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ydocums\EJ articles &amp; shortcourse\EJ analyses\"/>
    </mc:Choice>
  </mc:AlternateContent>
  <xr:revisionPtr revIDLastSave="0" documentId="8_{0FD60E03-F1E6-4ED2-A584-067F79D7D33F}" xr6:coauthVersionLast="47" xr6:coauthVersionMax="47" xr10:uidLastSave="{00000000-0000-0000-0000-000000000000}"/>
  <bookViews>
    <workbookView xWindow="1320" yWindow="1870" windowWidth="14400" windowHeight="7460" tabRatio="764" firstSheet="1" activeTab="61" xr2:uid="{00000000-000D-0000-FFFF-FFFF00000000}"/>
  </bookViews>
  <sheets>
    <sheet name="_xltb_storage_" sheetId="92" state="veryHidden" r:id="rId1"/>
    <sheet name="Results REH" sheetId="81" r:id="rId2"/>
    <sheet name="Arkansas" sheetId="63" r:id="rId3"/>
    <sheet name="Arsenic D-R" sheetId="16" r:id="rId4"/>
    <sheet name="ATCEP" sheetId="24" r:id="rId5"/>
    <sheet name="BFIQ" sheetId="56" r:id="rId6"/>
    <sheet name="biol_agents" sheetId="22" r:id="rId7"/>
    <sheet name="Brexit_Food" sheetId="72" r:id="rId8"/>
    <sheet name="burkina faso" sheetId="103" r:id="rId9"/>
    <sheet name="CDC ROI" sheetId="70" r:id="rId10"/>
    <sheet name="CDC_all" sheetId="45" r:id="rId11"/>
    <sheet name="CO2em" sheetId="104" r:id="rId12"/>
    <sheet name="cotopaxi" sheetId="113" r:id="rId13"/>
    <sheet name="CoveringKids" sheetId="61" r:id="rId14"/>
    <sheet name="CREATE" sheetId="27" r:id="rId15"/>
    <sheet name="CWD" sheetId="48" r:id="rId16"/>
    <sheet name="Daniela" sheetId="25" r:id="rId17"/>
    <sheet name="dcpn_Fistula" sheetId="62" r:id="rId18"/>
    <sheet name="eBBp" sheetId="26" r:id="rId19"/>
    <sheet name="Eff_Erupt" sheetId="28" r:id="rId20"/>
    <sheet name="Erie Carps" sheetId="29" r:id="rId21"/>
    <sheet name="ethiopia" sheetId="105" r:id="rId22"/>
    <sheet name="FCEP" sheetId="30" r:id="rId23"/>
    <sheet name="Florida" sheetId="64" r:id="rId24"/>
    <sheet name="France" sheetId="57" r:id="rId25"/>
    <sheet name="GeoPol" sheetId="23" r:id="rId26"/>
    <sheet name="GDP2300" sheetId="106" r:id="rId27"/>
    <sheet name="Gerstenberger" sheetId="39" r:id="rId28"/>
    <sheet name="GL_NIS" sheetId="40" r:id="rId29"/>
    <sheet name="Goodheart" sheetId="41" r:id="rId30"/>
    <sheet name="Hemophilia" sheetId="32" r:id="rId31"/>
    <sheet name="ICE_2012" sheetId="42" r:id="rId32"/>
    <sheet name="ICE_2018" sheetId="51" r:id="rId33"/>
    <sheet name="Illinois" sheetId="65" r:id="rId34"/>
    <sheet name="IQEarnings" sheetId="71" r:id="rId35"/>
    <sheet name="Italy" sheetId="58" r:id="rId36"/>
    <sheet name="Leontaris" sheetId="107" r:id="rId37"/>
    <sheet name="liander" sheetId="35" r:id="rId38"/>
    <sheet name="Nebraska" sheetId="54" r:id="rId39"/>
    <sheet name="Nogal" sheetId="110" r:id="rId40"/>
    <sheet name="Obesity" sheetId="66" r:id="rId41"/>
    <sheet name="Peyras30" sheetId="108" r:id="rId42"/>
    <sheet name="PHAC_T4" sheetId="33" r:id="rId43"/>
    <sheet name="piton" sheetId="114" r:id="rId44"/>
    <sheet name="political_violence" sheetId="79" r:id="rId45"/>
    <sheet name="puig-gdp" sheetId="43" r:id="rId46"/>
    <sheet name="puig-oil" sheetId="44" r:id="rId47"/>
    <sheet name="rijn_faalkansen" sheetId="112" r:id="rId48"/>
    <sheet name="rwanda" sheetId="109" r:id="rId49"/>
    <sheet name="San Diego" sheetId="55" r:id="rId50"/>
    <sheet name="Sheep" sheetId="34" r:id="rId51"/>
    <sheet name="Spain" sheetId="59" r:id="rId52"/>
    <sheet name="SPEED" sheetId="36" r:id="rId53"/>
    <sheet name="Tadini_Clermont" sheetId="75" r:id="rId54"/>
    <sheet name="Tadini_Quito" sheetId="76" r:id="rId55"/>
    <sheet name="TdC" sheetId="37" r:id="rId56"/>
    <sheet name="tobacco" sheetId="68" r:id="rId57"/>
    <sheet name="topaz" sheetId="38" r:id="rId58"/>
    <sheet name="UK" sheetId="60" r:id="rId59"/>
    <sheet name="umd" sheetId="17" r:id="rId60"/>
    <sheet name="usgs" sheetId="15" r:id="rId61"/>
    <sheet name="Washington" sheetId="67" r:id="rId62"/>
  </sheets>
  <externalReferences>
    <externalReference r:id="rId63"/>
  </externalReferences>
  <definedNames>
    <definedName name="CO2em_seed" localSheetId="11">CO2em!$A$2:$F$112</definedName>
    <definedName name="GDP2300_9_1" localSheetId="26">'GDP2300'!$A$1:$E$100</definedName>
    <definedName name="GDP2300_9_2" localSheetId="26">'GDP2300'!$F$2:$F$12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81" l="1"/>
  <c r="D63" i="81"/>
  <c r="AM18" i="81"/>
  <c r="AL18" i="81"/>
  <c r="AK18" i="81"/>
  <c r="AJ18" i="81"/>
  <c r="AI18" i="81"/>
  <c r="AH18" i="81"/>
  <c r="AG18" i="81"/>
  <c r="AF18" i="81"/>
  <c r="AM17" i="81"/>
  <c r="AL17" i="81"/>
  <c r="AK17" i="81"/>
  <c r="AJ17" i="81"/>
  <c r="AI17" i="81"/>
  <c r="AH17" i="81"/>
  <c r="AG17" i="81"/>
  <c r="AF17" i="81"/>
  <c r="AM16" i="81"/>
  <c r="AL16" i="81"/>
  <c r="AK16" i="81"/>
  <c r="AJ16" i="81"/>
  <c r="AI16" i="81"/>
  <c r="AH16" i="81"/>
  <c r="AG16" i="81"/>
  <c r="AF16" i="81"/>
  <c r="AM15" i="81"/>
  <c r="AL15" i="81"/>
  <c r="AK15" i="81"/>
  <c r="AJ15" i="81"/>
  <c r="AI15" i="81"/>
  <c r="AH15" i="81"/>
  <c r="AG15" i="81"/>
  <c r="AF15" i="81"/>
  <c r="AM14" i="81"/>
  <c r="AL14" i="81"/>
  <c r="AK14" i="81"/>
  <c r="AJ14" i="81"/>
  <c r="AI14" i="81"/>
  <c r="AH14" i="81"/>
  <c r="AG14" i="81"/>
  <c r="AF14" i="81"/>
  <c r="AM13" i="81"/>
  <c r="AL13" i="81"/>
  <c r="AK13" i="81"/>
  <c r="AJ13" i="81"/>
  <c r="AI13" i="81"/>
  <c r="AH13" i="81"/>
  <c r="AG13" i="81"/>
  <c r="AF13" i="81"/>
  <c r="AM12" i="81"/>
  <c r="AL12" i="81"/>
  <c r="AK12" i="81"/>
  <c r="AJ12" i="81"/>
  <c r="AI12" i="81"/>
  <c r="AH12" i="81"/>
  <c r="AG12" i="81"/>
  <c r="AF12" i="81"/>
  <c r="AM11" i="81"/>
  <c r="AL11" i="81"/>
  <c r="AK11" i="81"/>
  <c r="AJ11" i="81"/>
  <c r="AI11" i="81"/>
  <c r="AH11" i="81"/>
  <c r="AG11" i="81"/>
  <c r="AF11" i="81"/>
  <c r="AO7" i="81"/>
  <c r="AK7" i="81"/>
  <c r="AJ7" i="81"/>
  <c r="AG7" i="81"/>
  <c r="AK6" i="81"/>
  <c r="AH6" i="81"/>
  <c r="AO5" i="81"/>
  <c r="AO6" i="81" s="1"/>
  <c r="AN5" i="81"/>
  <c r="AN7" i="81" s="1"/>
  <c r="AM5" i="81"/>
  <c r="AM7" i="81" s="1"/>
  <c r="AL5" i="81"/>
  <c r="AL7" i="81" s="1"/>
  <c r="AK5" i="81"/>
  <c r="AJ5" i="81"/>
  <c r="AJ6" i="81" s="1"/>
  <c r="AI5" i="81"/>
  <c r="AI7" i="81" s="1"/>
  <c r="AH5" i="81"/>
  <c r="AH7" i="81" s="1"/>
  <c r="AG5" i="81"/>
  <c r="AG6" i="81" s="1"/>
  <c r="AM4" i="81"/>
  <c r="AJ4" i="81"/>
  <c r="AO3" i="81"/>
  <c r="AO4" i="81" s="1"/>
  <c r="AN3" i="81"/>
  <c r="AN4" i="81" s="1"/>
  <c r="AM3" i="81"/>
  <c r="AL3" i="81"/>
  <c r="AL4" i="81" s="1"/>
  <c r="AK3" i="81"/>
  <c r="AK4" i="81" s="1"/>
  <c r="AJ3" i="81"/>
  <c r="AI3" i="81"/>
  <c r="AI4" i="81" s="1"/>
  <c r="AH3" i="81"/>
  <c r="AH4" i="81" s="1"/>
  <c r="AG3" i="81"/>
  <c r="AG4" i="81" s="1"/>
  <c r="AL6" i="81" l="1"/>
  <c r="AM6" i="81"/>
  <c r="AN6" i="81"/>
  <c r="AI6" i="8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RMC</author>
  </authors>
  <commentList>
    <comment ref="V2" authorId="0" shapeId="0" xr:uid="{4B1164A3-C194-4FE0-9187-19BDD8B9A8DC}">
      <text>
        <r>
          <rPr>
            <b/>
            <sz val="9"/>
            <color indexed="81"/>
            <rFont val="Tahoma"/>
            <family val="2"/>
          </rPr>
          <t>RMC:</t>
        </r>
        <r>
          <rPr>
            <sz val="9"/>
            <color indexed="81"/>
            <rFont val="Tahoma"/>
            <family val="2"/>
          </rPr>
          <t xml:space="preserve">
average is invariant under scrambling</t>
        </r>
      </text>
    </comment>
    <comment ref="E15" authorId="0" shapeId="0" xr:uid="{8CCB4820-A5A3-4FE9-8E8B-CD287BFA9D6A}">
      <text>
        <r>
          <rPr>
            <b/>
            <sz val="9"/>
            <color indexed="81"/>
            <rFont val="Tahoma"/>
            <family val="2"/>
          </rPr>
          <t>RMC:</t>
        </r>
        <r>
          <rPr>
            <sz val="9"/>
            <color indexed="81"/>
            <rFont val="Tahoma"/>
            <family val="2"/>
          </rPr>
          <t xml:space="preserve">
vbl 4 has rls = 0</t>
        </r>
      </text>
    </comment>
    <comment ref="E21" authorId="0" shapeId="0" xr:uid="{69631E61-9798-49F0-A545-DC102620F4AA}">
      <text>
        <r>
          <rPr>
            <b/>
            <sz val="9"/>
            <color indexed="81"/>
            <rFont val="Tahoma"/>
            <family val="2"/>
          </rPr>
          <t>RMC:</t>
        </r>
        <r>
          <rPr>
            <sz val="9"/>
            <color indexed="81"/>
            <rFont val="Tahoma"/>
            <family val="2"/>
          </rPr>
          <t xml:space="preserve">
one exprt assessed 11</t>
        </r>
      </text>
    </comment>
    <comment ref="C45" authorId="0" shapeId="0" xr:uid="{7D0D42F8-5E5C-4072-AF03-986E50585275}">
      <text>
        <r>
          <rPr>
            <b/>
            <sz val="9"/>
            <color indexed="81"/>
            <rFont val="Tahoma"/>
            <family val="2"/>
          </rPr>
          <t>RMC:</t>
        </r>
        <r>
          <rPr>
            <sz val="9"/>
            <color indexed="81"/>
            <rFont val="Tahoma"/>
            <family val="2"/>
          </rPr>
          <t xml:space="preserve">
one expert assessed 19</t>
        </r>
      </text>
    </comment>
    <comment ref="C47" authorId="0" shapeId="0" xr:uid="{DCEEA3A8-3A40-4DDE-BEB9-42468CC535BC}">
      <text>
        <r>
          <rPr>
            <b/>
            <sz val="9"/>
            <color indexed="81"/>
            <rFont val="Tahoma"/>
            <family val="2"/>
          </rPr>
          <t>RMC:</t>
        </r>
        <r>
          <rPr>
            <sz val="9"/>
            <color indexed="81"/>
            <rFont val="Tahoma"/>
            <family val="2"/>
          </rPr>
          <t xml:space="preserve">
1 expert assessed 19,
1 expert assessed 15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RMC</author>
  </authors>
  <commentList>
    <comment ref="A1" authorId="0" shapeId="0" xr:uid="{E829A77B-04D3-4CAD-8545-3EA402327EBB}">
      <text>
        <r>
          <rPr>
            <b/>
            <sz val="9"/>
            <color indexed="81"/>
            <rFont val="Tahoma"/>
            <family val="2"/>
          </rPr>
          <t>RMC:</t>
        </r>
        <r>
          <rPr>
            <sz val="9"/>
            <color indexed="81"/>
            <rFont val="Tahoma"/>
            <family val="2"/>
          </rPr>
          <t xml:space="preserve">
one exprt assessed 11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RMC</author>
  </authors>
  <commentList>
    <comment ref="G18" authorId="0" shapeId="0" xr:uid="{9D8D6218-A927-4BCE-8586-80CC13C7D78D}">
      <text>
        <r>
          <rPr>
            <b/>
            <sz val="9"/>
            <color indexed="81"/>
            <rFont val="Tahoma"/>
            <family val="2"/>
          </rPr>
          <t xml:space="preserve">RMC:
</t>
        </r>
        <r>
          <rPr>
            <sz val="9"/>
            <color indexed="81"/>
            <rFont val="Tahoma"/>
            <family val="2"/>
          </rPr>
          <t xml:space="preserve">extra vbls from EXCALIBUR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RMC</author>
  </authors>
  <commentList>
    <comment ref="A1" authorId="0" shapeId="0" xr:uid="{00000000-0006-0000-3D00-000001000000}">
      <text>
        <r>
          <rPr>
            <b/>
            <sz val="9"/>
            <color indexed="81"/>
            <rFont val="Tahoma"/>
            <family val="2"/>
          </rPr>
          <t>RMC:</t>
        </r>
        <r>
          <rPr>
            <sz val="9"/>
            <color indexed="81"/>
            <rFont val="Tahoma"/>
            <family val="2"/>
          </rPr>
          <t xml:space="preserve">
all log in original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2Em seed" type="6" refreshedVersion="3" deleted="1" background="1" saveData="1">
    <textPr codePage="437" sourceFile="C:\mydocums\Valuables\SCC-2018\CO2 intensity\SEJ em Calibr\CO2Em seed.rls" delimited="0">
      <textFields count="6">
        <textField/>
        <textField position="9"/>
        <textField position="20"/>
        <textField position="35"/>
        <textField position="39"/>
        <textField position="148"/>
      </textFields>
    </textPr>
  </connection>
  <connection id="2" xr16:uid="{00000000-0015-0000-FFFF-FFFF01000000}" name="GDP2300-9" type="6" refreshedVersion="3" deleted="1" background="1" saveData="1">
    <textPr codePage="437" sourceFile="C:\mydocums\Valuables\SCC-2018\GDP SEJ\SEJ data\GDP2300-9.dtt" delimited="0">
      <textFields count="10">
        <textField/>
        <textField position="1"/>
        <textField position="7"/>
        <textField position="14"/>
        <textField position="20"/>
        <textField position="34"/>
        <textField position="38"/>
        <textField position="53"/>
        <textField position="68"/>
        <textField position="83"/>
      </textFields>
    </textPr>
  </connection>
  <connection id="3" xr16:uid="{00000000-0015-0000-FFFF-FFFF02000000}" name="GDP2300-91" type="6" refreshedVersion="3" deleted="1" background="1" saveData="1">
    <textPr codePage="437" sourceFile="C:\mydocums\Valuables\SCC-2018\GDP SEJ\SEJ data\GDP2300-9.rls" delimited="0">
      <textFields count="5">
        <textField/>
        <textField position="9"/>
        <textField position="20"/>
        <textField position="35"/>
        <textField position="39"/>
      </textFields>
    </textPr>
  </connection>
</connections>
</file>

<file path=xl/sharedStrings.xml><?xml version="1.0" encoding="utf-8"?>
<sst xmlns="http://schemas.openxmlformats.org/spreadsheetml/2006/main" count="487" uniqueCount="112">
  <si>
    <t>USGS</t>
  </si>
  <si>
    <t>ATCEP</t>
  </si>
  <si>
    <t>#experts</t>
  </si>
  <si>
    <t>#seeds</t>
  </si>
  <si>
    <t>Daniela</t>
  </si>
  <si>
    <t>FCEP</t>
  </si>
  <si>
    <t>eBBP</t>
  </si>
  <si>
    <t>Hemophilia</t>
  </si>
  <si>
    <t>Sheep</t>
  </si>
  <si>
    <t>SPEED</t>
  </si>
  <si>
    <t>TdC</t>
  </si>
  <si>
    <t>GL_NIS</t>
  </si>
  <si>
    <t>Goodheart</t>
  </si>
  <si>
    <t>Nebraska</t>
  </si>
  <si>
    <t>BFIQ</t>
  </si>
  <si>
    <t>France</t>
  </si>
  <si>
    <t>UK</t>
  </si>
  <si>
    <t>CoveringKids</t>
  </si>
  <si>
    <t>dcpn_Fistula</t>
  </si>
  <si>
    <t>Florida</t>
  </si>
  <si>
    <t>Illinois</t>
  </si>
  <si>
    <t>Washington</t>
  </si>
  <si>
    <t>CWD</t>
  </si>
  <si>
    <t>Gerstenberger</t>
  </si>
  <si>
    <t>ave SA</t>
  </si>
  <si>
    <t>StDev SA</t>
  </si>
  <si>
    <t>max SA</t>
  </si>
  <si>
    <t>ICE_2018</t>
  </si>
  <si>
    <t>%&gt;min Comb</t>
  </si>
  <si>
    <t>Ave SA</t>
  </si>
  <si>
    <t>av Comb</t>
  </si>
  <si>
    <t>Stdev Comb</t>
  </si>
  <si>
    <t>%&lt;original panel in 1000 simulations</t>
  </si>
  <si>
    <t>Italy</t>
  </si>
  <si>
    <t>Arkansas</t>
  </si>
  <si>
    <t>IQEarnings</t>
  </si>
  <si>
    <t>Brexit_Food</t>
  </si>
  <si>
    <t>Tadini_Clermont</t>
  </si>
  <si>
    <t>Tadini_Quito</t>
  </si>
  <si>
    <t>Max Comb</t>
  </si>
  <si>
    <t>Ice_2012</t>
  </si>
  <si>
    <t>CREATE</t>
  </si>
  <si>
    <t>Spain</t>
  </si>
  <si>
    <t>XL Toolbox Settings</t>
  </si>
  <si>
    <t>export_preset</t>
  </si>
  <si>
    <t>&lt;?xml version="1.0" encoding="utf-16"?&gt;_x000D_
&lt;Preset xmlns:xsi="http://www.w3.org/2001/XMLSchema-instance" xmlns:xsd="http://www.w3.org/2001/XMLSchema"&gt;_x000D_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&lt;ColorProfile&gt;2007WFP&lt;/ColorProfile&gt;_x000D_
&lt;/Preset&gt;</t>
  </si>
  <si>
    <t>export_path</t>
  </si>
  <si>
    <t>C:\mydocums\EXCALIBR\random experts\Figs4Prediction\Figure_A2.1 left.png</t>
  </si>
  <si>
    <t>CO2em</t>
  </si>
  <si>
    <t>burkina faso</t>
  </si>
  <si>
    <t>ethiopia</t>
  </si>
  <si>
    <t>GDP2300</t>
  </si>
  <si>
    <t>Leontaris</t>
  </si>
  <si>
    <t>Peyras30</t>
  </si>
  <si>
    <t>rwanda</t>
  </si>
  <si>
    <t>Nogal</t>
  </si>
  <si>
    <t>rijn_faalkansen</t>
  </si>
  <si>
    <t>cotopaxi</t>
  </si>
  <si>
    <t>piton</t>
  </si>
  <si>
    <t>Original Expert panel</t>
  </si>
  <si>
    <t>nr</t>
  </si>
  <si>
    <t>min SA</t>
  </si>
  <si>
    <t>Arsenic D-R</t>
  </si>
  <si>
    <t>CDC ROI</t>
  </si>
  <si>
    <t>CDC_All</t>
  </si>
  <si>
    <t>Eff_Erupt</t>
  </si>
  <si>
    <t>Erie Carps</t>
  </si>
  <si>
    <t>GeoPol</t>
  </si>
  <si>
    <t>liander</t>
  </si>
  <si>
    <t>obesity</t>
  </si>
  <si>
    <t>PHAC_T4</t>
  </si>
  <si>
    <t>Puig-GDP</t>
  </si>
  <si>
    <t>Puig-oil</t>
  </si>
  <si>
    <t>San Diego</t>
  </si>
  <si>
    <t>tobacco</t>
  </si>
  <si>
    <t>Topaz</t>
  </si>
  <si>
    <t>umd</t>
  </si>
  <si>
    <t>Biol_agents</t>
  </si>
  <si>
    <t>Political_Violence</t>
  </si>
  <si>
    <t>Study</t>
  </si>
  <si>
    <t>%&gt;min SA</t>
  </si>
  <si>
    <t>#&gt;0.5</t>
  </si>
  <si>
    <t>Binom test</t>
  </si>
  <si>
    <t xml:space="preserve">Sum </t>
  </si>
  <si>
    <t>Sum test</t>
  </si>
  <si>
    <t>Exp'd % false rejections</t>
  </si>
  <si>
    <t>&gt;%min SA</t>
  </si>
  <si>
    <t>#&gt;0.95</t>
  </si>
  <si>
    <t>REH expects</t>
  </si>
  <si>
    <t>#&gt;0.9</t>
  </si>
  <si>
    <t>#&gt;.5</t>
  </si>
  <si>
    <t>3Q</t>
  </si>
  <si>
    <t xml:space="preserve">MAPE = (wrt median forecast) . </t>
  </si>
  <si>
    <t>average</t>
  </si>
  <si>
    <t>StDev</t>
  </si>
  <si>
    <t>max</t>
  </si>
  <si>
    <t>min</t>
  </si>
  <si>
    <t>%&lt;av</t>
  </si>
  <si>
    <t>%&lt;stdev</t>
  </si>
  <si>
    <t>%&lt;max</t>
  </si>
  <si>
    <t>%&gt;min</t>
  </si>
  <si>
    <t>%&gt;BE MAPE</t>
  </si>
  <si>
    <t>1 for RMSE</t>
  </si>
  <si>
    <t>0 for MAPE</t>
  </si>
  <si>
    <t>expert</t>
  </si>
  <si>
    <t>vbl</t>
  </si>
  <si>
    <t>Expert ID</t>
  </si>
  <si>
    <t>LabelQuestion</t>
  </si>
  <si>
    <t>5th percentile</t>
  </si>
  <si>
    <t>50th percentile</t>
  </si>
  <si>
    <t>95th percentile</t>
  </si>
  <si>
    <t>realization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</si>
</sst>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#,##0.000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name val="Calibri"/>
      <family val="2"/>
      <scheme val="minor"/>
    </font>
    <font>
      <sz val="11"/>
      <color rgb="FF000000"/>
      <name val="Calibri"/>
      <family val="2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FF0000"/>
      </bottom>
      <diagonal/>
    </border>
    <border>
      <left style="thick">
        <color rgb="FFFF0000"/>
      </left>
      <right style="thick">
        <color rgb="FFFF0000"/>
      </right>
      <top style="thin">
        <color rgb="FFFF0000"/>
      </top>
      <bottom style="thin">
        <color rgb="FFFF0000"/>
      </bottom>
      <diagonal/>
    </border>
    <border>
      <left style="thick">
        <color rgb="FFFF0000"/>
      </left>
      <right style="thick">
        <color rgb="FFFF0000"/>
      </right>
      <top style="thin">
        <color rgb="FFFF0000"/>
      </top>
      <bottom style="thick">
        <color rgb="FFFF0000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/>
    <xf numFmtId="9" fontId="24" fillId="0" borderId="0" applyFont="0" applyFill="0" applyBorder="0" applyAlignment="0" applyProtection="0"/>
  </cellStyleXfs>
  <cellXfs count="143">
    <xf numFmtId="0" fontId="0" fillId="0" borderId="0" xfId="0"/>
    <xf numFmtId="0" fontId="2" fillId="0" borderId="0" xfId="0" applyFont="1"/>
    <xf numFmtId="11" fontId="0" fillId="0" borderId="0" xfId="0" applyNumberFormat="1"/>
    <xf numFmtId="9" fontId="0" fillId="0" borderId="0" xfId="0" applyNumberFormat="1"/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1" fontId="6" fillId="0" borderId="0" xfId="0" applyNumberFormat="1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9" fontId="6" fillId="0" borderId="0" xfId="0" applyNumberFormat="1" applyFont="1"/>
    <xf numFmtId="11" fontId="6" fillId="0" borderId="0" xfId="0" applyNumberFormat="1" applyFont="1" applyAlignment="1">
      <alignment horizontal="left"/>
    </xf>
    <xf numFmtId="11" fontId="2" fillId="0" borderId="0" xfId="0" applyNumberFormat="1" applyFont="1"/>
    <xf numFmtId="9" fontId="0" fillId="0" borderId="0" xfId="0" applyNumberFormat="1" applyAlignment="1">
      <alignment horizontal="center"/>
    </xf>
    <xf numFmtId="49" fontId="3" fillId="0" borderId="0" xfId="1" applyNumberFormat="1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2" fillId="0" borderId="0" xfId="0" applyFont="1" applyAlignment="1">
      <alignment horizontal="center"/>
    </xf>
    <xf numFmtId="11" fontId="11" fillId="0" borderId="0" xfId="0" applyNumberFormat="1" applyFont="1"/>
    <xf numFmtId="11" fontId="0" fillId="0" borderId="0" xfId="0" quotePrefix="1" applyNumberFormat="1"/>
    <xf numFmtId="0" fontId="13" fillId="0" borderId="0" xfId="0" applyFont="1" applyAlignment="1">
      <alignment horizontal="center"/>
    </xf>
    <xf numFmtId="11" fontId="14" fillId="0" borderId="0" xfId="0" applyNumberFormat="1" applyFont="1"/>
    <xf numFmtId="0" fontId="11" fillId="0" borderId="0" xfId="0" applyFont="1"/>
    <xf numFmtId="11" fontId="11" fillId="0" borderId="0" xfId="0" applyNumberFormat="1" applyFont="1" applyAlignment="1">
      <alignment horizontal="center"/>
    </xf>
    <xf numFmtId="0" fontId="15" fillId="0" borderId="0" xfId="0" quotePrefix="1" applyFont="1"/>
    <xf numFmtId="11" fontId="15" fillId="0" borderId="0" xfId="0" applyNumberFormat="1" applyFont="1"/>
    <xf numFmtId="11" fontId="10" fillId="0" borderId="0" xfId="0" applyNumberFormat="1" applyFont="1"/>
    <xf numFmtId="165" fontId="0" fillId="0" borderId="0" xfId="0" applyNumberFormat="1" applyAlignment="1">
      <alignment horizontal="center"/>
    </xf>
    <xf numFmtId="0" fontId="16" fillId="0" borderId="0" xfId="0" applyFont="1" applyAlignment="1">
      <alignment horizontal="right"/>
    </xf>
    <xf numFmtId="0" fontId="17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164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1" fontId="16" fillId="0" borderId="0" xfId="0" applyNumberFormat="1" applyFont="1" applyAlignment="1">
      <alignment horizontal="center"/>
    </xf>
    <xf numFmtId="11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13" fillId="3" borderId="9" xfId="0" applyNumberFormat="1" applyFont="1" applyFill="1" applyBorder="1" applyAlignment="1">
      <alignment horizontal="center"/>
    </xf>
    <xf numFmtId="166" fontId="13" fillId="3" borderId="1" xfId="0" applyNumberFormat="1" applyFont="1" applyFill="1" applyBorder="1" applyAlignment="1">
      <alignment horizontal="center"/>
    </xf>
    <xf numFmtId="11" fontId="13" fillId="3" borderId="3" xfId="0" applyNumberFormat="1" applyFont="1" applyFill="1" applyBorder="1" applyAlignment="1">
      <alignment horizontal="center"/>
    </xf>
    <xf numFmtId="166" fontId="13" fillId="4" borderId="9" xfId="0" applyNumberFormat="1" applyFont="1" applyFill="1" applyBorder="1" applyAlignment="1">
      <alignment horizontal="center"/>
    </xf>
    <xf numFmtId="166" fontId="13" fillId="4" borderId="1" xfId="0" applyNumberFormat="1" applyFont="1" applyFill="1" applyBorder="1" applyAlignment="1">
      <alignment horizontal="center"/>
    </xf>
    <xf numFmtId="166" fontId="0" fillId="3" borderId="9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1" fontId="0" fillId="3" borderId="3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6" fontId="0" fillId="4" borderId="9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6" fontId="7" fillId="3" borderId="9" xfId="0" applyNumberFormat="1" applyFont="1" applyFill="1" applyBorder="1" applyAlignment="1">
      <alignment horizontal="center"/>
    </xf>
    <xf numFmtId="166" fontId="4" fillId="3" borderId="9" xfId="0" applyNumberFormat="1" applyFont="1" applyFill="1" applyBorder="1" applyAlignment="1">
      <alignment horizontal="center"/>
    </xf>
    <xf numFmtId="166" fontId="4" fillId="3" borderId="1" xfId="0" applyNumberFormat="1" applyFont="1" applyFill="1" applyBorder="1" applyAlignment="1">
      <alignment horizontal="center"/>
    </xf>
    <xf numFmtId="11" fontId="4" fillId="3" borderId="3" xfId="0" applyNumberFormat="1" applyFont="1" applyFill="1" applyBorder="1" applyAlignment="1">
      <alignment horizontal="center"/>
    </xf>
    <xf numFmtId="166" fontId="4" fillId="4" borderId="9" xfId="0" applyNumberFormat="1" applyFont="1" applyFill="1" applyBorder="1" applyAlignment="1">
      <alignment horizontal="center"/>
    </xf>
    <xf numFmtId="166" fontId="4" fillId="4" borderId="1" xfId="0" applyNumberFormat="1" applyFont="1" applyFill="1" applyBorder="1" applyAlignment="1">
      <alignment horizontal="center"/>
    </xf>
    <xf numFmtId="11" fontId="0" fillId="3" borderId="9" xfId="0" applyNumberFormat="1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166" fontId="0" fillId="3" borderId="12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1" fontId="0" fillId="3" borderId="13" xfId="0" applyNumberFormat="1" applyFill="1" applyBorder="1" applyAlignment="1">
      <alignment horizontal="center"/>
    </xf>
    <xf numFmtId="166" fontId="0" fillId="4" borderId="12" xfId="0" applyNumberFormat="1" applyFill="1" applyBorder="1" applyAlignment="1">
      <alignment horizontal="center"/>
    </xf>
    <xf numFmtId="166" fontId="0" fillId="4" borderId="5" xfId="0" applyNumberFormat="1" applyFill="1" applyBorder="1" applyAlignment="1">
      <alignment horizontal="center"/>
    </xf>
    <xf numFmtId="0" fontId="19" fillId="2" borderId="0" xfId="0" applyFont="1" applyFill="1"/>
    <xf numFmtId="166" fontId="13" fillId="4" borderId="7" xfId="0" applyNumberFormat="1" applyFont="1" applyFill="1" applyBorder="1" applyAlignment="1">
      <alignment horizontal="center"/>
    </xf>
    <xf numFmtId="166" fontId="13" fillId="4" borderId="8" xfId="0" applyNumberFormat="1" applyFont="1" applyFill="1" applyBorder="1" applyAlignment="1">
      <alignment horizontal="center"/>
    </xf>
    <xf numFmtId="166" fontId="13" fillId="4" borderId="3" xfId="0" applyNumberFormat="1" applyFont="1" applyFill="1" applyBorder="1" applyAlignment="1">
      <alignment horizontal="center"/>
    </xf>
    <xf numFmtId="0" fontId="10" fillId="0" borderId="0" xfId="0" applyFont="1"/>
    <xf numFmtId="11" fontId="23" fillId="0" borderId="0" xfId="0" applyNumberFormat="1" applyFont="1"/>
    <xf numFmtId="0" fontId="7" fillId="0" borderId="0" xfId="0" applyFont="1"/>
    <xf numFmtId="0" fontId="16" fillId="0" borderId="11" xfId="0" applyFont="1" applyBorder="1"/>
    <xf numFmtId="0" fontId="16" fillId="0" borderId="13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21" fillId="0" borderId="0" xfId="0" applyFont="1"/>
    <xf numFmtId="0" fontId="13" fillId="0" borderId="6" xfId="0" applyFont="1" applyBorder="1"/>
    <xf numFmtId="0" fontId="0" fillId="4" borderId="4" xfId="0" applyFill="1" applyBorder="1" applyAlignment="1">
      <alignment horizontal="center"/>
    </xf>
    <xf numFmtId="11" fontId="2" fillId="0" borderId="9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11" fontId="2" fillId="0" borderId="18" xfId="0" applyNumberFormat="1" applyFont="1" applyBorder="1" applyAlignment="1">
      <alignment horizontal="center"/>
    </xf>
    <xf numFmtId="11" fontId="0" fillId="0" borderId="19" xfId="0" applyNumberFormat="1" applyBorder="1" applyAlignment="1">
      <alignment horizontal="center"/>
    </xf>
    <xf numFmtId="11" fontId="0" fillId="0" borderId="20" xfId="0" applyNumberFormat="1" applyBorder="1" applyAlignment="1">
      <alignment horizontal="center"/>
    </xf>
    <xf numFmtId="11" fontId="2" fillId="0" borderId="21" xfId="0" applyNumberFormat="1" applyFon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2" fillId="0" borderId="14" xfId="0" applyNumberFormat="1" applyFont="1" applyBorder="1" applyAlignment="1">
      <alignment horizontal="center" vertical="center" wrapText="1"/>
    </xf>
    <xf numFmtId="9" fontId="0" fillId="0" borderId="15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9" fontId="0" fillId="0" borderId="0" xfId="2" applyFont="1" applyFill="1" applyBorder="1" applyAlignment="1">
      <alignment horizontal="center"/>
    </xf>
    <xf numFmtId="11" fontId="2" fillId="0" borderId="0" xfId="0" applyNumberFormat="1" applyFon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3" fillId="5" borderId="4" xfId="0" applyFont="1" applyFill="1" applyBorder="1"/>
    <xf numFmtId="0" fontId="13" fillId="5" borderId="1" xfId="0" applyFont="1" applyFill="1" applyBorder="1"/>
    <xf numFmtId="0" fontId="13" fillId="5" borderId="2" xfId="0" applyFont="1" applyFill="1" applyBorder="1"/>
    <xf numFmtId="166" fontId="13" fillId="4" borderId="0" xfId="0" applyNumberFormat="1" applyFont="1" applyFill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166" fontId="0" fillId="4" borderId="3" xfId="0" applyNumberFormat="1" applyFill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2" fontId="0" fillId="5" borderId="34" xfId="0" applyNumberFormat="1" applyFill="1" applyBorder="1" applyAlignment="1">
      <alignment horizontal="center"/>
    </xf>
    <xf numFmtId="2" fontId="0" fillId="5" borderId="35" xfId="0" applyNumberFormat="1" applyFill="1" applyBorder="1" applyAlignment="1">
      <alignment horizontal="center"/>
    </xf>
    <xf numFmtId="2" fontId="0" fillId="5" borderId="36" xfId="0" applyNumberFormat="1" applyFill="1" applyBorder="1" applyAlignment="1">
      <alignment horizontal="center"/>
    </xf>
    <xf numFmtId="1" fontId="6" fillId="0" borderId="0" xfId="0" applyNumberFormat="1" applyFont="1"/>
    <xf numFmtId="0" fontId="3" fillId="0" borderId="0" xfId="1" applyFont="1" applyAlignment="1">
      <alignment horizontal="center" wrapText="1"/>
    </xf>
    <xf numFmtId="9" fontId="7" fillId="0" borderId="0" xfId="0" applyNumberFormat="1" applyFont="1"/>
    <xf numFmtId="11" fontId="7" fillId="0" borderId="0" xfId="0" applyNumberFormat="1" applyFont="1"/>
    <xf numFmtId="0" fontId="25" fillId="0" borderId="0" xfId="0" applyFont="1"/>
    <xf numFmtId="11" fontId="25" fillId="0" borderId="0" xfId="0" applyNumberFormat="1" applyFont="1"/>
    <xf numFmtId="9" fontId="25" fillId="0" borderId="0" xfId="0" applyNumberFormat="1" applyFont="1"/>
    <xf numFmtId="166" fontId="13" fillId="3" borderId="6" xfId="0" applyNumberFormat="1" applyFont="1" applyFill="1" applyBorder="1" applyAlignment="1">
      <alignment horizontal="center"/>
    </xf>
    <xf numFmtId="166" fontId="13" fillId="3" borderId="7" xfId="0" applyNumberFormat="1" applyFont="1" applyFill="1" applyBorder="1" applyAlignment="1">
      <alignment horizontal="center"/>
    </xf>
    <xf numFmtId="166" fontId="13" fillId="3" borderId="8" xfId="0" applyNumberFormat="1" applyFont="1" applyFill="1" applyBorder="1" applyAlignment="1">
      <alignment horizontal="center"/>
    </xf>
    <xf numFmtId="166" fontId="13" fillId="4" borderId="6" xfId="0" applyNumberFormat="1" applyFont="1" applyFill="1" applyBorder="1" applyAlignment="1">
      <alignment horizontal="center"/>
    </xf>
    <xf numFmtId="166" fontId="13" fillId="4" borderId="7" xfId="0" applyNumberFormat="1" applyFont="1" applyFill="1" applyBorder="1" applyAlignment="1">
      <alignment horizontal="center"/>
    </xf>
    <xf numFmtId="166" fontId="13" fillId="4" borderId="27" xfId="0" applyNumberFormat="1" applyFont="1" applyFill="1" applyBorder="1" applyAlignment="1">
      <alignment horizontal="center"/>
    </xf>
    <xf numFmtId="2" fontId="13" fillId="5" borderId="28" xfId="0" applyNumberFormat="1" applyFont="1" applyFill="1" applyBorder="1" applyAlignment="1">
      <alignment horizontal="center"/>
    </xf>
    <xf numFmtId="2" fontId="13" fillId="5" borderId="29" xfId="0" applyNumberFormat="1" applyFont="1" applyFill="1" applyBorder="1" applyAlignment="1">
      <alignment horizontal="center"/>
    </xf>
    <xf numFmtId="2" fontId="13" fillId="5" borderId="30" xfId="0" applyNumberFormat="1" applyFont="1" applyFill="1" applyBorder="1" applyAlignment="1">
      <alignment horizontal="center"/>
    </xf>
    <xf numFmtId="2" fontId="13" fillId="0" borderId="0" xfId="0" applyNumberFormat="1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1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6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124732</xdr:rowOff>
    </xdr:from>
    <xdr:to>
      <xdr:col>1</xdr:col>
      <xdr:colOff>90714</xdr:colOff>
      <xdr:row>5</xdr:row>
      <xdr:rowOff>73704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289152"/>
          <a:ext cx="714375" cy="6463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MAPE is preferred for  medians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</xdr:row>
          <xdr:rowOff>88900</xdr:rowOff>
        </xdr:from>
        <xdr:to>
          <xdr:col>1</xdr:col>
          <xdr:colOff>431800</xdr:colOff>
          <xdr:row>14</xdr:row>
          <xdr:rowOff>0</xdr:rowOff>
        </xdr:to>
        <xdr:sp macro="" textlink="">
          <xdr:nvSpPr>
            <xdr:cNvPr id="30738" name="Button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01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Get MAPEs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2</xdr:row>
          <xdr:rowOff>57150</xdr:rowOff>
        </xdr:from>
        <xdr:to>
          <xdr:col>1</xdr:col>
          <xdr:colOff>146050</xdr:colOff>
          <xdr:row>4</xdr:row>
          <xdr:rowOff>69850</xdr:rowOff>
        </xdr:to>
        <xdr:sp macro="" textlink="">
          <xdr:nvSpPr>
            <xdr:cNvPr id="30754" name="Button 34" hidden="1">
              <a:extLst>
                <a:ext uri="{63B3BB69-23CF-44E3-9099-C40C66FF867C}">
                  <a14:compatExt spid="_x0000_s30754"/>
                </a:ext>
                <a:ext uri="{FF2B5EF4-FFF2-40B4-BE49-F238E27FC236}">
                  <a16:creationId xmlns:a16="http://schemas.microsoft.com/office/drawing/2014/main" id="{00000000-0008-0000-0100-00002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ndom%20expert%20Dec-14-22%20RMSE&amp;MAP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lain"/>
      <sheetName val="Results"/>
      <sheetName val="Orig"/>
      <sheetName val="randexp"/>
      <sheetName val="bestMAPE"/>
      <sheetName val="experts 2022"/>
      <sheetName val="safe"/>
      <sheetName val="MAPE"/>
      <sheetName val="inf"/>
      <sheetName val="SA"/>
      <sheetName val="Comb"/>
      <sheetName val="CorRes"/>
      <sheetName val="Arkansas"/>
      <sheetName val="Arsenic D-R"/>
      <sheetName val="ATCEP"/>
      <sheetName val="BFIQ"/>
      <sheetName val="biol_agents"/>
      <sheetName val="Brexit_Food"/>
      <sheetName val="burkina faso"/>
      <sheetName val="CDC_all"/>
      <sheetName val="CDC ROI"/>
      <sheetName val="CO2em"/>
      <sheetName val="cotopaxi"/>
      <sheetName val="CoveringKids"/>
      <sheetName val="CREATE"/>
      <sheetName val="CWD"/>
      <sheetName val="Daniela"/>
      <sheetName val="dcpn_Fistula"/>
      <sheetName val="eBBP"/>
      <sheetName val="ethiopia"/>
      <sheetName val="Eff_Erupt"/>
      <sheetName val="Erie Carps"/>
      <sheetName val="FCEP"/>
      <sheetName val="Florida"/>
      <sheetName val="France"/>
      <sheetName val="GDP2300"/>
      <sheetName val="GeoPol"/>
      <sheetName val="Gerstenberger"/>
      <sheetName val="GL_NIS"/>
      <sheetName val="Goodheart"/>
      <sheetName val="Hemophilia"/>
      <sheetName val="IQEarnings"/>
      <sheetName val="ICE_2012"/>
      <sheetName val="ICE_2018"/>
      <sheetName val="Illinois"/>
      <sheetName val="Italy"/>
      <sheetName val="liander"/>
      <sheetName val="Leontaris"/>
      <sheetName val="Nebraska"/>
      <sheetName val="Nogal"/>
      <sheetName val="Obesity"/>
      <sheetName val="Peyras30"/>
      <sheetName val="PHAC_T4"/>
      <sheetName val="piton"/>
      <sheetName val="Political_Violence"/>
      <sheetName val="puig-gdp"/>
      <sheetName val="puig-oil"/>
      <sheetName val="rijn_faalkansen"/>
      <sheetName val="rwanda"/>
      <sheetName val="San Diego"/>
      <sheetName val="SPEED"/>
      <sheetName val="Sheep"/>
      <sheetName val="Spain"/>
      <sheetName val="Tadini_Quito"/>
      <sheetName val="Tadini_Clermont"/>
      <sheetName val="TdC"/>
      <sheetName val="Tobacco"/>
      <sheetName val="topaz"/>
      <sheetName val="UK"/>
      <sheetName val="umd"/>
      <sheetName val="usgs"/>
      <sheetName val="Washington"/>
      <sheetName val="Random expert Dec-14-22 RMSE&amp;MA"/>
    </sheetNames>
    <definedNames>
      <definedName name="RunBigSim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2em seed" connectionId="1" xr16:uid="{00000000-0016-0000-37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DP2300-9_2" connectionId="3" xr16:uid="{00000000-0016-0000-39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DP2300-9_1" connectionId="2" xr16:uid="{00000000-0016-0000-3900-000002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andfonline.com/doi/full/10.1080/00028487.2015.1069211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4"/>
  <dimension ref="A1:C3"/>
  <sheetViews>
    <sheetView workbookViewId="0"/>
  </sheetViews>
  <sheetFormatPr defaultRowHeight="14.5" x14ac:dyDescent="0.35"/>
  <sheetData>
    <row r="1" spans="1:3" x14ac:dyDescent="0.35">
      <c r="A1" t="s">
        <v>43</v>
      </c>
    </row>
    <row r="2" spans="1:3" ht="409.5" x14ac:dyDescent="0.35">
      <c r="B2" t="s">
        <v>44</v>
      </c>
      <c r="C2" s="24" t="s">
        <v>45</v>
      </c>
    </row>
    <row r="3" spans="1:3" x14ac:dyDescent="0.35">
      <c r="B3" t="s">
        <v>46</v>
      </c>
      <c r="C3" t="s"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3"/>
  <dimension ref="A1:AZ201"/>
  <sheetViews>
    <sheetView workbookViewId="0">
      <selection activeCell="F2" sqref="F2:F11"/>
    </sheetView>
  </sheetViews>
  <sheetFormatPr defaultRowHeight="14.5" x14ac:dyDescent="0.35"/>
  <sheetData>
    <row r="1" spans="1:52" x14ac:dyDescent="0.35">
      <c r="A1" s="9" t="s">
        <v>106</v>
      </c>
      <c r="B1" s="9" t="s">
        <v>107</v>
      </c>
      <c r="C1" s="9" t="s">
        <v>108</v>
      </c>
      <c r="D1" s="18" t="s">
        <v>109</v>
      </c>
      <c r="E1" s="18" t="s">
        <v>110</v>
      </c>
      <c r="F1" s="18" t="s">
        <v>111</v>
      </c>
    </row>
    <row r="2" spans="1:52" x14ac:dyDescent="0.35">
      <c r="A2">
        <v>1</v>
      </c>
      <c r="B2">
        <v>1</v>
      </c>
      <c r="C2" s="2">
        <v>6</v>
      </c>
      <c r="D2" s="2">
        <v>8</v>
      </c>
      <c r="E2" s="2">
        <v>9.5</v>
      </c>
      <c r="F2" s="2">
        <v>6.1</v>
      </c>
    </row>
    <row r="3" spans="1:52" x14ac:dyDescent="0.35">
      <c r="A3">
        <v>1</v>
      </c>
      <c r="B3">
        <v>2</v>
      </c>
      <c r="C3" s="2">
        <v>5</v>
      </c>
      <c r="D3" s="2">
        <v>20</v>
      </c>
      <c r="E3" s="2">
        <v>50</v>
      </c>
      <c r="F3" s="2">
        <v>31.65</v>
      </c>
      <c r="N3" s="3"/>
    </row>
    <row r="4" spans="1:52" x14ac:dyDescent="0.35">
      <c r="A4">
        <v>1</v>
      </c>
      <c r="B4">
        <v>3</v>
      </c>
      <c r="C4" s="2">
        <v>100</v>
      </c>
      <c r="D4" s="2">
        <v>1000</v>
      </c>
      <c r="E4" s="2">
        <v>5000</v>
      </c>
      <c r="F4" s="2">
        <v>2631</v>
      </c>
      <c r="N4" s="3"/>
    </row>
    <row r="5" spans="1:52" x14ac:dyDescent="0.35">
      <c r="A5">
        <v>1</v>
      </c>
      <c r="B5">
        <v>4</v>
      </c>
      <c r="C5" s="2">
        <v>15</v>
      </c>
      <c r="D5" s="2">
        <v>30</v>
      </c>
      <c r="E5" s="2">
        <v>45</v>
      </c>
      <c r="F5" s="2">
        <v>41.24</v>
      </c>
      <c r="N5" s="3"/>
      <c r="V5" s="2"/>
      <c r="AF5" s="2"/>
      <c r="AP5" s="2"/>
      <c r="AZ5" s="2"/>
    </row>
    <row r="6" spans="1:52" x14ac:dyDescent="0.35">
      <c r="A6">
        <v>1</v>
      </c>
      <c r="B6">
        <v>5</v>
      </c>
      <c r="C6" s="2">
        <v>0.5</v>
      </c>
      <c r="D6" s="2">
        <v>1</v>
      </c>
      <c r="E6" s="2">
        <v>3</v>
      </c>
      <c r="F6" s="2">
        <v>1.53</v>
      </c>
      <c r="N6" s="3"/>
      <c r="V6" s="2"/>
      <c r="AF6" s="2"/>
      <c r="AP6" s="2"/>
      <c r="AZ6" s="2"/>
    </row>
    <row r="7" spans="1:52" x14ac:dyDescent="0.35">
      <c r="A7">
        <v>1</v>
      </c>
      <c r="B7">
        <v>6</v>
      </c>
      <c r="C7" s="2">
        <v>20</v>
      </c>
      <c r="D7" s="2">
        <v>200</v>
      </c>
      <c r="E7" s="2">
        <v>500</v>
      </c>
      <c r="F7" s="2">
        <v>185</v>
      </c>
      <c r="N7" s="3"/>
      <c r="V7" s="2"/>
      <c r="AF7" s="2"/>
      <c r="AP7" s="2"/>
      <c r="AU7" s="2"/>
      <c r="AZ7" s="2"/>
    </row>
    <row r="8" spans="1:52" x14ac:dyDescent="0.35">
      <c r="A8">
        <v>1</v>
      </c>
      <c r="B8">
        <v>7</v>
      </c>
      <c r="C8" s="2">
        <v>0.5</v>
      </c>
      <c r="D8" s="2">
        <v>2</v>
      </c>
      <c r="E8" s="2">
        <v>5</v>
      </c>
      <c r="F8" s="2">
        <v>0.33300000000000002</v>
      </c>
    </row>
    <row r="9" spans="1:52" x14ac:dyDescent="0.35">
      <c r="A9">
        <v>1</v>
      </c>
      <c r="B9">
        <v>8</v>
      </c>
      <c r="C9" s="2">
        <v>5000</v>
      </c>
      <c r="D9" s="2">
        <v>20000</v>
      </c>
      <c r="E9" s="2">
        <v>35000</v>
      </c>
      <c r="F9" s="2">
        <v>16353</v>
      </c>
    </row>
    <row r="10" spans="1:52" x14ac:dyDescent="0.35">
      <c r="A10">
        <v>1</v>
      </c>
      <c r="B10">
        <v>9</v>
      </c>
      <c r="C10" s="2">
        <v>9</v>
      </c>
      <c r="D10" s="2">
        <v>12</v>
      </c>
      <c r="E10" s="2">
        <v>15</v>
      </c>
      <c r="F10" s="2">
        <v>14.47</v>
      </c>
    </row>
    <row r="11" spans="1:52" x14ac:dyDescent="0.35">
      <c r="A11">
        <v>1</v>
      </c>
      <c r="B11">
        <v>10</v>
      </c>
      <c r="C11" s="2">
        <v>0.7</v>
      </c>
      <c r="D11" s="2">
        <v>1.2</v>
      </c>
      <c r="E11" s="2">
        <v>1.5</v>
      </c>
      <c r="F11" s="2">
        <v>1.23</v>
      </c>
    </row>
    <row r="12" spans="1:52" x14ac:dyDescent="0.35">
      <c r="A12">
        <v>2</v>
      </c>
      <c r="B12">
        <v>1</v>
      </c>
      <c r="C12" s="2">
        <v>10</v>
      </c>
      <c r="D12" s="2">
        <v>50</v>
      </c>
      <c r="E12" s="2">
        <v>100</v>
      </c>
    </row>
    <row r="13" spans="1:52" x14ac:dyDescent="0.35">
      <c r="A13">
        <v>2</v>
      </c>
      <c r="B13">
        <v>2</v>
      </c>
      <c r="C13" s="2">
        <v>10</v>
      </c>
      <c r="D13" s="2">
        <v>25</v>
      </c>
      <c r="E13" s="2">
        <v>40</v>
      </c>
    </row>
    <row r="14" spans="1:52" x14ac:dyDescent="0.35">
      <c r="A14">
        <v>2</v>
      </c>
      <c r="B14">
        <v>3</v>
      </c>
      <c r="C14" s="2">
        <v>100</v>
      </c>
      <c r="D14" s="2">
        <v>500</v>
      </c>
      <c r="E14" s="2">
        <v>1000</v>
      </c>
    </row>
    <row r="15" spans="1:52" x14ac:dyDescent="0.35">
      <c r="A15">
        <v>2</v>
      </c>
      <c r="B15">
        <v>4</v>
      </c>
      <c r="C15" s="2">
        <v>40</v>
      </c>
      <c r="D15" s="2">
        <v>60</v>
      </c>
      <c r="E15" s="2">
        <v>80</v>
      </c>
    </row>
    <row r="16" spans="1:52" x14ac:dyDescent="0.35">
      <c r="A16">
        <v>2</v>
      </c>
      <c r="B16">
        <v>5</v>
      </c>
      <c r="C16" s="2">
        <v>6</v>
      </c>
      <c r="D16" s="2">
        <v>10</v>
      </c>
      <c r="E16" s="2">
        <v>14</v>
      </c>
    </row>
    <row r="17" spans="1:5" x14ac:dyDescent="0.35">
      <c r="A17">
        <v>2</v>
      </c>
      <c r="B17">
        <v>6</v>
      </c>
      <c r="C17" s="2">
        <v>250</v>
      </c>
      <c r="D17" s="2">
        <v>400</v>
      </c>
      <c r="E17" s="2">
        <v>700</v>
      </c>
    </row>
    <row r="18" spans="1:5" x14ac:dyDescent="0.35">
      <c r="A18">
        <v>2</v>
      </c>
      <c r="B18">
        <v>7</v>
      </c>
      <c r="C18" s="2">
        <v>25</v>
      </c>
      <c r="D18" s="2">
        <v>40</v>
      </c>
      <c r="E18" s="2">
        <v>60</v>
      </c>
    </row>
    <row r="19" spans="1:5" x14ac:dyDescent="0.35">
      <c r="A19">
        <v>2</v>
      </c>
      <c r="B19">
        <v>8</v>
      </c>
      <c r="C19" s="2">
        <v>6000</v>
      </c>
      <c r="D19" s="2">
        <v>10000</v>
      </c>
      <c r="E19" s="2">
        <v>20000</v>
      </c>
    </row>
    <row r="20" spans="1:5" x14ac:dyDescent="0.35">
      <c r="A20">
        <v>2</v>
      </c>
      <c r="B20">
        <v>9</v>
      </c>
      <c r="C20" s="2">
        <v>20</v>
      </c>
      <c r="D20" s="2">
        <v>50</v>
      </c>
      <c r="E20" s="2">
        <v>70</v>
      </c>
    </row>
    <row r="21" spans="1:5" x14ac:dyDescent="0.35">
      <c r="A21">
        <v>2</v>
      </c>
      <c r="B21">
        <v>10</v>
      </c>
      <c r="C21" s="2">
        <v>1.5</v>
      </c>
      <c r="D21" s="2">
        <v>2</v>
      </c>
      <c r="E21" s="2">
        <v>2.5</v>
      </c>
    </row>
    <row r="22" spans="1:5" x14ac:dyDescent="0.35">
      <c r="A22">
        <v>3</v>
      </c>
      <c r="B22">
        <v>1</v>
      </c>
      <c r="C22" s="2">
        <v>1</v>
      </c>
      <c r="D22" s="2">
        <v>3</v>
      </c>
      <c r="E22" s="2">
        <v>5</v>
      </c>
    </row>
    <row r="23" spans="1:5" x14ac:dyDescent="0.35">
      <c r="A23">
        <v>3</v>
      </c>
      <c r="B23">
        <v>2</v>
      </c>
      <c r="C23" s="2">
        <v>8</v>
      </c>
      <c r="D23" s="2">
        <v>10</v>
      </c>
      <c r="E23" s="2">
        <v>12</v>
      </c>
    </row>
    <row r="24" spans="1:5" x14ac:dyDescent="0.35">
      <c r="A24">
        <v>3</v>
      </c>
      <c r="B24">
        <v>3</v>
      </c>
      <c r="C24" s="2">
        <v>80</v>
      </c>
      <c r="D24" s="2">
        <v>120</v>
      </c>
      <c r="E24" s="2">
        <v>150</v>
      </c>
    </row>
    <row r="25" spans="1:5" x14ac:dyDescent="0.35">
      <c r="A25">
        <v>3</v>
      </c>
      <c r="B25">
        <v>4</v>
      </c>
      <c r="C25" s="2">
        <v>2</v>
      </c>
      <c r="D25" s="2">
        <v>5</v>
      </c>
      <c r="E25" s="2">
        <v>7</v>
      </c>
    </row>
    <row r="26" spans="1:5" x14ac:dyDescent="0.35">
      <c r="A26">
        <v>3</v>
      </c>
      <c r="B26">
        <v>5</v>
      </c>
      <c r="C26" s="2">
        <v>1</v>
      </c>
      <c r="D26" s="2">
        <v>3</v>
      </c>
      <c r="E26" s="2">
        <v>5</v>
      </c>
    </row>
    <row r="27" spans="1:5" x14ac:dyDescent="0.35">
      <c r="A27">
        <v>3</v>
      </c>
      <c r="B27">
        <v>6</v>
      </c>
      <c r="C27" s="2">
        <v>100</v>
      </c>
      <c r="D27" s="2">
        <v>300</v>
      </c>
      <c r="E27" s="2">
        <v>500</v>
      </c>
    </row>
    <row r="28" spans="1:5" x14ac:dyDescent="0.35">
      <c r="A28">
        <v>3</v>
      </c>
      <c r="B28">
        <v>7</v>
      </c>
      <c r="C28" s="2">
        <v>2</v>
      </c>
      <c r="D28" s="2">
        <v>5</v>
      </c>
      <c r="E28" s="2">
        <v>7</v>
      </c>
    </row>
    <row r="29" spans="1:5" x14ac:dyDescent="0.35">
      <c r="A29">
        <v>3</v>
      </c>
      <c r="B29">
        <v>8</v>
      </c>
      <c r="C29" s="2">
        <v>80</v>
      </c>
      <c r="D29" s="2">
        <v>150</v>
      </c>
      <c r="E29" s="2">
        <v>170</v>
      </c>
    </row>
    <row r="30" spans="1:5" x14ac:dyDescent="0.35">
      <c r="A30">
        <v>3</v>
      </c>
      <c r="B30">
        <v>9</v>
      </c>
      <c r="C30" s="2">
        <v>1</v>
      </c>
      <c r="D30" s="2">
        <v>3</v>
      </c>
      <c r="E30" s="2">
        <v>4</v>
      </c>
    </row>
    <row r="31" spans="1:5" x14ac:dyDescent="0.35">
      <c r="A31">
        <v>3</v>
      </c>
      <c r="B31">
        <v>10</v>
      </c>
      <c r="C31" s="2">
        <v>1.4</v>
      </c>
      <c r="D31" s="2">
        <v>2</v>
      </c>
      <c r="E31" s="2">
        <v>2.5</v>
      </c>
    </row>
    <row r="32" spans="1:5" x14ac:dyDescent="0.35">
      <c r="A32">
        <v>4</v>
      </c>
      <c r="B32">
        <v>1</v>
      </c>
      <c r="C32" s="2">
        <v>1</v>
      </c>
      <c r="D32" s="2">
        <v>2</v>
      </c>
      <c r="E32" s="2">
        <v>5</v>
      </c>
    </row>
    <row r="33" spans="1:5" x14ac:dyDescent="0.35">
      <c r="A33">
        <v>4</v>
      </c>
      <c r="B33">
        <v>2</v>
      </c>
      <c r="C33" s="2">
        <v>1</v>
      </c>
      <c r="D33" s="2">
        <v>3</v>
      </c>
      <c r="E33" s="2">
        <v>5</v>
      </c>
    </row>
    <row r="34" spans="1:5" x14ac:dyDescent="0.35">
      <c r="A34">
        <v>4</v>
      </c>
      <c r="B34">
        <v>3</v>
      </c>
      <c r="C34" s="2">
        <v>20</v>
      </c>
      <c r="D34" s="2">
        <v>50</v>
      </c>
      <c r="E34" s="2">
        <v>100</v>
      </c>
    </row>
    <row r="35" spans="1:5" x14ac:dyDescent="0.35">
      <c r="A35">
        <v>4</v>
      </c>
      <c r="B35">
        <v>4</v>
      </c>
      <c r="C35" s="2">
        <v>10</v>
      </c>
      <c r="D35" s="2">
        <v>15</v>
      </c>
      <c r="E35" s="2">
        <v>25</v>
      </c>
    </row>
    <row r="36" spans="1:5" x14ac:dyDescent="0.35">
      <c r="A36">
        <v>4</v>
      </c>
      <c r="B36">
        <v>5</v>
      </c>
      <c r="C36" s="2">
        <v>1</v>
      </c>
      <c r="D36" s="2">
        <v>5</v>
      </c>
      <c r="E36" s="2">
        <v>10</v>
      </c>
    </row>
    <row r="37" spans="1:5" x14ac:dyDescent="0.35">
      <c r="A37">
        <v>4</v>
      </c>
      <c r="B37">
        <v>6</v>
      </c>
      <c r="C37" s="2">
        <v>60</v>
      </c>
      <c r="D37" s="2">
        <v>90</v>
      </c>
      <c r="E37" s="2">
        <v>150</v>
      </c>
    </row>
    <row r="38" spans="1:5" x14ac:dyDescent="0.35">
      <c r="A38">
        <v>4</v>
      </c>
      <c r="B38">
        <v>7</v>
      </c>
      <c r="C38" s="2">
        <v>1</v>
      </c>
      <c r="D38" s="2">
        <v>5</v>
      </c>
      <c r="E38" s="2">
        <v>10</v>
      </c>
    </row>
    <row r="39" spans="1:5" x14ac:dyDescent="0.35">
      <c r="A39">
        <v>4</v>
      </c>
      <c r="B39">
        <v>8</v>
      </c>
      <c r="C39" s="2">
        <v>150000</v>
      </c>
      <c r="D39" s="2">
        <v>250000</v>
      </c>
      <c r="E39" s="2">
        <v>1000000</v>
      </c>
    </row>
    <row r="40" spans="1:5" x14ac:dyDescent="0.35">
      <c r="A40">
        <v>4</v>
      </c>
      <c r="B40">
        <v>9</v>
      </c>
      <c r="C40" s="2">
        <v>0.2</v>
      </c>
      <c r="D40" s="2">
        <v>0.5</v>
      </c>
      <c r="E40" s="2">
        <v>2</v>
      </c>
    </row>
    <row r="41" spans="1:5" x14ac:dyDescent="0.35">
      <c r="A41">
        <v>4</v>
      </c>
      <c r="B41">
        <v>10</v>
      </c>
      <c r="C41" s="2">
        <v>0.75</v>
      </c>
      <c r="D41" s="2">
        <v>1.25</v>
      </c>
      <c r="E41" s="2">
        <v>2</v>
      </c>
    </row>
    <row r="42" spans="1:5" x14ac:dyDescent="0.35">
      <c r="A42">
        <v>5</v>
      </c>
      <c r="B42">
        <v>1</v>
      </c>
      <c r="C42" s="2">
        <v>1</v>
      </c>
      <c r="D42" s="2">
        <v>6</v>
      </c>
      <c r="E42" s="2">
        <v>25</v>
      </c>
    </row>
    <row r="43" spans="1:5" x14ac:dyDescent="0.35">
      <c r="A43">
        <v>5</v>
      </c>
      <c r="B43">
        <v>2</v>
      </c>
      <c r="C43" s="2">
        <v>50</v>
      </c>
      <c r="D43" s="2">
        <v>120</v>
      </c>
      <c r="E43" s="2">
        <v>300</v>
      </c>
    </row>
    <row r="44" spans="1:5" x14ac:dyDescent="0.35">
      <c r="A44">
        <v>5</v>
      </c>
      <c r="B44">
        <v>3</v>
      </c>
      <c r="C44" s="2">
        <v>500</v>
      </c>
      <c r="D44" s="2">
        <v>1800</v>
      </c>
      <c r="E44" s="2">
        <v>6000</v>
      </c>
    </row>
    <row r="45" spans="1:5" x14ac:dyDescent="0.35">
      <c r="A45">
        <v>5</v>
      </c>
      <c r="B45">
        <v>4</v>
      </c>
      <c r="C45" s="2">
        <v>10</v>
      </c>
      <c r="D45" s="2">
        <v>25</v>
      </c>
      <c r="E45" s="2">
        <v>45</v>
      </c>
    </row>
    <row r="46" spans="1:5" x14ac:dyDescent="0.35">
      <c r="A46">
        <v>5</v>
      </c>
      <c r="B46">
        <v>5</v>
      </c>
      <c r="C46" s="2">
        <v>1</v>
      </c>
      <c r="D46" s="2">
        <v>5</v>
      </c>
      <c r="E46" s="2">
        <v>45</v>
      </c>
    </row>
    <row r="47" spans="1:5" x14ac:dyDescent="0.35">
      <c r="A47">
        <v>5</v>
      </c>
      <c r="B47">
        <v>6</v>
      </c>
      <c r="C47" s="2">
        <v>20</v>
      </c>
      <c r="D47" s="2">
        <v>100</v>
      </c>
      <c r="E47" s="2">
        <v>250</v>
      </c>
    </row>
    <row r="48" spans="1:5" x14ac:dyDescent="0.35">
      <c r="A48">
        <v>5</v>
      </c>
      <c r="B48">
        <v>7</v>
      </c>
      <c r="C48" s="2">
        <v>3</v>
      </c>
      <c r="D48" s="2">
        <v>10</v>
      </c>
      <c r="E48" s="2">
        <v>20</v>
      </c>
    </row>
    <row r="49" spans="1:5" x14ac:dyDescent="0.35">
      <c r="A49">
        <v>5</v>
      </c>
      <c r="B49">
        <v>8</v>
      </c>
      <c r="C49" s="2">
        <v>5000</v>
      </c>
      <c r="D49" s="2">
        <v>15000</v>
      </c>
      <c r="E49" s="2">
        <v>50000</v>
      </c>
    </row>
    <row r="50" spans="1:5" x14ac:dyDescent="0.35">
      <c r="A50">
        <v>5</v>
      </c>
      <c r="B50">
        <v>9</v>
      </c>
      <c r="C50" s="2">
        <v>5</v>
      </c>
      <c r="D50" s="2">
        <v>20</v>
      </c>
      <c r="E50" s="2">
        <v>120</v>
      </c>
    </row>
    <row r="51" spans="1:5" x14ac:dyDescent="0.35">
      <c r="A51">
        <v>5</v>
      </c>
      <c r="B51">
        <v>10</v>
      </c>
      <c r="C51" s="2">
        <v>0.8</v>
      </c>
      <c r="D51" s="2">
        <v>1.3</v>
      </c>
      <c r="E51" s="2">
        <v>2</v>
      </c>
    </row>
    <row r="52" spans="1:5" x14ac:dyDescent="0.35">
      <c r="A52">
        <v>6</v>
      </c>
      <c r="B52">
        <v>1</v>
      </c>
      <c r="C52" s="2">
        <v>0.01</v>
      </c>
      <c r="D52" s="2">
        <v>1</v>
      </c>
      <c r="E52" s="2">
        <v>50</v>
      </c>
    </row>
    <row r="53" spans="1:5" x14ac:dyDescent="0.35">
      <c r="A53">
        <v>6</v>
      </c>
      <c r="B53">
        <v>2</v>
      </c>
      <c r="C53" s="2">
        <v>1</v>
      </c>
      <c r="D53" s="2">
        <v>20</v>
      </c>
      <c r="E53" s="2">
        <v>50</v>
      </c>
    </row>
    <row r="54" spans="1:5" x14ac:dyDescent="0.35">
      <c r="A54">
        <v>6</v>
      </c>
      <c r="B54">
        <v>3</v>
      </c>
      <c r="C54" s="2">
        <v>1000</v>
      </c>
      <c r="D54" s="2">
        <v>10000</v>
      </c>
      <c r="E54" s="2">
        <v>100000</v>
      </c>
    </row>
    <row r="55" spans="1:5" x14ac:dyDescent="0.35">
      <c r="A55">
        <v>6</v>
      </c>
      <c r="B55">
        <v>4</v>
      </c>
      <c r="C55" s="2">
        <v>10</v>
      </c>
      <c r="D55" s="2">
        <v>25</v>
      </c>
      <c r="E55" s="2">
        <v>40</v>
      </c>
    </row>
    <row r="56" spans="1:5" x14ac:dyDescent="0.35">
      <c r="A56">
        <v>6</v>
      </c>
      <c r="B56">
        <v>5</v>
      </c>
      <c r="C56" s="2">
        <v>0.01</v>
      </c>
      <c r="D56" s="2">
        <v>1</v>
      </c>
      <c r="E56" s="2">
        <v>10</v>
      </c>
    </row>
    <row r="57" spans="1:5" x14ac:dyDescent="0.35">
      <c r="A57">
        <v>6</v>
      </c>
      <c r="B57">
        <v>6</v>
      </c>
      <c r="C57" s="2">
        <v>5</v>
      </c>
      <c r="D57" s="2">
        <v>30</v>
      </c>
      <c r="E57" s="2">
        <v>150</v>
      </c>
    </row>
    <row r="58" spans="1:5" x14ac:dyDescent="0.35">
      <c r="A58">
        <v>6</v>
      </c>
      <c r="B58">
        <v>7</v>
      </c>
      <c r="C58" s="2">
        <v>1</v>
      </c>
      <c r="D58" s="2">
        <v>10</v>
      </c>
      <c r="E58" s="2">
        <v>20</v>
      </c>
    </row>
    <row r="59" spans="1:5" x14ac:dyDescent="0.35">
      <c r="A59">
        <v>6</v>
      </c>
      <c r="B59">
        <v>8</v>
      </c>
      <c r="C59" s="2">
        <v>1000</v>
      </c>
      <c r="D59" s="2">
        <v>100000</v>
      </c>
      <c r="E59" s="2">
        <v>1000000</v>
      </c>
    </row>
    <row r="60" spans="1:5" x14ac:dyDescent="0.35">
      <c r="A60">
        <v>6</v>
      </c>
      <c r="B60">
        <v>9</v>
      </c>
      <c r="C60" s="2">
        <v>1</v>
      </c>
      <c r="D60" s="2">
        <v>5</v>
      </c>
      <c r="E60" s="2">
        <v>100</v>
      </c>
    </row>
    <row r="61" spans="1:5" x14ac:dyDescent="0.35">
      <c r="A61">
        <v>6</v>
      </c>
      <c r="B61">
        <v>10</v>
      </c>
      <c r="C61" s="2">
        <v>0.9</v>
      </c>
      <c r="D61" s="2">
        <v>1.2</v>
      </c>
      <c r="E61" s="2">
        <v>3</v>
      </c>
    </row>
    <row r="62" spans="1:5" x14ac:dyDescent="0.35">
      <c r="A62">
        <v>7</v>
      </c>
      <c r="B62">
        <v>1</v>
      </c>
      <c r="C62" s="2">
        <v>6.5</v>
      </c>
      <c r="D62" s="2">
        <v>7</v>
      </c>
      <c r="E62" s="2">
        <v>8</v>
      </c>
    </row>
    <row r="63" spans="1:5" x14ac:dyDescent="0.35">
      <c r="A63">
        <v>7</v>
      </c>
      <c r="B63">
        <v>2</v>
      </c>
      <c r="C63" s="2">
        <v>2</v>
      </c>
      <c r="D63" s="2">
        <v>5</v>
      </c>
      <c r="E63" s="2">
        <v>5.5</v>
      </c>
    </row>
    <row r="64" spans="1:5" x14ac:dyDescent="0.35">
      <c r="A64">
        <v>7</v>
      </c>
      <c r="B64">
        <v>3</v>
      </c>
      <c r="C64" s="2">
        <v>200</v>
      </c>
      <c r="D64" s="2">
        <v>500</v>
      </c>
      <c r="E64" s="2">
        <v>600</v>
      </c>
    </row>
    <row r="65" spans="1:5" x14ac:dyDescent="0.35">
      <c r="A65">
        <v>7</v>
      </c>
      <c r="B65">
        <v>4</v>
      </c>
      <c r="C65" s="2">
        <v>20</v>
      </c>
      <c r="D65" s="2">
        <v>30</v>
      </c>
      <c r="E65" s="2">
        <v>38</v>
      </c>
    </row>
    <row r="66" spans="1:5" x14ac:dyDescent="0.35">
      <c r="A66">
        <v>7</v>
      </c>
      <c r="B66">
        <v>5</v>
      </c>
      <c r="C66" s="2">
        <v>2</v>
      </c>
      <c r="D66" s="2">
        <v>5</v>
      </c>
      <c r="E66" s="2">
        <v>7</v>
      </c>
    </row>
    <row r="67" spans="1:5" x14ac:dyDescent="0.35">
      <c r="A67">
        <v>7</v>
      </c>
      <c r="B67">
        <v>6</v>
      </c>
      <c r="C67" s="2">
        <v>15</v>
      </c>
      <c r="D67" s="2">
        <v>30</v>
      </c>
      <c r="E67" s="2">
        <v>40</v>
      </c>
    </row>
    <row r="68" spans="1:5" x14ac:dyDescent="0.35">
      <c r="A68">
        <v>7</v>
      </c>
      <c r="B68">
        <v>7</v>
      </c>
      <c r="C68" s="2">
        <v>5</v>
      </c>
      <c r="D68" s="2">
        <v>15</v>
      </c>
      <c r="E68" s="2">
        <v>20</v>
      </c>
    </row>
    <row r="69" spans="1:5" x14ac:dyDescent="0.35">
      <c r="A69">
        <v>7</v>
      </c>
      <c r="B69">
        <v>8</v>
      </c>
      <c r="C69" s="2">
        <v>1500</v>
      </c>
      <c r="D69" s="2">
        <v>2000</v>
      </c>
      <c r="E69" s="2">
        <v>3000</v>
      </c>
    </row>
    <row r="70" spans="1:5" x14ac:dyDescent="0.35">
      <c r="A70">
        <v>7</v>
      </c>
      <c r="B70">
        <v>9</v>
      </c>
      <c r="C70" s="2">
        <v>1</v>
      </c>
      <c r="D70" s="2">
        <v>2</v>
      </c>
      <c r="E70" s="2">
        <v>2.5</v>
      </c>
    </row>
    <row r="71" spans="1:5" x14ac:dyDescent="0.35">
      <c r="A71">
        <v>7</v>
      </c>
      <c r="B71">
        <v>10</v>
      </c>
      <c r="C71" s="2">
        <v>1.2</v>
      </c>
      <c r="D71" s="2">
        <v>1.5</v>
      </c>
      <c r="E71" s="2">
        <v>1.8</v>
      </c>
    </row>
    <row r="72" spans="1:5" x14ac:dyDescent="0.35">
      <c r="A72">
        <v>8</v>
      </c>
      <c r="B72">
        <v>1</v>
      </c>
      <c r="C72" s="2">
        <v>3</v>
      </c>
      <c r="D72" s="2">
        <v>7</v>
      </c>
      <c r="E72" s="2">
        <v>15</v>
      </c>
    </row>
    <row r="73" spans="1:5" x14ac:dyDescent="0.35">
      <c r="A73">
        <v>8</v>
      </c>
      <c r="B73">
        <v>2</v>
      </c>
      <c r="C73" s="2">
        <v>30</v>
      </c>
      <c r="D73" s="2">
        <v>50</v>
      </c>
      <c r="E73" s="2">
        <v>85</v>
      </c>
    </row>
    <row r="74" spans="1:5" x14ac:dyDescent="0.35">
      <c r="A74">
        <v>8</v>
      </c>
      <c r="B74">
        <v>3</v>
      </c>
      <c r="C74" s="2">
        <v>200</v>
      </c>
      <c r="D74" s="2">
        <v>700</v>
      </c>
      <c r="E74" s="2">
        <v>2000</v>
      </c>
    </row>
    <row r="75" spans="1:5" x14ac:dyDescent="0.35">
      <c r="A75">
        <v>8</v>
      </c>
      <c r="B75">
        <v>4</v>
      </c>
      <c r="C75" s="2">
        <v>25</v>
      </c>
      <c r="D75" s="2">
        <v>45</v>
      </c>
      <c r="E75" s="2">
        <v>75</v>
      </c>
    </row>
    <row r="76" spans="1:5" x14ac:dyDescent="0.35">
      <c r="A76">
        <v>8</v>
      </c>
      <c r="B76">
        <v>5</v>
      </c>
      <c r="C76" s="2">
        <v>3</v>
      </c>
      <c r="D76" s="2">
        <v>6</v>
      </c>
      <c r="E76" s="2">
        <v>14</v>
      </c>
    </row>
    <row r="77" spans="1:5" x14ac:dyDescent="0.35">
      <c r="A77">
        <v>8</v>
      </c>
      <c r="B77">
        <v>6</v>
      </c>
      <c r="C77" s="2">
        <v>20</v>
      </c>
      <c r="D77" s="2">
        <v>100</v>
      </c>
      <c r="E77" s="2">
        <v>200</v>
      </c>
    </row>
    <row r="78" spans="1:5" x14ac:dyDescent="0.35">
      <c r="A78">
        <v>8</v>
      </c>
      <c r="B78">
        <v>7</v>
      </c>
      <c r="C78" s="2">
        <v>1</v>
      </c>
      <c r="D78" s="2">
        <v>5</v>
      </c>
      <c r="E78" s="2">
        <v>15</v>
      </c>
    </row>
    <row r="79" spans="1:5" x14ac:dyDescent="0.35">
      <c r="A79">
        <v>8</v>
      </c>
      <c r="B79">
        <v>8</v>
      </c>
      <c r="C79" s="2">
        <v>5000</v>
      </c>
      <c r="D79" s="2">
        <v>20000</v>
      </c>
      <c r="E79" s="2">
        <v>100000</v>
      </c>
    </row>
    <row r="80" spans="1:5" x14ac:dyDescent="0.35">
      <c r="A80">
        <v>8</v>
      </c>
      <c r="B80">
        <v>9</v>
      </c>
      <c r="C80" s="2">
        <v>1</v>
      </c>
      <c r="D80" s="2">
        <v>10</v>
      </c>
      <c r="E80" s="2">
        <v>100</v>
      </c>
    </row>
    <row r="81" spans="1:5" x14ac:dyDescent="0.35">
      <c r="A81">
        <v>8</v>
      </c>
      <c r="B81">
        <v>10</v>
      </c>
      <c r="C81" s="2">
        <v>0.65</v>
      </c>
      <c r="D81" s="2">
        <v>1</v>
      </c>
      <c r="E81" s="2">
        <v>1.45</v>
      </c>
    </row>
    <row r="82" spans="1:5" x14ac:dyDescent="0.35">
      <c r="A82">
        <v>9</v>
      </c>
      <c r="B82">
        <v>1</v>
      </c>
      <c r="C82" s="2">
        <v>1</v>
      </c>
      <c r="D82" s="2">
        <v>10</v>
      </c>
      <c r="E82" s="2">
        <v>50</v>
      </c>
    </row>
    <row r="83" spans="1:5" x14ac:dyDescent="0.35">
      <c r="A83">
        <v>9</v>
      </c>
      <c r="B83">
        <v>2</v>
      </c>
      <c r="C83" s="2">
        <v>0.2</v>
      </c>
      <c r="D83" s="2">
        <v>5</v>
      </c>
      <c r="E83" s="2">
        <v>20</v>
      </c>
    </row>
    <row r="84" spans="1:5" x14ac:dyDescent="0.35">
      <c r="A84">
        <v>9</v>
      </c>
      <c r="B84">
        <v>3</v>
      </c>
      <c r="C84" s="2">
        <v>1000</v>
      </c>
      <c r="D84" s="2">
        <v>2000</v>
      </c>
      <c r="E84" s="2">
        <v>3000</v>
      </c>
    </row>
    <row r="85" spans="1:5" x14ac:dyDescent="0.35">
      <c r="A85">
        <v>9</v>
      </c>
      <c r="B85">
        <v>4</v>
      </c>
      <c r="C85" s="2">
        <v>10</v>
      </c>
      <c r="D85" s="2">
        <v>25</v>
      </c>
      <c r="E85" s="2">
        <v>50</v>
      </c>
    </row>
    <row r="86" spans="1:5" x14ac:dyDescent="0.35">
      <c r="A86">
        <v>9</v>
      </c>
      <c r="B86">
        <v>5</v>
      </c>
      <c r="C86" s="2">
        <v>0.5</v>
      </c>
      <c r="D86" s="2">
        <v>1</v>
      </c>
      <c r="E86" s="2">
        <v>2</v>
      </c>
    </row>
    <row r="87" spans="1:5" x14ac:dyDescent="0.35">
      <c r="A87">
        <v>9</v>
      </c>
      <c r="B87">
        <v>6</v>
      </c>
      <c r="C87" s="2">
        <v>5</v>
      </c>
      <c r="D87" s="2">
        <v>40</v>
      </c>
      <c r="E87" s="2">
        <v>100</v>
      </c>
    </row>
    <row r="88" spans="1:5" x14ac:dyDescent="0.35">
      <c r="A88">
        <v>9</v>
      </c>
      <c r="B88">
        <v>7</v>
      </c>
      <c r="C88" s="2">
        <v>1</v>
      </c>
      <c r="D88" s="2">
        <v>5</v>
      </c>
      <c r="E88" s="2">
        <v>20</v>
      </c>
    </row>
    <row r="89" spans="1:5" x14ac:dyDescent="0.35">
      <c r="A89">
        <v>9</v>
      </c>
      <c r="B89">
        <v>8</v>
      </c>
      <c r="C89" s="2">
        <v>10000</v>
      </c>
      <c r="D89" s="2">
        <v>30000</v>
      </c>
      <c r="E89" s="2">
        <v>60000</v>
      </c>
    </row>
    <row r="90" spans="1:5" x14ac:dyDescent="0.35">
      <c r="A90">
        <v>9</v>
      </c>
      <c r="B90">
        <v>9</v>
      </c>
      <c r="C90" s="2">
        <v>10</v>
      </c>
      <c r="D90" s="2">
        <v>200</v>
      </c>
      <c r="E90" s="2">
        <v>1000</v>
      </c>
    </row>
    <row r="91" spans="1:5" x14ac:dyDescent="0.35">
      <c r="A91">
        <v>9</v>
      </c>
      <c r="B91">
        <v>10</v>
      </c>
      <c r="C91" s="2">
        <v>0.5</v>
      </c>
      <c r="D91" s="2">
        <v>1.3</v>
      </c>
      <c r="E91" s="2">
        <v>3</v>
      </c>
    </row>
    <row r="92" spans="1:5" x14ac:dyDescent="0.35">
      <c r="A92">
        <v>10</v>
      </c>
      <c r="B92">
        <v>1</v>
      </c>
      <c r="C92" s="2">
        <v>1</v>
      </c>
      <c r="D92" s="2">
        <v>1.5</v>
      </c>
      <c r="E92" s="2">
        <v>2.5</v>
      </c>
    </row>
    <row r="93" spans="1:5" x14ac:dyDescent="0.35">
      <c r="A93">
        <v>10</v>
      </c>
      <c r="B93">
        <v>2</v>
      </c>
      <c r="C93" s="2">
        <v>10</v>
      </c>
      <c r="D93" s="2">
        <v>18</v>
      </c>
      <c r="E93" s="2">
        <v>25</v>
      </c>
    </row>
    <row r="94" spans="1:5" x14ac:dyDescent="0.35">
      <c r="A94">
        <v>10</v>
      </c>
      <c r="B94">
        <v>3</v>
      </c>
      <c r="C94" s="2">
        <v>150</v>
      </c>
      <c r="D94" s="2">
        <v>500</v>
      </c>
      <c r="E94" s="2">
        <v>700</v>
      </c>
    </row>
    <row r="95" spans="1:5" x14ac:dyDescent="0.35">
      <c r="A95">
        <v>10</v>
      </c>
      <c r="B95">
        <v>4</v>
      </c>
      <c r="C95" s="2">
        <v>20</v>
      </c>
      <c r="D95" s="2">
        <v>25</v>
      </c>
      <c r="E95" s="2">
        <v>30</v>
      </c>
    </row>
    <row r="96" spans="1:5" x14ac:dyDescent="0.35">
      <c r="A96">
        <v>10</v>
      </c>
      <c r="B96">
        <v>5</v>
      </c>
      <c r="C96" s="2">
        <v>1.5</v>
      </c>
      <c r="D96" s="2">
        <v>2.5</v>
      </c>
      <c r="E96" s="2">
        <v>3.5</v>
      </c>
    </row>
    <row r="97" spans="1:5" x14ac:dyDescent="0.35">
      <c r="A97">
        <v>10</v>
      </c>
      <c r="B97">
        <v>6</v>
      </c>
      <c r="C97" s="2">
        <v>200</v>
      </c>
      <c r="D97" s="2">
        <v>250</v>
      </c>
      <c r="E97" s="2">
        <v>350</v>
      </c>
    </row>
    <row r="98" spans="1:5" x14ac:dyDescent="0.35">
      <c r="A98">
        <v>10</v>
      </c>
      <c r="B98">
        <v>7</v>
      </c>
      <c r="C98" s="2">
        <v>1</v>
      </c>
      <c r="D98" s="2">
        <v>1.5</v>
      </c>
      <c r="E98" s="2">
        <v>2</v>
      </c>
    </row>
    <row r="99" spans="1:5" x14ac:dyDescent="0.35">
      <c r="A99">
        <v>10</v>
      </c>
      <c r="B99">
        <v>8</v>
      </c>
      <c r="C99" s="2">
        <v>10000</v>
      </c>
      <c r="D99" s="2">
        <v>12000</v>
      </c>
      <c r="E99" s="2">
        <v>16000</v>
      </c>
    </row>
    <row r="100" spans="1:5" x14ac:dyDescent="0.35">
      <c r="A100">
        <v>10</v>
      </c>
      <c r="B100">
        <v>9</v>
      </c>
      <c r="C100" s="2">
        <v>1</v>
      </c>
      <c r="D100" s="2">
        <v>3</v>
      </c>
      <c r="E100" s="2">
        <v>6</v>
      </c>
    </row>
    <row r="101" spans="1:5" x14ac:dyDescent="0.35">
      <c r="A101">
        <v>10</v>
      </c>
      <c r="B101">
        <v>10</v>
      </c>
      <c r="C101" s="2">
        <v>1</v>
      </c>
      <c r="D101" s="2">
        <v>1.5</v>
      </c>
      <c r="E101" s="2">
        <v>2</v>
      </c>
    </row>
    <row r="102" spans="1:5" x14ac:dyDescent="0.35">
      <c r="A102">
        <v>11</v>
      </c>
      <c r="B102">
        <v>1</v>
      </c>
      <c r="C102" s="2">
        <v>0.1</v>
      </c>
      <c r="D102" s="2">
        <v>2</v>
      </c>
      <c r="E102" s="2">
        <v>5</v>
      </c>
    </row>
    <row r="103" spans="1:5" x14ac:dyDescent="0.35">
      <c r="A103">
        <v>11</v>
      </c>
      <c r="B103">
        <v>2</v>
      </c>
      <c r="C103" s="2">
        <v>5</v>
      </c>
      <c r="D103" s="2">
        <v>20</v>
      </c>
      <c r="E103" s="2">
        <v>50</v>
      </c>
    </row>
    <row r="104" spans="1:5" x14ac:dyDescent="0.35">
      <c r="A104">
        <v>11</v>
      </c>
      <c r="B104">
        <v>3</v>
      </c>
      <c r="C104" s="2">
        <v>250</v>
      </c>
      <c r="D104" s="2">
        <v>2000</v>
      </c>
      <c r="E104" s="2">
        <v>10000</v>
      </c>
    </row>
    <row r="105" spans="1:5" x14ac:dyDescent="0.35">
      <c r="A105">
        <v>11</v>
      </c>
      <c r="B105">
        <v>4</v>
      </c>
      <c r="C105" s="2">
        <v>20</v>
      </c>
      <c r="D105" s="2">
        <v>45</v>
      </c>
      <c r="E105" s="2">
        <v>60</v>
      </c>
    </row>
    <row r="106" spans="1:5" x14ac:dyDescent="0.35">
      <c r="A106">
        <v>11</v>
      </c>
      <c r="B106">
        <v>5</v>
      </c>
      <c r="C106" s="2">
        <v>0.25</v>
      </c>
      <c r="D106" s="2">
        <v>2</v>
      </c>
      <c r="E106" s="2">
        <v>10</v>
      </c>
    </row>
    <row r="107" spans="1:5" x14ac:dyDescent="0.35">
      <c r="A107">
        <v>11</v>
      </c>
      <c r="B107">
        <v>6</v>
      </c>
      <c r="C107" s="2">
        <v>20</v>
      </c>
      <c r="D107" s="2">
        <v>100</v>
      </c>
      <c r="E107" s="2">
        <v>250</v>
      </c>
    </row>
    <row r="108" spans="1:5" x14ac:dyDescent="0.35">
      <c r="A108">
        <v>11</v>
      </c>
      <c r="B108">
        <v>7</v>
      </c>
      <c r="C108" s="2">
        <v>2</v>
      </c>
      <c r="D108" s="2">
        <v>8</v>
      </c>
      <c r="E108" s="2">
        <v>20</v>
      </c>
    </row>
    <row r="109" spans="1:5" x14ac:dyDescent="0.35">
      <c r="A109">
        <v>11</v>
      </c>
      <c r="B109">
        <v>8</v>
      </c>
      <c r="C109" s="2">
        <v>1000</v>
      </c>
      <c r="D109" s="2">
        <v>10000</v>
      </c>
      <c r="E109" s="2">
        <v>100000</v>
      </c>
    </row>
    <row r="110" spans="1:5" x14ac:dyDescent="0.35">
      <c r="A110">
        <v>11</v>
      </c>
      <c r="B110">
        <v>9</v>
      </c>
      <c r="C110" s="2">
        <v>2</v>
      </c>
      <c r="D110" s="2">
        <v>8</v>
      </c>
      <c r="E110" s="2">
        <v>12</v>
      </c>
    </row>
    <row r="111" spans="1:5" x14ac:dyDescent="0.35">
      <c r="A111">
        <v>11</v>
      </c>
      <c r="B111">
        <v>10</v>
      </c>
      <c r="C111" s="2">
        <v>0.6</v>
      </c>
      <c r="D111" s="2">
        <v>1.2</v>
      </c>
      <c r="E111" s="2">
        <v>2</v>
      </c>
    </row>
    <row r="112" spans="1:5" x14ac:dyDescent="0.35">
      <c r="A112">
        <v>12</v>
      </c>
      <c r="B112">
        <v>1</v>
      </c>
      <c r="C112" s="2">
        <v>0.05</v>
      </c>
      <c r="D112" s="2">
        <v>2</v>
      </c>
      <c r="E112" s="2">
        <v>3.5</v>
      </c>
    </row>
    <row r="113" spans="1:5" x14ac:dyDescent="0.35">
      <c r="A113">
        <v>12</v>
      </c>
      <c r="B113">
        <v>2</v>
      </c>
      <c r="C113" s="2">
        <v>-10</v>
      </c>
      <c r="D113" s="2">
        <v>5</v>
      </c>
      <c r="E113" s="2">
        <v>7.5</v>
      </c>
    </row>
    <row r="114" spans="1:5" x14ac:dyDescent="0.35">
      <c r="A114">
        <v>12</v>
      </c>
      <c r="B114">
        <v>3</v>
      </c>
      <c r="C114" s="2">
        <v>250</v>
      </c>
      <c r="D114" s="2">
        <v>1500</v>
      </c>
      <c r="E114" s="2">
        <v>15000</v>
      </c>
    </row>
    <row r="115" spans="1:5" x14ac:dyDescent="0.35">
      <c r="A115">
        <v>12</v>
      </c>
      <c r="B115">
        <v>4</v>
      </c>
      <c r="C115" s="2">
        <v>15</v>
      </c>
      <c r="D115" s="2">
        <v>25</v>
      </c>
      <c r="E115" s="2">
        <v>40</v>
      </c>
    </row>
    <row r="116" spans="1:5" x14ac:dyDescent="0.35">
      <c r="A116">
        <v>12</v>
      </c>
      <c r="B116">
        <v>5</v>
      </c>
      <c r="C116" s="2">
        <v>2</v>
      </c>
      <c r="D116" s="2">
        <v>10</v>
      </c>
      <c r="E116" s="2">
        <v>15</v>
      </c>
    </row>
    <row r="117" spans="1:5" x14ac:dyDescent="0.35">
      <c r="A117">
        <v>12</v>
      </c>
      <c r="B117">
        <v>6</v>
      </c>
      <c r="C117" s="2">
        <v>15</v>
      </c>
      <c r="D117" s="2">
        <v>45</v>
      </c>
      <c r="E117" s="2">
        <v>75</v>
      </c>
    </row>
    <row r="118" spans="1:5" x14ac:dyDescent="0.35">
      <c r="A118">
        <v>12</v>
      </c>
      <c r="B118">
        <v>7</v>
      </c>
      <c r="C118" s="2">
        <v>1E-3</v>
      </c>
      <c r="D118" s="2">
        <v>1</v>
      </c>
      <c r="E118" s="2">
        <v>2.5</v>
      </c>
    </row>
    <row r="119" spans="1:5" x14ac:dyDescent="0.35">
      <c r="A119">
        <v>12</v>
      </c>
      <c r="B119">
        <v>8</v>
      </c>
      <c r="C119" s="2">
        <v>5000</v>
      </c>
      <c r="D119" s="2">
        <v>40000</v>
      </c>
      <c r="E119" s="2">
        <v>100000</v>
      </c>
    </row>
    <row r="120" spans="1:5" x14ac:dyDescent="0.35">
      <c r="A120">
        <v>12</v>
      </c>
      <c r="B120">
        <v>9</v>
      </c>
      <c r="C120" s="2">
        <v>0.1</v>
      </c>
      <c r="D120" s="2">
        <v>5</v>
      </c>
      <c r="E120" s="2">
        <v>25</v>
      </c>
    </row>
    <row r="121" spans="1:5" x14ac:dyDescent="0.35">
      <c r="A121">
        <v>12</v>
      </c>
      <c r="B121">
        <v>10</v>
      </c>
      <c r="C121" s="2">
        <v>0.75</v>
      </c>
      <c r="D121" s="2">
        <v>1</v>
      </c>
      <c r="E121" s="2">
        <v>1.3</v>
      </c>
    </row>
    <row r="122" spans="1:5" x14ac:dyDescent="0.35">
      <c r="A122">
        <v>13</v>
      </c>
      <c r="B122">
        <v>1</v>
      </c>
      <c r="C122" s="2">
        <v>0.5</v>
      </c>
      <c r="D122" s="2">
        <v>2.2000000000000002</v>
      </c>
      <c r="E122" s="2">
        <v>25</v>
      </c>
    </row>
    <row r="123" spans="1:5" x14ac:dyDescent="0.35">
      <c r="A123">
        <v>13</v>
      </c>
      <c r="B123">
        <v>2</v>
      </c>
      <c r="C123" s="2">
        <v>2</v>
      </c>
      <c r="D123" s="2">
        <v>10</v>
      </c>
      <c r="E123" s="2">
        <v>30</v>
      </c>
    </row>
    <row r="124" spans="1:5" x14ac:dyDescent="0.35">
      <c r="A124">
        <v>13</v>
      </c>
      <c r="B124">
        <v>3</v>
      </c>
      <c r="C124" s="2">
        <v>50</v>
      </c>
      <c r="D124" s="2">
        <v>400</v>
      </c>
      <c r="E124" s="2">
        <v>1000</v>
      </c>
    </row>
    <row r="125" spans="1:5" x14ac:dyDescent="0.35">
      <c r="A125">
        <v>13</v>
      </c>
      <c r="B125">
        <v>4</v>
      </c>
      <c r="C125" s="2">
        <v>40</v>
      </c>
      <c r="D125" s="2">
        <v>65</v>
      </c>
      <c r="E125" s="2">
        <v>85</v>
      </c>
    </row>
    <row r="126" spans="1:5" x14ac:dyDescent="0.35">
      <c r="A126">
        <v>13</v>
      </c>
      <c r="B126">
        <v>5</v>
      </c>
      <c r="C126" s="2">
        <v>0.75</v>
      </c>
      <c r="D126" s="2">
        <v>1.2</v>
      </c>
      <c r="E126" s="2">
        <v>2.5</v>
      </c>
    </row>
    <row r="127" spans="1:5" x14ac:dyDescent="0.35">
      <c r="A127">
        <v>13</v>
      </c>
      <c r="B127">
        <v>6</v>
      </c>
      <c r="C127" s="2">
        <v>25</v>
      </c>
      <c r="D127" s="2">
        <v>150</v>
      </c>
      <c r="E127" s="2">
        <v>300</v>
      </c>
    </row>
    <row r="128" spans="1:5" x14ac:dyDescent="0.35">
      <c r="A128">
        <v>13</v>
      </c>
      <c r="B128">
        <v>7</v>
      </c>
      <c r="C128" s="2">
        <v>2</v>
      </c>
      <c r="D128" s="2">
        <v>7</v>
      </c>
      <c r="E128" s="2">
        <v>15</v>
      </c>
    </row>
    <row r="129" spans="1:5" x14ac:dyDescent="0.35">
      <c r="A129">
        <v>13</v>
      </c>
      <c r="B129">
        <v>8</v>
      </c>
      <c r="C129" s="2">
        <v>750</v>
      </c>
      <c r="D129" s="2">
        <v>3000</v>
      </c>
      <c r="E129" s="2">
        <v>8000</v>
      </c>
    </row>
    <row r="130" spans="1:5" x14ac:dyDescent="0.35">
      <c r="A130">
        <v>13</v>
      </c>
      <c r="B130">
        <v>9</v>
      </c>
      <c r="C130" s="2">
        <v>5</v>
      </c>
      <c r="D130" s="2">
        <v>40</v>
      </c>
      <c r="E130" s="2">
        <v>200</v>
      </c>
    </row>
    <row r="131" spans="1:5" x14ac:dyDescent="0.35">
      <c r="A131">
        <v>13</v>
      </c>
      <c r="B131">
        <v>10</v>
      </c>
      <c r="C131" s="2">
        <v>0.5</v>
      </c>
      <c r="D131" s="2">
        <v>1</v>
      </c>
      <c r="E131" s="2">
        <v>2</v>
      </c>
    </row>
    <row r="132" spans="1:5" x14ac:dyDescent="0.35">
      <c r="A132">
        <v>14</v>
      </c>
      <c r="B132">
        <v>1</v>
      </c>
      <c r="C132" s="2">
        <v>6</v>
      </c>
      <c r="D132" s="2">
        <v>8</v>
      </c>
      <c r="E132" s="2">
        <v>10</v>
      </c>
    </row>
    <row r="133" spans="1:5" x14ac:dyDescent="0.35">
      <c r="A133">
        <v>14</v>
      </c>
      <c r="B133">
        <v>2</v>
      </c>
      <c r="C133" s="2">
        <v>0</v>
      </c>
      <c r="D133" s="2">
        <v>2</v>
      </c>
      <c r="E133" s="2">
        <v>3</v>
      </c>
    </row>
    <row r="134" spans="1:5" x14ac:dyDescent="0.35">
      <c r="A134">
        <v>14</v>
      </c>
      <c r="B134">
        <v>3</v>
      </c>
      <c r="C134" s="2">
        <v>1500</v>
      </c>
      <c r="D134" s="2">
        <v>2500</v>
      </c>
      <c r="E134" s="2">
        <v>3500</v>
      </c>
    </row>
    <row r="135" spans="1:5" x14ac:dyDescent="0.35">
      <c r="A135">
        <v>14</v>
      </c>
      <c r="B135">
        <v>4</v>
      </c>
      <c r="C135" s="2">
        <v>22</v>
      </c>
      <c r="D135" s="2">
        <v>25</v>
      </c>
      <c r="E135" s="2">
        <v>28</v>
      </c>
    </row>
    <row r="136" spans="1:5" x14ac:dyDescent="0.35">
      <c r="A136">
        <v>14</v>
      </c>
      <c r="B136">
        <v>5</v>
      </c>
      <c r="C136" s="2">
        <v>0.1</v>
      </c>
      <c r="D136" s="2">
        <v>0.5</v>
      </c>
      <c r="E136" s="2">
        <v>3</v>
      </c>
    </row>
    <row r="137" spans="1:5" x14ac:dyDescent="0.35">
      <c r="A137">
        <v>14</v>
      </c>
      <c r="B137">
        <v>6</v>
      </c>
      <c r="C137" s="2">
        <v>280</v>
      </c>
      <c r="D137" s="2">
        <v>340</v>
      </c>
      <c r="E137" s="2">
        <v>400</v>
      </c>
    </row>
    <row r="138" spans="1:5" x14ac:dyDescent="0.35">
      <c r="A138">
        <v>14</v>
      </c>
      <c r="B138">
        <v>7</v>
      </c>
      <c r="C138" s="2">
        <v>0.4</v>
      </c>
      <c r="D138" s="2">
        <v>0.6</v>
      </c>
      <c r="E138" s="2">
        <v>1</v>
      </c>
    </row>
    <row r="139" spans="1:5" x14ac:dyDescent="0.35">
      <c r="A139">
        <v>14</v>
      </c>
      <c r="B139">
        <v>8</v>
      </c>
      <c r="C139" s="2">
        <v>20000</v>
      </c>
      <c r="D139" s="2">
        <v>24000</v>
      </c>
      <c r="E139" s="2">
        <v>35000</v>
      </c>
    </row>
    <row r="140" spans="1:5" x14ac:dyDescent="0.35">
      <c r="A140">
        <v>14</v>
      </c>
      <c r="B140">
        <v>9</v>
      </c>
      <c r="C140" s="2">
        <v>1</v>
      </c>
      <c r="D140" s="2">
        <v>2</v>
      </c>
      <c r="E140" s="2">
        <v>5</v>
      </c>
    </row>
    <row r="141" spans="1:5" x14ac:dyDescent="0.35">
      <c r="A141">
        <v>14</v>
      </c>
      <c r="B141">
        <v>10</v>
      </c>
      <c r="C141" s="2">
        <v>1.01</v>
      </c>
      <c r="D141" s="2">
        <v>1.1000000000000001</v>
      </c>
      <c r="E141" s="2">
        <v>1.1200000000000001</v>
      </c>
    </row>
    <row r="142" spans="1:5" x14ac:dyDescent="0.35">
      <c r="A142">
        <v>15</v>
      </c>
      <c r="B142">
        <v>1</v>
      </c>
      <c r="C142" s="2">
        <v>3.5</v>
      </c>
      <c r="D142" s="2">
        <v>5</v>
      </c>
      <c r="E142" s="2">
        <v>7</v>
      </c>
    </row>
    <row r="143" spans="1:5" x14ac:dyDescent="0.35">
      <c r="A143">
        <v>15</v>
      </c>
      <c r="B143">
        <v>2</v>
      </c>
      <c r="C143" s="2">
        <v>2</v>
      </c>
      <c r="D143" s="2">
        <v>15</v>
      </c>
      <c r="E143" s="2">
        <v>20</v>
      </c>
    </row>
    <row r="144" spans="1:5" x14ac:dyDescent="0.35">
      <c r="A144">
        <v>15</v>
      </c>
      <c r="B144">
        <v>3</v>
      </c>
      <c r="C144" s="2">
        <v>3</v>
      </c>
      <c r="D144" s="2">
        <v>800</v>
      </c>
      <c r="E144" s="2">
        <v>1300</v>
      </c>
    </row>
    <row r="145" spans="1:5" x14ac:dyDescent="0.35">
      <c r="A145">
        <v>15</v>
      </c>
      <c r="B145">
        <v>4</v>
      </c>
      <c r="C145" s="2">
        <v>30</v>
      </c>
      <c r="D145" s="2">
        <v>40</v>
      </c>
      <c r="E145" s="2">
        <v>43</v>
      </c>
    </row>
    <row r="146" spans="1:5" x14ac:dyDescent="0.35">
      <c r="A146">
        <v>15</v>
      </c>
      <c r="B146">
        <v>5</v>
      </c>
      <c r="C146" s="2">
        <v>1</v>
      </c>
      <c r="D146" s="2">
        <v>1.5</v>
      </c>
      <c r="E146" s="2">
        <v>7</v>
      </c>
    </row>
    <row r="147" spans="1:5" x14ac:dyDescent="0.35">
      <c r="A147">
        <v>15</v>
      </c>
      <c r="B147">
        <v>6</v>
      </c>
      <c r="C147" s="2">
        <v>75</v>
      </c>
      <c r="D147" s="2">
        <v>120</v>
      </c>
      <c r="E147" s="2">
        <v>200</v>
      </c>
    </row>
    <row r="148" spans="1:5" x14ac:dyDescent="0.35">
      <c r="A148">
        <v>15</v>
      </c>
      <c r="B148">
        <v>7</v>
      </c>
      <c r="C148" s="2">
        <v>0.1</v>
      </c>
      <c r="D148" s="2">
        <v>1</v>
      </c>
      <c r="E148" s="2">
        <v>3</v>
      </c>
    </row>
    <row r="149" spans="1:5" x14ac:dyDescent="0.35">
      <c r="A149">
        <v>15</v>
      </c>
      <c r="B149">
        <v>8</v>
      </c>
      <c r="C149" s="2">
        <v>9000</v>
      </c>
      <c r="D149" s="2">
        <v>15000</v>
      </c>
      <c r="E149" s="2">
        <v>22000</v>
      </c>
    </row>
    <row r="150" spans="1:5" x14ac:dyDescent="0.35">
      <c r="A150">
        <v>15</v>
      </c>
      <c r="B150">
        <v>9</v>
      </c>
      <c r="C150" s="2">
        <v>2</v>
      </c>
      <c r="D150" s="2">
        <v>5</v>
      </c>
      <c r="E150" s="2">
        <v>12</v>
      </c>
    </row>
    <row r="151" spans="1:5" x14ac:dyDescent="0.35">
      <c r="A151">
        <v>15</v>
      </c>
      <c r="B151">
        <v>10</v>
      </c>
      <c r="C151" s="2">
        <v>1</v>
      </c>
      <c r="D151" s="2">
        <v>1.3</v>
      </c>
      <c r="E151" s="2">
        <v>2</v>
      </c>
    </row>
    <row r="152" spans="1:5" x14ac:dyDescent="0.35">
      <c r="A152">
        <v>16</v>
      </c>
      <c r="B152">
        <v>1</v>
      </c>
      <c r="C152" s="2">
        <v>5</v>
      </c>
      <c r="D152" s="2">
        <v>25</v>
      </c>
      <c r="E152" s="2">
        <v>50</v>
      </c>
    </row>
    <row r="153" spans="1:5" x14ac:dyDescent="0.35">
      <c r="A153">
        <v>16</v>
      </c>
      <c r="B153">
        <v>2</v>
      </c>
      <c r="C153" s="2">
        <v>30</v>
      </c>
      <c r="D153" s="2">
        <v>50</v>
      </c>
      <c r="E153" s="2">
        <v>60</v>
      </c>
    </row>
    <row r="154" spans="1:5" x14ac:dyDescent="0.35">
      <c r="A154">
        <v>16</v>
      </c>
      <c r="B154">
        <v>3</v>
      </c>
      <c r="C154" s="2">
        <v>500</v>
      </c>
      <c r="D154" s="2">
        <v>600</v>
      </c>
      <c r="E154" s="2">
        <v>800</v>
      </c>
    </row>
    <row r="155" spans="1:5" x14ac:dyDescent="0.35">
      <c r="A155">
        <v>16</v>
      </c>
      <c r="B155">
        <v>4</v>
      </c>
      <c r="C155" s="2">
        <v>15</v>
      </c>
      <c r="D155" s="2">
        <v>20</v>
      </c>
      <c r="E155" s="2">
        <v>25</v>
      </c>
    </row>
    <row r="156" spans="1:5" x14ac:dyDescent="0.35">
      <c r="A156">
        <v>16</v>
      </c>
      <c r="B156">
        <v>5</v>
      </c>
      <c r="C156" s="2">
        <v>1</v>
      </c>
      <c r="D156" s="2">
        <v>2.5</v>
      </c>
      <c r="E156" s="2">
        <v>3.5</v>
      </c>
    </row>
    <row r="157" spans="1:5" x14ac:dyDescent="0.35">
      <c r="A157">
        <v>16</v>
      </c>
      <c r="B157">
        <v>6</v>
      </c>
      <c r="C157" s="2">
        <v>300</v>
      </c>
      <c r="D157" s="2">
        <v>450</v>
      </c>
      <c r="E157" s="2">
        <v>800</v>
      </c>
    </row>
    <row r="158" spans="1:5" x14ac:dyDescent="0.35">
      <c r="A158">
        <v>16</v>
      </c>
      <c r="B158">
        <v>7</v>
      </c>
      <c r="C158" s="2">
        <v>2</v>
      </c>
      <c r="D158" s="2">
        <v>4</v>
      </c>
      <c r="E158" s="2">
        <v>6</v>
      </c>
    </row>
    <row r="159" spans="1:5" x14ac:dyDescent="0.35">
      <c r="A159">
        <v>16</v>
      </c>
      <c r="B159">
        <v>8</v>
      </c>
      <c r="C159" s="2">
        <v>500</v>
      </c>
      <c r="D159" s="2">
        <v>10000</v>
      </c>
      <c r="E159" s="2">
        <v>30000</v>
      </c>
    </row>
    <row r="160" spans="1:5" x14ac:dyDescent="0.35">
      <c r="A160">
        <v>16</v>
      </c>
      <c r="B160">
        <v>9</v>
      </c>
      <c r="C160" s="2">
        <v>100</v>
      </c>
      <c r="D160" s="2">
        <v>200</v>
      </c>
      <c r="E160" s="2">
        <v>350</v>
      </c>
    </row>
    <row r="161" spans="1:5" x14ac:dyDescent="0.35">
      <c r="A161">
        <v>16</v>
      </c>
      <c r="B161">
        <v>10</v>
      </c>
      <c r="C161" s="2">
        <v>1.5</v>
      </c>
      <c r="D161" s="2">
        <v>2</v>
      </c>
      <c r="E161" s="2">
        <v>2.5</v>
      </c>
    </row>
    <row r="162" spans="1:5" x14ac:dyDescent="0.35">
      <c r="A162">
        <v>17</v>
      </c>
      <c r="B162">
        <v>1</v>
      </c>
      <c r="C162" s="2">
        <v>1</v>
      </c>
      <c r="D162" s="2">
        <v>5</v>
      </c>
      <c r="E162" s="2">
        <v>7</v>
      </c>
    </row>
    <row r="163" spans="1:5" x14ac:dyDescent="0.35">
      <c r="A163">
        <v>17</v>
      </c>
      <c r="B163">
        <v>2</v>
      </c>
      <c r="C163" s="2">
        <v>10</v>
      </c>
      <c r="D163" s="2">
        <v>30</v>
      </c>
      <c r="E163" s="2">
        <v>50</v>
      </c>
    </row>
    <row r="164" spans="1:5" x14ac:dyDescent="0.35">
      <c r="A164">
        <v>17</v>
      </c>
      <c r="B164">
        <v>3</v>
      </c>
      <c r="C164" s="2">
        <v>200</v>
      </c>
      <c r="D164" s="2">
        <v>1000</v>
      </c>
      <c r="E164" s="2">
        <v>5000</v>
      </c>
    </row>
    <row r="165" spans="1:5" x14ac:dyDescent="0.35">
      <c r="A165">
        <v>17</v>
      </c>
      <c r="B165">
        <v>4</v>
      </c>
      <c r="C165" s="2">
        <v>25</v>
      </c>
      <c r="D165" s="2">
        <v>50</v>
      </c>
      <c r="E165" s="2">
        <v>70</v>
      </c>
    </row>
    <row r="166" spans="1:5" x14ac:dyDescent="0.35">
      <c r="A166">
        <v>17</v>
      </c>
      <c r="B166">
        <v>5</v>
      </c>
      <c r="C166" s="2">
        <v>2</v>
      </c>
      <c r="D166" s="2">
        <v>10</v>
      </c>
      <c r="E166" s="2">
        <v>15</v>
      </c>
    </row>
    <row r="167" spans="1:5" x14ac:dyDescent="0.35">
      <c r="A167">
        <v>17</v>
      </c>
      <c r="B167">
        <v>6</v>
      </c>
      <c r="C167" s="2">
        <v>50</v>
      </c>
      <c r="D167" s="2">
        <v>100</v>
      </c>
      <c r="E167" s="2">
        <v>300</v>
      </c>
    </row>
    <row r="168" spans="1:5" x14ac:dyDescent="0.35">
      <c r="A168">
        <v>17</v>
      </c>
      <c r="B168">
        <v>7</v>
      </c>
      <c r="C168" s="2">
        <v>1</v>
      </c>
      <c r="D168" s="2">
        <v>5</v>
      </c>
      <c r="E168" s="2">
        <v>10</v>
      </c>
    </row>
    <row r="169" spans="1:5" x14ac:dyDescent="0.35">
      <c r="A169">
        <v>17</v>
      </c>
      <c r="B169">
        <v>8</v>
      </c>
      <c r="C169" s="2">
        <v>50000</v>
      </c>
      <c r="D169" s="2">
        <v>100000</v>
      </c>
      <c r="E169" s="2">
        <v>300000</v>
      </c>
    </row>
    <row r="170" spans="1:5" x14ac:dyDescent="0.35">
      <c r="A170">
        <v>17</v>
      </c>
      <c r="B170">
        <v>9</v>
      </c>
      <c r="C170" s="2">
        <v>5</v>
      </c>
      <c r="D170" s="2">
        <v>20</v>
      </c>
      <c r="E170" s="2">
        <v>50</v>
      </c>
    </row>
    <row r="171" spans="1:5" x14ac:dyDescent="0.35">
      <c r="A171">
        <v>17</v>
      </c>
      <c r="B171">
        <v>10</v>
      </c>
      <c r="C171" s="2">
        <v>1.1000000000000001</v>
      </c>
      <c r="D171" s="2">
        <v>1.3</v>
      </c>
      <c r="E171" s="2">
        <v>1.5</v>
      </c>
    </row>
    <row r="172" spans="1:5" x14ac:dyDescent="0.35">
      <c r="A172">
        <v>18</v>
      </c>
      <c r="B172">
        <v>1</v>
      </c>
      <c r="C172" s="2">
        <v>1</v>
      </c>
      <c r="D172" s="2">
        <v>5</v>
      </c>
      <c r="E172" s="2">
        <v>12</v>
      </c>
    </row>
    <row r="173" spans="1:5" x14ac:dyDescent="0.35">
      <c r="A173">
        <v>18</v>
      </c>
      <c r="B173">
        <v>2</v>
      </c>
      <c r="C173" s="2">
        <v>3</v>
      </c>
      <c r="D173" s="2">
        <v>7</v>
      </c>
      <c r="E173" s="2">
        <v>15</v>
      </c>
    </row>
    <row r="174" spans="1:5" x14ac:dyDescent="0.35">
      <c r="A174">
        <v>18</v>
      </c>
      <c r="B174">
        <v>3</v>
      </c>
      <c r="C174" s="2">
        <v>100</v>
      </c>
      <c r="D174" s="2">
        <v>500</v>
      </c>
      <c r="E174" s="2">
        <v>900</v>
      </c>
    </row>
    <row r="175" spans="1:5" x14ac:dyDescent="0.35">
      <c r="A175">
        <v>18</v>
      </c>
      <c r="B175">
        <v>4</v>
      </c>
      <c r="C175" s="2">
        <v>33</v>
      </c>
      <c r="D175" s="2">
        <v>37</v>
      </c>
      <c r="E175" s="2">
        <v>45</v>
      </c>
    </row>
    <row r="176" spans="1:5" x14ac:dyDescent="0.35">
      <c r="A176">
        <v>18</v>
      </c>
      <c r="B176">
        <v>5</v>
      </c>
      <c r="C176" s="2">
        <v>0.1</v>
      </c>
      <c r="D176" s="2">
        <v>0.3</v>
      </c>
      <c r="E176" s="2">
        <v>0.7</v>
      </c>
    </row>
    <row r="177" spans="1:5" x14ac:dyDescent="0.35">
      <c r="A177">
        <v>18</v>
      </c>
      <c r="B177">
        <v>6</v>
      </c>
      <c r="C177" s="2">
        <v>25</v>
      </c>
      <c r="D177" s="2">
        <v>50</v>
      </c>
      <c r="E177" s="2">
        <v>75</v>
      </c>
    </row>
    <row r="178" spans="1:5" x14ac:dyDescent="0.35">
      <c r="A178">
        <v>18</v>
      </c>
      <c r="B178">
        <v>7</v>
      </c>
      <c r="C178" s="2">
        <v>10</v>
      </c>
      <c r="D178" s="2">
        <v>20</v>
      </c>
      <c r="E178" s="2">
        <v>30</v>
      </c>
    </row>
    <row r="179" spans="1:5" x14ac:dyDescent="0.35">
      <c r="A179">
        <v>18</v>
      </c>
      <c r="B179">
        <v>8</v>
      </c>
      <c r="C179" s="2">
        <v>1000</v>
      </c>
      <c r="D179" s="2">
        <v>2000</v>
      </c>
      <c r="E179" s="2">
        <v>3000</v>
      </c>
    </row>
    <row r="180" spans="1:5" x14ac:dyDescent="0.35">
      <c r="A180">
        <v>18</v>
      </c>
      <c r="B180">
        <v>9</v>
      </c>
      <c r="C180" s="2">
        <v>0.2</v>
      </c>
      <c r="D180" s="2">
        <v>0.5</v>
      </c>
      <c r="E180" s="2">
        <v>0.8</v>
      </c>
    </row>
    <row r="181" spans="1:5" x14ac:dyDescent="0.35">
      <c r="A181">
        <v>18</v>
      </c>
      <c r="B181">
        <v>10</v>
      </c>
      <c r="C181" s="2">
        <v>0.25</v>
      </c>
      <c r="D181" s="2">
        <v>0.5</v>
      </c>
      <c r="E181" s="2">
        <v>0.75</v>
      </c>
    </row>
    <row r="182" spans="1:5" x14ac:dyDescent="0.35">
      <c r="A182">
        <v>19</v>
      </c>
      <c r="B182">
        <v>1</v>
      </c>
      <c r="C182" s="2">
        <v>0.4</v>
      </c>
      <c r="D182" s="2">
        <v>5</v>
      </c>
      <c r="E182" s="2">
        <v>10</v>
      </c>
    </row>
    <row r="183" spans="1:5" x14ac:dyDescent="0.35">
      <c r="A183">
        <v>19</v>
      </c>
      <c r="B183">
        <v>2</v>
      </c>
      <c r="C183" s="2">
        <v>10</v>
      </c>
      <c r="D183" s="2">
        <v>20</v>
      </c>
      <c r="E183" s="2">
        <v>50</v>
      </c>
    </row>
    <row r="184" spans="1:5" x14ac:dyDescent="0.35">
      <c r="A184">
        <v>19</v>
      </c>
      <c r="B184">
        <v>3</v>
      </c>
      <c r="C184" s="2">
        <v>500</v>
      </c>
      <c r="D184" s="2">
        <v>1200</v>
      </c>
      <c r="E184" s="2">
        <v>4000</v>
      </c>
    </row>
    <row r="185" spans="1:5" x14ac:dyDescent="0.35">
      <c r="A185">
        <v>19</v>
      </c>
      <c r="B185">
        <v>4</v>
      </c>
      <c r="C185" s="2">
        <v>30</v>
      </c>
      <c r="D185" s="2">
        <v>60</v>
      </c>
      <c r="E185" s="2">
        <v>80</v>
      </c>
    </row>
    <row r="186" spans="1:5" x14ac:dyDescent="0.35">
      <c r="A186">
        <v>19</v>
      </c>
      <c r="B186">
        <v>5</v>
      </c>
      <c r="C186" s="2">
        <v>4</v>
      </c>
      <c r="D186" s="2">
        <v>6</v>
      </c>
      <c r="E186" s="2">
        <v>12</v>
      </c>
    </row>
    <row r="187" spans="1:5" x14ac:dyDescent="0.35">
      <c r="A187">
        <v>19</v>
      </c>
      <c r="B187">
        <v>6</v>
      </c>
      <c r="C187" s="2">
        <v>70</v>
      </c>
      <c r="D187" s="2">
        <v>200</v>
      </c>
      <c r="E187" s="2">
        <v>600</v>
      </c>
    </row>
    <row r="188" spans="1:5" x14ac:dyDescent="0.35">
      <c r="A188">
        <v>19</v>
      </c>
      <c r="B188">
        <v>7</v>
      </c>
      <c r="C188" s="2">
        <v>5</v>
      </c>
      <c r="D188" s="2">
        <v>10</v>
      </c>
      <c r="E188" s="2">
        <v>30</v>
      </c>
    </row>
    <row r="189" spans="1:5" x14ac:dyDescent="0.35">
      <c r="A189">
        <v>19</v>
      </c>
      <c r="B189">
        <v>8</v>
      </c>
      <c r="C189" s="2">
        <v>5000</v>
      </c>
      <c r="D189" s="2">
        <v>12000</v>
      </c>
      <c r="E189" s="2">
        <v>40000</v>
      </c>
    </row>
    <row r="190" spans="1:5" x14ac:dyDescent="0.35">
      <c r="A190">
        <v>19</v>
      </c>
      <c r="B190">
        <v>9</v>
      </c>
      <c r="C190" s="2">
        <v>8</v>
      </c>
      <c r="D190" s="2">
        <v>15</v>
      </c>
      <c r="E190" s="2">
        <v>25</v>
      </c>
    </row>
    <row r="191" spans="1:5" x14ac:dyDescent="0.35">
      <c r="A191">
        <v>19</v>
      </c>
      <c r="B191">
        <v>10</v>
      </c>
      <c r="C191" s="2">
        <v>0.8</v>
      </c>
      <c r="D191" s="2">
        <v>1</v>
      </c>
      <c r="E191" s="2">
        <v>1.3</v>
      </c>
    </row>
    <row r="192" spans="1:5" x14ac:dyDescent="0.35">
      <c r="A192">
        <v>20</v>
      </c>
      <c r="B192">
        <v>1</v>
      </c>
      <c r="C192" s="2">
        <v>1</v>
      </c>
      <c r="D192" s="2">
        <v>5</v>
      </c>
      <c r="E192" s="2">
        <v>10</v>
      </c>
    </row>
    <row r="193" spans="1:5" x14ac:dyDescent="0.35">
      <c r="A193">
        <v>20</v>
      </c>
      <c r="B193">
        <v>2</v>
      </c>
      <c r="C193" s="2">
        <v>1</v>
      </c>
      <c r="D193" s="2">
        <v>2</v>
      </c>
      <c r="E193" s="2">
        <v>3</v>
      </c>
    </row>
    <row r="194" spans="1:5" x14ac:dyDescent="0.35">
      <c r="A194">
        <v>20</v>
      </c>
      <c r="B194">
        <v>3</v>
      </c>
      <c r="C194" s="2">
        <v>250</v>
      </c>
      <c r="D194" s="2">
        <v>500</v>
      </c>
      <c r="E194" s="2">
        <v>1000</v>
      </c>
    </row>
    <row r="195" spans="1:5" x14ac:dyDescent="0.35">
      <c r="A195">
        <v>20</v>
      </c>
      <c r="B195">
        <v>4</v>
      </c>
      <c r="C195" s="2">
        <v>10</v>
      </c>
      <c r="D195" s="2">
        <v>30</v>
      </c>
      <c r="E195" s="2">
        <v>50</v>
      </c>
    </row>
    <row r="196" spans="1:5" x14ac:dyDescent="0.35">
      <c r="A196">
        <v>20</v>
      </c>
      <c r="B196">
        <v>5</v>
      </c>
      <c r="C196" s="2">
        <v>1</v>
      </c>
      <c r="D196" s="2">
        <v>3</v>
      </c>
      <c r="E196" s="2">
        <v>5</v>
      </c>
    </row>
    <row r="197" spans="1:5" x14ac:dyDescent="0.35">
      <c r="A197">
        <v>20</v>
      </c>
      <c r="B197">
        <v>6</v>
      </c>
      <c r="C197" s="2">
        <v>100</v>
      </c>
      <c r="D197" s="2">
        <v>300</v>
      </c>
      <c r="E197" s="2">
        <v>500</v>
      </c>
    </row>
    <row r="198" spans="1:5" x14ac:dyDescent="0.35">
      <c r="A198">
        <v>20</v>
      </c>
      <c r="B198">
        <v>7</v>
      </c>
      <c r="C198" s="2">
        <v>5</v>
      </c>
      <c r="D198" s="2">
        <v>20</v>
      </c>
      <c r="E198" s="2">
        <v>30</v>
      </c>
    </row>
    <row r="199" spans="1:5" x14ac:dyDescent="0.35">
      <c r="A199">
        <v>20</v>
      </c>
      <c r="B199">
        <v>8</v>
      </c>
      <c r="C199" s="2">
        <v>1000</v>
      </c>
      <c r="D199" s="2">
        <v>50000</v>
      </c>
      <c r="E199" s="2">
        <v>100000</v>
      </c>
    </row>
    <row r="200" spans="1:5" x14ac:dyDescent="0.35">
      <c r="A200">
        <v>20</v>
      </c>
      <c r="B200">
        <v>9</v>
      </c>
      <c r="C200" s="2">
        <v>3</v>
      </c>
      <c r="D200" s="2">
        <v>5</v>
      </c>
      <c r="E200" s="2">
        <v>10</v>
      </c>
    </row>
    <row r="201" spans="1:5" x14ac:dyDescent="0.35">
      <c r="A201">
        <v>20</v>
      </c>
      <c r="B201">
        <v>10</v>
      </c>
      <c r="C201" s="2">
        <v>1.5</v>
      </c>
      <c r="D201" s="2">
        <v>2.25</v>
      </c>
      <c r="E201" s="2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4"/>
  <dimension ref="A1:AG673"/>
  <sheetViews>
    <sheetView topLeftCell="B1" zoomScale="86" zoomScaleNormal="86" workbookViewId="0">
      <selection activeCell="D3" sqref="D3"/>
    </sheetView>
  </sheetViews>
  <sheetFormatPr defaultRowHeight="14.5" x14ac:dyDescent="0.35"/>
  <sheetData>
    <row r="1" spans="1:33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33" x14ac:dyDescent="0.35">
      <c r="A2">
        <v>1</v>
      </c>
      <c r="B2">
        <v>1</v>
      </c>
      <c r="C2" s="2">
        <v>0.15</v>
      </c>
      <c r="D2" s="2">
        <v>0.26</v>
      </c>
      <c r="E2" s="2">
        <v>0.6</v>
      </c>
      <c r="F2" s="2">
        <v>0.11</v>
      </c>
    </row>
    <row r="3" spans="1:33" x14ac:dyDescent="0.35">
      <c r="A3">
        <v>1</v>
      </c>
      <c r="B3">
        <v>2</v>
      </c>
      <c r="C3" s="2">
        <v>15.75</v>
      </c>
      <c r="D3" s="2">
        <v>17.3</v>
      </c>
      <c r="E3" s="2">
        <v>18.5</v>
      </c>
      <c r="F3" s="2">
        <v>15.4</v>
      </c>
      <c r="N3" s="3"/>
      <c r="S3" s="2"/>
      <c r="AG3" s="2"/>
    </row>
    <row r="4" spans="1:33" x14ac:dyDescent="0.35">
      <c r="A4">
        <v>1</v>
      </c>
      <c r="B4">
        <v>3</v>
      </c>
      <c r="C4" s="2">
        <v>0.1</v>
      </c>
      <c r="D4" s="2">
        <v>0.25</v>
      </c>
      <c r="E4" s="2">
        <v>0.4</v>
      </c>
      <c r="F4" s="2">
        <v>0.30399999999999999</v>
      </c>
      <c r="N4" s="3"/>
    </row>
    <row r="5" spans="1:33" x14ac:dyDescent="0.35">
      <c r="A5">
        <v>1</v>
      </c>
      <c r="B5">
        <v>4</v>
      </c>
      <c r="C5" s="2">
        <v>2</v>
      </c>
      <c r="D5" s="2">
        <v>16</v>
      </c>
      <c r="E5" s="2">
        <v>52</v>
      </c>
      <c r="F5" s="2">
        <v>3</v>
      </c>
      <c r="N5" s="3"/>
    </row>
    <row r="6" spans="1:33" x14ac:dyDescent="0.35">
      <c r="A6">
        <v>1</v>
      </c>
      <c r="B6">
        <v>5</v>
      </c>
      <c r="C6" s="2">
        <v>0.4</v>
      </c>
      <c r="D6" s="2">
        <v>1</v>
      </c>
      <c r="E6" s="2">
        <v>2.5</v>
      </c>
      <c r="F6" s="2">
        <v>1.46</v>
      </c>
    </row>
    <row r="7" spans="1:33" x14ac:dyDescent="0.35">
      <c r="A7">
        <v>1</v>
      </c>
      <c r="B7">
        <v>6</v>
      </c>
      <c r="C7" s="2">
        <v>1.5</v>
      </c>
      <c r="D7" s="2">
        <v>3</v>
      </c>
      <c r="E7" s="2">
        <v>5</v>
      </c>
      <c r="F7" s="2">
        <v>2.2599999999999998</v>
      </c>
    </row>
    <row r="8" spans="1:33" x14ac:dyDescent="0.35">
      <c r="A8">
        <v>1</v>
      </c>
      <c r="B8">
        <v>7</v>
      </c>
      <c r="C8" s="2">
        <v>113</v>
      </c>
      <c r="D8" s="2">
        <v>677</v>
      </c>
      <c r="E8" s="2">
        <v>1015</v>
      </c>
      <c r="F8" s="2">
        <v>200</v>
      </c>
    </row>
    <row r="9" spans="1:33" x14ac:dyDescent="0.35">
      <c r="A9">
        <v>1</v>
      </c>
      <c r="B9">
        <v>8</v>
      </c>
      <c r="C9" s="2">
        <v>0.25</v>
      </c>
      <c r="D9" s="2">
        <v>0.6</v>
      </c>
      <c r="E9" s="2">
        <v>0.65</v>
      </c>
      <c r="F9" s="2">
        <v>0.82</v>
      </c>
    </row>
    <row r="10" spans="1:33" x14ac:dyDescent="0.35">
      <c r="A10">
        <v>1</v>
      </c>
      <c r="B10">
        <v>9</v>
      </c>
      <c r="C10" s="2">
        <v>0.17</v>
      </c>
      <c r="D10" s="2">
        <v>0.21</v>
      </c>
      <c r="E10" s="2">
        <v>0.26</v>
      </c>
      <c r="F10" s="2">
        <v>0.27</v>
      </c>
    </row>
    <row r="11" spans="1:33" x14ac:dyDescent="0.35">
      <c r="A11">
        <v>1</v>
      </c>
      <c r="B11">
        <v>10</v>
      </c>
      <c r="C11" s="2">
        <v>0.01</v>
      </c>
      <c r="D11" s="2">
        <v>0.25</v>
      </c>
      <c r="E11" s="2">
        <v>0.4</v>
      </c>
      <c r="F11" s="2">
        <v>0.03</v>
      </c>
    </row>
    <row r="12" spans="1:33" x14ac:dyDescent="0.35">
      <c r="A12">
        <v>1</v>
      </c>
      <c r="B12">
        <v>11</v>
      </c>
      <c r="C12" s="2">
        <v>86</v>
      </c>
      <c r="D12" s="2">
        <v>173</v>
      </c>
      <c r="E12" s="2">
        <v>254</v>
      </c>
      <c r="F12" s="2">
        <v>23</v>
      </c>
    </row>
    <row r="13" spans="1:33" x14ac:dyDescent="0.35">
      <c r="A13">
        <v>1</v>
      </c>
      <c r="B13">
        <v>12</v>
      </c>
      <c r="C13" s="2">
        <v>650</v>
      </c>
      <c r="D13" s="2">
        <v>750</v>
      </c>
      <c r="E13" s="2">
        <v>850</v>
      </c>
      <c r="F13" s="2">
        <v>707</v>
      </c>
    </row>
    <row r="14" spans="1:33" x14ac:dyDescent="0.35">
      <c r="A14">
        <v>1</v>
      </c>
      <c r="B14">
        <v>13</v>
      </c>
      <c r="C14" s="2">
        <v>40</v>
      </c>
      <c r="D14" s="2">
        <v>56</v>
      </c>
      <c r="E14" s="2">
        <v>80</v>
      </c>
      <c r="F14" s="2">
        <v>21</v>
      </c>
    </row>
    <row r="15" spans="1:33" x14ac:dyDescent="0.35">
      <c r="A15">
        <v>1</v>
      </c>
      <c r="B15">
        <v>14</v>
      </c>
      <c r="C15" s="2">
        <v>0.8</v>
      </c>
      <c r="D15" s="2">
        <v>0.9</v>
      </c>
      <c r="E15" s="2">
        <v>0.95</v>
      </c>
      <c r="F15" s="2">
        <v>0.41099999999999998</v>
      </c>
    </row>
    <row r="16" spans="1:33" x14ac:dyDescent="0.35">
      <c r="A16">
        <v>2</v>
      </c>
      <c r="B16">
        <v>1</v>
      </c>
      <c r="C16" s="2">
        <v>0.06</v>
      </c>
      <c r="D16" s="2">
        <v>0.15</v>
      </c>
      <c r="E16" s="2">
        <v>0.4</v>
      </c>
      <c r="F16" s="2"/>
    </row>
    <row r="17" spans="1:5" x14ac:dyDescent="0.35">
      <c r="A17">
        <v>2</v>
      </c>
      <c r="B17">
        <v>2</v>
      </c>
      <c r="C17" s="2">
        <v>11</v>
      </c>
      <c r="D17" s="2">
        <v>16.5</v>
      </c>
      <c r="E17" s="2">
        <v>20.399999999999999</v>
      </c>
    </row>
    <row r="18" spans="1:5" x14ac:dyDescent="0.35">
      <c r="A18">
        <v>2</v>
      </c>
      <c r="B18">
        <v>3</v>
      </c>
      <c r="C18" s="2">
        <v>0.02</v>
      </c>
      <c r="D18" s="2">
        <v>0.09</v>
      </c>
      <c r="E18" s="2">
        <v>0.2</v>
      </c>
    </row>
    <row r="19" spans="1:5" x14ac:dyDescent="0.35">
      <c r="A19">
        <v>2</v>
      </c>
      <c r="B19">
        <v>4</v>
      </c>
      <c r="C19" s="2">
        <v>5</v>
      </c>
      <c r="D19" s="2">
        <v>20</v>
      </c>
      <c r="E19" s="2">
        <v>50</v>
      </c>
    </row>
    <row r="20" spans="1:5" x14ac:dyDescent="0.35">
      <c r="A20">
        <v>2</v>
      </c>
      <c r="B20">
        <v>5</v>
      </c>
      <c r="C20" s="2">
        <v>1.5</v>
      </c>
      <c r="D20" s="2">
        <v>2.5</v>
      </c>
      <c r="E20" s="2">
        <v>5</v>
      </c>
    </row>
    <row r="21" spans="1:5" x14ac:dyDescent="0.35">
      <c r="A21">
        <v>2</v>
      </c>
      <c r="B21">
        <v>6</v>
      </c>
      <c r="C21" s="2">
        <v>1</v>
      </c>
      <c r="D21" s="2">
        <v>2</v>
      </c>
      <c r="E21" s="2">
        <v>6</v>
      </c>
    </row>
    <row r="22" spans="1:5" x14ac:dyDescent="0.35">
      <c r="A22">
        <v>2</v>
      </c>
      <c r="B22">
        <v>7</v>
      </c>
      <c r="C22" s="2">
        <v>30</v>
      </c>
      <c r="D22" s="2">
        <v>120</v>
      </c>
      <c r="E22" s="2">
        <v>600</v>
      </c>
    </row>
    <row r="23" spans="1:5" x14ac:dyDescent="0.35">
      <c r="A23">
        <v>2</v>
      </c>
      <c r="B23">
        <v>8</v>
      </c>
      <c r="C23" s="2">
        <v>9.9999999999999995E-7</v>
      </c>
      <c r="D23" s="2">
        <v>0.02</v>
      </c>
      <c r="E23" s="2">
        <v>0.08</v>
      </c>
    </row>
    <row r="24" spans="1:5" x14ac:dyDescent="0.35">
      <c r="A24">
        <v>2</v>
      </c>
      <c r="B24">
        <v>9</v>
      </c>
      <c r="C24" s="2">
        <v>0.01</v>
      </c>
      <c r="D24" s="2">
        <v>0.06</v>
      </c>
      <c r="E24" s="2">
        <v>0.18</v>
      </c>
    </row>
    <row r="25" spans="1:5" x14ac:dyDescent="0.35">
      <c r="A25">
        <v>2</v>
      </c>
      <c r="B25">
        <v>10</v>
      </c>
      <c r="C25" s="2">
        <v>0.01</v>
      </c>
      <c r="D25" s="2">
        <v>0.05</v>
      </c>
      <c r="E25" s="2">
        <v>0.15</v>
      </c>
    </row>
    <row r="26" spans="1:5" x14ac:dyDescent="0.35">
      <c r="A26">
        <v>2</v>
      </c>
      <c r="B26">
        <v>11</v>
      </c>
      <c r="C26" s="2">
        <v>86</v>
      </c>
      <c r="D26" s="2">
        <v>172</v>
      </c>
      <c r="E26" s="2">
        <v>345</v>
      </c>
    </row>
    <row r="27" spans="1:5" x14ac:dyDescent="0.35">
      <c r="A27">
        <v>2</v>
      </c>
      <c r="B27">
        <v>12</v>
      </c>
      <c r="C27" s="2">
        <v>500</v>
      </c>
      <c r="D27" s="2">
        <v>725</v>
      </c>
      <c r="E27" s="2">
        <v>900</v>
      </c>
    </row>
    <row r="28" spans="1:5" x14ac:dyDescent="0.35">
      <c r="A28">
        <v>2</v>
      </c>
      <c r="B28">
        <v>13</v>
      </c>
      <c r="C28" s="2">
        <v>12</v>
      </c>
      <c r="D28" s="2">
        <v>25</v>
      </c>
      <c r="E28" s="2">
        <v>40</v>
      </c>
    </row>
    <row r="29" spans="1:5" x14ac:dyDescent="0.35">
      <c r="A29">
        <v>2</v>
      </c>
      <c r="B29">
        <v>14</v>
      </c>
      <c r="C29" s="2">
        <v>0.25</v>
      </c>
      <c r="D29" s="2">
        <v>0.37</v>
      </c>
      <c r="E29" s="2">
        <v>0.56000000000000005</v>
      </c>
    </row>
    <row r="30" spans="1:5" x14ac:dyDescent="0.35">
      <c r="A30">
        <v>3</v>
      </c>
      <c r="B30">
        <v>1</v>
      </c>
      <c r="C30" s="2">
        <v>0.1</v>
      </c>
      <c r="D30" s="2">
        <v>0.2</v>
      </c>
      <c r="E30" s="2">
        <v>1</v>
      </c>
    </row>
    <row r="31" spans="1:5" x14ac:dyDescent="0.35">
      <c r="A31">
        <v>3</v>
      </c>
      <c r="B31">
        <v>2</v>
      </c>
      <c r="C31" s="2">
        <v>14</v>
      </c>
      <c r="D31" s="2">
        <v>15.5</v>
      </c>
      <c r="E31" s="2">
        <v>17</v>
      </c>
    </row>
    <row r="32" spans="1:5" x14ac:dyDescent="0.35">
      <c r="A32">
        <v>3</v>
      </c>
      <c r="B32">
        <v>3</v>
      </c>
      <c r="C32" s="2">
        <v>0.02</v>
      </c>
      <c r="D32" s="2">
        <v>0.08</v>
      </c>
      <c r="E32" s="2">
        <v>0.15</v>
      </c>
    </row>
    <row r="33" spans="1:5" x14ac:dyDescent="0.35">
      <c r="A33">
        <v>3</v>
      </c>
      <c r="B33">
        <v>4</v>
      </c>
      <c r="C33" s="2">
        <v>2</v>
      </c>
      <c r="D33" s="2">
        <v>15</v>
      </c>
      <c r="E33" s="2">
        <v>50</v>
      </c>
    </row>
    <row r="34" spans="1:5" x14ac:dyDescent="0.35">
      <c r="A34">
        <v>3</v>
      </c>
      <c r="B34">
        <v>5</v>
      </c>
      <c r="C34" s="2">
        <v>0.2</v>
      </c>
      <c r="D34" s="2">
        <v>0.7</v>
      </c>
      <c r="E34" s="2">
        <v>1.3</v>
      </c>
    </row>
    <row r="35" spans="1:5" x14ac:dyDescent="0.35">
      <c r="A35">
        <v>3</v>
      </c>
      <c r="B35">
        <v>6</v>
      </c>
      <c r="C35" s="2">
        <v>0.7</v>
      </c>
      <c r="D35" s="2">
        <v>1.4</v>
      </c>
      <c r="E35" s="2">
        <v>2</v>
      </c>
    </row>
    <row r="36" spans="1:5" x14ac:dyDescent="0.35">
      <c r="A36">
        <v>3</v>
      </c>
      <c r="B36">
        <v>7</v>
      </c>
      <c r="C36" s="2">
        <v>10</v>
      </c>
      <c r="D36" s="2">
        <v>100</v>
      </c>
      <c r="E36" s="2">
        <v>400</v>
      </c>
    </row>
    <row r="37" spans="1:5" x14ac:dyDescent="0.35">
      <c r="A37">
        <v>3</v>
      </c>
      <c r="B37">
        <v>8</v>
      </c>
      <c r="C37" s="2">
        <v>0.5</v>
      </c>
      <c r="D37" s="2">
        <v>0.75</v>
      </c>
      <c r="E37" s="2">
        <v>0.9</v>
      </c>
    </row>
    <row r="38" spans="1:5" x14ac:dyDescent="0.35">
      <c r="A38">
        <v>3</v>
      </c>
      <c r="B38">
        <v>9</v>
      </c>
      <c r="C38" s="2">
        <v>0.01</v>
      </c>
      <c r="D38" s="2">
        <v>0.04</v>
      </c>
      <c r="E38" s="2">
        <v>0.1</v>
      </c>
    </row>
    <row r="39" spans="1:5" x14ac:dyDescent="0.35">
      <c r="A39">
        <v>3</v>
      </c>
      <c r="B39">
        <v>10</v>
      </c>
      <c r="C39" s="2">
        <v>0.01</v>
      </c>
      <c r="D39" s="2">
        <v>0.04</v>
      </c>
      <c r="E39" s="2">
        <v>0.08</v>
      </c>
    </row>
    <row r="40" spans="1:5" x14ac:dyDescent="0.35">
      <c r="A40">
        <v>3</v>
      </c>
      <c r="B40">
        <v>11</v>
      </c>
      <c r="C40" s="2">
        <v>75</v>
      </c>
      <c r="D40" s="2">
        <v>115</v>
      </c>
      <c r="E40" s="2">
        <v>200</v>
      </c>
    </row>
    <row r="41" spans="1:5" x14ac:dyDescent="0.35">
      <c r="A41">
        <v>3</v>
      </c>
      <c r="B41">
        <v>12</v>
      </c>
      <c r="C41" s="2">
        <v>500</v>
      </c>
      <c r="D41" s="2">
        <v>750</v>
      </c>
      <c r="E41" s="2">
        <v>1000</v>
      </c>
    </row>
    <row r="42" spans="1:5" x14ac:dyDescent="0.35">
      <c r="A42">
        <v>3</v>
      </c>
      <c r="B42">
        <v>13</v>
      </c>
      <c r="C42" s="2">
        <v>10</v>
      </c>
      <c r="D42" s="2">
        <v>20</v>
      </c>
      <c r="E42" s="2">
        <v>30</v>
      </c>
    </row>
    <row r="43" spans="1:5" x14ac:dyDescent="0.35">
      <c r="A43">
        <v>3</v>
      </c>
      <c r="B43">
        <v>14</v>
      </c>
      <c r="C43" s="2">
        <v>0.5</v>
      </c>
      <c r="D43" s="2">
        <v>0.56999999999999995</v>
      </c>
      <c r="E43" s="2">
        <v>0.69</v>
      </c>
    </row>
    <row r="44" spans="1:5" x14ac:dyDescent="0.35">
      <c r="A44">
        <v>4</v>
      </c>
      <c r="B44">
        <v>1</v>
      </c>
      <c r="C44" s="2">
        <v>0.09</v>
      </c>
      <c r="D44" s="2">
        <v>0.1</v>
      </c>
      <c r="E44" s="2">
        <v>0.3</v>
      </c>
    </row>
    <row r="45" spans="1:5" x14ac:dyDescent="0.35">
      <c r="A45">
        <v>4</v>
      </c>
      <c r="B45">
        <v>2</v>
      </c>
      <c r="C45" s="2">
        <v>15.74</v>
      </c>
      <c r="D45" s="2">
        <v>16.100000000000001</v>
      </c>
      <c r="E45" s="2">
        <v>17</v>
      </c>
    </row>
    <row r="46" spans="1:5" x14ac:dyDescent="0.35">
      <c r="A46">
        <v>4</v>
      </c>
      <c r="B46">
        <v>3</v>
      </c>
      <c r="C46" s="2">
        <v>2.5000000000000001E-2</v>
      </c>
      <c r="D46" s="2">
        <v>0.05</v>
      </c>
      <c r="E46" s="2">
        <v>0.1</v>
      </c>
    </row>
    <row r="47" spans="1:5" x14ac:dyDescent="0.35">
      <c r="A47">
        <v>4</v>
      </c>
      <c r="B47">
        <v>4</v>
      </c>
      <c r="C47" s="2">
        <v>50</v>
      </c>
      <c r="D47" s="2">
        <v>100</v>
      </c>
      <c r="E47" s="2">
        <v>250</v>
      </c>
    </row>
    <row r="48" spans="1:5" x14ac:dyDescent="0.35">
      <c r="A48">
        <v>4</v>
      </c>
      <c r="B48">
        <v>5</v>
      </c>
      <c r="C48" s="2">
        <v>0.5</v>
      </c>
      <c r="D48" s="2">
        <v>1</v>
      </c>
      <c r="E48" s="2">
        <v>2</v>
      </c>
    </row>
    <row r="49" spans="1:5" x14ac:dyDescent="0.35">
      <c r="A49">
        <v>4</v>
      </c>
      <c r="B49">
        <v>6</v>
      </c>
      <c r="C49" s="2">
        <v>0.5</v>
      </c>
      <c r="D49" s="2">
        <v>1.5</v>
      </c>
      <c r="E49" s="2">
        <v>3</v>
      </c>
    </row>
    <row r="50" spans="1:5" x14ac:dyDescent="0.35">
      <c r="A50">
        <v>4</v>
      </c>
      <c r="B50">
        <v>7</v>
      </c>
      <c r="C50" s="2">
        <v>10</v>
      </c>
      <c r="D50" s="2">
        <v>25</v>
      </c>
      <c r="E50" s="2">
        <v>50</v>
      </c>
    </row>
    <row r="51" spans="1:5" x14ac:dyDescent="0.35">
      <c r="A51">
        <v>4</v>
      </c>
      <c r="B51">
        <v>8</v>
      </c>
      <c r="C51" s="2">
        <v>9.9999999999999995E-8</v>
      </c>
      <c r="D51" s="2">
        <v>9.9999999999999995E-7</v>
      </c>
      <c r="E51" s="2">
        <v>1.0000000000000001E-5</v>
      </c>
    </row>
    <row r="52" spans="1:5" x14ac:dyDescent="0.35">
      <c r="A52">
        <v>4</v>
      </c>
      <c r="B52">
        <v>9</v>
      </c>
      <c r="C52" s="2">
        <v>0.1</v>
      </c>
      <c r="D52" s="2">
        <v>0.2</v>
      </c>
      <c r="E52" s="2">
        <v>0.4</v>
      </c>
    </row>
    <row r="53" spans="1:5" x14ac:dyDescent="0.35">
      <c r="A53">
        <v>4</v>
      </c>
      <c r="B53">
        <v>10</v>
      </c>
      <c r="C53" s="2">
        <v>5.0000000000000001E-3</v>
      </c>
      <c r="D53" s="2">
        <v>0.01</v>
      </c>
      <c r="E53" s="2">
        <v>0.02</v>
      </c>
    </row>
    <row r="54" spans="1:5" x14ac:dyDescent="0.35">
      <c r="A54">
        <v>4</v>
      </c>
      <c r="B54">
        <v>11</v>
      </c>
      <c r="C54" s="2">
        <v>25</v>
      </c>
      <c r="D54" s="2">
        <v>50</v>
      </c>
      <c r="E54" s="2">
        <v>80</v>
      </c>
    </row>
    <row r="55" spans="1:5" x14ac:dyDescent="0.35">
      <c r="A55">
        <v>4</v>
      </c>
      <c r="B55">
        <v>12</v>
      </c>
      <c r="C55" s="2">
        <v>720</v>
      </c>
      <c r="D55" s="2">
        <v>820</v>
      </c>
      <c r="E55" s="2">
        <v>920</v>
      </c>
    </row>
    <row r="56" spans="1:5" x14ac:dyDescent="0.35">
      <c r="A56">
        <v>4</v>
      </c>
      <c r="B56">
        <v>13</v>
      </c>
      <c r="C56" s="2">
        <v>10</v>
      </c>
      <c r="D56" s="2">
        <v>15</v>
      </c>
      <c r="E56" s="2">
        <v>20</v>
      </c>
    </row>
    <row r="57" spans="1:5" x14ac:dyDescent="0.35">
      <c r="A57">
        <v>4</v>
      </c>
      <c r="B57">
        <v>14</v>
      </c>
      <c r="C57" s="2">
        <v>0.2</v>
      </c>
      <c r="D57" s="2">
        <v>0.3</v>
      </c>
      <c r="E57" s="2">
        <v>0.6</v>
      </c>
    </row>
    <row r="58" spans="1:5" x14ac:dyDescent="0.35">
      <c r="A58">
        <v>5</v>
      </c>
      <c r="B58">
        <v>1</v>
      </c>
      <c r="C58" s="2">
        <v>0.02</v>
      </c>
      <c r="D58" s="2">
        <v>0.13</v>
      </c>
      <c r="E58" s="2">
        <v>2</v>
      </c>
    </row>
    <row r="59" spans="1:5" x14ac:dyDescent="0.35">
      <c r="A59">
        <v>5</v>
      </c>
      <c r="B59">
        <v>2</v>
      </c>
      <c r="C59" s="2">
        <v>9</v>
      </c>
      <c r="D59" s="2">
        <v>15.74</v>
      </c>
      <c r="E59" s="2">
        <v>25</v>
      </c>
    </row>
    <row r="60" spans="1:5" x14ac:dyDescent="0.35">
      <c r="A60">
        <v>5</v>
      </c>
      <c r="B60">
        <v>3</v>
      </c>
      <c r="C60" s="2">
        <v>9.9999999999999995E-7</v>
      </c>
      <c r="D60" s="2">
        <v>0.1</v>
      </c>
      <c r="E60" s="2">
        <v>0.25</v>
      </c>
    </row>
    <row r="61" spans="1:5" x14ac:dyDescent="0.35">
      <c r="A61">
        <v>5</v>
      </c>
      <c r="B61">
        <v>4</v>
      </c>
      <c r="C61" s="2">
        <v>1</v>
      </c>
      <c r="D61" s="2">
        <v>5</v>
      </c>
      <c r="E61" s="2">
        <v>100</v>
      </c>
    </row>
    <row r="62" spans="1:5" x14ac:dyDescent="0.35">
      <c r="A62">
        <v>5</v>
      </c>
      <c r="B62">
        <v>5</v>
      </c>
      <c r="C62" s="2">
        <v>0.25</v>
      </c>
      <c r="D62" s="2">
        <v>0.8</v>
      </c>
      <c r="E62" s="2">
        <v>2</v>
      </c>
    </row>
    <row r="63" spans="1:5" x14ac:dyDescent="0.35">
      <c r="A63">
        <v>5</v>
      </c>
      <c r="B63">
        <v>6</v>
      </c>
      <c r="C63" s="2">
        <v>0.2</v>
      </c>
      <c r="D63" s="2">
        <v>1</v>
      </c>
      <c r="E63" s="2">
        <v>2.8</v>
      </c>
    </row>
    <row r="64" spans="1:5" x14ac:dyDescent="0.35">
      <c r="A64">
        <v>5</v>
      </c>
      <c r="B64">
        <v>7</v>
      </c>
      <c r="C64" s="2">
        <v>50</v>
      </c>
      <c r="D64" s="2">
        <v>550</v>
      </c>
      <c r="E64" s="2">
        <v>4000</v>
      </c>
    </row>
    <row r="65" spans="1:5" x14ac:dyDescent="0.35">
      <c r="A65">
        <v>5</v>
      </c>
      <c r="B65">
        <v>8</v>
      </c>
      <c r="C65" s="2">
        <v>0.1</v>
      </c>
      <c r="D65" s="2">
        <v>0.3</v>
      </c>
      <c r="E65" s="2">
        <v>0.8</v>
      </c>
    </row>
    <row r="66" spans="1:5" x14ac:dyDescent="0.35">
      <c r="A66">
        <v>5</v>
      </c>
      <c r="B66">
        <v>9</v>
      </c>
      <c r="C66" s="2">
        <v>0.01</v>
      </c>
      <c r="D66" s="2">
        <v>0.05</v>
      </c>
      <c r="E66" s="2">
        <v>0.25</v>
      </c>
    </row>
    <row r="67" spans="1:5" x14ac:dyDescent="0.35">
      <c r="A67">
        <v>5</v>
      </c>
      <c r="B67">
        <v>10</v>
      </c>
      <c r="C67" s="2">
        <v>0.01</v>
      </c>
      <c r="D67" s="2">
        <v>0.05</v>
      </c>
      <c r="E67" s="2">
        <v>0.5</v>
      </c>
    </row>
    <row r="68" spans="1:5" x14ac:dyDescent="0.35">
      <c r="A68">
        <v>5</v>
      </c>
      <c r="B68">
        <v>11</v>
      </c>
      <c r="C68" s="2">
        <v>20</v>
      </c>
      <c r="D68" s="2">
        <v>100</v>
      </c>
      <c r="E68" s="2">
        <v>220</v>
      </c>
    </row>
    <row r="69" spans="1:5" x14ac:dyDescent="0.35">
      <c r="A69">
        <v>5</v>
      </c>
      <c r="B69">
        <v>12</v>
      </c>
      <c r="C69" s="2">
        <v>400</v>
      </c>
      <c r="D69" s="2">
        <v>725</v>
      </c>
      <c r="E69" s="2">
        <v>1000</v>
      </c>
    </row>
    <row r="70" spans="1:5" x14ac:dyDescent="0.35">
      <c r="A70">
        <v>5</v>
      </c>
      <c r="B70">
        <v>13</v>
      </c>
      <c r="C70" s="2">
        <v>30</v>
      </c>
      <c r="D70" s="2">
        <v>60</v>
      </c>
      <c r="E70" s="2">
        <v>80</v>
      </c>
    </row>
    <row r="71" spans="1:5" x14ac:dyDescent="0.35">
      <c r="A71">
        <v>5</v>
      </c>
      <c r="B71">
        <v>14</v>
      </c>
      <c r="C71" s="2">
        <v>0.05</v>
      </c>
      <c r="D71" s="2">
        <v>0.2</v>
      </c>
      <c r="E71" s="2">
        <v>0.5</v>
      </c>
    </row>
    <row r="72" spans="1:5" x14ac:dyDescent="0.35">
      <c r="A72">
        <v>6</v>
      </c>
      <c r="B72">
        <v>1</v>
      </c>
      <c r="C72" s="2">
        <v>0.05</v>
      </c>
      <c r="D72" s="2">
        <v>0.13</v>
      </c>
      <c r="E72" s="2">
        <v>3</v>
      </c>
    </row>
    <row r="73" spans="1:5" x14ac:dyDescent="0.35">
      <c r="A73">
        <v>6</v>
      </c>
      <c r="B73">
        <v>2</v>
      </c>
      <c r="C73" s="2">
        <v>9</v>
      </c>
      <c r="D73" s="2">
        <v>15.74</v>
      </c>
      <c r="E73" s="2">
        <v>125</v>
      </c>
    </row>
    <row r="74" spans="1:5" x14ac:dyDescent="0.35">
      <c r="A74">
        <v>6</v>
      </c>
      <c r="B74">
        <v>3</v>
      </c>
      <c r="C74" s="2">
        <v>0.15</v>
      </c>
      <c r="D74" s="2">
        <v>0.32</v>
      </c>
      <c r="E74" s="2">
        <v>0.75</v>
      </c>
    </row>
    <row r="75" spans="1:5" x14ac:dyDescent="0.35">
      <c r="A75">
        <v>6</v>
      </c>
      <c r="B75">
        <v>4</v>
      </c>
      <c r="C75" s="2">
        <v>2</v>
      </c>
      <c r="D75" s="2">
        <v>5</v>
      </c>
      <c r="E75" s="2">
        <v>20</v>
      </c>
    </row>
    <row r="76" spans="1:5" x14ac:dyDescent="0.35">
      <c r="A76">
        <v>6</v>
      </c>
      <c r="B76">
        <v>5</v>
      </c>
      <c r="C76" s="2">
        <v>0.2</v>
      </c>
      <c r="D76" s="2">
        <v>1.2</v>
      </c>
      <c r="E76" s="2">
        <v>3</v>
      </c>
    </row>
    <row r="77" spans="1:5" x14ac:dyDescent="0.35">
      <c r="A77">
        <v>6</v>
      </c>
      <c r="B77">
        <v>6</v>
      </c>
      <c r="C77" s="2">
        <v>0.75</v>
      </c>
      <c r="D77" s="2">
        <v>2.5</v>
      </c>
      <c r="E77" s="2">
        <v>5</v>
      </c>
    </row>
    <row r="78" spans="1:5" x14ac:dyDescent="0.35">
      <c r="A78">
        <v>6</v>
      </c>
      <c r="B78">
        <v>7</v>
      </c>
      <c r="C78" s="2">
        <v>20</v>
      </c>
      <c r="D78" s="2">
        <v>113</v>
      </c>
      <c r="E78" s="2">
        <v>2000</v>
      </c>
    </row>
    <row r="79" spans="1:5" x14ac:dyDescent="0.35">
      <c r="A79">
        <v>6</v>
      </c>
      <c r="B79">
        <v>8</v>
      </c>
      <c r="C79" s="2">
        <v>0.25</v>
      </c>
      <c r="D79" s="2">
        <v>0.7</v>
      </c>
      <c r="E79" s="2">
        <v>0.85</v>
      </c>
    </row>
    <row r="80" spans="1:5" x14ac:dyDescent="0.35">
      <c r="A80">
        <v>6</v>
      </c>
      <c r="B80">
        <v>9</v>
      </c>
      <c r="C80" s="2">
        <v>0.01</v>
      </c>
      <c r="D80" s="2">
        <v>0.04</v>
      </c>
      <c r="E80" s="2">
        <v>0.4</v>
      </c>
    </row>
    <row r="81" spans="1:5" x14ac:dyDescent="0.35">
      <c r="A81">
        <v>6</v>
      </c>
      <c r="B81">
        <v>10</v>
      </c>
      <c r="C81" s="2">
        <v>0.02</v>
      </c>
      <c r="D81" s="2">
        <v>0.06</v>
      </c>
      <c r="E81" s="2">
        <v>0.34</v>
      </c>
    </row>
    <row r="82" spans="1:5" x14ac:dyDescent="0.35">
      <c r="A82">
        <v>6</v>
      </c>
      <c r="B82">
        <v>11</v>
      </c>
      <c r="C82" s="2">
        <v>40</v>
      </c>
      <c r="D82" s="2">
        <v>160</v>
      </c>
      <c r="E82" s="2">
        <v>302</v>
      </c>
    </row>
    <row r="83" spans="1:5" x14ac:dyDescent="0.35">
      <c r="A83">
        <v>6</v>
      </c>
      <c r="B83">
        <v>12</v>
      </c>
      <c r="C83" s="2">
        <v>200</v>
      </c>
      <c r="D83" s="2">
        <v>712</v>
      </c>
      <c r="E83" s="2">
        <v>1500</v>
      </c>
    </row>
    <row r="84" spans="1:5" x14ac:dyDescent="0.35">
      <c r="A84">
        <v>6</v>
      </c>
      <c r="B84">
        <v>13</v>
      </c>
      <c r="C84" s="2">
        <v>15</v>
      </c>
      <c r="D84" s="2">
        <v>35</v>
      </c>
      <c r="E84" s="2">
        <v>45</v>
      </c>
    </row>
    <row r="85" spans="1:5" x14ac:dyDescent="0.35">
      <c r="A85">
        <v>6</v>
      </c>
      <c r="B85">
        <v>14</v>
      </c>
      <c r="C85" s="2">
        <v>0.35</v>
      </c>
      <c r="D85" s="2">
        <v>0.45</v>
      </c>
      <c r="E85" s="2">
        <v>0.55000000000000004</v>
      </c>
    </row>
    <row r="86" spans="1:5" x14ac:dyDescent="0.35">
      <c r="A86">
        <v>7</v>
      </c>
      <c r="B86">
        <v>1</v>
      </c>
      <c r="C86" s="2">
        <v>0.04</v>
      </c>
      <c r="D86" s="2">
        <v>0.14000000000000001</v>
      </c>
      <c r="E86" s="2">
        <v>0.25</v>
      </c>
    </row>
    <row r="87" spans="1:5" x14ac:dyDescent="0.35">
      <c r="A87">
        <v>7</v>
      </c>
      <c r="B87">
        <v>2</v>
      </c>
      <c r="C87" s="2">
        <v>12</v>
      </c>
      <c r="D87" s="2">
        <v>15</v>
      </c>
      <c r="E87" s="2">
        <v>23</v>
      </c>
    </row>
    <row r="88" spans="1:5" x14ac:dyDescent="0.35">
      <c r="A88">
        <v>7</v>
      </c>
      <c r="B88">
        <v>3</v>
      </c>
      <c r="C88" s="2">
        <v>0.02</v>
      </c>
      <c r="D88" s="2">
        <v>0.05</v>
      </c>
      <c r="E88" s="2">
        <v>0.4</v>
      </c>
    </row>
    <row r="89" spans="1:5" x14ac:dyDescent="0.35">
      <c r="A89">
        <v>7</v>
      </c>
      <c r="B89">
        <v>4</v>
      </c>
      <c r="C89" s="2">
        <v>10</v>
      </c>
      <c r="D89" s="2">
        <v>85</v>
      </c>
      <c r="E89" s="2">
        <v>261</v>
      </c>
    </row>
    <row r="90" spans="1:5" x14ac:dyDescent="0.35">
      <c r="A90">
        <v>7</v>
      </c>
      <c r="B90">
        <v>5</v>
      </c>
      <c r="C90" s="2">
        <v>0.25</v>
      </c>
      <c r="D90" s="2">
        <v>1</v>
      </c>
      <c r="E90" s="2">
        <v>5</v>
      </c>
    </row>
    <row r="91" spans="1:5" x14ac:dyDescent="0.35">
      <c r="A91">
        <v>7</v>
      </c>
      <c r="B91">
        <v>6</v>
      </c>
      <c r="C91" s="2">
        <v>0.01</v>
      </c>
      <c r="D91" s="2">
        <v>1.5</v>
      </c>
      <c r="E91" s="2">
        <v>5</v>
      </c>
    </row>
    <row r="92" spans="1:5" x14ac:dyDescent="0.35">
      <c r="A92">
        <v>7</v>
      </c>
      <c r="B92">
        <v>7</v>
      </c>
      <c r="C92" s="2">
        <v>250</v>
      </c>
      <c r="D92" s="2">
        <v>1353</v>
      </c>
      <c r="E92" s="2">
        <v>3300</v>
      </c>
    </row>
    <row r="93" spans="1:5" x14ac:dyDescent="0.35">
      <c r="A93">
        <v>7</v>
      </c>
      <c r="B93">
        <v>8</v>
      </c>
      <c r="C93" s="2">
        <v>0.65</v>
      </c>
      <c r="D93" s="2">
        <v>0.8</v>
      </c>
      <c r="E93" s="2">
        <v>0.9</v>
      </c>
    </row>
    <row r="94" spans="1:5" x14ac:dyDescent="0.35">
      <c r="A94">
        <v>7</v>
      </c>
      <c r="B94">
        <v>9</v>
      </c>
      <c r="C94" s="2">
        <v>0.02</v>
      </c>
      <c r="D94" s="2">
        <v>7.0000000000000007E-2</v>
      </c>
      <c r="E94" s="2">
        <v>0.25</v>
      </c>
    </row>
    <row r="95" spans="1:5" x14ac:dyDescent="0.35">
      <c r="A95">
        <v>7</v>
      </c>
      <c r="B95">
        <v>10</v>
      </c>
      <c r="C95" s="2">
        <v>0.01</v>
      </c>
      <c r="D95" s="2">
        <v>0.2</v>
      </c>
      <c r="E95" s="2">
        <v>0.5</v>
      </c>
    </row>
    <row r="96" spans="1:5" x14ac:dyDescent="0.35">
      <c r="A96">
        <v>7</v>
      </c>
      <c r="B96">
        <v>11</v>
      </c>
      <c r="C96" s="2">
        <v>15</v>
      </c>
      <c r="D96" s="2">
        <v>25</v>
      </c>
      <c r="E96" s="2">
        <v>100</v>
      </c>
    </row>
    <row r="97" spans="1:5" x14ac:dyDescent="0.35">
      <c r="A97">
        <v>7</v>
      </c>
      <c r="B97">
        <v>12</v>
      </c>
      <c r="C97" s="2">
        <v>600</v>
      </c>
      <c r="D97" s="2">
        <v>750</v>
      </c>
      <c r="E97" s="2">
        <v>900</v>
      </c>
    </row>
    <row r="98" spans="1:5" x14ac:dyDescent="0.35">
      <c r="A98">
        <v>7</v>
      </c>
      <c r="B98">
        <v>13</v>
      </c>
      <c r="C98" s="2">
        <v>8</v>
      </c>
      <c r="D98" s="2">
        <v>40</v>
      </c>
      <c r="E98" s="2">
        <v>60</v>
      </c>
    </row>
    <row r="99" spans="1:5" x14ac:dyDescent="0.35">
      <c r="A99">
        <v>7</v>
      </c>
      <c r="B99">
        <v>14</v>
      </c>
      <c r="C99" s="2">
        <v>0.2</v>
      </c>
      <c r="D99" s="2">
        <v>0.6</v>
      </c>
      <c r="E99" s="2">
        <v>0.75</v>
      </c>
    </row>
    <row r="100" spans="1:5" x14ac:dyDescent="0.35">
      <c r="A100">
        <v>8</v>
      </c>
      <c r="B100">
        <v>1</v>
      </c>
      <c r="C100" s="2">
        <v>0.03</v>
      </c>
      <c r="D100" s="2">
        <v>0.14599999999999999</v>
      </c>
      <c r="E100" s="2">
        <v>0.21</v>
      </c>
    </row>
    <row r="101" spans="1:5" x14ac:dyDescent="0.35">
      <c r="A101">
        <v>8</v>
      </c>
      <c r="B101">
        <v>2</v>
      </c>
      <c r="C101" s="2">
        <v>13.25</v>
      </c>
      <c r="D101" s="2">
        <v>16.5</v>
      </c>
      <c r="E101" s="2">
        <v>18.149999999999999</v>
      </c>
    </row>
    <row r="102" spans="1:5" x14ac:dyDescent="0.35">
      <c r="A102">
        <v>8</v>
      </c>
      <c r="B102">
        <v>3</v>
      </c>
      <c r="C102" s="2">
        <v>9.9999999999999995E-7</v>
      </c>
      <c r="D102" s="2">
        <v>6.6000000000000003E-2</v>
      </c>
      <c r="E102" s="2">
        <v>0.36</v>
      </c>
    </row>
    <row r="103" spans="1:5" x14ac:dyDescent="0.35">
      <c r="A103">
        <v>8</v>
      </c>
      <c r="B103">
        <v>4</v>
      </c>
      <c r="C103" s="2">
        <v>10</v>
      </c>
      <c r="D103" s="2">
        <v>21</v>
      </c>
      <c r="E103" s="2">
        <v>65</v>
      </c>
    </row>
    <row r="104" spans="1:5" x14ac:dyDescent="0.35">
      <c r="A104">
        <v>8</v>
      </c>
      <c r="B104">
        <v>5</v>
      </c>
      <c r="C104" s="2">
        <v>0.25</v>
      </c>
      <c r="D104" s="2">
        <v>0.5</v>
      </c>
      <c r="E104" s="2">
        <v>2</v>
      </c>
    </row>
    <row r="105" spans="1:5" x14ac:dyDescent="0.35">
      <c r="A105">
        <v>8</v>
      </c>
      <c r="B105">
        <v>6</v>
      </c>
      <c r="C105" s="2">
        <v>1</v>
      </c>
      <c r="D105" s="2">
        <v>3</v>
      </c>
      <c r="E105" s="2">
        <v>5</v>
      </c>
    </row>
    <row r="106" spans="1:5" x14ac:dyDescent="0.35">
      <c r="A106">
        <v>8</v>
      </c>
      <c r="B106">
        <v>7</v>
      </c>
      <c r="C106" s="2">
        <v>9.9999999999999995E-7</v>
      </c>
      <c r="D106" s="2">
        <v>1130</v>
      </c>
      <c r="E106" s="2">
        <v>4511</v>
      </c>
    </row>
    <row r="107" spans="1:5" x14ac:dyDescent="0.35">
      <c r="A107">
        <v>8</v>
      </c>
      <c r="B107">
        <v>8</v>
      </c>
      <c r="C107" s="2">
        <v>2.5000000000000001E-3</v>
      </c>
      <c r="D107" s="2">
        <v>0.5</v>
      </c>
      <c r="E107" s="2">
        <v>0.99750000000000005</v>
      </c>
    </row>
    <row r="108" spans="1:5" x14ac:dyDescent="0.35">
      <c r="A108">
        <v>8</v>
      </c>
      <c r="B108">
        <v>9</v>
      </c>
      <c r="C108" s="2">
        <v>0.02</v>
      </c>
      <c r="D108" s="2">
        <v>0.1</v>
      </c>
      <c r="E108" s="2">
        <v>0.5</v>
      </c>
    </row>
    <row r="109" spans="1:5" x14ac:dyDescent="0.35">
      <c r="A109">
        <v>8</v>
      </c>
      <c r="B109">
        <v>10</v>
      </c>
      <c r="C109" s="2">
        <v>0.02</v>
      </c>
      <c r="D109" s="2">
        <v>0.3</v>
      </c>
      <c r="E109" s="2">
        <v>0.95</v>
      </c>
    </row>
    <row r="110" spans="1:5" x14ac:dyDescent="0.35">
      <c r="A110">
        <v>8</v>
      </c>
      <c r="B110">
        <v>11</v>
      </c>
      <c r="C110" s="2">
        <v>216</v>
      </c>
      <c r="D110" s="2">
        <v>432</v>
      </c>
      <c r="E110" s="2">
        <v>735</v>
      </c>
    </row>
    <row r="111" spans="1:5" x14ac:dyDescent="0.35">
      <c r="A111">
        <v>8</v>
      </c>
      <c r="B111">
        <v>12</v>
      </c>
      <c r="C111" s="2">
        <v>500</v>
      </c>
      <c r="D111" s="2">
        <v>730</v>
      </c>
      <c r="E111" s="2">
        <v>920</v>
      </c>
    </row>
    <row r="112" spans="1:5" x14ac:dyDescent="0.35">
      <c r="A112">
        <v>8</v>
      </c>
      <c r="B112">
        <v>13</v>
      </c>
      <c r="C112" s="2">
        <v>4</v>
      </c>
      <c r="D112" s="2">
        <v>24</v>
      </c>
      <c r="E112" s="2">
        <v>49</v>
      </c>
    </row>
    <row r="113" spans="1:5" x14ac:dyDescent="0.35">
      <c r="A113">
        <v>8</v>
      </c>
      <c r="B113">
        <v>14</v>
      </c>
      <c r="C113" s="2">
        <v>0.15</v>
      </c>
      <c r="D113" s="2">
        <v>0.5</v>
      </c>
      <c r="E113" s="2">
        <v>0.6</v>
      </c>
    </row>
    <row r="114" spans="1:5" x14ac:dyDescent="0.35">
      <c r="A114">
        <v>9</v>
      </c>
      <c r="B114">
        <v>1</v>
      </c>
      <c r="C114" s="2">
        <v>0.05</v>
      </c>
      <c r="D114" s="2">
        <v>0.12</v>
      </c>
      <c r="E114" s="2">
        <v>0.25</v>
      </c>
    </row>
    <row r="115" spans="1:5" x14ac:dyDescent="0.35">
      <c r="A115">
        <v>9</v>
      </c>
      <c r="B115">
        <v>2</v>
      </c>
      <c r="C115" s="2">
        <v>8</v>
      </c>
      <c r="D115" s="2">
        <v>16</v>
      </c>
      <c r="E115" s="2">
        <v>25</v>
      </c>
    </row>
    <row r="116" spans="1:5" x14ac:dyDescent="0.35">
      <c r="A116">
        <v>9</v>
      </c>
      <c r="B116">
        <v>3</v>
      </c>
      <c r="C116" s="2">
        <v>0.03</v>
      </c>
      <c r="D116" s="2">
        <v>0.1</v>
      </c>
      <c r="E116" s="2">
        <v>0.5</v>
      </c>
    </row>
    <row r="117" spans="1:5" x14ac:dyDescent="0.35">
      <c r="A117">
        <v>9</v>
      </c>
      <c r="B117">
        <v>4</v>
      </c>
      <c r="C117" s="2">
        <v>8</v>
      </c>
      <c r="D117" s="2">
        <v>50</v>
      </c>
      <c r="E117" s="2">
        <v>350</v>
      </c>
    </row>
    <row r="118" spans="1:5" x14ac:dyDescent="0.35">
      <c r="A118">
        <v>9</v>
      </c>
      <c r="B118">
        <v>5</v>
      </c>
      <c r="C118" s="2">
        <v>9.9999999999999995E-7</v>
      </c>
      <c r="D118" s="2">
        <v>2</v>
      </c>
      <c r="E118" s="2">
        <v>10</v>
      </c>
    </row>
    <row r="119" spans="1:5" x14ac:dyDescent="0.35">
      <c r="A119">
        <v>9</v>
      </c>
      <c r="B119">
        <v>6</v>
      </c>
      <c r="C119" s="2">
        <v>9.9999999999999995E-7</v>
      </c>
      <c r="D119" s="2">
        <v>1</v>
      </c>
      <c r="E119" s="2">
        <v>6</v>
      </c>
    </row>
    <row r="120" spans="1:5" x14ac:dyDescent="0.35">
      <c r="A120">
        <v>9</v>
      </c>
      <c r="B120">
        <v>7</v>
      </c>
      <c r="C120" s="2">
        <v>5</v>
      </c>
      <c r="D120" s="2">
        <v>20</v>
      </c>
      <c r="E120" s="2">
        <v>100</v>
      </c>
    </row>
    <row r="121" spans="1:5" x14ac:dyDescent="0.35">
      <c r="A121">
        <v>9</v>
      </c>
      <c r="B121">
        <v>8</v>
      </c>
      <c r="C121" s="2">
        <v>0.05</v>
      </c>
      <c r="D121" s="2">
        <v>0.3</v>
      </c>
      <c r="E121" s="2">
        <v>0.7</v>
      </c>
    </row>
    <row r="122" spans="1:5" x14ac:dyDescent="0.35">
      <c r="A122">
        <v>9</v>
      </c>
      <c r="B122">
        <v>9</v>
      </c>
      <c r="C122" s="2">
        <v>0.1</v>
      </c>
      <c r="D122" s="2">
        <v>0.25</v>
      </c>
      <c r="E122" s="2">
        <v>0.8</v>
      </c>
    </row>
    <row r="123" spans="1:5" x14ac:dyDescent="0.35">
      <c r="A123">
        <v>9</v>
      </c>
      <c r="B123">
        <v>10</v>
      </c>
      <c r="C123" s="2">
        <v>0.02</v>
      </c>
      <c r="D123" s="2">
        <v>0.1</v>
      </c>
      <c r="E123" s="2">
        <v>0.3</v>
      </c>
    </row>
    <row r="124" spans="1:5" x14ac:dyDescent="0.35">
      <c r="A124">
        <v>9</v>
      </c>
      <c r="B124">
        <v>11</v>
      </c>
      <c r="C124" s="2">
        <v>8</v>
      </c>
      <c r="D124" s="2">
        <v>40</v>
      </c>
      <c r="E124" s="2">
        <v>120</v>
      </c>
    </row>
    <row r="125" spans="1:5" x14ac:dyDescent="0.35">
      <c r="A125">
        <v>9</v>
      </c>
      <c r="B125">
        <v>12</v>
      </c>
      <c r="C125" s="2">
        <v>500</v>
      </c>
      <c r="D125" s="2">
        <v>700</v>
      </c>
      <c r="E125" s="2">
        <v>900</v>
      </c>
    </row>
    <row r="126" spans="1:5" x14ac:dyDescent="0.35">
      <c r="A126">
        <v>9</v>
      </c>
      <c r="B126">
        <v>13</v>
      </c>
      <c r="C126" s="2">
        <v>15</v>
      </c>
      <c r="D126" s="2">
        <v>40</v>
      </c>
      <c r="E126" s="2">
        <v>60</v>
      </c>
    </row>
    <row r="127" spans="1:5" x14ac:dyDescent="0.35">
      <c r="A127">
        <v>9</v>
      </c>
      <c r="B127">
        <v>14</v>
      </c>
      <c r="C127" s="2">
        <v>0.15</v>
      </c>
      <c r="D127" s="2">
        <v>0.4</v>
      </c>
      <c r="E127" s="2">
        <v>0.7</v>
      </c>
    </row>
    <row r="128" spans="1:5" x14ac:dyDescent="0.35">
      <c r="A128">
        <v>10</v>
      </c>
      <c r="B128">
        <v>1</v>
      </c>
      <c r="C128" s="2">
        <v>1E-3</v>
      </c>
      <c r="D128" s="2">
        <v>0.12</v>
      </c>
      <c r="E128" s="2">
        <v>1</v>
      </c>
    </row>
    <row r="129" spans="1:5" x14ac:dyDescent="0.35">
      <c r="A129">
        <v>10</v>
      </c>
      <c r="B129">
        <v>2</v>
      </c>
      <c r="C129" s="2">
        <v>0.1</v>
      </c>
      <c r="D129" s="2">
        <v>14</v>
      </c>
      <c r="E129" s="2">
        <v>20</v>
      </c>
    </row>
    <row r="130" spans="1:5" x14ac:dyDescent="0.35">
      <c r="A130">
        <v>10</v>
      </c>
      <c r="B130">
        <v>3</v>
      </c>
      <c r="C130" s="2">
        <v>0.01</v>
      </c>
      <c r="D130" s="2">
        <v>0.2</v>
      </c>
      <c r="E130" s="2">
        <v>0.5</v>
      </c>
    </row>
    <row r="131" spans="1:5" x14ac:dyDescent="0.35">
      <c r="A131">
        <v>10</v>
      </c>
      <c r="B131">
        <v>4</v>
      </c>
      <c r="C131" s="2">
        <v>10</v>
      </c>
      <c r="D131" s="2">
        <v>52</v>
      </c>
      <c r="E131" s="2">
        <v>104</v>
      </c>
    </row>
    <row r="132" spans="1:5" x14ac:dyDescent="0.35">
      <c r="A132">
        <v>10</v>
      </c>
      <c r="B132">
        <v>5</v>
      </c>
      <c r="C132" s="2">
        <v>0.4</v>
      </c>
      <c r="D132" s="2">
        <v>1.65</v>
      </c>
      <c r="E132" s="2">
        <v>5</v>
      </c>
    </row>
    <row r="133" spans="1:5" x14ac:dyDescent="0.35">
      <c r="A133">
        <v>10</v>
      </c>
      <c r="B133">
        <v>6</v>
      </c>
      <c r="C133" s="2">
        <v>0.5</v>
      </c>
      <c r="D133" s="2">
        <v>1.75</v>
      </c>
      <c r="E133" s="2">
        <v>2.2000000000000002</v>
      </c>
    </row>
    <row r="134" spans="1:5" x14ac:dyDescent="0.35">
      <c r="A134">
        <v>10</v>
      </c>
      <c r="B134">
        <v>7</v>
      </c>
      <c r="C134" s="2">
        <v>12</v>
      </c>
      <c r="D134" s="2">
        <v>113</v>
      </c>
      <c r="E134" s="2">
        <v>564</v>
      </c>
    </row>
    <row r="135" spans="1:5" x14ac:dyDescent="0.35">
      <c r="A135">
        <v>10</v>
      </c>
      <c r="B135">
        <v>8</v>
      </c>
      <c r="C135" s="2">
        <v>0.1</v>
      </c>
      <c r="D135" s="2">
        <v>0.4</v>
      </c>
      <c r="E135" s="2">
        <v>0.8</v>
      </c>
    </row>
    <row r="136" spans="1:5" x14ac:dyDescent="0.35">
      <c r="A136">
        <v>10</v>
      </c>
      <c r="B136">
        <v>9</v>
      </c>
      <c r="C136" s="2">
        <v>0.05</v>
      </c>
      <c r="D136" s="2">
        <v>0.3</v>
      </c>
      <c r="E136" s="2">
        <v>0.8</v>
      </c>
    </row>
    <row r="137" spans="1:5" x14ac:dyDescent="0.35">
      <c r="A137">
        <v>10</v>
      </c>
      <c r="B137">
        <v>10</v>
      </c>
      <c r="C137" s="2">
        <v>5.0000000000000001E-3</v>
      </c>
      <c r="D137" s="2">
        <v>0.03</v>
      </c>
      <c r="E137" s="2">
        <v>0.08</v>
      </c>
    </row>
    <row r="138" spans="1:5" x14ac:dyDescent="0.35">
      <c r="A138">
        <v>10</v>
      </c>
      <c r="B138">
        <v>11</v>
      </c>
      <c r="C138" s="2">
        <v>15</v>
      </c>
      <c r="D138" s="2">
        <v>30</v>
      </c>
      <c r="E138" s="2">
        <v>80</v>
      </c>
    </row>
    <row r="139" spans="1:5" x14ac:dyDescent="0.35">
      <c r="A139">
        <v>10</v>
      </c>
      <c r="B139">
        <v>12</v>
      </c>
      <c r="C139" s="2">
        <v>545</v>
      </c>
      <c r="D139" s="2">
        <v>682</v>
      </c>
      <c r="E139" s="2">
        <v>850</v>
      </c>
    </row>
    <row r="140" spans="1:5" x14ac:dyDescent="0.35">
      <c r="A140">
        <v>10</v>
      </c>
      <c r="B140">
        <v>13</v>
      </c>
      <c r="C140" s="2">
        <v>10</v>
      </c>
      <c r="D140" s="2">
        <v>30</v>
      </c>
      <c r="E140" s="2">
        <v>40</v>
      </c>
    </row>
    <row r="141" spans="1:5" x14ac:dyDescent="0.35">
      <c r="A141">
        <v>10</v>
      </c>
      <c r="B141">
        <v>14</v>
      </c>
      <c r="C141" s="2">
        <v>0.5</v>
      </c>
      <c r="D141" s="2">
        <v>0.62</v>
      </c>
      <c r="E141" s="2">
        <v>0.8</v>
      </c>
    </row>
    <row r="142" spans="1:5" x14ac:dyDescent="0.35">
      <c r="A142">
        <v>11</v>
      </c>
      <c r="B142">
        <v>1</v>
      </c>
      <c r="C142" s="2">
        <v>0.05</v>
      </c>
      <c r="D142" s="2">
        <v>0.15</v>
      </c>
      <c r="E142" s="2">
        <v>0.25</v>
      </c>
    </row>
    <row r="143" spans="1:5" x14ac:dyDescent="0.35">
      <c r="A143">
        <v>11</v>
      </c>
      <c r="B143">
        <v>2</v>
      </c>
      <c r="C143" s="2">
        <v>12</v>
      </c>
      <c r="D143" s="2">
        <v>15</v>
      </c>
      <c r="E143" s="2">
        <v>20</v>
      </c>
    </row>
    <row r="144" spans="1:5" x14ac:dyDescent="0.35">
      <c r="A144">
        <v>11</v>
      </c>
      <c r="B144">
        <v>3</v>
      </c>
      <c r="C144" s="2">
        <v>0.02</v>
      </c>
      <c r="D144" s="2">
        <v>0.05</v>
      </c>
      <c r="E144" s="2">
        <v>0.1</v>
      </c>
    </row>
    <row r="145" spans="1:5" x14ac:dyDescent="0.35">
      <c r="A145">
        <v>11</v>
      </c>
      <c r="B145">
        <v>4</v>
      </c>
      <c r="C145" s="2">
        <v>10</v>
      </c>
      <c r="D145" s="2">
        <v>100</v>
      </c>
      <c r="E145" s="2">
        <v>250</v>
      </c>
    </row>
    <row r="146" spans="1:5" x14ac:dyDescent="0.35">
      <c r="A146">
        <v>11</v>
      </c>
      <c r="B146">
        <v>5</v>
      </c>
      <c r="C146" s="2">
        <v>50</v>
      </c>
      <c r="D146" s="2">
        <v>100</v>
      </c>
      <c r="E146" s="2">
        <v>250</v>
      </c>
    </row>
    <row r="147" spans="1:5" x14ac:dyDescent="0.35">
      <c r="A147">
        <v>11</v>
      </c>
      <c r="B147">
        <v>6</v>
      </c>
      <c r="C147" s="2">
        <v>50</v>
      </c>
      <c r="D147" s="2">
        <v>250</v>
      </c>
      <c r="E147" s="2">
        <v>500</v>
      </c>
    </row>
    <row r="148" spans="1:5" x14ac:dyDescent="0.35">
      <c r="A148">
        <v>11</v>
      </c>
      <c r="B148">
        <v>7</v>
      </c>
      <c r="C148" s="2">
        <v>100</v>
      </c>
      <c r="D148" s="2">
        <v>200</v>
      </c>
      <c r="E148" s="2">
        <v>1000</v>
      </c>
    </row>
    <row r="149" spans="1:5" x14ac:dyDescent="0.35">
      <c r="A149">
        <v>11</v>
      </c>
      <c r="B149">
        <v>8</v>
      </c>
      <c r="C149" s="2">
        <v>0.01</v>
      </c>
      <c r="D149" s="2">
        <v>0.05</v>
      </c>
      <c r="E149" s="2">
        <v>0.5</v>
      </c>
    </row>
    <row r="150" spans="1:5" x14ac:dyDescent="0.35">
      <c r="A150">
        <v>11</v>
      </c>
      <c r="B150">
        <v>9</v>
      </c>
      <c r="C150" s="2">
        <v>0.05</v>
      </c>
      <c r="D150" s="2">
        <v>0.1</v>
      </c>
      <c r="E150" s="2">
        <v>0.2</v>
      </c>
    </row>
    <row r="151" spans="1:5" x14ac:dyDescent="0.35">
      <c r="A151">
        <v>11</v>
      </c>
      <c r="B151">
        <v>10</v>
      </c>
      <c r="C151" s="2">
        <v>0.05</v>
      </c>
      <c r="D151" s="2">
        <v>0.2</v>
      </c>
      <c r="E151" s="2">
        <v>0.5</v>
      </c>
    </row>
    <row r="152" spans="1:5" x14ac:dyDescent="0.35">
      <c r="A152">
        <v>11</v>
      </c>
      <c r="B152">
        <v>11</v>
      </c>
      <c r="C152" s="2">
        <v>50</v>
      </c>
      <c r="D152" s="2">
        <v>200</v>
      </c>
      <c r="E152" s="2">
        <v>500</v>
      </c>
    </row>
    <row r="153" spans="1:5" x14ac:dyDescent="0.35">
      <c r="A153">
        <v>11</v>
      </c>
      <c r="B153">
        <v>12</v>
      </c>
      <c r="C153" s="2">
        <v>500</v>
      </c>
      <c r="D153" s="2">
        <v>750</v>
      </c>
      <c r="E153" s="2">
        <v>1000</v>
      </c>
    </row>
    <row r="154" spans="1:5" x14ac:dyDescent="0.35">
      <c r="A154">
        <v>11</v>
      </c>
      <c r="B154">
        <v>13</v>
      </c>
      <c r="C154" s="2">
        <v>25</v>
      </c>
      <c r="D154" s="2">
        <v>50</v>
      </c>
      <c r="E154" s="2">
        <v>100</v>
      </c>
    </row>
    <row r="155" spans="1:5" x14ac:dyDescent="0.35">
      <c r="A155">
        <v>11</v>
      </c>
      <c r="B155">
        <v>14</v>
      </c>
      <c r="C155" s="2">
        <v>0.15</v>
      </c>
      <c r="D155" s="2">
        <v>0.25</v>
      </c>
      <c r="E155" s="2">
        <v>0.4</v>
      </c>
    </row>
    <row r="156" spans="1:5" x14ac:dyDescent="0.35">
      <c r="A156">
        <v>12</v>
      </c>
      <c r="B156">
        <v>1</v>
      </c>
      <c r="C156" s="2">
        <v>0.1</v>
      </c>
      <c r="D156" s="2">
        <v>0.11</v>
      </c>
      <c r="E156" s="2">
        <v>0.16</v>
      </c>
    </row>
    <row r="157" spans="1:5" x14ac:dyDescent="0.35">
      <c r="A157">
        <v>12</v>
      </c>
      <c r="B157">
        <v>2</v>
      </c>
      <c r="C157" s="2">
        <v>13</v>
      </c>
      <c r="D157" s="2">
        <v>16</v>
      </c>
      <c r="E157" s="2">
        <v>20</v>
      </c>
    </row>
    <row r="158" spans="1:5" x14ac:dyDescent="0.35">
      <c r="A158">
        <v>12</v>
      </c>
      <c r="B158">
        <v>3</v>
      </c>
      <c r="C158" s="2">
        <v>0.05</v>
      </c>
      <c r="D158" s="2">
        <v>0.14000000000000001</v>
      </c>
      <c r="E158" s="2">
        <v>0.2</v>
      </c>
    </row>
    <row r="159" spans="1:5" x14ac:dyDescent="0.35">
      <c r="A159">
        <v>12</v>
      </c>
      <c r="B159">
        <v>4</v>
      </c>
      <c r="C159" s="2">
        <v>627</v>
      </c>
      <c r="D159" s="2">
        <v>836</v>
      </c>
      <c r="E159" s="2">
        <v>889</v>
      </c>
    </row>
    <row r="160" spans="1:5" x14ac:dyDescent="0.35">
      <c r="A160">
        <v>12</v>
      </c>
      <c r="B160">
        <v>5</v>
      </c>
      <c r="C160" s="2">
        <v>9.9999999999999995E-7</v>
      </c>
      <c r="D160" s="2">
        <v>1</v>
      </c>
      <c r="E160" s="2">
        <v>2.5</v>
      </c>
    </row>
    <row r="161" spans="1:5" x14ac:dyDescent="0.35">
      <c r="A161">
        <v>12</v>
      </c>
      <c r="B161">
        <v>6</v>
      </c>
      <c r="C161" s="2">
        <v>2</v>
      </c>
      <c r="D161" s="2">
        <v>7</v>
      </c>
      <c r="E161" s="2">
        <v>10</v>
      </c>
    </row>
    <row r="162" spans="1:5" x14ac:dyDescent="0.35">
      <c r="A162">
        <v>12</v>
      </c>
      <c r="B162">
        <v>7</v>
      </c>
      <c r="C162" s="2">
        <v>789</v>
      </c>
      <c r="D162" s="2">
        <v>1692</v>
      </c>
      <c r="E162" s="2">
        <v>4511</v>
      </c>
    </row>
    <row r="163" spans="1:5" x14ac:dyDescent="0.35">
      <c r="A163">
        <v>12</v>
      </c>
      <c r="B163">
        <v>8</v>
      </c>
      <c r="C163" s="2">
        <v>0.2</v>
      </c>
      <c r="D163" s="2">
        <v>0.35</v>
      </c>
      <c r="E163" s="2">
        <v>0.95</v>
      </c>
    </row>
    <row r="164" spans="1:5" x14ac:dyDescent="0.35">
      <c r="A164">
        <v>12</v>
      </c>
      <c r="B164">
        <v>9</v>
      </c>
      <c r="C164" s="2">
        <v>0.1</v>
      </c>
      <c r="D164" s="2">
        <v>0.5</v>
      </c>
      <c r="E164" s="2">
        <v>0.8</v>
      </c>
    </row>
    <row r="165" spans="1:5" x14ac:dyDescent="0.35">
      <c r="A165">
        <v>12</v>
      </c>
      <c r="B165">
        <v>10</v>
      </c>
      <c r="C165" s="2">
        <v>0.02</v>
      </c>
      <c r="D165" s="2">
        <v>0.05</v>
      </c>
      <c r="E165" s="2">
        <v>0.15</v>
      </c>
    </row>
    <row r="166" spans="1:5" x14ac:dyDescent="0.35">
      <c r="A166">
        <v>12</v>
      </c>
      <c r="B166">
        <v>11</v>
      </c>
      <c r="C166" s="2">
        <v>20</v>
      </c>
      <c r="D166" s="2">
        <v>40</v>
      </c>
      <c r="E166" s="2">
        <v>100</v>
      </c>
    </row>
    <row r="167" spans="1:5" x14ac:dyDescent="0.35">
      <c r="A167">
        <v>12</v>
      </c>
      <c r="B167">
        <v>12</v>
      </c>
      <c r="C167" s="2">
        <v>500</v>
      </c>
      <c r="D167" s="2">
        <v>800</v>
      </c>
      <c r="E167" s="2">
        <v>1000</v>
      </c>
    </row>
    <row r="168" spans="1:5" x14ac:dyDescent="0.35">
      <c r="A168">
        <v>12</v>
      </c>
      <c r="B168">
        <v>13</v>
      </c>
      <c r="C168" s="2">
        <v>15</v>
      </c>
      <c r="D168" s="2">
        <v>25</v>
      </c>
      <c r="E168" s="2">
        <v>30</v>
      </c>
    </row>
    <row r="169" spans="1:5" x14ac:dyDescent="0.35">
      <c r="A169">
        <v>12</v>
      </c>
      <c r="B169">
        <v>14</v>
      </c>
      <c r="C169" s="2">
        <v>0.45</v>
      </c>
      <c r="D169" s="2">
        <v>0.5</v>
      </c>
      <c r="E169" s="2">
        <v>0.6</v>
      </c>
    </row>
    <row r="170" spans="1:5" x14ac:dyDescent="0.35">
      <c r="A170">
        <v>13</v>
      </c>
      <c r="B170">
        <v>1</v>
      </c>
      <c r="C170" s="2">
        <v>0.13</v>
      </c>
      <c r="D170" s="2">
        <v>0.18</v>
      </c>
      <c r="E170" s="2">
        <v>0.3</v>
      </c>
    </row>
    <row r="171" spans="1:5" x14ac:dyDescent="0.35">
      <c r="A171">
        <v>13</v>
      </c>
      <c r="B171">
        <v>2</v>
      </c>
      <c r="C171" s="2">
        <v>15</v>
      </c>
      <c r="D171" s="2">
        <v>18</v>
      </c>
      <c r="E171" s="2">
        <v>19</v>
      </c>
    </row>
    <row r="172" spans="1:5" x14ac:dyDescent="0.35">
      <c r="A172">
        <v>13</v>
      </c>
      <c r="B172">
        <v>3</v>
      </c>
      <c r="C172" s="2">
        <v>0.2</v>
      </c>
      <c r="D172" s="2">
        <v>0.27400000000000002</v>
      </c>
      <c r="E172" s="2">
        <v>0.3</v>
      </c>
    </row>
    <row r="173" spans="1:5" x14ac:dyDescent="0.35">
      <c r="A173">
        <v>13</v>
      </c>
      <c r="B173">
        <v>4</v>
      </c>
      <c r="C173" s="2">
        <v>100</v>
      </c>
      <c r="D173" s="2">
        <v>500</v>
      </c>
      <c r="E173" s="2">
        <v>999</v>
      </c>
    </row>
    <row r="174" spans="1:5" x14ac:dyDescent="0.35">
      <c r="A174">
        <v>13</v>
      </c>
      <c r="B174">
        <v>5</v>
      </c>
      <c r="C174" s="2">
        <v>0.1</v>
      </c>
      <c r="D174" s="2">
        <v>0.39</v>
      </c>
      <c r="E174" s="2">
        <v>2</v>
      </c>
    </row>
    <row r="175" spans="1:5" x14ac:dyDescent="0.35">
      <c r="A175">
        <v>13</v>
      </c>
      <c r="B175">
        <v>6</v>
      </c>
      <c r="C175" s="2">
        <v>0.1</v>
      </c>
      <c r="D175" s="2">
        <v>1.5</v>
      </c>
      <c r="E175" s="2">
        <v>4</v>
      </c>
    </row>
    <row r="176" spans="1:5" x14ac:dyDescent="0.35">
      <c r="A176">
        <v>13</v>
      </c>
      <c r="B176">
        <v>7</v>
      </c>
      <c r="C176" s="2">
        <v>200</v>
      </c>
      <c r="D176" s="2">
        <v>300</v>
      </c>
      <c r="E176" s="2">
        <v>650</v>
      </c>
    </row>
    <row r="177" spans="1:5" x14ac:dyDescent="0.35">
      <c r="A177">
        <v>13</v>
      </c>
      <c r="B177">
        <v>8</v>
      </c>
      <c r="C177" s="2">
        <v>0.4</v>
      </c>
      <c r="D177" s="2">
        <v>0.6</v>
      </c>
      <c r="E177" s="2">
        <v>0.8</v>
      </c>
    </row>
    <row r="178" spans="1:5" x14ac:dyDescent="0.35">
      <c r="A178">
        <v>13</v>
      </c>
      <c r="B178">
        <v>9</v>
      </c>
      <c r="C178" s="2">
        <v>0.2</v>
      </c>
      <c r="D178" s="2">
        <v>0.4</v>
      </c>
      <c r="E178" s="2">
        <v>0.5</v>
      </c>
    </row>
    <row r="179" spans="1:5" x14ac:dyDescent="0.35">
      <c r="A179">
        <v>13</v>
      </c>
      <c r="B179">
        <v>10</v>
      </c>
      <c r="C179" s="2">
        <v>0.02</v>
      </c>
      <c r="D179" s="2">
        <v>0.05</v>
      </c>
      <c r="E179" s="2">
        <v>0.25</v>
      </c>
    </row>
    <row r="180" spans="1:5" x14ac:dyDescent="0.35">
      <c r="A180">
        <v>13</v>
      </c>
      <c r="B180">
        <v>11</v>
      </c>
      <c r="C180" s="2">
        <v>100</v>
      </c>
      <c r="D180" s="2">
        <v>250</v>
      </c>
      <c r="E180" s="2">
        <v>380</v>
      </c>
    </row>
    <row r="181" spans="1:5" x14ac:dyDescent="0.35">
      <c r="A181">
        <v>13</v>
      </c>
      <c r="B181">
        <v>12</v>
      </c>
      <c r="C181" s="2">
        <v>600</v>
      </c>
      <c r="D181" s="2">
        <v>800</v>
      </c>
      <c r="E181" s="2">
        <v>900</v>
      </c>
    </row>
    <row r="182" spans="1:5" x14ac:dyDescent="0.35">
      <c r="A182">
        <v>13</v>
      </c>
      <c r="B182">
        <v>13</v>
      </c>
      <c r="C182" s="2">
        <v>10</v>
      </c>
      <c r="D182" s="2">
        <v>30</v>
      </c>
      <c r="E182" s="2">
        <v>50</v>
      </c>
    </row>
    <row r="183" spans="1:5" x14ac:dyDescent="0.35">
      <c r="A183">
        <v>13</v>
      </c>
      <c r="B183">
        <v>14</v>
      </c>
      <c r="C183" s="2">
        <v>0.25</v>
      </c>
      <c r="D183" s="2">
        <v>0.39</v>
      </c>
      <c r="E183" s="2">
        <v>0.65</v>
      </c>
    </row>
    <row r="184" spans="1:5" x14ac:dyDescent="0.35">
      <c r="A184">
        <v>14</v>
      </c>
      <c r="B184">
        <v>1</v>
      </c>
      <c r="C184" s="2">
        <v>7.0000000000000007E-2</v>
      </c>
      <c r="D184" s="2">
        <v>0.15</v>
      </c>
      <c r="E184" s="2">
        <v>0.22</v>
      </c>
    </row>
    <row r="185" spans="1:5" x14ac:dyDescent="0.35">
      <c r="A185">
        <v>14</v>
      </c>
      <c r="B185">
        <v>2</v>
      </c>
      <c r="C185" s="2">
        <v>9.6199999999999992</v>
      </c>
      <c r="D185" s="2">
        <v>18.41</v>
      </c>
      <c r="E185" s="2">
        <v>23.3</v>
      </c>
    </row>
    <row r="186" spans="1:5" x14ac:dyDescent="0.35">
      <c r="A186">
        <v>14</v>
      </c>
      <c r="B186">
        <v>3</v>
      </c>
      <c r="C186" s="2">
        <v>0.05</v>
      </c>
      <c r="D186" s="2">
        <v>0.15</v>
      </c>
      <c r="E186" s="2">
        <v>0.47</v>
      </c>
    </row>
    <row r="187" spans="1:5" x14ac:dyDescent="0.35">
      <c r="A187">
        <v>14</v>
      </c>
      <c r="B187">
        <v>4</v>
      </c>
      <c r="C187" s="2">
        <v>50</v>
      </c>
      <c r="D187" s="2">
        <v>123</v>
      </c>
      <c r="E187" s="2">
        <v>673</v>
      </c>
    </row>
    <row r="188" spans="1:5" x14ac:dyDescent="0.35">
      <c r="A188">
        <v>14</v>
      </c>
      <c r="B188">
        <v>5</v>
      </c>
      <c r="C188" s="2">
        <v>0.5</v>
      </c>
      <c r="D188" s="2">
        <v>3</v>
      </c>
      <c r="E188" s="2">
        <v>5</v>
      </c>
    </row>
    <row r="189" spans="1:5" x14ac:dyDescent="0.35">
      <c r="A189">
        <v>14</v>
      </c>
      <c r="B189">
        <v>6</v>
      </c>
      <c r="C189" s="2">
        <v>0.5</v>
      </c>
      <c r="D189" s="2">
        <v>2</v>
      </c>
      <c r="E189" s="2">
        <v>4</v>
      </c>
    </row>
    <row r="190" spans="1:5" x14ac:dyDescent="0.35">
      <c r="A190">
        <v>14</v>
      </c>
      <c r="B190">
        <v>7</v>
      </c>
      <c r="C190" s="2">
        <v>35</v>
      </c>
      <c r="D190" s="2">
        <v>1354</v>
      </c>
      <c r="E190" s="2">
        <v>6124</v>
      </c>
    </row>
    <row r="191" spans="1:5" x14ac:dyDescent="0.35">
      <c r="A191">
        <v>14</v>
      </c>
      <c r="B191">
        <v>8</v>
      </c>
      <c r="C191" s="2">
        <v>7.0000000000000007E-2</v>
      </c>
      <c r="D191" s="2">
        <v>0.63</v>
      </c>
      <c r="E191" s="2">
        <v>0.84</v>
      </c>
    </row>
    <row r="192" spans="1:5" x14ac:dyDescent="0.35">
      <c r="A192">
        <v>14</v>
      </c>
      <c r="B192">
        <v>9</v>
      </c>
      <c r="C192" s="2">
        <v>3.0000000000000001E-3</v>
      </c>
      <c r="D192" s="2">
        <v>0.04</v>
      </c>
      <c r="E192" s="2">
        <v>0.21</v>
      </c>
    </row>
    <row r="193" spans="1:5" x14ac:dyDescent="0.35">
      <c r="A193">
        <v>14</v>
      </c>
      <c r="B193">
        <v>10</v>
      </c>
      <c r="C193" s="2">
        <v>0.15</v>
      </c>
      <c r="D193" s="2">
        <v>0.47</v>
      </c>
      <c r="E193" s="2">
        <v>0.9</v>
      </c>
    </row>
    <row r="194" spans="1:5" x14ac:dyDescent="0.35">
      <c r="A194">
        <v>14</v>
      </c>
      <c r="B194">
        <v>11</v>
      </c>
      <c r="C194" s="2">
        <v>35</v>
      </c>
      <c r="D194" s="2">
        <v>81</v>
      </c>
      <c r="E194" s="2">
        <v>174</v>
      </c>
    </row>
    <row r="195" spans="1:5" x14ac:dyDescent="0.35">
      <c r="A195">
        <v>14</v>
      </c>
      <c r="B195">
        <v>12</v>
      </c>
      <c r="C195" s="2">
        <v>401</v>
      </c>
      <c r="D195" s="2">
        <v>804</v>
      </c>
      <c r="E195" s="2">
        <v>965</v>
      </c>
    </row>
    <row r="196" spans="1:5" x14ac:dyDescent="0.35">
      <c r="A196">
        <v>14</v>
      </c>
      <c r="B196">
        <v>13</v>
      </c>
      <c r="C196" s="2">
        <v>4</v>
      </c>
      <c r="D196" s="2">
        <v>10</v>
      </c>
      <c r="E196" s="2">
        <v>20</v>
      </c>
    </row>
    <row r="197" spans="1:5" x14ac:dyDescent="0.35">
      <c r="A197">
        <v>14</v>
      </c>
      <c r="B197">
        <v>14</v>
      </c>
      <c r="C197" s="2">
        <v>0.44</v>
      </c>
      <c r="D197" s="2">
        <v>0.5</v>
      </c>
      <c r="E197" s="2">
        <v>0.65</v>
      </c>
    </row>
    <row r="198" spans="1:5" x14ac:dyDescent="0.35">
      <c r="A198">
        <v>15</v>
      </c>
      <c r="B198">
        <v>1</v>
      </c>
      <c r="C198" s="2">
        <v>7.0000000000000007E-2</v>
      </c>
      <c r="D198" s="2">
        <v>0.15</v>
      </c>
      <c r="E198" s="2">
        <v>0.3</v>
      </c>
    </row>
    <row r="199" spans="1:5" x14ac:dyDescent="0.35">
      <c r="A199">
        <v>15</v>
      </c>
      <c r="B199">
        <v>2</v>
      </c>
      <c r="C199" s="2">
        <v>7</v>
      </c>
      <c r="D199" s="2">
        <v>17</v>
      </c>
      <c r="E199" s="2">
        <v>27</v>
      </c>
    </row>
    <row r="200" spans="1:5" x14ac:dyDescent="0.35">
      <c r="A200">
        <v>15</v>
      </c>
      <c r="B200">
        <v>3</v>
      </c>
      <c r="C200" s="2">
        <v>0.02</v>
      </c>
      <c r="D200" s="2">
        <v>0.1</v>
      </c>
      <c r="E200" s="2">
        <v>0.2</v>
      </c>
    </row>
    <row r="201" spans="1:5" x14ac:dyDescent="0.35">
      <c r="A201">
        <v>15</v>
      </c>
      <c r="B201">
        <v>4</v>
      </c>
      <c r="C201" s="2">
        <v>50</v>
      </c>
      <c r="D201" s="2">
        <v>100</v>
      </c>
      <c r="E201" s="2">
        <v>200</v>
      </c>
    </row>
    <row r="202" spans="1:5" x14ac:dyDescent="0.35">
      <c r="A202">
        <v>15</v>
      </c>
      <c r="B202">
        <v>5</v>
      </c>
      <c r="C202" s="2">
        <v>0.5</v>
      </c>
      <c r="D202" s="2">
        <v>3</v>
      </c>
      <c r="E202" s="2">
        <v>9</v>
      </c>
    </row>
    <row r="203" spans="1:5" x14ac:dyDescent="0.35">
      <c r="A203">
        <v>15</v>
      </c>
      <c r="B203">
        <v>6</v>
      </c>
      <c r="C203" s="2">
        <v>1</v>
      </c>
      <c r="D203" s="2">
        <v>3</v>
      </c>
      <c r="E203" s="2">
        <v>6</v>
      </c>
    </row>
    <row r="204" spans="1:5" x14ac:dyDescent="0.35">
      <c r="A204">
        <v>15</v>
      </c>
      <c r="B204">
        <v>7</v>
      </c>
      <c r="C204" s="2">
        <v>500</v>
      </c>
      <c r="D204" s="2">
        <v>3000</v>
      </c>
      <c r="E204" s="2">
        <v>6000</v>
      </c>
    </row>
    <row r="205" spans="1:5" x14ac:dyDescent="0.35">
      <c r="A205">
        <v>15</v>
      </c>
      <c r="B205">
        <v>8</v>
      </c>
      <c r="C205" s="2">
        <v>0.05</v>
      </c>
      <c r="D205" s="2">
        <v>0.2</v>
      </c>
      <c r="E205" s="2">
        <v>0.4</v>
      </c>
    </row>
    <row r="206" spans="1:5" x14ac:dyDescent="0.35">
      <c r="A206">
        <v>15</v>
      </c>
      <c r="B206">
        <v>9</v>
      </c>
      <c r="C206" s="2">
        <v>0.05</v>
      </c>
      <c r="D206" s="2">
        <v>0.2</v>
      </c>
      <c r="E206" s="2">
        <v>0.4</v>
      </c>
    </row>
    <row r="207" spans="1:5" x14ac:dyDescent="0.35">
      <c r="A207">
        <v>15</v>
      </c>
      <c r="B207">
        <v>10</v>
      </c>
      <c r="C207" s="2">
        <v>0.01</v>
      </c>
      <c r="D207" s="2">
        <v>0.2</v>
      </c>
      <c r="E207" s="2">
        <v>0.3</v>
      </c>
    </row>
    <row r="208" spans="1:5" x14ac:dyDescent="0.35">
      <c r="A208">
        <v>15</v>
      </c>
      <c r="B208">
        <v>11</v>
      </c>
      <c r="C208" s="2">
        <v>5</v>
      </c>
      <c r="D208" s="2">
        <v>25</v>
      </c>
      <c r="E208" s="2">
        <v>50</v>
      </c>
    </row>
    <row r="209" spans="1:5" x14ac:dyDescent="0.35">
      <c r="A209">
        <v>15</v>
      </c>
      <c r="B209">
        <v>12</v>
      </c>
      <c r="C209" s="2">
        <v>250</v>
      </c>
      <c r="D209" s="2">
        <v>750</v>
      </c>
      <c r="E209" s="2">
        <v>1500</v>
      </c>
    </row>
    <row r="210" spans="1:5" x14ac:dyDescent="0.35">
      <c r="A210">
        <v>15</v>
      </c>
      <c r="B210">
        <v>13</v>
      </c>
      <c r="C210" s="2">
        <v>20</v>
      </c>
      <c r="D210" s="2">
        <v>40</v>
      </c>
      <c r="E210" s="2">
        <v>60</v>
      </c>
    </row>
    <row r="211" spans="1:5" x14ac:dyDescent="0.35">
      <c r="A211">
        <v>15</v>
      </c>
      <c r="B211">
        <v>14</v>
      </c>
      <c r="C211" s="2">
        <v>0.1</v>
      </c>
      <c r="D211" s="2">
        <v>0.3</v>
      </c>
      <c r="E211" s="2">
        <v>0.6</v>
      </c>
    </row>
    <row r="212" spans="1:5" x14ac:dyDescent="0.35">
      <c r="A212">
        <v>16</v>
      </c>
      <c r="B212">
        <v>1</v>
      </c>
      <c r="C212" s="2">
        <v>0.05</v>
      </c>
      <c r="D212" s="2">
        <v>0.2</v>
      </c>
      <c r="E212" s="2">
        <v>0.3</v>
      </c>
    </row>
    <row r="213" spans="1:5" x14ac:dyDescent="0.35">
      <c r="A213">
        <v>16</v>
      </c>
      <c r="B213">
        <v>2</v>
      </c>
      <c r="C213" s="2">
        <v>11</v>
      </c>
      <c r="D213" s="2">
        <v>15</v>
      </c>
      <c r="E213" s="2">
        <v>25</v>
      </c>
    </row>
    <row r="214" spans="1:5" x14ac:dyDescent="0.35">
      <c r="A214">
        <v>16</v>
      </c>
      <c r="B214">
        <v>3</v>
      </c>
      <c r="C214" s="2">
        <v>9.9999999999999995E-7</v>
      </c>
      <c r="D214" s="2">
        <v>0.05</v>
      </c>
      <c r="E214" s="2">
        <v>0.2</v>
      </c>
    </row>
    <row r="215" spans="1:5" x14ac:dyDescent="0.35">
      <c r="A215">
        <v>16</v>
      </c>
      <c r="B215">
        <v>4</v>
      </c>
      <c r="C215" s="2">
        <v>5</v>
      </c>
      <c r="D215" s="2">
        <v>20</v>
      </c>
      <c r="E215" s="2">
        <v>25</v>
      </c>
    </row>
    <row r="216" spans="1:5" x14ac:dyDescent="0.35">
      <c r="A216">
        <v>16</v>
      </c>
      <c r="B216">
        <v>5</v>
      </c>
      <c r="C216" s="2">
        <v>0.4</v>
      </c>
      <c r="D216" s="2">
        <v>0.8</v>
      </c>
      <c r="E216" s="2">
        <v>1.25</v>
      </c>
    </row>
    <row r="217" spans="1:5" x14ac:dyDescent="0.35">
      <c r="A217">
        <v>16</v>
      </c>
      <c r="B217">
        <v>6</v>
      </c>
      <c r="C217" s="2">
        <v>0.25</v>
      </c>
      <c r="D217" s="2">
        <v>0.75</v>
      </c>
      <c r="E217" s="2">
        <v>1.5</v>
      </c>
    </row>
    <row r="218" spans="1:5" x14ac:dyDescent="0.35">
      <c r="A218">
        <v>16</v>
      </c>
      <c r="B218">
        <v>7</v>
      </c>
      <c r="C218" s="2">
        <v>200</v>
      </c>
      <c r="D218" s="2">
        <v>700</v>
      </c>
      <c r="E218" s="2">
        <v>3000</v>
      </c>
    </row>
    <row r="219" spans="1:5" x14ac:dyDescent="0.35">
      <c r="A219">
        <v>16</v>
      </c>
      <c r="B219">
        <v>8</v>
      </c>
      <c r="C219" s="2">
        <v>0.2</v>
      </c>
      <c r="D219" s="2">
        <v>0.7</v>
      </c>
      <c r="E219" s="2">
        <v>0.9</v>
      </c>
    </row>
    <row r="220" spans="1:5" x14ac:dyDescent="0.35">
      <c r="A220">
        <v>16</v>
      </c>
      <c r="B220">
        <v>9</v>
      </c>
      <c r="C220" s="2">
        <v>0.01</v>
      </c>
      <c r="D220" s="2">
        <v>0.05</v>
      </c>
      <c r="E220" s="2">
        <v>0.1</v>
      </c>
    </row>
    <row r="221" spans="1:5" x14ac:dyDescent="0.35">
      <c r="A221">
        <v>16</v>
      </c>
      <c r="B221">
        <v>10</v>
      </c>
      <c r="C221" s="2">
        <v>0.01</v>
      </c>
      <c r="D221" s="2">
        <v>0.1</v>
      </c>
      <c r="E221" s="2">
        <v>0.3</v>
      </c>
    </row>
    <row r="222" spans="1:5" x14ac:dyDescent="0.35">
      <c r="A222">
        <v>16</v>
      </c>
      <c r="B222">
        <v>11</v>
      </c>
      <c r="C222" s="2">
        <v>50</v>
      </c>
      <c r="D222" s="2">
        <v>100</v>
      </c>
      <c r="E222" s="2">
        <v>200</v>
      </c>
    </row>
    <row r="223" spans="1:5" x14ac:dyDescent="0.35">
      <c r="A223">
        <v>16</v>
      </c>
      <c r="B223">
        <v>12</v>
      </c>
      <c r="C223" s="2">
        <v>550</v>
      </c>
      <c r="D223" s="2">
        <v>710</v>
      </c>
      <c r="E223" s="2">
        <v>900</v>
      </c>
    </row>
    <row r="224" spans="1:5" x14ac:dyDescent="0.35">
      <c r="A224">
        <v>16</v>
      </c>
      <c r="B224">
        <v>13</v>
      </c>
      <c r="C224" s="2">
        <v>10</v>
      </c>
      <c r="D224" s="2">
        <v>20</v>
      </c>
      <c r="E224" s="2">
        <v>40</v>
      </c>
    </row>
    <row r="225" spans="1:5" x14ac:dyDescent="0.35">
      <c r="A225">
        <v>16</v>
      </c>
      <c r="B225">
        <v>14</v>
      </c>
      <c r="C225" s="2">
        <v>0.05</v>
      </c>
      <c r="D225" s="2">
        <v>0.3</v>
      </c>
      <c r="E225" s="2">
        <v>0.6</v>
      </c>
    </row>
    <row r="226" spans="1:5" x14ac:dyDescent="0.35">
      <c r="A226">
        <v>17</v>
      </c>
      <c r="B226">
        <v>1</v>
      </c>
      <c r="C226" s="2">
        <v>0.02</v>
      </c>
      <c r="D226" s="2">
        <v>0.11</v>
      </c>
      <c r="E226" s="2">
        <v>0.3</v>
      </c>
    </row>
    <row r="227" spans="1:5" x14ac:dyDescent="0.35">
      <c r="A227">
        <v>17</v>
      </c>
      <c r="B227">
        <v>2</v>
      </c>
      <c r="C227" s="2">
        <v>0.05</v>
      </c>
      <c r="D227" s="2">
        <v>0.18</v>
      </c>
      <c r="E227" s="2">
        <v>0.4</v>
      </c>
    </row>
    <row r="228" spans="1:5" x14ac:dyDescent="0.35">
      <c r="A228">
        <v>17</v>
      </c>
      <c r="B228">
        <v>3</v>
      </c>
      <c r="C228" s="2">
        <v>0.01</v>
      </c>
      <c r="D228" s="2">
        <v>0.08</v>
      </c>
      <c r="E228" s="2">
        <v>0.25</v>
      </c>
    </row>
    <row r="229" spans="1:5" x14ac:dyDescent="0.35">
      <c r="A229">
        <v>17</v>
      </c>
      <c r="B229">
        <v>4</v>
      </c>
      <c r="C229" s="2">
        <v>10</v>
      </c>
      <c r="D229" s="2">
        <v>100</v>
      </c>
      <c r="E229" s="2">
        <v>300</v>
      </c>
    </row>
    <row r="230" spans="1:5" x14ac:dyDescent="0.35">
      <c r="A230">
        <v>17</v>
      </c>
      <c r="B230">
        <v>5</v>
      </c>
      <c r="C230" s="2">
        <v>0.15</v>
      </c>
      <c r="D230" s="2">
        <v>0.55000000000000004</v>
      </c>
      <c r="E230" s="2">
        <v>1.85</v>
      </c>
    </row>
    <row r="231" spans="1:5" x14ac:dyDescent="0.35">
      <c r="A231">
        <v>17</v>
      </c>
      <c r="B231">
        <v>6</v>
      </c>
      <c r="C231" s="2">
        <v>0.25</v>
      </c>
      <c r="D231" s="2">
        <v>0.95</v>
      </c>
      <c r="E231" s="2">
        <v>3.15</v>
      </c>
    </row>
    <row r="232" spans="1:5" x14ac:dyDescent="0.35">
      <c r="A232">
        <v>17</v>
      </c>
      <c r="B232">
        <v>7</v>
      </c>
      <c r="C232" s="2">
        <v>18</v>
      </c>
      <c r="D232" s="2">
        <v>120</v>
      </c>
      <c r="E232" s="2">
        <v>450</v>
      </c>
    </row>
    <row r="233" spans="1:5" x14ac:dyDescent="0.35">
      <c r="A233">
        <v>17</v>
      </c>
      <c r="B233">
        <v>8</v>
      </c>
      <c r="C233" s="2">
        <v>0.4</v>
      </c>
      <c r="D233" s="2">
        <v>0.8</v>
      </c>
      <c r="E233" s="2">
        <v>0.97</v>
      </c>
    </row>
    <row r="234" spans="1:5" x14ac:dyDescent="0.35">
      <c r="A234">
        <v>17</v>
      </c>
      <c r="B234">
        <v>9</v>
      </c>
      <c r="C234" s="2">
        <v>0.02</v>
      </c>
      <c r="D234" s="2">
        <v>0.08</v>
      </c>
      <c r="E234" s="2">
        <v>0.23</v>
      </c>
    </row>
    <row r="235" spans="1:5" x14ac:dyDescent="0.35">
      <c r="A235">
        <v>17</v>
      </c>
      <c r="B235">
        <v>10</v>
      </c>
      <c r="C235" s="2">
        <v>0.01</v>
      </c>
      <c r="D235" s="2">
        <v>7.0000000000000007E-2</v>
      </c>
      <c r="E235" s="2">
        <v>0.18</v>
      </c>
    </row>
    <row r="236" spans="1:5" x14ac:dyDescent="0.35">
      <c r="A236">
        <v>17</v>
      </c>
      <c r="B236">
        <v>11</v>
      </c>
      <c r="C236" s="2">
        <v>100</v>
      </c>
      <c r="D236" s="2">
        <v>320</v>
      </c>
      <c r="E236" s="2">
        <v>550</v>
      </c>
    </row>
    <row r="237" spans="1:5" x14ac:dyDescent="0.35">
      <c r="A237">
        <v>17</v>
      </c>
      <c r="B237">
        <v>12</v>
      </c>
      <c r="C237" s="2">
        <v>550</v>
      </c>
      <c r="D237" s="2">
        <v>770</v>
      </c>
      <c r="E237" s="2">
        <v>1000</v>
      </c>
    </row>
    <row r="238" spans="1:5" x14ac:dyDescent="0.35">
      <c r="A238">
        <v>17</v>
      </c>
      <c r="B238">
        <v>13</v>
      </c>
      <c r="C238" s="2">
        <v>20</v>
      </c>
      <c r="D238" s="2">
        <v>40</v>
      </c>
      <c r="E238" s="2">
        <v>62</v>
      </c>
    </row>
    <row r="239" spans="1:5" x14ac:dyDescent="0.35">
      <c r="A239">
        <v>17</v>
      </c>
      <c r="B239">
        <v>14</v>
      </c>
      <c r="C239" s="2">
        <v>0.1</v>
      </c>
      <c r="D239" s="2">
        <v>0.28000000000000003</v>
      </c>
      <c r="E239" s="2">
        <v>0.69</v>
      </c>
    </row>
    <row r="240" spans="1:5" x14ac:dyDescent="0.35">
      <c r="A240">
        <v>18</v>
      </c>
      <c r="B240">
        <v>1</v>
      </c>
      <c r="C240" s="2">
        <v>0.04</v>
      </c>
      <c r="D240" s="2">
        <v>0.12</v>
      </c>
      <c r="E240" s="2">
        <v>0.2</v>
      </c>
    </row>
    <row r="241" spans="1:5" x14ac:dyDescent="0.35">
      <c r="A241">
        <v>18</v>
      </c>
      <c r="B241">
        <v>2</v>
      </c>
      <c r="C241" s="2">
        <v>5</v>
      </c>
      <c r="D241" s="2">
        <v>15</v>
      </c>
      <c r="E241" s="2">
        <v>25</v>
      </c>
    </row>
    <row r="242" spans="1:5" x14ac:dyDescent="0.35">
      <c r="A242">
        <v>18</v>
      </c>
      <c r="B242">
        <v>3</v>
      </c>
      <c r="C242" s="2">
        <v>9.9999999999999995E-7</v>
      </c>
      <c r="D242" s="2">
        <v>0.1</v>
      </c>
      <c r="E242" s="2">
        <v>0.25</v>
      </c>
    </row>
    <row r="243" spans="1:5" x14ac:dyDescent="0.35">
      <c r="A243">
        <v>18</v>
      </c>
      <c r="B243">
        <v>4</v>
      </c>
      <c r="C243" s="2">
        <v>10</v>
      </c>
      <c r="D243" s="2">
        <v>100</v>
      </c>
      <c r="E243" s="2">
        <v>500</v>
      </c>
    </row>
    <row r="244" spans="1:5" x14ac:dyDescent="0.35">
      <c r="A244">
        <v>18</v>
      </c>
      <c r="B244">
        <v>5</v>
      </c>
      <c r="C244" s="2">
        <v>9.9999999999999995E-7</v>
      </c>
      <c r="D244" s="2">
        <v>1</v>
      </c>
      <c r="E244" s="2">
        <v>4</v>
      </c>
    </row>
    <row r="245" spans="1:5" x14ac:dyDescent="0.35">
      <c r="A245">
        <v>18</v>
      </c>
      <c r="B245">
        <v>6</v>
      </c>
      <c r="C245" s="2">
        <v>0.5</v>
      </c>
      <c r="D245" s="2">
        <v>1.5</v>
      </c>
      <c r="E245" s="2">
        <v>4</v>
      </c>
    </row>
    <row r="246" spans="1:5" x14ac:dyDescent="0.35">
      <c r="A246">
        <v>18</v>
      </c>
      <c r="B246">
        <v>7</v>
      </c>
      <c r="C246" s="2">
        <v>20</v>
      </c>
      <c r="D246" s="2">
        <v>120</v>
      </c>
      <c r="E246" s="2">
        <v>240</v>
      </c>
    </row>
    <row r="247" spans="1:5" x14ac:dyDescent="0.35">
      <c r="A247">
        <v>18</v>
      </c>
      <c r="B247">
        <v>8</v>
      </c>
      <c r="C247" s="2">
        <v>0.5</v>
      </c>
      <c r="D247" s="2">
        <v>0.7</v>
      </c>
      <c r="E247" s="2">
        <v>0.9</v>
      </c>
    </row>
    <row r="248" spans="1:5" x14ac:dyDescent="0.35">
      <c r="A248">
        <v>18</v>
      </c>
      <c r="B248">
        <v>9</v>
      </c>
      <c r="C248" s="2">
        <v>0.05</v>
      </c>
      <c r="D248" s="2">
        <v>0.2</v>
      </c>
      <c r="E248" s="2">
        <v>0.5</v>
      </c>
    </row>
    <row r="249" spans="1:5" x14ac:dyDescent="0.35">
      <c r="A249">
        <v>18</v>
      </c>
      <c r="B249">
        <v>10</v>
      </c>
      <c r="C249" s="2">
        <v>9.9999999999999995E-7</v>
      </c>
      <c r="D249" s="2">
        <v>0.05</v>
      </c>
      <c r="E249" s="2">
        <v>0.25</v>
      </c>
    </row>
    <row r="250" spans="1:5" x14ac:dyDescent="0.35">
      <c r="A250">
        <v>18</v>
      </c>
      <c r="B250">
        <v>11</v>
      </c>
      <c r="C250" s="2">
        <v>25</v>
      </c>
      <c r="D250" s="2">
        <v>75</v>
      </c>
      <c r="E250" s="2">
        <v>150</v>
      </c>
    </row>
    <row r="251" spans="1:5" x14ac:dyDescent="0.35">
      <c r="A251">
        <v>18</v>
      </c>
      <c r="B251">
        <v>12</v>
      </c>
      <c r="C251" s="2">
        <v>500</v>
      </c>
      <c r="D251" s="2">
        <v>750</v>
      </c>
      <c r="E251" s="2">
        <v>1000</v>
      </c>
    </row>
    <row r="252" spans="1:5" x14ac:dyDescent="0.35">
      <c r="A252">
        <v>18</v>
      </c>
      <c r="B252">
        <v>13</v>
      </c>
      <c r="C252" s="2">
        <v>15</v>
      </c>
      <c r="D252" s="2">
        <v>40</v>
      </c>
      <c r="E252" s="2">
        <v>65</v>
      </c>
    </row>
    <row r="253" spans="1:5" x14ac:dyDescent="0.35">
      <c r="A253">
        <v>18</v>
      </c>
      <c r="B253">
        <v>14</v>
      </c>
      <c r="C253" s="2">
        <v>0.25</v>
      </c>
      <c r="D253" s="2">
        <v>0.5</v>
      </c>
      <c r="E253" s="2">
        <v>0.75</v>
      </c>
    </row>
    <row r="254" spans="1:5" x14ac:dyDescent="0.35">
      <c r="A254">
        <v>19</v>
      </c>
      <c r="B254">
        <v>1</v>
      </c>
      <c r="C254" s="2">
        <v>9.9999999999999995E-7</v>
      </c>
      <c r="D254" s="2">
        <v>0.1</v>
      </c>
      <c r="E254" s="2">
        <v>1</v>
      </c>
    </row>
    <row r="255" spans="1:5" x14ac:dyDescent="0.35">
      <c r="A255">
        <v>19</v>
      </c>
      <c r="B255">
        <v>2</v>
      </c>
      <c r="C255" s="2">
        <v>5</v>
      </c>
      <c r="D255" s="2">
        <v>16</v>
      </c>
      <c r="E255" s="2">
        <v>50</v>
      </c>
    </row>
    <row r="256" spans="1:5" x14ac:dyDescent="0.35">
      <c r="A256">
        <v>19</v>
      </c>
      <c r="B256">
        <v>3</v>
      </c>
      <c r="C256" s="2">
        <v>0.05</v>
      </c>
      <c r="D256" s="2">
        <v>0.5</v>
      </c>
      <c r="E256" s="2">
        <v>0.9</v>
      </c>
    </row>
    <row r="257" spans="1:5" x14ac:dyDescent="0.35">
      <c r="A257">
        <v>19</v>
      </c>
      <c r="B257">
        <v>4</v>
      </c>
      <c r="C257" s="2">
        <v>5</v>
      </c>
      <c r="D257" s="2">
        <v>40</v>
      </c>
      <c r="E257" s="2">
        <v>200</v>
      </c>
    </row>
    <row r="258" spans="1:5" x14ac:dyDescent="0.35">
      <c r="A258">
        <v>19</v>
      </c>
      <c r="B258">
        <v>5</v>
      </c>
      <c r="C258" s="2">
        <v>9.9999999999999995E-7</v>
      </c>
      <c r="D258" s="2">
        <v>2</v>
      </c>
      <c r="E258" s="2">
        <v>5</v>
      </c>
    </row>
    <row r="259" spans="1:5" x14ac:dyDescent="0.35">
      <c r="A259">
        <v>19</v>
      </c>
      <c r="B259">
        <v>6</v>
      </c>
      <c r="C259" s="2">
        <v>9.9999999999999995E-7</v>
      </c>
      <c r="D259" s="2">
        <v>2</v>
      </c>
      <c r="E259" s="2">
        <v>8</v>
      </c>
    </row>
    <row r="260" spans="1:5" x14ac:dyDescent="0.35">
      <c r="A260">
        <v>19</v>
      </c>
      <c r="B260">
        <v>7</v>
      </c>
      <c r="C260" s="2">
        <v>100</v>
      </c>
      <c r="D260" s="2">
        <v>1000</v>
      </c>
      <c r="E260" s="2">
        <v>6000</v>
      </c>
    </row>
    <row r="261" spans="1:5" x14ac:dyDescent="0.35">
      <c r="A261">
        <v>19</v>
      </c>
      <c r="B261">
        <v>8</v>
      </c>
      <c r="C261" s="2">
        <v>0.01</v>
      </c>
      <c r="D261" s="2">
        <v>0.1</v>
      </c>
      <c r="E261" s="2">
        <v>0.75</v>
      </c>
    </row>
    <row r="262" spans="1:5" x14ac:dyDescent="0.35">
      <c r="A262">
        <v>19</v>
      </c>
      <c r="B262">
        <v>9</v>
      </c>
      <c r="C262" s="2">
        <v>0.01</v>
      </c>
      <c r="D262" s="2">
        <v>0.05</v>
      </c>
      <c r="E262" s="2">
        <v>0.9</v>
      </c>
    </row>
    <row r="263" spans="1:5" x14ac:dyDescent="0.35">
      <c r="A263">
        <v>19</v>
      </c>
      <c r="B263">
        <v>10</v>
      </c>
      <c r="C263" s="2">
        <v>0.01</v>
      </c>
      <c r="D263" s="2">
        <v>0.4</v>
      </c>
      <c r="E263" s="2">
        <v>0.9</v>
      </c>
    </row>
    <row r="264" spans="1:5" x14ac:dyDescent="0.35">
      <c r="A264">
        <v>19</v>
      </c>
      <c r="B264">
        <v>11</v>
      </c>
      <c r="C264" s="2">
        <v>50</v>
      </c>
      <c r="D264" s="2">
        <v>300</v>
      </c>
      <c r="E264" s="2">
        <v>800</v>
      </c>
    </row>
    <row r="265" spans="1:5" x14ac:dyDescent="0.35">
      <c r="A265">
        <v>19</v>
      </c>
      <c r="B265">
        <v>12</v>
      </c>
      <c r="C265" s="2">
        <v>300</v>
      </c>
      <c r="D265" s="2">
        <v>700</v>
      </c>
      <c r="E265" s="2">
        <v>2000</v>
      </c>
    </row>
    <row r="266" spans="1:5" x14ac:dyDescent="0.35">
      <c r="A266">
        <v>19</v>
      </c>
      <c r="B266">
        <v>13</v>
      </c>
      <c r="C266" s="2">
        <v>5</v>
      </c>
      <c r="D266" s="2">
        <v>40</v>
      </c>
      <c r="E266" s="2">
        <v>80</v>
      </c>
    </row>
    <row r="267" spans="1:5" x14ac:dyDescent="0.35">
      <c r="A267">
        <v>19</v>
      </c>
      <c r="B267">
        <v>14</v>
      </c>
      <c r="C267" s="2">
        <v>0.05</v>
      </c>
      <c r="D267" s="2">
        <v>0.25</v>
      </c>
      <c r="E267" s="2">
        <v>0.6</v>
      </c>
    </row>
    <row r="268" spans="1:5" x14ac:dyDescent="0.35">
      <c r="A268">
        <v>20</v>
      </c>
      <c r="B268">
        <v>1</v>
      </c>
      <c r="C268" s="2">
        <v>0.01</v>
      </c>
      <c r="D268" s="2">
        <v>0.13</v>
      </c>
      <c r="E268" s="2">
        <v>0.65</v>
      </c>
    </row>
    <row r="269" spans="1:5" x14ac:dyDescent="0.35">
      <c r="A269">
        <v>20</v>
      </c>
      <c r="B269">
        <v>2</v>
      </c>
      <c r="C269" s="2">
        <v>10</v>
      </c>
      <c r="D269" s="2">
        <v>16</v>
      </c>
      <c r="E269" s="2">
        <v>48</v>
      </c>
    </row>
    <row r="270" spans="1:5" x14ac:dyDescent="0.35">
      <c r="A270">
        <v>20</v>
      </c>
      <c r="B270">
        <v>3</v>
      </c>
      <c r="C270" s="2">
        <v>1E-4</v>
      </c>
      <c r="D270" s="2">
        <v>5.0000000000000001E-3</v>
      </c>
      <c r="E270" s="2">
        <v>0.05</v>
      </c>
    </row>
    <row r="271" spans="1:5" x14ac:dyDescent="0.35">
      <c r="A271">
        <v>20</v>
      </c>
      <c r="B271">
        <v>4</v>
      </c>
      <c r="C271" s="2">
        <v>10</v>
      </c>
      <c r="D271" s="2">
        <v>50</v>
      </c>
      <c r="E271" s="2">
        <v>200</v>
      </c>
    </row>
    <row r="272" spans="1:5" x14ac:dyDescent="0.35">
      <c r="A272">
        <v>20</v>
      </c>
      <c r="B272">
        <v>5</v>
      </c>
      <c r="C272" s="2">
        <v>9.9999999999999995E-7</v>
      </c>
      <c r="D272" s="2">
        <v>0.25</v>
      </c>
      <c r="E272" s="2">
        <v>10</v>
      </c>
    </row>
    <row r="273" spans="1:5" x14ac:dyDescent="0.35">
      <c r="A273">
        <v>20</v>
      </c>
      <c r="B273">
        <v>6</v>
      </c>
      <c r="C273" s="2">
        <v>9.9999999999999995E-7</v>
      </c>
      <c r="D273" s="2">
        <v>1.5</v>
      </c>
      <c r="E273" s="2">
        <v>10</v>
      </c>
    </row>
    <row r="274" spans="1:5" x14ac:dyDescent="0.35">
      <c r="A274">
        <v>20</v>
      </c>
      <c r="B274">
        <v>7</v>
      </c>
      <c r="C274" s="2">
        <v>9.9999999999999995E-7</v>
      </c>
      <c r="D274" s="2">
        <v>10</v>
      </c>
      <c r="E274" s="2">
        <v>75</v>
      </c>
    </row>
    <row r="275" spans="1:5" x14ac:dyDescent="0.35">
      <c r="A275">
        <v>20</v>
      </c>
      <c r="B275">
        <v>8</v>
      </c>
      <c r="C275" s="2">
        <v>9.9999999999999995E-7</v>
      </c>
      <c r="D275" s="2">
        <v>0.3</v>
      </c>
      <c r="E275" s="2">
        <v>0.7</v>
      </c>
    </row>
    <row r="276" spans="1:5" x14ac:dyDescent="0.35">
      <c r="A276">
        <v>20</v>
      </c>
      <c r="B276">
        <v>9</v>
      </c>
      <c r="C276" s="2">
        <v>0.02</v>
      </c>
      <c r="D276" s="2">
        <v>0.1</v>
      </c>
      <c r="E276" s="2">
        <v>0.7</v>
      </c>
    </row>
    <row r="277" spans="1:5" x14ac:dyDescent="0.35">
      <c r="A277">
        <v>20</v>
      </c>
      <c r="B277">
        <v>10</v>
      </c>
      <c r="C277" s="2">
        <v>9.9999999999999995E-7</v>
      </c>
      <c r="D277" s="2">
        <v>0.05</v>
      </c>
      <c r="E277" s="2">
        <v>0.6</v>
      </c>
    </row>
    <row r="278" spans="1:5" x14ac:dyDescent="0.35">
      <c r="A278">
        <v>20</v>
      </c>
      <c r="B278">
        <v>11</v>
      </c>
      <c r="C278" s="2">
        <v>25</v>
      </c>
      <c r="D278" s="2">
        <v>90</v>
      </c>
      <c r="E278" s="2">
        <v>400</v>
      </c>
    </row>
    <row r="279" spans="1:5" x14ac:dyDescent="0.35">
      <c r="A279">
        <v>20</v>
      </c>
      <c r="B279">
        <v>12</v>
      </c>
      <c r="C279" s="2">
        <v>250</v>
      </c>
      <c r="D279" s="2">
        <v>700</v>
      </c>
      <c r="E279" s="2">
        <v>2800</v>
      </c>
    </row>
    <row r="280" spans="1:5" x14ac:dyDescent="0.35">
      <c r="A280">
        <v>20</v>
      </c>
      <c r="B280">
        <v>13</v>
      </c>
      <c r="C280" s="2">
        <v>3</v>
      </c>
      <c r="D280" s="2">
        <v>30</v>
      </c>
      <c r="E280" s="2">
        <v>60</v>
      </c>
    </row>
    <row r="281" spans="1:5" x14ac:dyDescent="0.35">
      <c r="A281">
        <v>20</v>
      </c>
      <c r="B281">
        <v>14</v>
      </c>
      <c r="C281" s="2">
        <v>0.4</v>
      </c>
      <c r="D281" s="2">
        <v>0.75</v>
      </c>
      <c r="E281" s="2">
        <v>0.95</v>
      </c>
    </row>
    <row r="282" spans="1:5" x14ac:dyDescent="0.35">
      <c r="A282">
        <v>21</v>
      </c>
      <c r="B282">
        <v>1</v>
      </c>
      <c r="C282" s="2">
        <v>40</v>
      </c>
      <c r="D282" s="2">
        <v>55</v>
      </c>
      <c r="E282" s="2">
        <v>75</v>
      </c>
    </row>
    <row r="283" spans="1:5" x14ac:dyDescent="0.35">
      <c r="A283">
        <v>21</v>
      </c>
      <c r="B283">
        <v>2</v>
      </c>
      <c r="C283" s="2">
        <v>6500</v>
      </c>
      <c r="D283" s="2">
        <v>8000</v>
      </c>
      <c r="E283" s="2">
        <v>10000</v>
      </c>
    </row>
    <row r="284" spans="1:5" x14ac:dyDescent="0.35">
      <c r="A284">
        <v>21</v>
      </c>
      <c r="B284">
        <v>3</v>
      </c>
      <c r="C284" s="2">
        <v>0.02</v>
      </c>
      <c r="D284" s="2">
        <v>0.05</v>
      </c>
      <c r="E284" s="2">
        <v>0.1</v>
      </c>
    </row>
    <row r="285" spans="1:5" x14ac:dyDescent="0.35">
      <c r="A285">
        <v>21</v>
      </c>
      <c r="B285">
        <v>4</v>
      </c>
      <c r="C285" s="2">
        <v>50</v>
      </c>
      <c r="D285" s="2">
        <v>100</v>
      </c>
      <c r="E285" s="2">
        <v>250</v>
      </c>
    </row>
    <row r="286" spans="1:5" x14ac:dyDescent="0.35">
      <c r="A286">
        <v>21</v>
      </c>
      <c r="B286">
        <v>5</v>
      </c>
      <c r="C286" s="2">
        <v>0.3</v>
      </c>
      <c r="D286" s="2">
        <v>0.75</v>
      </c>
      <c r="E286" s="2">
        <v>1</v>
      </c>
    </row>
    <row r="287" spans="1:5" x14ac:dyDescent="0.35">
      <c r="A287">
        <v>21</v>
      </c>
      <c r="B287">
        <v>6</v>
      </c>
      <c r="C287" s="2">
        <v>1</v>
      </c>
      <c r="D287" s="2">
        <v>1.5</v>
      </c>
      <c r="E287" s="2">
        <v>2.5</v>
      </c>
    </row>
    <row r="288" spans="1:5" x14ac:dyDescent="0.35">
      <c r="A288">
        <v>21</v>
      </c>
      <c r="B288">
        <v>7</v>
      </c>
      <c r="C288" s="2">
        <v>2000</v>
      </c>
      <c r="D288" s="2">
        <v>4000</v>
      </c>
      <c r="E288" s="2">
        <v>8000</v>
      </c>
    </row>
    <row r="289" spans="1:5" x14ac:dyDescent="0.35">
      <c r="A289">
        <v>21</v>
      </c>
      <c r="B289">
        <v>8</v>
      </c>
      <c r="C289" s="2">
        <v>0.05</v>
      </c>
      <c r="D289" s="2">
        <v>0.15</v>
      </c>
      <c r="E289" s="2">
        <v>0.25</v>
      </c>
    </row>
    <row r="290" spans="1:5" x14ac:dyDescent="0.35">
      <c r="A290">
        <v>21</v>
      </c>
      <c r="B290">
        <v>9</v>
      </c>
      <c r="C290" s="2">
        <v>0.1</v>
      </c>
      <c r="D290" s="2">
        <v>0.25</v>
      </c>
      <c r="E290" s="2">
        <v>0.4</v>
      </c>
    </row>
    <row r="291" spans="1:5" x14ac:dyDescent="0.35">
      <c r="A291">
        <v>21</v>
      </c>
      <c r="B291">
        <v>10</v>
      </c>
      <c r="C291" s="2">
        <v>0.3</v>
      </c>
      <c r="D291" s="2">
        <v>0.4</v>
      </c>
      <c r="E291" s="2">
        <v>0.6</v>
      </c>
    </row>
    <row r="292" spans="1:5" x14ac:dyDescent="0.35">
      <c r="A292">
        <v>21</v>
      </c>
      <c r="B292">
        <v>11</v>
      </c>
      <c r="C292" s="2">
        <v>20</v>
      </c>
      <c r="D292" s="2">
        <v>25</v>
      </c>
      <c r="E292" s="2">
        <v>40</v>
      </c>
    </row>
    <row r="293" spans="1:5" x14ac:dyDescent="0.35">
      <c r="A293">
        <v>21</v>
      </c>
      <c r="B293">
        <v>12</v>
      </c>
      <c r="C293" s="2">
        <v>650</v>
      </c>
      <c r="D293" s="2">
        <v>800</v>
      </c>
      <c r="E293" s="2">
        <v>1000</v>
      </c>
    </row>
    <row r="294" spans="1:5" x14ac:dyDescent="0.35">
      <c r="A294">
        <v>21</v>
      </c>
      <c r="B294">
        <v>13</v>
      </c>
      <c r="C294" s="2">
        <v>25</v>
      </c>
      <c r="D294" s="2">
        <v>30</v>
      </c>
      <c r="E294" s="2">
        <v>35</v>
      </c>
    </row>
    <row r="295" spans="1:5" x14ac:dyDescent="0.35">
      <c r="A295">
        <v>21</v>
      </c>
      <c r="B295">
        <v>14</v>
      </c>
      <c r="C295" s="2">
        <v>0.7</v>
      </c>
      <c r="D295" s="2">
        <v>0.75</v>
      </c>
      <c r="E295" s="2">
        <v>0.8</v>
      </c>
    </row>
    <row r="296" spans="1:5" x14ac:dyDescent="0.35">
      <c r="A296">
        <v>22</v>
      </c>
      <c r="B296">
        <v>1</v>
      </c>
      <c r="C296" s="2">
        <v>0.05</v>
      </c>
      <c r="D296" s="2">
        <v>0.1</v>
      </c>
      <c r="E296" s="2">
        <v>0.2</v>
      </c>
    </row>
    <row r="297" spans="1:5" x14ac:dyDescent="0.35">
      <c r="A297">
        <v>22</v>
      </c>
      <c r="B297">
        <v>2</v>
      </c>
      <c r="C297" s="2">
        <v>14.5</v>
      </c>
      <c r="D297" s="2">
        <v>15.8</v>
      </c>
      <c r="E297" s="2">
        <v>16.2</v>
      </c>
    </row>
    <row r="298" spans="1:5" x14ac:dyDescent="0.35">
      <c r="A298">
        <v>22</v>
      </c>
      <c r="B298">
        <v>3</v>
      </c>
      <c r="C298" s="2">
        <v>5.0000000000000001E-3</v>
      </c>
      <c r="D298" s="2">
        <v>0.05</v>
      </c>
      <c r="E298" s="2">
        <v>0.14000000000000001</v>
      </c>
    </row>
    <row r="299" spans="1:5" x14ac:dyDescent="0.35">
      <c r="A299">
        <v>22</v>
      </c>
      <c r="B299">
        <v>4</v>
      </c>
      <c r="C299" s="2">
        <v>50</v>
      </c>
      <c r="D299" s="2">
        <v>105</v>
      </c>
      <c r="E299" s="2">
        <v>320</v>
      </c>
    </row>
    <row r="300" spans="1:5" x14ac:dyDescent="0.35">
      <c r="A300">
        <v>22</v>
      </c>
      <c r="B300">
        <v>5</v>
      </c>
      <c r="C300" s="2">
        <v>1</v>
      </c>
      <c r="D300" s="2">
        <v>2</v>
      </c>
      <c r="E300" s="2">
        <v>4</v>
      </c>
    </row>
    <row r="301" spans="1:5" x14ac:dyDescent="0.35">
      <c r="A301">
        <v>22</v>
      </c>
      <c r="B301">
        <v>6</v>
      </c>
      <c r="C301" s="2">
        <v>1</v>
      </c>
      <c r="D301" s="2">
        <v>2.5</v>
      </c>
      <c r="E301" s="2">
        <v>4</v>
      </c>
    </row>
    <row r="302" spans="1:5" x14ac:dyDescent="0.35">
      <c r="A302">
        <v>22</v>
      </c>
      <c r="B302">
        <v>7</v>
      </c>
      <c r="C302" s="2">
        <v>56</v>
      </c>
      <c r="D302" s="2">
        <v>113</v>
      </c>
      <c r="E302" s="2">
        <v>560</v>
      </c>
    </row>
    <row r="303" spans="1:5" x14ac:dyDescent="0.35">
      <c r="A303">
        <v>22</v>
      </c>
      <c r="B303">
        <v>8</v>
      </c>
      <c r="C303" s="2">
        <v>0.1</v>
      </c>
      <c r="D303" s="2">
        <v>0.2</v>
      </c>
      <c r="E303" s="2">
        <v>0.4</v>
      </c>
    </row>
    <row r="304" spans="1:5" x14ac:dyDescent="0.35">
      <c r="A304">
        <v>22</v>
      </c>
      <c r="B304">
        <v>9</v>
      </c>
      <c r="C304" s="2">
        <v>0.05</v>
      </c>
      <c r="D304" s="2">
        <v>0.1</v>
      </c>
      <c r="E304" s="2">
        <v>0.3</v>
      </c>
    </row>
    <row r="305" spans="1:5" x14ac:dyDescent="0.35">
      <c r="A305">
        <v>22</v>
      </c>
      <c r="B305">
        <v>10</v>
      </c>
      <c r="C305" s="2">
        <v>0.1</v>
      </c>
      <c r="D305" s="2">
        <v>0.25</v>
      </c>
      <c r="E305" s="2">
        <v>0.5</v>
      </c>
    </row>
    <row r="306" spans="1:5" x14ac:dyDescent="0.35">
      <c r="A306">
        <v>22</v>
      </c>
      <c r="B306">
        <v>11</v>
      </c>
      <c r="C306" s="2">
        <v>150</v>
      </c>
      <c r="D306" s="2">
        <v>320</v>
      </c>
      <c r="E306" s="2">
        <v>400</v>
      </c>
    </row>
    <row r="307" spans="1:5" x14ac:dyDescent="0.35">
      <c r="A307">
        <v>22</v>
      </c>
      <c r="B307">
        <v>12</v>
      </c>
      <c r="C307" s="2">
        <v>550</v>
      </c>
      <c r="D307" s="2">
        <v>712</v>
      </c>
      <c r="E307" s="2">
        <v>850</v>
      </c>
    </row>
    <row r="308" spans="1:5" x14ac:dyDescent="0.35">
      <c r="A308">
        <v>22</v>
      </c>
      <c r="B308">
        <v>13</v>
      </c>
      <c r="C308" s="2">
        <v>50</v>
      </c>
      <c r="D308" s="2">
        <v>65</v>
      </c>
      <c r="E308" s="2">
        <v>80</v>
      </c>
    </row>
    <row r="309" spans="1:5" x14ac:dyDescent="0.35">
      <c r="A309">
        <v>22</v>
      </c>
      <c r="B309">
        <v>14</v>
      </c>
      <c r="C309" s="2">
        <v>0.4</v>
      </c>
      <c r="D309" s="2">
        <v>0.5</v>
      </c>
      <c r="E309" s="2">
        <v>0.8</v>
      </c>
    </row>
    <row r="310" spans="1:5" x14ac:dyDescent="0.35">
      <c r="A310">
        <v>23</v>
      </c>
      <c r="B310">
        <v>1</v>
      </c>
      <c r="C310" s="2">
        <v>0.13</v>
      </c>
      <c r="D310" s="2">
        <v>0.25</v>
      </c>
      <c r="E310" s="2">
        <v>1.3</v>
      </c>
    </row>
    <row r="311" spans="1:5" x14ac:dyDescent="0.35">
      <c r="A311">
        <v>23</v>
      </c>
      <c r="B311">
        <v>2</v>
      </c>
      <c r="C311" s="2">
        <v>15</v>
      </c>
      <c r="D311" s="2">
        <v>15.75</v>
      </c>
      <c r="E311" s="2">
        <v>16</v>
      </c>
    </row>
    <row r="312" spans="1:5" x14ac:dyDescent="0.35">
      <c r="A312">
        <v>23</v>
      </c>
      <c r="B312">
        <v>3</v>
      </c>
      <c r="C312" s="2">
        <v>0.05</v>
      </c>
      <c r="D312" s="2">
        <v>0.1</v>
      </c>
      <c r="E312" s="2">
        <v>0.5</v>
      </c>
    </row>
    <row r="313" spans="1:5" x14ac:dyDescent="0.35">
      <c r="A313">
        <v>23</v>
      </c>
      <c r="B313">
        <v>4</v>
      </c>
      <c r="C313" s="2">
        <v>9.9999999999999995E-7</v>
      </c>
      <c r="D313" s="2">
        <v>50</v>
      </c>
      <c r="E313" s="2">
        <v>200</v>
      </c>
    </row>
    <row r="314" spans="1:5" x14ac:dyDescent="0.35">
      <c r="A314">
        <v>23</v>
      </c>
      <c r="B314">
        <v>5</v>
      </c>
      <c r="C314" s="2">
        <v>0.5</v>
      </c>
      <c r="D314" s="2">
        <v>2</v>
      </c>
      <c r="E314" s="2">
        <v>4</v>
      </c>
    </row>
    <row r="315" spans="1:5" x14ac:dyDescent="0.35">
      <c r="A315">
        <v>23</v>
      </c>
      <c r="B315">
        <v>6</v>
      </c>
      <c r="C315" s="2">
        <v>1</v>
      </c>
      <c r="D315" s="2">
        <v>3</v>
      </c>
      <c r="E315" s="2">
        <v>6</v>
      </c>
    </row>
    <row r="316" spans="1:5" x14ac:dyDescent="0.35">
      <c r="A316">
        <v>23</v>
      </c>
      <c r="B316">
        <v>7</v>
      </c>
      <c r="C316" s="2">
        <v>20</v>
      </c>
      <c r="D316" s="2">
        <v>200</v>
      </c>
      <c r="E316" s="2">
        <v>400</v>
      </c>
    </row>
    <row r="317" spans="1:5" x14ac:dyDescent="0.35">
      <c r="A317">
        <v>23</v>
      </c>
      <c r="B317">
        <v>8</v>
      </c>
      <c r="C317" s="2">
        <v>0.3</v>
      </c>
      <c r="D317" s="2">
        <v>0.5</v>
      </c>
      <c r="E317" s="2">
        <v>0.6</v>
      </c>
    </row>
    <row r="318" spans="1:5" x14ac:dyDescent="0.35">
      <c r="A318">
        <v>23</v>
      </c>
      <c r="B318">
        <v>9</v>
      </c>
      <c r="C318" s="2">
        <v>0.15</v>
      </c>
      <c r="D318" s="2">
        <v>0.2</v>
      </c>
      <c r="E318" s="2">
        <v>0.25</v>
      </c>
    </row>
    <row r="319" spans="1:5" x14ac:dyDescent="0.35">
      <c r="A319">
        <v>23</v>
      </c>
      <c r="B319">
        <v>10</v>
      </c>
      <c r="C319" s="2">
        <v>0.01</v>
      </c>
      <c r="D319" s="2">
        <v>0.05</v>
      </c>
      <c r="E319" s="2">
        <v>0.2</v>
      </c>
    </row>
    <row r="320" spans="1:5" x14ac:dyDescent="0.35">
      <c r="A320">
        <v>23</v>
      </c>
      <c r="B320">
        <v>11</v>
      </c>
      <c r="C320" s="2">
        <v>9</v>
      </c>
      <c r="D320" s="2">
        <v>20</v>
      </c>
      <c r="E320" s="2">
        <v>44</v>
      </c>
    </row>
    <row r="321" spans="1:5" x14ac:dyDescent="0.35">
      <c r="A321">
        <v>23</v>
      </c>
      <c r="B321">
        <v>12</v>
      </c>
      <c r="C321" s="2">
        <v>500</v>
      </c>
      <c r="D321" s="2">
        <v>750</v>
      </c>
      <c r="E321" s="2">
        <v>1000</v>
      </c>
    </row>
    <row r="322" spans="1:5" x14ac:dyDescent="0.35">
      <c r="A322">
        <v>23</v>
      </c>
      <c r="B322">
        <v>13</v>
      </c>
      <c r="C322" s="2">
        <v>10</v>
      </c>
      <c r="D322" s="2">
        <v>20</v>
      </c>
      <c r="E322" s="2">
        <v>40</v>
      </c>
    </row>
    <row r="323" spans="1:5" x14ac:dyDescent="0.35">
      <c r="A323">
        <v>23</v>
      </c>
      <c r="B323">
        <v>14</v>
      </c>
      <c r="C323" s="2">
        <v>0.05</v>
      </c>
      <c r="D323" s="2">
        <v>0.1</v>
      </c>
      <c r="E323" s="2">
        <v>0.2</v>
      </c>
    </row>
    <row r="324" spans="1:5" x14ac:dyDescent="0.35">
      <c r="A324">
        <v>24</v>
      </c>
      <c r="B324">
        <v>1</v>
      </c>
      <c r="C324" s="2">
        <v>7.0000000000000007E-2</v>
      </c>
      <c r="D324" s="2">
        <v>0.26</v>
      </c>
      <c r="E324" s="2">
        <v>0.45</v>
      </c>
    </row>
    <row r="325" spans="1:5" x14ac:dyDescent="0.35">
      <c r="A325">
        <v>24</v>
      </c>
      <c r="B325">
        <v>2</v>
      </c>
      <c r="C325" s="2">
        <v>8</v>
      </c>
      <c r="D325" s="2">
        <v>16</v>
      </c>
      <c r="E325" s="2">
        <v>25</v>
      </c>
    </row>
    <row r="326" spans="1:5" x14ac:dyDescent="0.35">
      <c r="A326">
        <v>24</v>
      </c>
      <c r="B326">
        <v>3</v>
      </c>
      <c r="C326" s="2">
        <v>0.05</v>
      </c>
      <c r="D326" s="2">
        <v>0.12</v>
      </c>
      <c r="E326" s="2">
        <v>0.35</v>
      </c>
    </row>
    <row r="327" spans="1:5" x14ac:dyDescent="0.35">
      <c r="A327">
        <v>24</v>
      </c>
      <c r="B327">
        <v>4</v>
      </c>
      <c r="C327" s="2">
        <v>100</v>
      </c>
      <c r="D327" s="2">
        <v>550</v>
      </c>
      <c r="E327" s="2">
        <v>800</v>
      </c>
    </row>
    <row r="328" spans="1:5" x14ac:dyDescent="0.35">
      <c r="A328">
        <v>24</v>
      </c>
      <c r="B328">
        <v>5</v>
      </c>
      <c r="C328" s="2">
        <v>0.5</v>
      </c>
      <c r="D328" s="2">
        <v>3</v>
      </c>
      <c r="E328" s="2">
        <v>5</v>
      </c>
    </row>
    <row r="329" spans="1:5" x14ac:dyDescent="0.35">
      <c r="A329">
        <v>24</v>
      </c>
      <c r="B329">
        <v>6</v>
      </c>
      <c r="C329" s="2">
        <v>1</v>
      </c>
      <c r="D329" s="2">
        <v>1.5</v>
      </c>
      <c r="E329" s="2">
        <v>5</v>
      </c>
    </row>
    <row r="330" spans="1:5" x14ac:dyDescent="0.35">
      <c r="A330">
        <v>24</v>
      </c>
      <c r="B330">
        <v>7</v>
      </c>
      <c r="C330" s="2">
        <v>200</v>
      </c>
      <c r="D330" s="2">
        <v>500</v>
      </c>
      <c r="E330" s="2">
        <v>1000</v>
      </c>
    </row>
    <row r="331" spans="1:5" x14ac:dyDescent="0.35">
      <c r="A331">
        <v>24</v>
      </c>
      <c r="B331">
        <v>8</v>
      </c>
      <c r="C331" s="2">
        <v>0.25</v>
      </c>
      <c r="D331" s="2">
        <v>0.5</v>
      </c>
      <c r="E331" s="2">
        <v>0.75</v>
      </c>
    </row>
    <row r="332" spans="1:5" x14ac:dyDescent="0.35">
      <c r="A332">
        <v>24</v>
      </c>
      <c r="B332">
        <v>9</v>
      </c>
      <c r="C332" s="2">
        <v>0.1</v>
      </c>
      <c r="D332" s="2">
        <v>0.35</v>
      </c>
      <c r="E332" s="2">
        <v>0.6</v>
      </c>
    </row>
    <row r="333" spans="1:5" x14ac:dyDescent="0.35">
      <c r="A333">
        <v>24</v>
      </c>
      <c r="B333">
        <v>10</v>
      </c>
      <c r="C333" s="2">
        <v>0.1</v>
      </c>
      <c r="D333" s="2">
        <v>0.4</v>
      </c>
      <c r="E333" s="2">
        <v>0.75</v>
      </c>
    </row>
    <row r="334" spans="1:5" x14ac:dyDescent="0.35">
      <c r="A334">
        <v>24</v>
      </c>
      <c r="B334">
        <v>11</v>
      </c>
      <c r="C334" s="2">
        <v>10</v>
      </c>
      <c r="D334" s="2">
        <v>20</v>
      </c>
      <c r="E334" s="2">
        <v>30</v>
      </c>
    </row>
    <row r="335" spans="1:5" x14ac:dyDescent="0.35">
      <c r="A335">
        <v>24</v>
      </c>
      <c r="B335">
        <v>12</v>
      </c>
      <c r="C335" s="2">
        <v>500</v>
      </c>
      <c r="D335" s="2">
        <v>750</v>
      </c>
      <c r="E335" s="2">
        <v>1000</v>
      </c>
    </row>
    <row r="336" spans="1:5" x14ac:dyDescent="0.35">
      <c r="A336">
        <v>24</v>
      </c>
      <c r="B336">
        <v>13</v>
      </c>
      <c r="C336" s="2">
        <v>40</v>
      </c>
      <c r="D336" s="2">
        <v>60</v>
      </c>
      <c r="E336" s="2">
        <v>80</v>
      </c>
    </row>
    <row r="337" spans="1:5" x14ac:dyDescent="0.35">
      <c r="A337">
        <v>24</v>
      </c>
      <c r="B337">
        <v>14</v>
      </c>
      <c r="C337" s="2">
        <v>0.1</v>
      </c>
      <c r="D337" s="2">
        <v>0.4</v>
      </c>
      <c r="E337" s="2">
        <v>0.7</v>
      </c>
    </row>
    <row r="338" spans="1:5" x14ac:dyDescent="0.35">
      <c r="A338">
        <v>25</v>
      </c>
      <c r="B338">
        <v>1</v>
      </c>
      <c r="C338" s="2">
        <v>0.06</v>
      </c>
      <c r="D338" s="2">
        <v>0.25</v>
      </c>
      <c r="E338" s="2">
        <v>0.42</v>
      </c>
    </row>
    <row r="339" spans="1:5" x14ac:dyDescent="0.35">
      <c r="A339">
        <v>25</v>
      </c>
      <c r="B339">
        <v>2</v>
      </c>
      <c r="C339" s="2">
        <v>10</v>
      </c>
      <c r="D339" s="2">
        <v>16</v>
      </c>
      <c r="E339" s="2">
        <v>24</v>
      </c>
    </row>
    <row r="340" spans="1:5" x14ac:dyDescent="0.35">
      <c r="A340">
        <v>25</v>
      </c>
      <c r="B340">
        <v>3</v>
      </c>
      <c r="C340" s="2">
        <v>0.1</v>
      </c>
      <c r="D340" s="2">
        <v>0.4</v>
      </c>
      <c r="E340" s="2">
        <v>0.75</v>
      </c>
    </row>
    <row r="341" spans="1:5" x14ac:dyDescent="0.35">
      <c r="A341">
        <v>25</v>
      </c>
      <c r="B341">
        <v>4</v>
      </c>
      <c r="C341" s="2">
        <v>25</v>
      </c>
      <c r="D341" s="2">
        <v>100</v>
      </c>
      <c r="E341" s="2">
        <v>250</v>
      </c>
    </row>
    <row r="342" spans="1:5" x14ac:dyDescent="0.35">
      <c r="A342">
        <v>25</v>
      </c>
      <c r="B342">
        <v>5</v>
      </c>
      <c r="C342" s="2">
        <v>0.25</v>
      </c>
      <c r="D342" s="2">
        <v>0.9</v>
      </c>
      <c r="E342" s="2">
        <v>1.75</v>
      </c>
    </row>
    <row r="343" spans="1:5" x14ac:dyDescent="0.35">
      <c r="A343">
        <v>25</v>
      </c>
      <c r="B343">
        <v>6</v>
      </c>
      <c r="C343" s="2">
        <v>0.25</v>
      </c>
      <c r="D343" s="2">
        <v>2</v>
      </c>
      <c r="E343" s="2">
        <v>4</v>
      </c>
    </row>
    <row r="344" spans="1:5" x14ac:dyDescent="0.35">
      <c r="A344">
        <v>25</v>
      </c>
      <c r="B344">
        <v>7</v>
      </c>
      <c r="C344" s="2">
        <v>10</v>
      </c>
      <c r="D344" s="2">
        <v>100</v>
      </c>
      <c r="E344" s="2">
        <v>500</v>
      </c>
    </row>
    <row r="345" spans="1:5" x14ac:dyDescent="0.35">
      <c r="A345">
        <v>25</v>
      </c>
      <c r="B345">
        <v>8</v>
      </c>
      <c r="C345" s="2">
        <v>0.3</v>
      </c>
      <c r="D345" s="2">
        <v>0.4</v>
      </c>
      <c r="E345" s="2">
        <v>0.75</v>
      </c>
    </row>
    <row r="346" spans="1:5" x14ac:dyDescent="0.35">
      <c r="A346">
        <v>25</v>
      </c>
      <c r="B346">
        <v>9</v>
      </c>
      <c r="C346" s="2">
        <v>0.2</v>
      </c>
      <c r="D346" s="2">
        <v>0.4</v>
      </c>
      <c r="E346" s="2">
        <v>0.7</v>
      </c>
    </row>
    <row r="347" spans="1:5" x14ac:dyDescent="0.35">
      <c r="A347">
        <v>25</v>
      </c>
      <c r="B347">
        <v>10</v>
      </c>
      <c r="C347" s="2">
        <v>0.05</v>
      </c>
      <c r="D347" s="2">
        <v>0.4</v>
      </c>
      <c r="E347" s="2">
        <v>0.7</v>
      </c>
    </row>
    <row r="348" spans="1:5" x14ac:dyDescent="0.35">
      <c r="A348">
        <v>25</v>
      </c>
      <c r="B348">
        <v>11</v>
      </c>
      <c r="C348" s="2">
        <v>15</v>
      </c>
      <c r="D348" s="2">
        <v>75</v>
      </c>
      <c r="E348" s="2">
        <v>200</v>
      </c>
    </row>
    <row r="349" spans="1:5" x14ac:dyDescent="0.35">
      <c r="A349">
        <v>25</v>
      </c>
      <c r="B349">
        <v>12</v>
      </c>
      <c r="C349" s="2">
        <v>500</v>
      </c>
      <c r="D349" s="2">
        <v>780</v>
      </c>
      <c r="E349" s="2">
        <v>1050</v>
      </c>
    </row>
    <row r="350" spans="1:5" x14ac:dyDescent="0.35">
      <c r="A350">
        <v>25</v>
      </c>
      <c r="B350">
        <v>13</v>
      </c>
      <c r="C350" s="2">
        <v>3</v>
      </c>
      <c r="D350" s="2">
        <v>15</v>
      </c>
      <c r="E350" s="2">
        <v>30</v>
      </c>
    </row>
    <row r="351" spans="1:5" x14ac:dyDescent="0.35">
      <c r="A351">
        <v>25</v>
      </c>
      <c r="B351">
        <v>14</v>
      </c>
      <c r="C351" s="2">
        <v>1E-4</v>
      </c>
      <c r="D351" s="2">
        <v>0.1</v>
      </c>
      <c r="E351" s="2">
        <v>0.33</v>
      </c>
    </row>
    <row r="352" spans="1:5" x14ac:dyDescent="0.35">
      <c r="A352">
        <v>26</v>
      </c>
      <c r="B352">
        <v>1</v>
      </c>
      <c r="C352" s="2">
        <v>0.05</v>
      </c>
      <c r="D352" s="2">
        <v>0.15</v>
      </c>
      <c r="E352" s="2">
        <v>0.25</v>
      </c>
    </row>
    <row r="353" spans="1:5" x14ac:dyDescent="0.35">
      <c r="A353">
        <v>26</v>
      </c>
      <c r="B353">
        <v>2</v>
      </c>
      <c r="C353" s="2">
        <v>15</v>
      </c>
      <c r="D353" s="2">
        <v>16</v>
      </c>
      <c r="E353" s="2">
        <v>17</v>
      </c>
    </row>
    <row r="354" spans="1:5" x14ac:dyDescent="0.35">
      <c r="A354">
        <v>26</v>
      </c>
      <c r="B354">
        <v>3</v>
      </c>
      <c r="C354" s="2">
        <v>9.9999999999999995E-7</v>
      </c>
      <c r="D354" s="2">
        <v>0.05</v>
      </c>
      <c r="E354" s="2">
        <v>0.1</v>
      </c>
    </row>
    <row r="355" spans="1:5" x14ac:dyDescent="0.35">
      <c r="A355">
        <v>26</v>
      </c>
      <c r="B355">
        <v>4</v>
      </c>
      <c r="C355" s="2">
        <v>50</v>
      </c>
      <c r="D355" s="2">
        <v>100</v>
      </c>
      <c r="E355" s="2">
        <v>300</v>
      </c>
    </row>
    <row r="356" spans="1:5" x14ac:dyDescent="0.35">
      <c r="A356">
        <v>26</v>
      </c>
      <c r="B356">
        <v>5</v>
      </c>
      <c r="C356" s="2">
        <v>0.5</v>
      </c>
      <c r="D356" s="2">
        <v>1</v>
      </c>
      <c r="E356" s="2">
        <v>3</v>
      </c>
    </row>
    <row r="357" spans="1:5" x14ac:dyDescent="0.35">
      <c r="A357">
        <v>26</v>
      </c>
      <c r="B357">
        <v>6</v>
      </c>
      <c r="C357" s="2">
        <v>0.5</v>
      </c>
      <c r="D357" s="2">
        <v>1.5</v>
      </c>
      <c r="E357" s="2">
        <v>4</v>
      </c>
    </row>
    <row r="358" spans="1:5" x14ac:dyDescent="0.35">
      <c r="A358">
        <v>26</v>
      </c>
      <c r="B358">
        <v>7</v>
      </c>
      <c r="C358" s="2">
        <v>100</v>
      </c>
      <c r="D358" s="2">
        <v>500</v>
      </c>
      <c r="E358" s="2">
        <v>1200</v>
      </c>
    </row>
    <row r="359" spans="1:5" x14ac:dyDescent="0.35">
      <c r="A359">
        <v>26</v>
      </c>
      <c r="B359">
        <v>8</v>
      </c>
      <c r="C359" s="2">
        <v>0.4</v>
      </c>
      <c r="D359" s="2">
        <v>0.6</v>
      </c>
      <c r="E359" s="2">
        <v>0.8</v>
      </c>
    </row>
    <row r="360" spans="1:5" x14ac:dyDescent="0.35">
      <c r="A360">
        <v>26</v>
      </c>
      <c r="B360">
        <v>9</v>
      </c>
      <c r="C360" s="2">
        <v>0.05</v>
      </c>
      <c r="D360" s="2">
        <v>0.15</v>
      </c>
      <c r="E360" s="2">
        <v>0.4</v>
      </c>
    </row>
    <row r="361" spans="1:5" x14ac:dyDescent="0.35">
      <c r="A361">
        <v>26</v>
      </c>
      <c r="B361">
        <v>10</v>
      </c>
      <c r="C361" s="2">
        <v>9.9999999999999995E-7</v>
      </c>
      <c r="D361" s="2">
        <v>0.2</v>
      </c>
      <c r="E361" s="2">
        <v>0.5</v>
      </c>
    </row>
    <row r="362" spans="1:5" x14ac:dyDescent="0.35">
      <c r="A362">
        <v>26</v>
      </c>
      <c r="B362">
        <v>11</v>
      </c>
      <c r="C362" s="2">
        <v>40</v>
      </c>
      <c r="D362" s="2">
        <v>125</v>
      </c>
      <c r="E362" s="2">
        <v>250</v>
      </c>
    </row>
    <row r="363" spans="1:5" x14ac:dyDescent="0.35">
      <c r="A363">
        <v>26</v>
      </c>
      <c r="B363">
        <v>12</v>
      </c>
      <c r="C363" s="2">
        <v>600</v>
      </c>
      <c r="D363" s="2">
        <v>800</v>
      </c>
      <c r="E363" s="2">
        <v>1000</v>
      </c>
    </row>
    <row r="364" spans="1:5" x14ac:dyDescent="0.35">
      <c r="A364">
        <v>26</v>
      </c>
      <c r="B364">
        <v>13</v>
      </c>
      <c r="C364" s="2">
        <v>5</v>
      </c>
      <c r="D364" s="2">
        <v>30</v>
      </c>
      <c r="E364" s="2">
        <v>60</v>
      </c>
    </row>
    <row r="365" spans="1:5" x14ac:dyDescent="0.35">
      <c r="A365">
        <v>26</v>
      </c>
      <c r="B365">
        <v>14</v>
      </c>
      <c r="C365" s="2">
        <v>0.1</v>
      </c>
      <c r="D365" s="2">
        <v>0.25</v>
      </c>
      <c r="E365" s="2">
        <v>0.4</v>
      </c>
    </row>
    <row r="366" spans="1:5" x14ac:dyDescent="0.35">
      <c r="A366">
        <v>27</v>
      </c>
      <c r="B366">
        <v>1</v>
      </c>
      <c r="C366" s="2">
        <v>7.0000000000000007E-2</v>
      </c>
      <c r="D366" s="2">
        <v>0.14000000000000001</v>
      </c>
      <c r="E366" s="2">
        <v>0.28000000000000003</v>
      </c>
    </row>
    <row r="367" spans="1:5" x14ac:dyDescent="0.35">
      <c r="A367">
        <v>27</v>
      </c>
      <c r="B367">
        <v>2</v>
      </c>
      <c r="C367" s="2">
        <v>15.6</v>
      </c>
      <c r="D367" s="2">
        <v>15.8</v>
      </c>
      <c r="E367" s="2">
        <v>16</v>
      </c>
    </row>
    <row r="368" spans="1:5" x14ac:dyDescent="0.35">
      <c r="A368">
        <v>27</v>
      </c>
      <c r="B368">
        <v>3</v>
      </c>
      <c r="C368" s="2">
        <v>0.05</v>
      </c>
      <c r="D368" s="2">
        <v>0.1</v>
      </c>
      <c r="E368" s="2">
        <v>0.3</v>
      </c>
    </row>
    <row r="369" spans="1:5" x14ac:dyDescent="0.35">
      <c r="A369">
        <v>27</v>
      </c>
      <c r="B369">
        <v>4</v>
      </c>
      <c r="C369" s="2">
        <v>5</v>
      </c>
      <c r="D369" s="2">
        <v>10</v>
      </c>
      <c r="E369" s="2">
        <v>50</v>
      </c>
    </row>
    <row r="370" spans="1:5" x14ac:dyDescent="0.35">
      <c r="A370">
        <v>27</v>
      </c>
      <c r="B370">
        <v>5</v>
      </c>
      <c r="C370" s="2">
        <v>0.1</v>
      </c>
      <c r="D370" s="2">
        <v>0.5</v>
      </c>
      <c r="E370" s="2">
        <v>1.5</v>
      </c>
    </row>
    <row r="371" spans="1:5" x14ac:dyDescent="0.35">
      <c r="A371">
        <v>27</v>
      </c>
      <c r="B371">
        <v>6</v>
      </c>
      <c r="C371" s="2">
        <v>0.5</v>
      </c>
      <c r="D371" s="2">
        <v>1.75</v>
      </c>
      <c r="E371" s="2">
        <v>3</v>
      </c>
    </row>
    <row r="372" spans="1:5" x14ac:dyDescent="0.35">
      <c r="A372">
        <v>27</v>
      </c>
      <c r="B372">
        <v>7</v>
      </c>
      <c r="C372" s="2">
        <v>113</v>
      </c>
      <c r="D372" s="2">
        <v>338</v>
      </c>
      <c r="E372" s="2">
        <v>1128</v>
      </c>
    </row>
    <row r="373" spans="1:5" x14ac:dyDescent="0.35">
      <c r="A373">
        <v>27</v>
      </c>
      <c r="B373">
        <v>8</v>
      </c>
      <c r="C373" s="2">
        <v>9.9999999999999995E-7</v>
      </c>
      <c r="D373" s="2">
        <v>0.05</v>
      </c>
      <c r="E373" s="2">
        <v>0.2</v>
      </c>
    </row>
    <row r="374" spans="1:5" x14ac:dyDescent="0.35">
      <c r="A374">
        <v>27</v>
      </c>
      <c r="B374">
        <v>9</v>
      </c>
      <c r="C374" s="2">
        <v>0.05</v>
      </c>
      <c r="D374" s="2">
        <v>0.1</v>
      </c>
      <c r="E374" s="2">
        <v>0.3</v>
      </c>
    </row>
    <row r="375" spans="1:5" x14ac:dyDescent="0.35">
      <c r="A375">
        <v>27</v>
      </c>
      <c r="B375">
        <v>10</v>
      </c>
      <c r="C375" s="2">
        <v>0.05</v>
      </c>
      <c r="D375" s="2">
        <v>0.1</v>
      </c>
      <c r="E375" s="2">
        <v>0.5</v>
      </c>
    </row>
    <row r="376" spans="1:5" x14ac:dyDescent="0.35">
      <c r="A376">
        <v>27</v>
      </c>
      <c r="B376">
        <v>11</v>
      </c>
      <c r="C376" s="2">
        <v>5</v>
      </c>
      <c r="D376" s="2">
        <v>15</v>
      </c>
      <c r="E376" s="2">
        <v>40</v>
      </c>
    </row>
    <row r="377" spans="1:5" x14ac:dyDescent="0.35">
      <c r="A377">
        <v>27</v>
      </c>
      <c r="B377">
        <v>12</v>
      </c>
      <c r="C377" s="2">
        <v>500</v>
      </c>
      <c r="D377" s="2">
        <v>700</v>
      </c>
      <c r="E377" s="2">
        <v>900</v>
      </c>
    </row>
    <row r="378" spans="1:5" x14ac:dyDescent="0.35">
      <c r="A378">
        <v>27</v>
      </c>
      <c r="B378">
        <v>13</v>
      </c>
      <c r="C378" s="2">
        <v>20</v>
      </c>
      <c r="D378" s="2">
        <v>40</v>
      </c>
      <c r="E378" s="2">
        <v>60</v>
      </c>
    </row>
    <row r="379" spans="1:5" x14ac:dyDescent="0.35">
      <c r="A379">
        <v>27</v>
      </c>
      <c r="B379">
        <v>14</v>
      </c>
      <c r="C379" s="2">
        <v>0.5</v>
      </c>
      <c r="D379" s="2">
        <v>0.9</v>
      </c>
      <c r="E379" s="2">
        <v>0.95</v>
      </c>
    </row>
    <row r="380" spans="1:5" x14ac:dyDescent="0.35">
      <c r="A380">
        <v>28</v>
      </c>
      <c r="B380">
        <v>1</v>
      </c>
      <c r="C380" s="2">
        <v>7.0000000000000007E-2</v>
      </c>
      <c r="D380" s="2">
        <v>0.15</v>
      </c>
      <c r="E380" s="2">
        <v>0.25</v>
      </c>
    </row>
    <row r="381" spans="1:5" x14ac:dyDescent="0.35">
      <c r="A381">
        <v>28</v>
      </c>
      <c r="B381">
        <v>2</v>
      </c>
      <c r="C381" s="2">
        <v>10</v>
      </c>
      <c r="D381" s="2">
        <v>15</v>
      </c>
      <c r="E381" s="2">
        <v>25</v>
      </c>
    </row>
    <row r="382" spans="1:5" x14ac:dyDescent="0.35">
      <c r="A382">
        <v>28</v>
      </c>
      <c r="B382">
        <v>3</v>
      </c>
      <c r="C382" s="2">
        <v>0.03</v>
      </c>
      <c r="D382" s="2">
        <v>0.08</v>
      </c>
      <c r="E382" s="2">
        <v>0.15</v>
      </c>
    </row>
    <row r="383" spans="1:5" x14ac:dyDescent="0.35">
      <c r="A383">
        <v>28</v>
      </c>
      <c r="B383">
        <v>4</v>
      </c>
      <c r="C383" s="2">
        <v>40</v>
      </c>
      <c r="D383" s="2">
        <v>100</v>
      </c>
      <c r="E383" s="2">
        <v>250</v>
      </c>
    </row>
    <row r="384" spans="1:5" x14ac:dyDescent="0.35">
      <c r="A384">
        <v>28</v>
      </c>
      <c r="B384">
        <v>5</v>
      </c>
      <c r="C384" s="2">
        <v>2</v>
      </c>
      <c r="D384" s="2">
        <v>4</v>
      </c>
      <c r="E384" s="2">
        <v>7</v>
      </c>
    </row>
    <row r="385" spans="1:5" x14ac:dyDescent="0.35">
      <c r="A385">
        <v>28</v>
      </c>
      <c r="B385">
        <v>6</v>
      </c>
      <c r="C385" s="2">
        <v>0.5</v>
      </c>
      <c r="D385" s="2">
        <v>2.5</v>
      </c>
      <c r="E385" s="2">
        <v>5</v>
      </c>
    </row>
    <row r="386" spans="1:5" x14ac:dyDescent="0.35">
      <c r="A386">
        <v>28</v>
      </c>
      <c r="B386">
        <v>7</v>
      </c>
      <c r="C386" s="2">
        <v>800</v>
      </c>
      <c r="D386" s="2">
        <v>1500</v>
      </c>
      <c r="E386" s="2">
        <v>5500</v>
      </c>
    </row>
    <row r="387" spans="1:5" x14ac:dyDescent="0.35">
      <c r="A387">
        <v>28</v>
      </c>
      <c r="B387">
        <v>8</v>
      </c>
      <c r="C387" s="2">
        <v>0.5</v>
      </c>
      <c r="D387" s="2">
        <v>0.6</v>
      </c>
      <c r="E387" s="2">
        <v>0.8</v>
      </c>
    </row>
    <row r="388" spans="1:5" x14ac:dyDescent="0.35">
      <c r="A388">
        <v>28</v>
      </c>
      <c r="B388">
        <v>9</v>
      </c>
      <c r="C388" s="2">
        <v>0.05</v>
      </c>
      <c r="D388" s="2">
        <v>0.15</v>
      </c>
      <c r="E388" s="2">
        <v>0.4</v>
      </c>
    </row>
    <row r="389" spans="1:5" x14ac:dyDescent="0.35">
      <c r="A389">
        <v>28</v>
      </c>
      <c r="B389">
        <v>10</v>
      </c>
      <c r="C389" s="2">
        <v>0.05</v>
      </c>
      <c r="D389" s="2">
        <v>0.1</v>
      </c>
      <c r="E389" s="2">
        <v>0.35</v>
      </c>
    </row>
    <row r="390" spans="1:5" x14ac:dyDescent="0.35">
      <c r="A390">
        <v>28</v>
      </c>
      <c r="B390">
        <v>11</v>
      </c>
      <c r="C390" s="2">
        <v>50</v>
      </c>
      <c r="D390" s="2">
        <v>85</v>
      </c>
      <c r="E390" s="2">
        <v>200</v>
      </c>
    </row>
    <row r="391" spans="1:5" x14ac:dyDescent="0.35">
      <c r="A391">
        <v>28</v>
      </c>
      <c r="B391">
        <v>12</v>
      </c>
      <c r="C391" s="2">
        <v>650</v>
      </c>
      <c r="D391" s="2">
        <v>800</v>
      </c>
      <c r="E391" s="2">
        <v>1000</v>
      </c>
    </row>
    <row r="392" spans="1:5" x14ac:dyDescent="0.35">
      <c r="A392">
        <v>28</v>
      </c>
      <c r="B392">
        <v>13</v>
      </c>
      <c r="C392" s="2">
        <v>40</v>
      </c>
      <c r="D392" s="2">
        <v>60</v>
      </c>
      <c r="E392" s="2">
        <v>75</v>
      </c>
    </row>
    <row r="393" spans="1:5" x14ac:dyDescent="0.35">
      <c r="A393">
        <v>28</v>
      </c>
      <c r="B393">
        <v>14</v>
      </c>
      <c r="C393" s="2">
        <v>0.2</v>
      </c>
      <c r="D393" s="2">
        <v>0.35</v>
      </c>
      <c r="E393" s="2">
        <v>0.65</v>
      </c>
    </row>
    <row r="394" spans="1:5" x14ac:dyDescent="0.35">
      <c r="A394">
        <v>29</v>
      </c>
      <c r="B394">
        <v>1</v>
      </c>
      <c r="C394" s="2">
        <v>0.04</v>
      </c>
      <c r="D394" s="2">
        <v>0.13</v>
      </c>
      <c r="E394" s="2">
        <v>0.25</v>
      </c>
    </row>
    <row r="395" spans="1:5" x14ac:dyDescent="0.35">
      <c r="A395">
        <v>29</v>
      </c>
      <c r="B395">
        <v>2</v>
      </c>
      <c r="C395" s="2">
        <v>12.5</v>
      </c>
      <c r="D395" s="2">
        <v>15.7</v>
      </c>
      <c r="E395" s="2">
        <v>17.5</v>
      </c>
    </row>
    <row r="396" spans="1:5" x14ac:dyDescent="0.35">
      <c r="A396">
        <v>29</v>
      </c>
      <c r="B396">
        <v>3</v>
      </c>
      <c r="C396" s="2">
        <v>9.9999999999999995E-7</v>
      </c>
      <c r="D396" s="2">
        <v>0.05</v>
      </c>
      <c r="E396" s="2">
        <v>0.2</v>
      </c>
    </row>
    <row r="397" spans="1:5" x14ac:dyDescent="0.35">
      <c r="A397">
        <v>29</v>
      </c>
      <c r="B397">
        <v>4</v>
      </c>
      <c r="C397" s="2">
        <v>20</v>
      </c>
      <c r="D397" s="2">
        <v>50</v>
      </c>
      <c r="E397" s="2">
        <v>250</v>
      </c>
    </row>
    <row r="398" spans="1:5" x14ac:dyDescent="0.35">
      <c r="A398">
        <v>29</v>
      </c>
      <c r="B398">
        <v>5</v>
      </c>
      <c r="C398" s="2">
        <v>0.25</v>
      </c>
      <c r="D398" s="2">
        <v>1.5</v>
      </c>
      <c r="E398" s="2">
        <v>4</v>
      </c>
    </row>
    <row r="399" spans="1:5" x14ac:dyDescent="0.35">
      <c r="A399">
        <v>29</v>
      </c>
      <c r="B399">
        <v>6</v>
      </c>
      <c r="C399" s="2">
        <v>0.5</v>
      </c>
      <c r="D399" s="2">
        <v>3</v>
      </c>
      <c r="E399" s="2">
        <v>5</v>
      </c>
    </row>
    <row r="400" spans="1:5" x14ac:dyDescent="0.35">
      <c r="A400">
        <v>29</v>
      </c>
      <c r="B400">
        <v>7</v>
      </c>
      <c r="C400" s="2">
        <v>25</v>
      </c>
      <c r="D400" s="2">
        <v>57</v>
      </c>
      <c r="E400" s="2">
        <v>200</v>
      </c>
    </row>
    <row r="401" spans="1:5" x14ac:dyDescent="0.35">
      <c r="A401">
        <v>29</v>
      </c>
      <c r="B401">
        <v>8</v>
      </c>
      <c r="C401" s="2">
        <v>0.6</v>
      </c>
      <c r="D401" s="2">
        <v>0.75</v>
      </c>
      <c r="E401" s="2">
        <v>0.95</v>
      </c>
    </row>
    <row r="402" spans="1:5" x14ac:dyDescent="0.35">
      <c r="A402">
        <v>29</v>
      </c>
      <c r="B402">
        <v>9</v>
      </c>
      <c r="C402" s="2">
        <v>5.0000000000000001E-3</v>
      </c>
      <c r="D402" s="2">
        <v>0.02</v>
      </c>
      <c r="E402" s="2">
        <v>0.15</v>
      </c>
    </row>
    <row r="403" spans="1:5" x14ac:dyDescent="0.35">
      <c r="A403">
        <v>29</v>
      </c>
      <c r="B403">
        <v>10</v>
      </c>
      <c r="C403" s="2">
        <v>0.01</v>
      </c>
      <c r="D403" s="2">
        <v>0.15</v>
      </c>
      <c r="E403" s="2">
        <v>0.45</v>
      </c>
    </row>
    <row r="404" spans="1:5" x14ac:dyDescent="0.35">
      <c r="A404">
        <v>29</v>
      </c>
      <c r="B404">
        <v>11</v>
      </c>
      <c r="C404" s="2">
        <v>15</v>
      </c>
      <c r="D404" s="2">
        <v>43</v>
      </c>
      <c r="E404" s="2">
        <v>100</v>
      </c>
    </row>
    <row r="405" spans="1:5" x14ac:dyDescent="0.35">
      <c r="A405">
        <v>29</v>
      </c>
      <c r="B405">
        <v>12</v>
      </c>
      <c r="C405" s="2">
        <v>534</v>
      </c>
      <c r="D405" s="2">
        <v>712</v>
      </c>
      <c r="E405" s="2">
        <v>890</v>
      </c>
    </row>
    <row r="406" spans="1:5" x14ac:dyDescent="0.35">
      <c r="A406">
        <v>29</v>
      </c>
      <c r="B406">
        <v>13</v>
      </c>
      <c r="C406" s="2">
        <v>4</v>
      </c>
      <c r="D406" s="2">
        <v>8</v>
      </c>
      <c r="E406" s="2">
        <v>40</v>
      </c>
    </row>
    <row r="407" spans="1:5" x14ac:dyDescent="0.35">
      <c r="A407">
        <v>29</v>
      </c>
      <c r="B407">
        <v>14</v>
      </c>
      <c r="C407" s="2">
        <v>0.7</v>
      </c>
      <c r="D407" s="2">
        <v>0.85</v>
      </c>
      <c r="E407" s="2">
        <v>0.95</v>
      </c>
    </row>
    <row r="408" spans="1:5" x14ac:dyDescent="0.35">
      <c r="A408">
        <v>30</v>
      </c>
      <c r="B408">
        <v>1</v>
      </c>
      <c r="C408" s="2">
        <v>0.1</v>
      </c>
      <c r="D408" s="2">
        <v>0.15</v>
      </c>
      <c r="E408" s="2">
        <v>0.2</v>
      </c>
    </row>
    <row r="409" spans="1:5" x14ac:dyDescent="0.35">
      <c r="A409">
        <v>30</v>
      </c>
      <c r="B409">
        <v>2</v>
      </c>
      <c r="C409" s="2">
        <v>15.3</v>
      </c>
      <c r="D409" s="2">
        <v>15.5</v>
      </c>
      <c r="E409" s="2">
        <v>16</v>
      </c>
    </row>
    <row r="410" spans="1:5" x14ac:dyDescent="0.35">
      <c r="A410">
        <v>30</v>
      </c>
      <c r="B410">
        <v>3</v>
      </c>
      <c r="C410" s="2">
        <v>0.05</v>
      </c>
      <c r="D410" s="2">
        <v>0.1</v>
      </c>
      <c r="E410" s="2">
        <v>0.3</v>
      </c>
    </row>
    <row r="411" spans="1:5" x14ac:dyDescent="0.35">
      <c r="A411">
        <v>30</v>
      </c>
      <c r="B411">
        <v>4</v>
      </c>
      <c r="C411" s="2">
        <v>100</v>
      </c>
      <c r="D411" s="2">
        <v>300</v>
      </c>
      <c r="E411" s="2">
        <v>600</v>
      </c>
    </row>
    <row r="412" spans="1:5" x14ac:dyDescent="0.35">
      <c r="A412">
        <v>30</v>
      </c>
      <c r="B412">
        <v>5</v>
      </c>
      <c r="C412" s="2">
        <v>9.9999999999999995E-7</v>
      </c>
      <c r="D412" s="2">
        <v>1</v>
      </c>
      <c r="E412" s="2">
        <v>4</v>
      </c>
    </row>
    <row r="413" spans="1:5" x14ac:dyDescent="0.35">
      <c r="A413">
        <v>30</v>
      </c>
      <c r="B413">
        <v>6</v>
      </c>
      <c r="C413" s="2">
        <v>1</v>
      </c>
      <c r="D413" s="2">
        <v>3</v>
      </c>
      <c r="E413" s="2">
        <v>6</v>
      </c>
    </row>
    <row r="414" spans="1:5" x14ac:dyDescent="0.35">
      <c r="A414">
        <v>30</v>
      </c>
      <c r="B414">
        <v>7</v>
      </c>
      <c r="C414" s="2">
        <v>145</v>
      </c>
      <c r="D414" s="2">
        <v>170</v>
      </c>
      <c r="E414" s="2">
        <v>200</v>
      </c>
    </row>
    <row r="415" spans="1:5" x14ac:dyDescent="0.35">
      <c r="A415">
        <v>30</v>
      </c>
      <c r="B415">
        <v>8</v>
      </c>
      <c r="C415" s="2">
        <v>0.05</v>
      </c>
      <c r="D415" s="2">
        <v>0.1</v>
      </c>
      <c r="E415" s="2">
        <v>0.5</v>
      </c>
    </row>
    <row r="416" spans="1:5" x14ac:dyDescent="0.35">
      <c r="A416">
        <v>30</v>
      </c>
      <c r="B416">
        <v>9</v>
      </c>
      <c r="C416" s="2">
        <v>0.2</v>
      </c>
      <c r="D416" s="2">
        <v>0.25</v>
      </c>
      <c r="E416" s="2">
        <v>0.4</v>
      </c>
    </row>
    <row r="417" spans="1:5" x14ac:dyDescent="0.35">
      <c r="A417">
        <v>30</v>
      </c>
      <c r="B417">
        <v>10</v>
      </c>
      <c r="C417" s="2">
        <v>0.05</v>
      </c>
      <c r="D417" s="2">
        <v>0.1</v>
      </c>
      <c r="E417" s="2">
        <v>0.75</v>
      </c>
    </row>
    <row r="418" spans="1:5" x14ac:dyDescent="0.35">
      <c r="A418">
        <v>30</v>
      </c>
      <c r="B418">
        <v>11</v>
      </c>
      <c r="C418" s="2">
        <v>85</v>
      </c>
      <c r="D418" s="2">
        <v>130</v>
      </c>
      <c r="E418" s="2">
        <v>175</v>
      </c>
    </row>
    <row r="419" spans="1:5" x14ac:dyDescent="0.35">
      <c r="A419">
        <v>30</v>
      </c>
      <c r="B419">
        <v>12</v>
      </c>
      <c r="C419" s="2">
        <v>675</v>
      </c>
      <c r="D419" s="2">
        <v>700</v>
      </c>
      <c r="E419" s="2">
        <v>850</v>
      </c>
    </row>
    <row r="420" spans="1:5" x14ac:dyDescent="0.35">
      <c r="A420">
        <v>30</v>
      </c>
      <c r="B420">
        <v>13</v>
      </c>
      <c r="C420" s="2">
        <v>10</v>
      </c>
      <c r="D420" s="2">
        <v>30</v>
      </c>
      <c r="E420" s="2">
        <v>70</v>
      </c>
    </row>
    <row r="421" spans="1:5" x14ac:dyDescent="0.35">
      <c r="A421">
        <v>30</v>
      </c>
      <c r="B421">
        <v>14</v>
      </c>
      <c r="C421" s="2">
        <v>0.5</v>
      </c>
      <c r="D421" s="2">
        <v>0.75</v>
      </c>
      <c r="E421" s="2">
        <v>0.95</v>
      </c>
    </row>
    <row r="422" spans="1:5" x14ac:dyDescent="0.35">
      <c r="A422">
        <v>31</v>
      </c>
      <c r="B422">
        <v>1</v>
      </c>
      <c r="C422" s="2">
        <v>0.05</v>
      </c>
      <c r="D422" s="2">
        <v>0.15</v>
      </c>
      <c r="E422" s="2">
        <v>0.3</v>
      </c>
    </row>
    <row r="423" spans="1:5" x14ac:dyDescent="0.35">
      <c r="A423">
        <v>31</v>
      </c>
      <c r="B423">
        <v>2</v>
      </c>
      <c r="C423" s="2">
        <v>14</v>
      </c>
      <c r="D423" s="2">
        <v>16</v>
      </c>
      <c r="E423" s="2">
        <v>18</v>
      </c>
    </row>
    <row r="424" spans="1:5" x14ac:dyDescent="0.35">
      <c r="A424">
        <v>31</v>
      </c>
      <c r="B424">
        <v>3</v>
      </c>
      <c r="C424" s="2">
        <v>9.9999999999999995E-7</v>
      </c>
      <c r="D424" s="2">
        <v>1E-4</v>
      </c>
      <c r="E424" s="2">
        <v>0.05</v>
      </c>
    </row>
    <row r="425" spans="1:5" x14ac:dyDescent="0.35">
      <c r="A425">
        <v>31</v>
      </c>
      <c r="B425">
        <v>4</v>
      </c>
      <c r="C425" s="2">
        <v>5</v>
      </c>
      <c r="D425" s="2">
        <v>50</v>
      </c>
      <c r="E425" s="2">
        <v>250</v>
      </c>
    </row>
    <row r="426" spans="1:5" x14ac:dyDescent="0.35">
      <c r="A426">
        <v>31</v>
      </c>
      <c r="B426">
        <v>5</v>
      </c>
      <c r="C426" s="2">
        <v>0.5</v>
      </c>
      <c r="D426" s="2">
        <v>1</v>
      </c>
      <c r="E426" s="2">
        <v>2</v>
      </c>
    </row>
    <row r="427" spans="1:5" x14ac:dyDescent="0.35">
      <c r="A427">
        <v>31</v>
      </c>
      <c r="B427">
        <v>6</v>
      </c>
      <c r="C427" s="2">
        <v>0.5</v>
      </c>
      <c r="D427" s="2">
        <v>1</v>
      </c>
      <c r="E427" s="2">
        <v>2</v>
      </c>
    </row>
    <row r="428" spans="1:5" x14ac:dyDescent="0.35">
      <c r="A428">
        <v>31</v>
      </c>
      <c r="B428">
        <v>7</v>
      </c>
      <c r="C428" s="2">
        <v>100</v>
      </c>
      <c r="D428" s="2">
        <v>500</v>
      </c>
      <c r="E428" s="2">
        <v>1500</v>
      </c>
    </row>
    <row r="429" spans="1:5" x14ac:dyDescent="0.35">
      <c r="A429">
        <v>31</v>
      </c>
      <c r="B429">
        <v>8</v>
      </c>
      <c r="C429" s="2">
        <v>0.4</v>
      </c>
      <c r="D429" s="2">
        <v>0.6</v>
      </c>
      <c r="E429" s="2">
        <v>0.8</v>
      </c>
    </row>
    <row r="430" spans="1:5" x14ac:dyDescent="0.35">
      <c r="A430">
        <v>31</v>
      </c>
      <c r="B430">
        <v>9</v>
      </c>
      <c r="C430" s="2">
        <v>0.01</v>
      </c>
      <c r="D430" s="2">
        <v>0.05</v>
      </c>
      <c r="E430" s="2">
        <v>0.15</v>
      </c>
    </row>
    <row r="431" spans="1:5" x14ac:dyDescent="0.35">
      <c r="A431">
        <v>31</v>
      </c>
      <c r="B431">
        <v>10</v>
      </c>
      <c r="C431" s="2">
        <v>0.01</v>
      </c>
      <c r="D431" s="2">
        <v>0.1</v>
      </c>
      <c r="E431" s="2">
        <v>0.5</v>
      </c>
    </row>
    <row r="432" spans="1:5" x14ac:dyDescent="0.35">
      <c r="A432">
        <v>31</v>
      </c>
      <c r="B432">
        <v>11</v>
      </c>
      <c r="C432" s="2">
        <v>45</v>
      </c>
      <c r="D432" s="2">
        <v>135</v>
      </c>
      <c r="E432" s="2">
        <v>270</v>
      </c>
    </row>
    <row r="433" spans="1:5" x14ac:dyDescent="0.35">
      <c r="A433">
        <v>31</v>
      </c>
      <c r="B433">
        <v>12</v>
      </c>
      <c r="C433" s="2">
        <v>600</v>
      </c>
      <c r="D433" s="2">
        <v>800</v>
      </c>
      <c r="E433" s="2">
        <v>1000</v>
      </c>
    </row>
    <row r="434" spans="1:5" x14ac:dyDescent="0.35">
      <c r="A434">
        <v>31</v>
      </c>
      <c r="B434">
        <v>13</v>
      </c>
      <c r="C434" s="2">
        <v>30</v>
      </c>
      <c r="D434" s="2">
        <v>50</v>
      </c>
      <c r="E434" s="2">
        <v>70</v>
      </c>
    </row>
    <row r="435" spans="1:5" x14ac:dyDescent="0.35">
      <c r="A435">
        <v>31</v>
      </c>
      <c r="B435">
        <v>14</v>
      </c>
      <c r="C435" s="2">
        <v>0.12</v>
      </c>
      <c r="D435" s="2">
        <v>0.38</v>
      </c>
      <c r="E435" s="2">
        <v>0.88</v>
      </c>
    </row>
    <row r="436" spans="1:5" x14ac:dyDescent="0.35">
      <c r="A436">
        <v>32</v>
      </c>
      <c r="B436">
        <v>1</v>
      </c>
      <c r="C436" s="2">
        <v>0.02</v>
      </c>
      <c r="D436" s="2">
        <v>0.08</v>
      </c>
      <c r="E436" s="2">
        <v>0.18</v>
      </c>
    </row>
    <row r="437" spans="1:5" x14ac:dyDescent="0.35">
      <c r="A437">
        <v>32</v>
      </c>
      <c r="B437">
        <v>2</v>
      </c>
      <c r="C437" s="2">
        <v>13</v>
      </c>
      <c r="D437" s="2">
        <v>15</v>
      </c>
      <c r="E437" s="2">
        <v>17</v>
      </c>
    </row>
    <row r="438" spans="1:5" x14ac:dyDescent="0.35">
      <c r="A438">
        <v>32</v>
      </c>
      <c r="B438">
        <v>3</v>
      </c>
      <c r="C438" s="2">
        <v>0.05</v>
      </c>
      <c r="D438" s="2">
        <v>0.15</v>
      </c>
      <c r="E438" s="2">
        <v>0.3</v>
      </c>
    </row>
    <row r="439" spans="1:5" x14ac:dyDescent="0.35">
      <c r="A439">
        <v>32</v>
      </c>
      <c r="B439">
        <v>4</v>
      </c>
      <c r="C439" s="2">
        <v>100</v>
      </c>
      <c r="D439" s="2">
        <v>250</v>
      </c>
      <c r="E439" s="2">
        <v>500</v>
      </c>
    </row>
    <row r="440" spans="1:5" x14ac:dyDescent="0.35">
      <c r="A440">
        <v>32</v>
      </c>
      <c r="B440">
        <v>5</v>
      </c>
      <c r="C440" s="2">
        <v>0.01</v>
      </c>
      <c r="D440" s="2">
        <v>1</v>
      </c>
      <c r="E440" s="2">
        <v>4</v>
      </c>
    </row>
    <row r="441" spans="1:5" x14ac:dyDescent="0.35">
      <c r="A441">
        <v>32</v>
      </c>
      <c r="B441">
        <v>6</v>
      </c>
      <c r="C441" s="2">
        <v>0.5</v>
      </c>
      <c r="D441" s="2">
        <v>1</v>
      </c>
      <c r="E441" s="2">
        <v>2</v>
      </c>
    </row>
    <row r="442" spans="1:5" x14ac:dyDescent="0.35">
      <c r="A442">
        <v>32</v>
      </c>
      <c r="B442">
        <v>7</v>
      </c>
      <c r="C442" s="2">
        <v>115</v>
      </c>
      <c r="D442" s="2">
        <v>575</v>
      </c>
      <c r="E442" s="2">
        <v>1150</v>
      </c>
    </row>
    <row r="443" spans="1:5" x14ac:dyDescent="0.35">
      <c r="A443">
        <v>32</v>
      </c>
      <c r="B443">
        <v>8</v>
      </c>
      <c r="C443" s="2">
        <v>0.5</v>
      </c>
      <c r="D443" s="2">
        <v>0.7</v>
      </c>
      <c r="E443" s="2">
        <v>0.9</v>
      </c>
    </row>
    <row r="444" spans="1:5" x14ac:dyDescent="0.35">
      <c r="A444">
        <v>32</v>
      </c>
      <c r="B444">
        <v>9</v>
      </c>
      <c r="C444" s="2">
        <v>0.1</v>
      </c>
      <c r="D444" s="2">
        <v>0.2</v>
      </c>
      <c r="E444" s="2">
        <v>0.6</v>
      </c>
    </row>
    <row r="445" spans="1:5" x14ac:dyDescent="0.35">
      <c r="A445">
        <v>32</v>
      </c>
      <c r="B445">
        <v>10</v>
      </c>
      <c r="C445" s="2">
        <v>0.01</v>
      </c>
      <c r="D445" s="2">
        <v>0.05</v>
      </c>
      <c r="E445" s="2">
        <v>0.3</v>
      </c>
    </row>
    <row r="446" spans="1:5" x14ac:dyDescent="0.35">
      <c r="A446">
        <v>32</v>
      </c>
      <c r="B446">
        <v>11</v>
      </c>
      <c r="C446" s="2">
        <v>100</v>
      </c>
      <c r="D446" s="2">
        <v>150</v>
      </c>
      <c r="E446" s="2">
        <v>350</v>
      </c>
    </row>
    <row r="447" spans="1:5" x14ac:dyDescent="0.35">
      <c r="A447">
        <v>32</v>
      </c>
      <c r="B447">
        <v>12</v>
      </c>
      <c r="C447" s="2">
        <v>500</v>
      </c>
      <c r="D447" s="2">
        <v>700</v>
      </c>
      <c r="E447" s="2">
        <v>1000</v>
      </c>
    </row>
    <row r="448" spans="1:5" x14ac:dyDescent="0.35">
      <c r="A448">
        <v>32</v>
      </c>
      <c r="B448">
        <v>13</v>
      </c>
      <c r="C448" s="2">
        <v>20</v>
      </c>
      <c r="D448" s="2">
        <v>40</v>
      </c>
      <c r="E448" s="2">
        <v>60</v>
      </c>
    </row>
    <row r="449" spans="1:5" x14ac:dyDescent="0.35">
      <c r="A449">
        <v>32</v>
      </c>
      <c r="B449">
        <v>14</v>
      </c>
      <c r="C449" s="2">
        <v>0.15</v>
      </c>
      <c r="D449" s="2">
        <v>0.25</v>
      </c>
      <c r="E449" s="2">
        <v>0.5</v>
      </c>
    </row>
    <row r="450" spans="1:5" x14ac:dyDescent="0.35">
      <c r="A450">
        <v>33</v>
      </c>
      <c r="B450">
        <v>1</v>
      </c>
      <c r="C450" s="2">
        <v>0.05</v>
      </c>
      <c r="D450" s="2">
        <v>0.1</v>
      </c>
      <c r="E450" s="2">
        <v>0.15</v>
      </c>
    </row>
    <row r="451" spans="1:5" x14ac:dyDescent="0.35">
      <c r="A451">
        <v>33</v>
      </c>
      <c r="B451">
        <v>2</v>
      </c>
      <c r="C451" s="2">
        <v>14.5</v>
      </c>
      <c r="D451" s="2">
        <v>15.5</v>
      </c>
      <c r="E451" s="2">
        <v>17</v>
      </c>
    </row>
    <row r="452" spans="1:5" x14ac:dyDescent="0.35">
      <c r="A452">
        <v>33</v>
      </c>
      <c r="B452">
        <v>3</v>
      </c>
      <c r="C452" s="2">
        <v>9.9999999999999995E-7</v>
      </c>
      <c r="D452" s="2">
        <v>0.05</v>
      </c>
      <c r="E452" s="2">
        <v>0.1</v>
      </c>
    </row>
    <row r="453" spans="1:5" x14ac:dyDescent="0.35">
      <c r="A453">
        <v>33</v>
      </c>
      <c r="B453">
        <v>4</v>
      </c>
      <c r="C453" s="2">
        <v>1</v>
      </c>
      <c r="D453" s="2">
        <v>5</v>
      </c>
      <c r="E453" s="2">
        <v>15</v>
      </c>
    </row>
    <row r="454" spans="1:5" x14ac:dyDescent="0.35">
      <c r="A454">
        <v>33</v>
      </c>
      <c r="B454">
        <v>5</v>
      </c>
      <c r="C454" s="2">
        <v>0.5</v>
      </c>
      <c r="D454" s="2">
        <v>1.5</v>
      </c>
      <c r="E454" s="2">
        <v>3</v>
      </c>
    </row>
    <row r="455" spans="1:5" x14ac:dyDescent="0.35">
      <c r="A455">
        <v>33</v>
      </c>
      <c r="B455">
        <v>6</v>
      </c>
      <c r="C455" s="2">
        <v>1</v>
      </c>
      <c r="D455" s="2">
        <v>2</v>
      </c>
      <c r="E455" s="2">
        <v>5</v>
      </c>
    </row>
    <row r="456" spans="1:5" x14ac:dyDescent="0.35">
      <c r="A456">
        <v>33</v>
      </c>
      <c r="B456">
        <v>7</v>
      </c>
      <c r="C456" s="2">
        <v>50</v>
      </c>
      <c r="D456" s="2">
        <v>250</v>
      </c>
      <c r="E456" s="2">
        <v>750</v>
      </c>
    </row>
    <row r="457" spans="1:5" x14ac:dyDescent="0.35">
      <c r="A457">
        <v>33</v>
      </c>
      <c r="B457">
        <v>8</v>
      </c>
      <c r="C457" s="2">
        <v>0.4</v>
      </c>
      <c r="D457" s="2">
        <v>0.7</v>
      </c>
      <c r="E457" s="2">
        <v>0.95</v>
      </c>
    </row>
    <row r="458" spans="1:5" x14ac:dyDescent="0.35">
      <c r="A458">
        <v>33</v>
      </c>
      <c r="B458">
        <v>9</v>
      </c>
      <c r="C458" s="2">
        <v>0.01</v>
      </c>
      <c r="D458" s="2">
        <v>0.05</v>
      </c>
      <c r="E458" s="2">
        <v>0.15</v>
      </c>
    </row>
    <row r="459" spans="1:5" x14ac:dyDescent="0.35">
      <c r="A459">
        <v>33</v>
      </c>
      <c r="B459">
        <v>10</v>
      </c>
      <c r="C459" s="2">
        <v>9.9999999999999995E-7</v>
      </c>
      <c r="D459" s="2">
        <v>0.03</v>
      </c>
      <c r="E459" s="2">
        <v>0.1</v>
      </c>
    </row>
    <row r="460" spans="1:5" x14ac:dyDescent="0.35">
      <c r="A460">
        <v>33</v>
      </c>
      <c r="B460">
        <v>11</v>
      </c>
      <c r="C460" s="2">
        <v>20</v>
      </c>
      <c r="D460" s="2">
        <v>40</v>
      </c>
      <c r="E460" s="2">
        <v>100</v>
      </c>
    </row>
    <row r="461" spans="1:5" x14ac:dyDescent="0.35">
      <c r="A461">
        <v>33</v>
      </c>
      <c r="B461">
        <v>12</v>
      </c>
      <c r="C461" s="2">
        <v>500</v>
      </c>
      <c r="D461" s="2">
        <v>700</v>
      </c>
      <c r="E461" s="2">
        <v>1000</v>
      </c>
    </row>
    <row r="462" spans="1:5" x14ac:dyDescent="0.35">
      <c r="A462">
        <v>33</v>
      </c>
      <c r="B462">
        <v>13</v>
      </c>
      <c r="C462" s="2">
        <v>20</v>
      </c>
      <c r="D462" s="2">
        <v>40</v>
      </c>
      <c r="E462" s="2">
        <v>70</v>
      </c>
    </row>
    <row r="463" spans="1:5" x14ac:dyDescent="0.35">
      <c r="A463">
        <v>33</v>
      </c>
      <c r="B463">
        <v>14</v>
      </c>
      <c r="C463" s="2">
        <v>0.3</v>
      </c>
      <c r="D463" s="2">
        <v>0.5</v>
      </c>
      <c r="E463" s="2">
        <v>0.6</v>
      </c>
    </row>
    <row r="464" spans="1:5" x14ac:dyDescent="0.35">
      <c r="A464">
        <v>34</v>
      </c>
      <c r="B464">
        <v>1</v>
      </c>
      <c r="C464" s="2">
        <v>0.1</v>
      </c>
      <c r="D464" s="2">
        <v>0.14000000000000001</v>
      </c>
      <c r="E464" s="2">
        <v>0.18</v>
      </c>
    </row>
    <row r="465" spans="1:5" x14ac:dyDescent="0.35">
      <c r="A465">
        <v>34</v>
      </c>
      <c r="B465">
        <v>2</v>
      </c>
      <c r="C465" s="2">
        <v>14</v>
      </c>
      <c r="D465" s="2">
        <v>16</v>
      </c>
      <c r="E465" s="2">
        <v>18</v>
      </c>
    </row>
    <row r="466" spans="1:5" x14ac:dyDescent="0.35">
      <c r="A466">
        <v>34</v>
      </c>
      <c r="B466">
        <v>3</v>
      </c>
      <c r="C466" s="2">
        <v>5.0000000000000001E-3</v>
      </c>
      <c r="D466" s="2">
        <v>0.03</v>
      </c>
      <c r="E466" s="2">
        <v>0.2</v>
      </c>
    </row>
    <row r="467" spans="1:5" x14ac:dyDescent="0.35">
      <c r="A467">
        <v>34</v>
      </c>
      <c r="B467">
        <v>4</v>
      </c>
      <c r="C467" s="2">
        <v>3</v>
      </c>
      <c r="D467" s="2">
        <v>10</v>
      </c>
      <c r="E467" s="2">
        <v>100</v>
      </c>
    </row>
    <row r="468" spans="1:5" x14ac:dyDescent="0.35">
      <c r="A468">
        <v>34</v>
      </c>
      <c r="B468">
        <v>5</v>
      </c>
      <c r="C468" s="2">
        <v>0.5</v>
      </c>
      <c r="D468" s="2">
        <v>1.5</v>
      </c>
      <c r="E468" s="2">
        <v>2</v>
      </c>
    </row>
    <row r="469" spans="1:5" x14ac:dyDescent="0.35">
      <c r="A469">
        <v>34</v>
      </c>
      <c r="B469">
        <v>6</v>
      </c>
      <c r="C469" s="2">
        <v>1</v>
      </c>
      <c r="D469" s="2">
        <v>2</v>
      </c>
      <c r="E469" s="2">
        <v>4</v>
      </c>
    </row>
    <row r="470" spans="1:5" x14ac:dyDescent="0.35">
      <c r="A470">
        <v>34</v>
      </c>
      <c r="B470">
        <v>7</v>
      </c>
      <c r="C470" s="2">
        <v>225</v>
      </c>
      <c r="D470" s="2">
        <v>500</v>
      </c>
      <c r="E470" s="2">
        <v>700</v>
      </c>
    </row>
    <row r="471" spans="1:5" x14ac:dyDescent="0.35">
      <c r="A471">
        <v>34</v>
      </c>
      <c r="B471">
        <v>8</v>
      </c>
      <c r="C471" s="2">
        <v>0.7</v>
      </c>
      <c r="D471" s="2">
        <v>0.8</v>
      </c>
      <c r="E471" s="2">
        <v>0.9</v>
      </c>
    </row>
    <row r="472" spans="1:5" x14ac:dyDescent="0.35">
      <c r="A472">
        <v>34</v>
      </c>
      <c r="B472">
        <v>9</v>
      </c>
      <c r="C472" s="2">
        <v>0.18</v>
      </c>
      <c r="D472" s="2">
        <v>0.25</v>
      </c>
      <c r="E472" s="2">
        <v>0.3</v>
      </c>
    </row>
    <row r="473" spans="1:5" x14ac:dyDescent="0.35">
      <c r="A473">
        <v>34</v>
      </c>
      <c r="B473">
        <v>10</v>
      </c>
      <c r="C473" s="2">
        <v>0.01</v>
      </c>
      <c r="D473" s="2">
        <v>0.05</v>
      </c>
      <c r="E473" s="2">
        <v>0.5</v>
      </c>
    </row>
    <row r="474" spans="1:5" x14ac:dyDescent="0.35">
      <c r="A474">
        <v>34</v>
      </c>
      <c r="B474">
        <v>11</v>
      </c>
      <c r="C474" s="2">
        <v>17</v>
      </c>
      <c r="D474" s="2">
        <v>25</v>
      </c>
      <c r="E474" s="2">
        <v>70</v>
      </c>
    </row>
    <row r="475" spans="1:5" x14ac:dyDescent="0.35">
      <c r="A475">
        <v>34</v>
      </c>
      <c r="B475">
        <v>12</v>
      </c>
      <c r="C475" s="2">
        <v>600</v>
      </c>
      <c r="D475" s="2">
        <v>700</v>
      </c>
      <c r="E475" s="2">
        <v>800</v>
      </c>
    </row>
    <row r="476" spans="1:5" x14ac:dyDescent="0.35">
      <c r="A476">
        <v>34</v>
      </c>
      <c r="B476">
        <v>13</v>
      </c>
      <c r="C476" s="2">
        <v>35</v>
      </c>
      <c r="D476" s="2">
        <v>48</v>
      </c>
      <c r="E476" s="2">
        <v>65</v>
      </c>
    </row>
    <row r="477" spans="1:5" x14ac:dyDescent="0.35">
      <c r="A477">
        <v>34</v>
      </c>
      <c r="B477">
        <v>14</v>
      </c>
      <c r="C477" s="2">
        <v>0.25</v>
      </c>
      <c r="D477" s="2">
        <v>0.36</v>
      </c>
      <c r="E477" s="2">
        <v>0.55000000000000004</v>
      </c>
    </row>
    <row r="478" spans="1:5" x14ac:dyDescent="0.35">
      <c r="A478">
        <v>35</v>
      </c>
      <c r="B478">
        <v>1</v>
      </c>
      <c r="C478" s="2">
        <v>0.05</v>
      </c>
      <c r="D478" s="2">
        <v>0.09</v>
      </c>
      <c r="E478" s="2">
        <v>0.17</v>
      </c>
    </row>
    <row r="479" spans="1:5" x14ac:dyDescent="0.35">
      <c r="A479">
        <v>35</v>
      </c>
      <c r="B479">
        <v>2</v>
      </c>
      <c r="C479" s="2">
        <v>13.88</v>
      </c>
      <c r="D479" s="2">
        <v>15.12</v>
      </c>
      <c r="E479" s="2">
        <v>15.71</v>
      </c>
    </row>
    <row r="480" spans="1:5" x14ac:dyDescent="0.35">
      <c r="A480">
        <v>35</v>
      </c>
      <c r="B480">
        <v>3</v>
      </c>
      <c r="C480" s="2">
        <v>1E-4</v>
      </c>
      <c r="D480" s="2">
        <v>0.04</v>
      </c>
      <c r="E480" s="2">
        <v>0.2</v>
      </c>
    </row>
    <row r="481" spans="1:5" x14ac:dyDescent="0.35">
      <c r="A481">
        <v>35</v>
      </c>
      <c r="B481">
        <v>4</v>
      </c>
      <c r="C481" s="2">
        <v>0.1</v>
      </c>
      <c r="D481" s="2">
        <v>1.5</v>
      </c>
      <c r="E481" s="2">
        <v>8</v>
      </c>
    </row>
    <row r="482" spans="1:5" x14ac:dyDescent="0.35">
      <c r="A482">
        <v>35</v>
      </c>
      <c r="B482">
        <v>5</v>
      </c>
      <c r="C482" s="2">
        <v>0.15</v>
      </c>
      <c r="D482" s="2">
        <v>0.6</v>
      </c>
      <c r="E482" s="2">
        <v>1.2</v>
      </c>
    </row>
    <row r="483" spans="1:5" x14ac:dyDescent="0.35">
      <c r="A483">
        <v>35</v>
      </c>
      <c r="B483">
        <v>6</v>
      </c>
      <c r="C483" s="2">
        <v>0.2</v>
      </c>
      <c r="D483" s="2">
        <v>0.95</v>
      </c>
      <c r="E483" s="2">
        <v>2.0499999999999998</v>
      </c>
    </row>
    <row r="484" spans="1:5" x14ac:dyDescent="0.35">
      <c r="A484">
        <v>35</v>
      </c>
      <c r="B484">
        <v>7</v>
      </c>
      <c r="C484" s="2">
        <v>0.4</v>
      </c>
      <c r="D484" s="2">
        <v>1.5</v>
      </c>
      <c r="E484" s="2">
        <v>5</v>
      </c>
    </row>
    <row r="485" spans="1:5" x14ac:dyDescent="0.35">
      <c r="A485">
        <v>35</v>
      </c>
      <c r="B485">
        <v>8</v>
      </c>
      <c r="C485" s="2">
        <v>0.15</v>
      </c>
      <c r="D485" s="2">
        <v>0.3</v>
      </c>
      <c r="E485" s="2">
        <v>0.5</v>
      </c>
    </row>
    <row r="486" spans="1:5" x14ac:dyDescent="0.35">
      <c r="A486">
        <v>35</v>
      </c>
      <c r="B486">
        <v>9</v>
      </c>
      <c r="C486" s="2">
        <v>0.255</v>
      </c>
      <c r="D486" s="2">
        <v>0.27500000000000002</v>
      </c>
      <c r="E486" s="2">
        <v>0.28999999999999998</v>
      </c>
    </row>
    <row r="487" spans="1:5" x14ac:dyDescent="0.35">
      <c r="A487">
        <v>35</v>
      </c>
      <c r="B487">
        <v>10</v>
      </c>
      <c r="C487" s="2">
        <v>2.0000000000000001E-4</v>
      </c>
      <c r="D487" s="2">
        <v>0.03</v>
      </c>
      <c r="E487" s="2">
        <v>0.15</v>
      </c>
    </row>
    <row r="488" spans="1:5" x14ac:dyDescent="0.35">
      <c r="A488">
        <v>35</v>
      </c>
      <c r="B488">
        <v>11</v>
      </c>
      <c r="C488" s="2">
        <v>22</v>
      </c>
      <c r="D488" s="2">
        <v>40</v>
      </c>
      <c r="E488" s="2">
        <v>65</v>
      </c>
    </row>
    <row r="489" spans="1:5" x14ac:dyDescent="0.35">
      <c r="A489">
        <v>35</v>
      </c>
      <c r="B489">
        <v>12</v>
      </c>
      <c r="C489" s="2">
        <v>650</v>
      </c>
      <c r="D489" s="2">
        <v>720</v>
      </c>
      <c r="E489" s="2">
        <v>825</v>
      </c>
    </row>
    <row r="490" spans="1:5" x14ac:dyDescent="0.35">
      <c r="A490">
        <v>35</v>
      </c>
      <c r="B490">
        <v>13</v>
      </c>
      <c r="C490" s="2">
        <v>20</v>
      </c>
      <c r="D490" s="2">
        <v>45</v>
      </c>
      <c r="E490" s="2">
        <v>65</v>
      </c>
    </row>
    <row r="491" spans="1:5" x14ac:dyDescent="0.35">
      <c r="A491">
        <v>35</v>
      </c>
      <c r="B491">
        <v>14</v>
      </c>
      <c r="C491" s="2">
        <v>0.22</v>
      </c>
      <c r="D491" s="2">
        <v>0.5</v>
      </c>
      <c r="E491" s="2">
        <v>0.8</v>
      </c>
    </row>
    <row r="492" spans="1:5" x14ac:dyDescent="0.35">
      <c r="A492">
        <v>36</v>
      </c>
      <c r="B492">
        <v>1</v>
      </c>
      <c r="C492" s="2">
        <v>0.1</v>
      </c>
      <c r="D492" s="2">
        <v>0.12</v>
      </c>
      <c r="E492" s="2">
        <v>0.15</v>
      </c>
    </row>
    <row r="493" spans="1:5" x14ac:dyDescent="0.35">
      <c r="A493">
        <v>36</v>
      </c>
      <c r="B493">
        <v>2</v>
      </c>
      <c r="C493" s="2">
        <v>13</v>
      </c>
      <c r="D493" s="2">
        <v>14</v>
      </c>
      <c r="E493" s="2">
        <v>15.75</v>
      </c>
    </row>
    <row r="494" spans="1:5" x14ac:dyDescent="0.35">
      <c r="A494">
        <v>36</v>
      </c>
      <c r="B494">
        <v>3</v>
      </c>
      <c r="C494" s="2">
        <v>7.0000000000000007E-2</v>
      </c>
      <c r="D494" s="2">
        <v>0.1</v>
      </c>
      <c r="E494" s="2">
        <v>0.3</v>
      </c>
    </row>
    <row r="495" spans="1:5" x14ac:dyDescent="0.35">
      <c r="A495">
        <v>36</v>
      </c>
      <c r="B495">
        <v>4</v>
      </c>
      <c r="C495" s="2">
        <v>5</v>
      </c>
      <c r="D495" s="2">
        <v>10</v>
      </c>
      <c r="E495" s="2">
        <v>40</v>
      </c>
    </row>
    <row r="496" spans="1:5" x14ac:dyDescent="0.35">
      <c r="A496">
        <v>36</v>
      </c>
      <c r="B496">
        <v>5</v>
      </c>
      <c r="C496" s="2">
        <v>0.25</v>
      </c>
      <c r="D496" s="2">
        <v>1</v>
      </c>
      <c r="E496" s="2">
        <v>2</v>
      </c>
    </row>
    <row r="497" spans="1:5" x14ac:dyDescent="0.35">
      <c r="A497">
        <v>36</v>
      </c>
      <c r="B497">
        <v>6</v>
      </c>
      <c r="C497" s="2">
        <v>0.5</v>
      </c>
      <c r="D497" s="2">
        <v>2</v>
      </c>
      <c r="E497" s="2">
        <v>3</v>
      </c>
    </row>
    <row r="498" spans="1:5" x14ac:dyDescent="0.35">
      <c r="A498">
        <v>36</v>
      </c>
      <c r="B498">
        <v>7</v>
      </c>
      <c r="C498" s="2">
        <v>500</v>
      </c>
      <c r="D498" s="2">
        <v>1000</v>
      </c>
      <c r="E498" s="2">
        <v>3000</v>
      </c>
    </row>
    <row r="499" spans="1:5" x14ac:dyDescent="0.35">
      <c r="A499">
        <v>36</v>
      </c>
      <c r="B499">
        <v>8</v>
      </c>
      <c r="C499" s="2">
        <v>0.4</v>
      </c>
      <c r="D499" s="2">
        <v>0.6</v>
      </c>
      <c r="E499" s="2">
        <v>0.9</v>
      </c>
    </row>
    <row r="500" spans="1:5" x14ac:dyDescent="0.35">
      <c r="A500">
        <v>36</v>
      </c>
      <c r="B500">
        <v>9</v>
      </c>
      <c r="C500" s="2">
        <v>0.01</v>
      </c>
      <c r="D500" s="2">
        <v>0.1</v>
      </c>
      <c r="E500" s="2">
        <v>0.3</v>
      </c>
    </row>
    <row r="501" spans="1:5" x14ac:dyDescent="0.35">
      <c r="A501">
        <v>36</v>
      </c>
      <c r="B501">
        <v>10</v>
      </c>
      <c r="C501" s="2">
        <v>2E-3</v>
      </c>
      <c r="D501" s="2">
        <v>0.01</v>
      </c>
      <c r="E501" s="2">
        <v>0.05</v>
      </c>
    </row>
    <row r="502" spans="1:5" x14ac:dyDescent="0.35">
      <c r="A502">
        <v>36</v>
      </c>
      <c r="B502">
        <v>11</v>
      </c>
      <c r="C502" s="2">
        <v>5</v>
      </c>
      <c r="D502" s="2">
        <v>15</v>
      </c>
      <c r="E502" s="2">
        <v>30</v>
      </c>
    </row>
    <row r="503" spans="1:5" x14ac:dyDescent="0.35">
      <c r="A503">
        <v>36</v>
      </c>
      <c r="B503">
        <v>12</v>
      </c>
      <c r="C503" s="2">
        <v>500</v>
      </c>
      <c r="D503" s="2">
        <v>700</v>
      </c>
      <c r="E503" s="2">
        <v>900</v>
      </c>
    </row>
    <row r="504" spans="1:5" x14ac:dyDescent="0.35">
      <c r="A504">
        <v>36</v>
      </c>
      <c r="B504">
        <v>13</v>
      </c>
      <c r="C504" s="2">
        <v>5</v>
      </c>
      <c r="D504" s="2">
        <v>15</v>
      </c>
      <c r="E504" s="2">
        <v>30</v>
      </c>
    </row>
    <row r="505" spans="1:5" x14ac:dyDescent="0.35">
      <c r="A505">
        <v>36</v>
      </c>
      <c r="B505">
        <v>14</v>
      </c>
      <c r="C505" s="2">
        <v>0.6</v>
      </c>
      <c r="D505" s="2">
        <v>0.8</v>
      </c>
      <c r="E505" s="2">
        <v>0.9</v>
      </c>
    </row>
    <row r="506" spans="1:5" x14ac:dyDescent="0.35">
      <c r="A506">
        <v>37</v>
      </c>
      <c r="B506">
        <v>1</v>
      </c>
      <c r="C506" s="2">
        <v>1E-3</v>
      </c>
      <c r="D506" s="2">
        <v>0.13</v>
      </c>
      <c r="E506" s="2">
        <v>1.3</v>
      </c>
    </row>
    <row r="507" spans="1:5" x14ac:dyDescent="0.35">
      <c r="A507">
        <v>37</v>
      </c>
      <c r="B507">
        <v>2</v>
      </c>
      <c r="C507" s="2">
        <v>5</v>
      </c>
      <c r="D507" s="2">
        <v>15.74</v>
      </c>
      <c r="E507" s="2">
        <v>30</v>
      </c>
    </row>
    <row r="508" spans="1:5" x14ac:dyDescent="0.35">
      <c r="A508">
        <v>37</v>
      </c>
      <c r="B508">
        <v>3</v>
      </c>
      <c r="C508" s="2">
        <v>0.05</v>
      </c>
      <c r="D508" s="2">
        <v>0.15</v>
      </c>
      <c r="E508" s="2">
        <v>0.2</v>
      </c>
    </row>
    <row r="509" spans="1:5" x14ac:dyDescent="0.35">
      <c r="A509">
        <v>37</v>
      </c>
      <c r="B509">
        <v>4</v>
      </c>
      <c r="C509" s="2">
        <v>5</v>
      </c>
      <c r="D509" s="2">
        <v>30</v>
      </c>
      <c r="E509" s="2">
        <v>100</v>
      </c>
    </row>
    <row r="510" spans="1:5" x14ac:dyDescent="0.35">
      <c r="A510">
        <v>37</v>
      </c>
      <c r="B510">
        <v>5</v>
      </c>
      <c r="C510" s="2">
        <v>0.5</v>
      </c>
      <c r="D510" s="2">
        <v>1</v>
      </c>
      <c r="E510" s="2">
        <v>2</v>
      </c>
    </row>
    <row r="511" spans="1:5" x14ac:dyDescent="0.35">
      <c r="A511">
        <v>37</v>
      </c>
      <c r="B511">
        <v>6</v>
      </c>
      <c r="C511" s="2">
        <v>2</v>
      </c>
      <c r="D511" s="2">
        <v>3</v>
      </c>
      <c r="E511" s="2">
        <v>4</v>
      </c>
    </row>
    <row r="512" spans="1:5" x14ac:dyDescent="0.35">
      <c r="A512">
        <v>37</v>
      </c>
      <c r="B512">
        <v>7</v>
      </c>
      <c r="C512" s="2">
        <v>50</v>
      </c>
      <c r="D512" s="2">
        <v>100</v>
      </c>
      <c r="E512" s="2">
        <v>200</v>
      </c>
    </row>
    <row r="513" spans="1:5" x14ac:dyDescent="0.35">
      <c r="A513">
        <v>37</v>
      </c>
      <c r="B513">
        <v>8</v>
      </c>
      <c r="C513" s="2">
        <v>0.2</v>
      </c>
      <c r="D513" s="2">
        <v>0.4</v>
      </c>
      <c r="E513" s="2">
        <v>0.5</v>
      </c>
    </row>
    <row r="514" spans="1:5" x14ac:dyDescent="0.35">
      <c r="A514">
        <v>37</v>
      </c>
      <c r="B514">
        <v>9</v>
      </c>
      <c r="C514" s="2">
        <v>0.05</v>
      </c>
      <c r="D514" s="2">
        <v>0.1</v>
      </c>
      <c r="E514" s="2">
        <v>0.2</v>
      </c>
    </row>
    <row r="515" spans="1:5" x14ac:dyDescent="0.35">
      <c r="A515">
        <v>37</v>
      </c>
      <c r="B515">
        <v>10</v>
      </c>
      <c r="C515" s="2">
        <v>0.1</v>
      </c>
      <c r="D515" s="2">
        <v>0.3</v>
      </c>
      <c r="E515" s="2">
        <v>0.5</v>
      </c>
    </row>
    <row r="516" spans="1:5" x14ac:dyDescent="0.35">
      <c r="A516">
        <v>37</v>
      </c>
      <c r="B516">
        <v>11</v>
      </c>
      <c r="C516" s="2">
        <v>30</v>
      </c>
      <c r="D516" s="2">
        <v>100</v>
      </c>
      <c r="E516" s="2">
        <v>150</v>
      </c>
    </row>
    <row r="517" spans="1:5" x14ac:dyDescent="0.35">
      <c r="A517">
        <v>37</v>
      </c>
      <c r="B517">
        <v>12</v>
      </c>
      <c r="C517" s="2">
        <v>400</v>
      </c>
      <c r="D517" s="2">
        <v>550</v>
      </c>
      <c r="E517" s="2">
        <v>700</v>
      </c>
    </row>
    <row r="518" spans="1:5" x14ac:dyDescent="0.35">
      <c r="A518">
        <v>37</v>
      </c>
      <c r="B518">
        <v>13</v>
      </c>
      <c r="C518" s="2">
        <v>20</v>
      </c>
      <c r="D518" s="2">
        <v>40</v>
      </c>
      <c r="E518" s="2">
        <v>60</v>
      </c>
    </row>
    <row r="519" spans="1:5" x14ac:dyDescent="0.35">
      <c r="A519">
        <v>37</v>
      </c>
      <c r="B519">
        <v>14</v>
      </c>
      <c r="C519" s="2">
        <v>0.05</v>
      </c>
      <c r="D519" s="2">
        <v>0.15</v>
      </c>
      <c r="E519" s="2">
        <v>0.3</v>
      </c>
    </row>
    <row r="520" spans="1:5" x14ac:dyDescent="0.35">
      <c r="A520">
        <v>38</v>
      </c>
      <c r="B520">
        <v>1</v>
      </c>
      <c r="C520" s="2">
        <v>5.0000000000000001E-3</v>
      </c>
      <c r="D520" s="2">
        <v>0.18</v>
      </c>
      <c r="E520" s="2">
        <v>14</v>
      </c>
    </row>
    <row r="521" spans="1:5" x14ac:dyDescent="0.35">
      <c r="A521">
        <v>38</v>
      </c>
      <c r="B521">
        <v>2</v>
      </c>
      <c r="C521" s="2">
        <v>1</v>
      </c>
      <c r="D521" s="2">
        <v>14</v>
      </c>
      <c r="E521" s="2">
        <v>125</v>
      </c>
    </row>
    <row r="522" spans="1:5" x14ac:dyDescent="0.35">
      <c r="A522">
        <v>38</v>
      </c>
      <c r="B522">
        <v>3</v>
      </c>
      <c r="C522" s="2">
        <v>1.0000000000000001E-5</v>
      </c>
      <c r="D522" s="2">
        <v>0.03</v>
      </c>
      <c r="E522" s="2">
        <v>0.2</v>
      </c>
    </row>
    <row r="523" spans="1:5" x14ac:dyDescent="0.35">
      <c r="A523">
        <v>38</v>
      </c>
      <c r="B523">
        <v>4</v>
      </c>
      <c r="C523" s="2">
        <v>0.01</v>
      </c>
      <c r="D523" s="2">
        <v>2</v>
      </c>
      <c r="E523" s="2">
        <v>20</v>
      </c>
    </row>
    <row r="524" spans="1:5" x14ac:dyDescent="0.35">
      <c r="A524">
        <v>38</v>
      </c>
      <c r="B524">
        <v>5</v>
      </c>
      <c r="C524" s="2">
        <v>0.01</v>
      </c>
      <c r="D524" s="2">
        <v>1.8</v>
      </c>
      <c r="E524" s="2">
        <v>12</v>
      </c>
    </row>
    <row r="525" spans="1:5" x14ac:dyDescent="0.35">
      <c r="A525">
        <v>38</v>
      </c>
      <c r="B525">
        <v>6</v>
      </c>
      <c r="C525" s="2">
        <v>0.01</v>
      </c>
      <c r="D525" s="2">
        <v>3.2</v>
      </c>
      <c r="E525" s="2">
        <v>15</v>
      </c>
    </row>
    <row r="526" spans="1:5" x14ac:dyDescent="0.35">
      <c r="A526">
        <v>38</v>
      </c>
      <c r="B526">
        <v>7</v>
      </c>
      <c r="C526" s="2">
        <v>25</v>
      </c>
      <c r="D526" s="2">
        <v>125</v>
      </c>
      <c r="E526" s="2">
        <v>2200</v>
      </c>
    </row>
    <row r="527" spans="1:5" x14ac:dyDescent="0.35">
      <c r="A527">
        <v>38</v>
      </c>
      <c r="B527">
        <v>8</v>
      </c>
      <c r="C527" s="2">
        <v>1E-3</v>
      </c>
      <c r="D527" s="2">
        <v>0.04</v>
      </c>
      <c r="E527" s="2">
        <v>0.5</v>
      </c>
    </row>
    <row r="528" spans="1:5" x14ac:dyDescent="0.35">
      <c r="A528">
        <v>38</v>
      </c>
      <c r="B528">
        <v>9</v>
      </c>
      <c r="C528" s="2">
        <v>0.01</v>
      </c>
      <c r="D528" s="2">
        <v>0.1</v>
      </c>
      <c r="E528" s="2">
        <v>0.75</v>
      </c>
    </row>
    <row r="529" spans="1:5" x14ac:dyDescent="0.35">
      <c r="A529">
        <v>38</v>
      </c>
      <c r="B529">
        <v>10</v>
      </c>
      <c r="C529" s="2">
        <v>1E-3</v>
      </c>
      <c r="D529" s="2">
        <v>0.15</v>
      </c>
      <c r="E529" s="2">
        <v>0.75</v>
      </c>
    </row>
    <row r="530" spans="1:5" x14ac:dyDescent="0.35">
      <c r="A530">
        <v>38</v>
      </c>
      <c r="B530">
        <v>11</v>
      </c>
      <c r="C530" s="2">
        <v>30</v>
      </c>
      <c r="D530" s="2">
        <v>300</v>
      </c>
      <c r="E530" s="2">
        <v>650</v>
      </c>
    </row>
    <row r="531" spans="1:5" x14ac:dyDescent="0.35">
      <c r="A531">
        <v>38</v>
      </c>
      <c r="B531">
        <v>12</v>
      </c>
      <c r="C531" s="2">
        <v>40</v>
      </c>
      <c r="D531" s="2">
        <v>800</v>
      </c>
      <c r="E531" s="2">
        <v>7000</v>
      </c>
    </row>
    <row r="532" spans="1:5" x14ac:dyDescent="0.35">
      <c r="A532">
        <v>38</v>
      </c>
      <c r="B532">
        <v>13</v>
      </c>
      <c r="C532" s="2">
        <v>5</v>
      </c>
      <c r="D532" s="2">
        <v>55</v>
      </c>
      <c r="E532" s="2">
        <v>75</v>
      </c>
    </row>
    <row r="533" spans="1:5" x14ac:dyDescent="0.35">
      <c r="A533">
        <v>38</v>
      </c>
      <c r="B533">
        <v>14</v>
      </c>
      <c r="C533" s="2">
        <v>0.02</v>
      </c>
      <c r="D533" s="2">
        <v>0.2</v>
      </c>
      <c r="E533" s="2">
        <v>0.75</v>
      </c>
    </row>
    <row r="534" spans="1:5" x14ac:dyDescent="0.35">
      <c r="A534">
        <v>39</v>
      </c>
      <c r="B534">
        <v>1</v>
      </c>
      <c r="C534" s="2">
        <v>4</v>
      </c>
      <c r="D534" s="2">
        <v>60</v>
      </c>
      <c r="E534" s="2">
        <v>65</v>
      </c>
    </row>
    <row r="535" spans="1:5" x14ac:dyDescent="0.35">
      <c r="A535">
        <v>39</v>
      </c>
      <c r="B535">
        <v>2</v>
      </c>
      <c r="C535" s="2">
        <v>5800</v>
      </c>
      <c r="D535" s="2">
        <v>7800</v>
      </c>
      <c r="E535" s="2">
        <v>8000</v>
      </c>
    </row>
    <row r="536" spans="1:5" x14ac:dyDescent="0.35">
      <c r="A536">
        <v>39</v>
      </c>
      <c r="B536">
        <v>3</v>
      </c>
      <c r="C536" s="2">
        <v>0.05</v>
      </c>
      <c r="D536" s="2">
        <v>0.1</v>
      </c>
      <c r="E536" s="2">
        <v>0.36</v>
      </c>
    </row>
    <row r="537" spans="1:5" x14ac:dyDescent="0.35">
      <c r="A537">
        <v>39</v>
      </c>
      <c r="B537">
        <v>4</v>
      </c>
      <c r="C537" s="2">
        <v>100</v>
      </c>
      <c r="D537" s="2">
        <v>150</v>
      </c>
      <c r="E537" s="2">
        <v>300</v>
      </c>
    </row>
    <row r="538" spans="1:5" x14ac:dyDescent="0.35">
      <c r="A538">
        <v>39</v>
      </c>
      <c r="B538">
        <v>5</v>
      </c>
      <c r="C538" s="2">
        <v>2</v>
      </c>
      <c r="D538" s="2">
        <v>2.5</v>
      </c>
      <c r="E538" s="2">
        <v>3</v>
      </c>
    </row>
    <row r="539" spans="1:5" x14ac:dyDescent="0.35">
      <c r="A539">
        <v>39</v>
      </c>
      <c r="B539">
        <v>6</v>
      </c>
      <c r="C539" s="2">
        <v>3</v>
      </c>
      <c r="D539" s="2">
        <v>4</v>
      </c>
      <c r="E539" s="2">
        <v>5</v>
      </c>
    </row>
    <row r="540" spans="1:5" x14ac:dyDescent="0.35">
      <c r="A540">
        <v>39</v>
      </c>
      <c r="B540">
        <v>7</v>
      </c>
      <c r="C540" s="2">
        <v>100</v>
      </c>
      <c r="D540" s="2">
        <v>150</v>
      </c>
      <c r="E540" s="2">
        <v>290</v>
      </c>
    </row>
    <row r="541" spans="1:5" x14ac:dyDescent="0.35">
      <c r="A541">
        <v>39</v>
      </c>
      <c r="B541">
        <v>8</v>
      </c>
      <c r="C541" s="2">
        <v>0.01</v>
      </c>
      <c r="D541" s="2">
        <v>0.05</v>
      </c>
      <c r="E541" s="2">
        <v>0.15</v>
      </c>
    </row>
    <row r="542" spans="1:5" x14ac:dyDescent="0.35">
      <c r="A542">
        <v>39</v>
      </c>
      <c r="B542">
        <v>9</v>
      </c>
      <c r="C542" s="2">
        <v>0.06</v>
      </c>
      <c r="D542" s="2">
        <v>0.1</v>
      </c>
      <c r="E542" s="2">
        <v>0.2</v>
      </c>
    </row>
    <row r="543" spans="1:5" x14ac:dyDescent="0.35">
      <c r="A543">
        <v>39</v>
      </c>
      <c r="B543">
        <v>10</v>
      </c>
      <c r="C543" s="2">
        <v>0.02</v>
      </c>
      <c r="D543" s="2">
        <v>0.05</v>
      </c>
      <c r="E543" s="2">
        <v>0.1</v>
      </c>
    </row>
    <row r="544" spans="1:5" x14ac:dyDescent="0.35">
      <c r="A544">
        <v>39</v>
      </c>
      <c r="B544">
        <v>11</v>
      </c>
      <c r="C544" s="2">
        <v>250</v>
      </c>
      <c r="D544" s="2">
        <v>400</v>
      </c>
      <c r="E544" s="2">
        <v>440</v>
      </c>
    </row>
    <row r="545" spans="1:5" x14ac:dyDescent="0.35">
      <c r="A545">
        <v>39</v>
      </c>
      <c r="B545">
        <v>12</v>
      </c>
      <c r="C545" s="2">
        <v>690</v>
      </c>
      <c r="D545" s="2">
        <v>716</v>
      </c>
      <c r="E545" s="2">
        <v>812</v>
      </c>
    </row>
    <row r="546" spans="1:5" x14ac:dyDescent="0.35">
      <c r="A546">
        <v>39</v>
      </c>
      <c r="B546">
        <v>13</v>
      </c>
      <c r="C546" s="2">
        <v>20</v>
      </c>
      <c r="D546" s="2">
        <v>35</v>
      </c>
      <c r="E546" s="2">
        <v>40</v>
      </c>
    </row>
    <row r="547" spans="1:5" x14ac:dyDescent="0.35">
      <c r="A547">
        <v>39</v>
      </c>
      <c r="B547">
        <v>14</v>
      </c>
      <c r="C547" s="2">
        <v>0.08</v>
      </c>
      <c r="D547" s="2">
        <v>0.15</v>
      </c>
      <c r="E547" s="2">
        <v>0.2</v>
      </c>
    </row>
    <row r="548" spans="1:5" x14ac:dyDescent="0.35">
      <c r="A548">
        <v>40</v>
      </c>
      <c r="B548">
        <v>1</v>
      </c>
      <c r="C548" s="2">
        <v>0.01</v>
      </c>
      <c r="D548" s="2">
        <v>0.13</v>
      </c>
      <c r="E548" s="2">
        <v>0.2</v>
      </c>
    </row>
    <row r="549" spans="1:5" x14ac:dyDescent="0.35">
      <c r="A549">
        <v>40</v>
      </c>
      <c r="B549">
        <v>2</v>
      </c>
      <c r="C549" s="2">
        <v>10</v>
      </c>
      <c r="D549" s="2">
        <v>14</v>
      </c>
      <c r="E549" s="2">
        <v>30</v>
      </c>
    </row>
    <row r="550" spans="1:5" x14ac:dyDescent="0.35">
      <c r="A550">
        <v>40</v>
      </c>
      <c r="B550">
        <v>3</v>
      </c>
      <c r="C550" s="2">
        <v>0.01</v>
      </c>
      <c r="D550" s="2">
        <v>0.02</v>
      </c>
      <c r="E550" s="2">
        <v>0.05</v>
      </c>
    </row>
    <row r="551" spans="1:5" x14ac:dyDescent="0.35">
      <c r="A551">
        <v>40</v>
      </c>
      <c r="B551">
        <v>4</v>
      </c>
      <c r="C551" s="2">
        <v>10</v>
      </c>
      <c r="D551" s="2">
        <v>50</v>
      </c>
      <c r="E551" s="2">
        <v>100</v>
      </c>
    </row>
    <row r="552" spans="1:5" x14ac:dyDescent="0.35">
      <c r="A552">
        <v>40</v>
      </c>
      <c r="B552">
        <v>5</v>
      </c>
      <c r="C552" s="2">
        <v>0.05</v>
      </c>
      <c r="D552" s="2">
        <v>1</v>
      </c>
      <c r="E552" s="2">
        <v>2</v>
      </c>
    </row>
    <row r="553" spans="1:5" x14ac:dyDescent="0.35">
      <c r="A553">
        <v>40</v>
      </c>
      <c r="B553">
        <v>6</v>
      </c>
      <c r="C553" s="2">
        <v>0.5</v>
      </c>
      <c r="D553" s="2">
        <v>1.5</v>
      </c>
      <c r="E553" s="2">
        <v>2</v>
      </c>
    </row>
    <row r="554" spans="1:5" x14ac:dyDescent="0.35">
      <c r="A554">
        <v>40</v>
      </c>
      <c r="B554">
        <v>7</v>
      </c>
      <c r="C554" s="2">
        <v>50</v>
      </c>
      <c r="D554" s="2">
        <v>200</v>
      </c>
      <c r="E554" s="2">
        <v>1000</v>
      </c>
    </row>
    <row r="555" spans="1:5" x14ac:dyDescent="0.35">
      <c r="A555">
        <v>40</v>
      </c>
      <c r="B555">
        <v>8</v>
      </c>
      <c r="C555" s="2">
        <v>0.01</v>
      </c>
      <c r="D555" s="2">
        <v>0.1</v>
      </c>
      <c r="E555" s="2">
        <v>0.3</v>
      </c>
    </row>
    <row r="556" spans="1:5" x14ac:dyDescent="0.35">
      <c r="A556">
        <v>40</v>
      </c>
      <c r="B556">
        <v>9</v>
      </c>
      <c r="C556" s="2">
        <v>0.02</v>
      </c>
      <c r="D556" s="2">
        <v>0.1</v>
      </c>
      <c r="E556" s="2">
        <v>0.3</v>
      </c>
    </row>
    <row r="557" spans="1:5" x14ac:dyDescent="0.35">
      <c r="A557">
        <v>40</v>
      </c>
      <c r="B557">
        <v>10</v>
      </c>
      <c r="C557" s="2">
        <v>0.2</v>
      </c>
      <c r="D557" s="2">
        <v>0.5</v>
      </c>
      <c r="E557" s="2">
        <v>0.75</v>
      </c>
    </row>
    <row r="558" spans="1:5" x14ac:dyDescent="0.35">
      <c r="A558">
        <v>40</v>
      </c>
      <c r="B558">
        <v>11</v>
      </c>
      <c r="C558" s="2">
        <v>50</v>
      </c>
      <c r="D558" s="2">
        <v>80</v>
      </c>
      <c r="E558" s="2">
        <v>120</v>
      </c>
    </row>
    <row r="559" spans="1:5" x14ac:dyDescent="0.35">
      <c r="A559">
        <v>40</v>
      </c>
      <c r="B559">
        <v>12</v>
      </c>
      <c r="C559" s="2">
        <v>500</v>
      </c>
      <c r="D559" s="2">
        <v>800</v>
      </c>
      <c r="E559" s="2">
        <v>2000</v>
      </c>
    </row>
    <row r="560" spans="1:5" x14ac:dyDescent="0.35">
      <c r="A560">
        <v>40</v>
      </c>
      <c r="B560">
        <v>13</v>
      </c>
      <c r="C560" s="2">
        <v>50</v>
      </c>
      <c r="D560" s="2">
        <v>90</v>
      </c>
      <c r="E560" s="2">
        <v>120</v>
      </c>
    </row>
    <row r="561" spans="1:5" x14ac:dyDescent="0.35">
      <c r="A561">
        <v>40</v>
      </c>
      <c r="B561">
        <v>14</v>
      </c>
      <c r="C561" s="2">
        <v>0.05</v>
      </c>
      <c r="D561" s="2">
        <v>0.25</v>
      </c>
      <c r="E561" s="2">
        <v>0.3</v>
      </c>
    </row>
    <row r="562" spans="1:5" x14ac:dyDescent="0.35">
      <c r="A562">
        <v>41</v>
      </c>
      <c r="B562">
        <v>1</v>
      </c>
      <c r="C562" s="2">
        <v>0.12</v>
      </c>
      <c r="D562" s="2">
        <v>0.13</v>
      </c>
      <c r="E562" s="2">
        <v>0.26</v>
      </c>
    </row>
    <row r="563" spans="1:5" x14ac:dyDescent="0.35">
      <c r="A563">
        <v>41</v>
      </c>
      <c r="B563">
        <v>2</v>
      </c>
      <c r="C563" s="2">
        <v>17</v>
      </c>
      <c r="D563" s="2">
        <v>17.5</v>
      </c>
      <c r="E563" s="2">
        <v>18</v>
      </c>
    </row>
    <row r="564" spans="1:5" x14ac:dyDescent="0.35">
      <c r="A564">
        <v>41</v>
      </c>
      <c r="B564">
        <v>3</v>
      </c>
      <c r="C564" s="2">
        <v>0.02</v>
      </c>
      <c r="D564" s="2">
        <v>0.03</v>
      </c>
      <c r="E564" s="2">
        <v>0.05</v>
      </c>
    </row>
    <row r="565" spans="1:5" x14ac:dyDescent="0.35">
      <c r="A565">
        <v>41</v>
      </c>
      <c r="B565">
        <v>4</v>
      </c>
      <c r="C565" s="2">
        <v>4</v>
      </c>
      <c r="D565" s="2">
        <v>10</v>
      </c>
      <c r="E565" s="2">
        <v>15</v>
      </c>
    </row>
    <row r="566" spans="1:5" x14ac:dyDescent="0.35">
      <c r="A566">
        <v>41</v>
      </c>
      <c r="B566">
        <v>5</v>
      </c>
      <c r="C566" s="2">
        <v>1</v>
      </c>
      <c r="D566" s="2">
        <v>2</v>
      </c>
      <c r="E566" s="2">
        <v>3</v>
      </c>
    </row>
    <row r="567" spans="1:5" x14ac:dyDescent="0.35">
      <c r="A567">
        <v>41</v>
      </c>
      <c r="B567">
        <v>6</v>
      </c>
      <c r="C567" s="2">
        <v>1</v>
      </c>
      <c r="D567" s="2">
        <v>1.5</v>
      </c>
      <c r="E567" s="2">
        <v>3</v>
      </c>
    </row>
    <row r="568" spans="1:5" x14ac:dyDescent="0.35">
      <c r="A568">
        <v>41</v>
      </c>
      <c r="B568">
        <v>7</v>
      </c>
      <c r="C568" s="2">
        <v>50</v>
      </c>
      <c r="D568" s="2">
        <v>80</v>
      </c>
      <c r="E568" s="2">
        <v>300</v>
      </c>
    </row>
    <row r="569" spans="1:5" x14ac:dyDescent="0.35">
      <c r="A569">
        <v>41</v>
      </c>
      <c r="B569">
        <v>8</v>
      </c>
      <c r="C569" s="2">
        <v>0.1</v>
      </c>
      <c r="D569" s="2">
        <v>0.2</v>
      </c>
      <c r="E569" s="2">
        <v>0.7</v>
      </c>
    </row>
    <row r="570" spans="1:5" x14ac:dyDescent="0.35">
      <c r="A570">
        <v>41</v>
      </c>
      <c r="B570">
        <v>9</v>
      </c>
      <c r="C570" s="2">
        <v>0.15</v>
      </c>
      <c r="D570" s="2">
        <v>0.25</v>
      </c>
      <c r="E570" s="2">
        <v>0.3</v>
      </c>
    </row>
    <row r="571" spans="1:5" x14ac:dyDescent="0.35">
      <c r="A571">
        <v>41</v>
      </c>
      <c r="B571">
        <v>10</v>
      </c>
      <c r="C571" s="2">
        <v>0.15</v>
      </c>
      <c r="D571" s="2">
        <v>0.35</v>
      </c>
      <c r="E571" s="2">
        <v>0.5</v>
      </c>
    </row>
    <row r="572" spans="1:5" x14ac:dyDescent="0.35">
      <c r="A572">
        <v>41</v>
      </c>
      <c r="B572">
        <v>11</v>
      </c>
      <c r="C572" s="2">
        <v>350</v>
      </c>
      <c r="D572" s="2">
        <v>432</v>
      </c>
      <c r="E572" s="2">
        <v>500</v>
      </c>
    </row>
    <row r="573" spans="1:5" x14ac:dyDescent="0.35">
      <c r="A573">
        <v>41</v>
      </c>
      <c r="B573">
        <v>12</v>
      </c>
      <c r="C573" s="2">
        <v>720</v>
      </c>
      <c r="D573" s="2">
        <v>725</v>
      </c>
      <c r="E573" s="2">
        <v>750</v>
      </c>
    </row>
    <row r="574" spans="1:5" x14ac:dyDescent="0.35">
      <c r="A574">
        <v>41</v>
      </c>
      <c r="B574">
        <v>13</v>
      </c>
      <c r="C574" s="2">
        <v>83</v>
      </c>
      <c r="D574" s="2">
        <v>84.5</v>
      </c>
      <c r="E574" s="2">
        <v>86</v>
      </c>
    </row>
    <row r="575" spans="1:5" x14ac:dyDescent="0.35">
      <c r="A575">
        <v>41</v>
      </c>
      <c r="B575">
        <v>14</v>
      </c>
      <c r="C575" s="2">
        <v>0.2</v>
      </c>
      <c r="D575" s="2">
        <v>0.4</v>
      </c>
      <c r="E575" s="2">
        <v>0.6</v>
      </c>
    </row>
    <row r="576" spans="1:5" x14ac:dyDescent="0.35">
      <c r="A576">
        <v>42</v>
      </c>
      <c r="B576">
        <v>1</v>
      </c>
      <c r="C576" s="2">
        <v>0.05</v>
      </c>
      <c r="D576" s="2">
        <v>0.12</v>
      </c>
      <c r="E576" s="2">
        <v>0.26</v>
      </c>
    </row>
    <row r="577" spans="1:5" x14ac:dyDescent="0.35">
      <c r="A577">
        <v>42</v>
      </c>
      <c r="B577">
        <v>2</v>
      </c>
      <c r="C577" s="2">
        <v>6.47</v>
      </c>
      <c r="D577" s="2">
        <v>14.08</v>
      </c>
      <c r="E577" s="2">
        <v>15.016</v>
      </c>
    </row>
    <row r="578" spans="1:5" x14ac:dyDescent="0.35">
      <c r="A578">
        <v>42</v>
      </c>
      <c r="B578">
        <v>3</v>
      </c>
      <c r="C578" s="2">
        <v>9.9999999999999995E-7</v>
      </c>
      <c r="D578" s="2">
        <v>0.02</v>
      </c>
      <c r="E578" s="2">
        <v>0.2</v>
      </c>
    </row>
    <row r="579" spans="1:5" x14ac:dyDescent="0.35">
      <c r="A579">
        <v>42</v>
      </c>
      <c r="B579">
        <v>4</v>
      </c>
      <c r="C579" s="2">
        <v>9.9999999999999995E-7</v>
      </c>
      <c r="D579" s="2">
        <v>10</v>
      </c>
      <c r="E579" s="2">
        <v>105</v>
      </c>
    </row>
    <row r="580" spans="1:5" x14ac:dyDescent="0.35">
      <c r="A580">
        <v>42</v>
      </c>
      <c r="B580">
        <v>5</v>
      </c>
      <c r="C580" s="2">
        <v>0.2</v>
      </c>
      <c r="D580" s="2">
        <v>1.5</v>
      </c>
      <c r="E580" s="2">
        <v>10.3</v>
      </c>
    </row>
    <row r="581" spans="1:5" x14ac:dyDescent="0.35">
      <c r="A581">
        <v>42</v>
      </c>
      <c r="B581">
        <v>6</v>
      </c>
      <c r="C581" s="2">
        <v>0.2</v>
      </c>
      <c r="D581" s="2">
        <v>1</v>
      </c>
      <c r="E581" s="2">
        <v>6.6</v>
      </c>
    </row>
    <row r="582" spans="1:5" x14ac:dyDescent="0.35">
      <c r="A582">
        <v>42</v>
      </c>
      <c r="B582">
        <v>7</v>
      </c>
      <c r="C582" s="2">
        <v>56</v>
      </c>
      <c r="D582" s="2">
        <v>564</v>
      </c>
      <c r="E582" s="2">
        <v>5638</v>
      </c>
    </row>
    <row r="583" spans="1:5" x14ac:dyDescent="0.35">
      <c r="A583">
        <v>42</v>
      </c>
      <c r="B583">
        <v>8</v>
      </c>
      <c r="C583" s="2">
        <v>0.6</v>
      </c>
      <c r="D583" s="2">
        <v>0.8</v>
      </c>
      <c r="E583" s="2">
        <v>0.98</v>
      </c>
    </row>
    <row r="584" spans="1:5" x14ac:dyDescent="0.35">
      <c r="A584">
        <v>42</v>
      </c>
      <c r="B584">
        <v>9</v>
      </c>
      <c r="C584" s="2">
        <v>9.9999999999999995E-7</v>
      </c>
      <c r="D584" s="2">
        <v>0.01</v>
      </c>
      <c r="E584" s="2">
        <v>0.1</v>
      </c>
    </row>
    <row r="585" spans="1:5" x14ac:dyDescent="0.35">
      <c r="A585">
        <v>42</v>
      </c>
      <c r="B585">
        <v>10</v>
      </c>
      <c r="C585" s="2">
        <v>9.9999999999999995E-7</v>
      </c>
      <c r="D585" s="2">
        <v>0.01</v>
      </c>
      <c r="E585" s="2">
        <v>0.1</v>
      </c>
    </row>
    <row r="586" spans="1:5" x14ac:dyDescent="0.35">
      <c r="A586">
        <v>42</v>
      </c>
      <c r="B586">
        <v>11</v>
      </c>
      <c r="C586" s="2">
        <v>40</v>
      </c>
      <c r="D586" s="2">
        <v>155</v>
      </c>
      <c r="E586" s="2">
        <v>305</v>
      </c>
    </row>
    <row r="587" spans="1:5" x14ac:dyDescent="0.35">
      <c r="A587">
        <v>42</v>
      </c>
      <c r="B587">
        <v>12</v>
      </c>
      <c r="C587" s="2">
        <v>293</v>
      </c>
      <c r="D587" s="2">
        <v>637</v>
      </c>
      <c r="E587" s="2">
        <v>1385</v>
      </c>
    </row>
    <row r="588" spans="1:5" x14ac:dyDescent="0.35">
      <c r="A588">
        <v>42</v>
      </c>
      <c r="B588">
        <v>13</v>
      </c>
      <c r="C588" s="2">
        <v>15</v>
      </c>
      <c r="D588" s="2">
        <v>33</v>
      </c>
      <c r="E588" s="2">
        <v>54</v>
      </c>
    </row>
    <row r="589" spans="1:5" x14ac:dyDescent="0.35">
      <c r="A589">
        <v>42</v>
      </c>
      <c r="B589">
        <v>14</v>
      </c>
      <c r="C589" s="2">
        <v>9.9999999999999995E-7</v>
      </c>
      <c r="D589" s="2">
        <v>0.05</v>
      </c>
      <c r="E589" s="2">
        <v>0.33</v>
      </c>
    </row>
    <row r="590" spans="1:5" x14ac:dyDescent="0.35">
      <c r="A590">
        <v>43</v>
      </c>
      <c r="B590">
        <v>1</v>
      </c>
      <c r="C590" s="2">
        <v>0.1</v>
      </c>
      <c r="D590" s="2">
        <v>0.13</v>
      </c>
      <c r="E590" s="2">
        <v>0.5</v>
      </c>
    </row>
    <row r="591" spans="1:5" x14ac:dyDescent="0.35">
      <c r="A591">
        <v>43</v>
      </c>
      <c r="B591">
        <v>2</v>
      </c>
      <c r="C591" s="2">
        <v>14.5</v>
      </c>
      <c r="D591" s="2">
        <v>15.74</v>
      </c>
      <c r="E591" s="2">
        <v>18</v>
      </c>
    </row>
    <row r="592" spans="1:5" x14ac:dyDescent="0.35">
      <c r="A592">
        <v>43</v>
      </c>
      <c r="B592">
        <v>3</v>
      </c>
      <c r="C592" s="2">
        <v>9.9999999999999995E-7</v>
      </c>
      <c r="D592" s="2">
        <v>0.05</v>
      </c>
      <c r="E592" s="2">
        <v>0.3</v>
      </c>
    </row>
    <row r="593" spans="1:5" x14ac:dyDescent="0.35">
      <c r="A593">
        <v>43</v>
      </c>
      <c r="B593">
        <v>4</v>
      </c>
      <c r="C593" s="2">
        <v>9.9999999999999995E-7</v>
      </c>
      <c r="D593" s="2">
        <v>10</v>
      </c>
      <c r="E593" s="2">
        <v>30</v>
      </c>
    </row>
    <row r="594" spans="1:5" x14ac:dyDescent="0.35">
      <c r="A594">
        <v>43</v>
      </c>
      <c r="B594">
        <v>5</v>
      </c>
      <c r="C594" s="2">
        <v>0.25</v>
      </c>
      <c r="D594" s="2">
        <v>0.5</v>
      </c>
      <c r="E594" s="2">
        <v>1.5</v>
      </c>
    </row>
    <row r="595" spans="1:5" x14ac:dyDescent="0.35">
      <c r="A595">
        <v>43</v>
      </c>
      <c r="B595">
        <v>6</v>
      </c>
      <c r="C595" s="2">
        <v>1</v>
      </c>
      <c r="D595" s="2">
        <v>2</v>
      </c>
      <c r="E595" s="2">
        <v>5</v>
      </c>
    </row>
    <row r="596" spans="1:5" x14ac:dyDescent="0.35">
      <c r="A596">
        <v>43</v>
      </c>
      <c r="B596">
        <v>7</v>
      </c>
      <c r="C596" s="2">
        <v>5</v>
      </c>
      <c r="D596" s="2">
        <v>30</v>
      </c>
      <c r="E596" s="2">
        <v>70</v>
      </c>
    </row>
    <row r="597" spans="1:5" x14ac:dyDescent="0.35">
      <c r="A597">
        <v>43</v>
      </c>
      <c r="B597">
        <v>8</v>
      </c>
      <c r="C597" s="2">
        <v>0.35</v>
      </c>
      <c r="D597" s="2">
        <v>0.82</v>
      </c>
      <c r="E597" s="2">
        <v>0.9</v>
      </c>
    </row>
    <row r="598" spans="1:5" x14ac:dyDescent="0.35">
      <c r="A598">
        <v>43</v>
      </c>
      <c r="B598">
        <v>9</v>
      </c>
      <c r="C598" s="2">
        <v>9.9999999999999995E-7</v>
      </c>
      <c r="D598" s="2">
        <v>5.0000000000000001E-3</v>
      </c>
      <c r="E598" s="2">
        <v>0.03</v>
      </c>
    </row>
    <row r="599" spans="1:5" x14ac:dyDescent="0.35">
      <c r="A599">
        <v>43</v>
      </c>
      <c r="B599">
        <v>10</v>
      </c>
      <c r="C599" s="2">
        <v>9.9999999999999995E-7</v>
      </c>
      <c r="D599" s="2">
        <v>0.25</v>
      </c>
      <c r="E599" s="2">
        <v>0.9</v>
      </c>
    </row>
    <row r="600" spans="1:5" x14ac:dyDescent="0.35">
      <c r="A600">
        <v>43</v>
      </c>
      <c r="B600">
        <v>11</v>
      </c>
      <c r="C600" s="2">
        <v>60</v>
      </c>
      <c r="D600" s="2">
        <v>90</v>
      </c>
      <c r="E600" s="2">
        <v>130</v>
      </c>
    </row>
    <row r="601" spans="1:5" x14ac:dyDescent="0.35">
      <c r="A601">
        <v>43</v>
      </c>
      <c r="B601">
        <v>12</v>
      </c>
      <c r="C601" s="2">
        <v>600</v>
      </c>
      <c r="D601" s="2">
        <v>690</v>
      </c>
      <c r="E601" s="2">
        <v>760</v>
      </c>
    </row>
    <row r="602" spans="1:5" x14ac:dyDescent="0.35">
      <c r="A602">
        <v>43</v>
      </c>
      <c r="B602">
        <v>13</v>
      </c>
      <c r="C602" s="2">
        <v>20</v>
      </c>
      <c r="D602" s="2">
        <v>50</v>
      </c>
      <c r="E602" s="2">
        <v>75</v>
      </c>
    </row>
    <row r="603" spans="1:5" x14ac:dyDescent="0.35">
      <c r="A603">
        <v>43</v>
      </c>
      <c r="B603">
        <v>14</v>
      </c>
      <c r="C603" s="2">
        <v>0.4</v>
      </c>
      <c r="D603" s="2">
        <v>0.8</v>
      </c>
      <c r="E603" s="2">
        <v>1</v>
      </c>
    </row>
    <row r="604" spans="1:5" x14ac:dyDescent="0.35">
      <c r="A604">
        <v>44</v>
      </c>
      <c r="B604">
        <v>1</v>
      </c>
      <c r="C604" s="2">
        <v>0.11</v>
      </c>
      <c r="D604" s="2">
        <v>0.14000000000000001</v>
      </c>
      <c r="E604" s="2">
        <v>0.18</v>
      </c>
    </row>
    <row r="605" spans="1:5" x14ac:dyDescent="0.35">
      <c r="A605">
        <v>44</v>
      </c>
      <c r="B605">
        <v>2</v>
      </c>
      <c r="C605" s="2">
        <v>15.5</v>
      </c>
      <c r="D605" s="2">
        <v>15.74</v>
      </c>
      <c r="E605" s="2">
        <v>15.9</v>
      </c>
    </row>
    <row r="606" spans="1:5" x14ac:dyDescent="0.35">
      <c r="A606">
        <v>44</v>
      </c>
      <c r="B606">
        <v>3</v>
      </c>
      <c r="C606" s="2">
        <v>0.01</v>
      </c>
      <c r="D606" s="2">
        <v>0.1</v>
      </c>
      <c r="E606" s="2">
        <v>0.3</v>
      </c>
    </row>
    <row r="607" spans="1:5" x14ac:dyDescent="0.35">
      <c r="A607">
        <v>44</v>
      </c>
      <c r="B607">
        <v>4</v>
      </c>
      <c r="C607" s="2">
        <v>348</v>
      </c>
      <c r="D607" s="2">
        <v>522</v>
      </c>
      <c r="E607" s="2">
        <v>716</v>
      </c>
    </row>
    <row r="608" spans="1:5" x14ac:dyDescent="0.35">
      <c r="A608">
        <v>44</v>
      </c>
      <c r="B608">
        <v>5</v>
      </c>
      <c r="C608" s="2">
        <v>0.25</v>
      </c>
      <c r="D608" s="2">
        <v>0.5</v>
      </c>
      <c r="E608" s="2">
        <v>1.5</v>
      </c>
    </row>
    <row r="609" spans="1:5" x14ac:dyDescent="0.35">
      <c r="A609">
        <v>44</v>
      </c>
      <c r="B609">
        <v>6</v>
      </c>
      <c r="C609" s="2">
        <v>1</v>
      </c>
      <c r="D609" s="2">
        <v>2</v>
      </c>
      <c r="E609" s="2">
        <v>4</v>
      </c>
    </row>
    <row r="610" spans="1:5" x14ac:dyDescent="0.35">
      <c r="A610">
        <v>44</v>
      </c>
      <c r="B610">
        <v>7</v>
      </c>
      <c r="C610" s="2">
        <v>10</v>
      </c>
      <c r="D610" s="2">
        <v>50</v>
      </c>
      <c r="E610" s="2">
        <v>150</v>
      </c>
    </row>
    <row r="611" spans="1:5" x14ac:dyDescent="0.35">
      <c r="A611">
        <v>44</v>
      </c>
      <c r="B611">
        <v>8</v>
      </c>
      <c r="C611" s="2">
        <v>0.95</v>
      </c>
      <c r="D611" s="2">
        <v>0.99</v>
      </c>
      <c r="E611" s="2">
        <v>0.999</v>
      </c>
    </row>
    <row r="612" spans="1:5" x14ac:dyDescent="0.35">
      <c r="A612">
        <v>44</v>
      </c>
      <c r="B612">
        <v>9</v>
      </c>
      <c r="C612" s="2">
        <v>1.0000000000000001E-5</v>
      </c>
      <c r="D612" s="2">
        <v>1E-4</v>
      </c>
      <c r="E612" s="2">
        <v>1E-3</v>
      </c>
    </row>
    <row r="613" spans="1:5" x14ac:dyDescent="0.35">
      <c r="A613">
        <v>44</v>
      </c>
      <c r="B613">
        <v>10</v>
      </c>
      <c r="C613" s="2">
        <v>1E-3</v>
      </c>
      <c r="D613" s="2">
        <v>0.01</v>
      </c>
      <c r="E613" s="2">
        <v>0.03</v>
      </c>
    </row>
    <row r="614" spans="1:5" x14ac:dyDescent="0.35">
      <c r="A614">
        <v>44</v>
      </c>
      <c r="B614">
        <v>11</v>
      </c>
      <c r="C614" s="2">
        <v>20</v>
      </c>
      <c r="D614" s="2">
        <v>40</v>
      </c>
      <c r="E614" s="2">
        <v>60</v>
      </c>
    </row>
    <row r="615" spans="1:5" x14ac:dyDescent="0.35">
      <c r="A615">
        <v>44</v>
      </c>
      <c r="B615">
        <v>12</v>
      </c>
      <c r="C615" s="2">
        <v>650</v>
      </c>
      <c r="D615" s="2">
        <v>712</v>
      </c>
      <c r="E615" s="2">
        <v>800</v>
      </c>
    </row>
    <row r="616" spans="1:5" x14ac:dyDescent="0.35">
      <c r="A616">
        <v>44</v>
      </c>
      <c r="B616">
        <v>13</v>
      </c>
      <c r="C616" s="2">
        <v>45</v>
      </c>
      <c r="D616" s="2">
        <v>60</v>
      </c>
      <c r="E616" s="2">
        <v>75</v>
      </c>
    </row>
    <row r="617" spans="1:5" x14ac:dyDescent="0.35">
      <c r="A617">
        <v>44</v>
      </c>
      <c r="B617">
        <v>14</v>
      </c>
      <c r="C617" s="2">
        <v>0.05</v>
      </c>
      <c r="D617" s="2">
        <v>0.15</v>
      </c>
      <c r="E617" s="2">
        <v>0.2</v>
      </c>
    </row>
    <row r="618" spans="1:5" x14ac:dyDescent="0.35">
      <c r="A618">
        <v>45</v>
      </c>
      <c r="B618">
        <v>1</v>
      </c>
      <c r="C618" s="2">
        <v>0.03</v>
      </c>
      <c r="D618" s="2">
        <v>0.15</v>
      </c>
      <c r="E618" s="2">
        <v>0.4</v>
      </c>
    </row>
    <row r="619" spans="1:5" x14ac:dyDescent="0.35">
      <c r="A619">
        <v>45</v>
      </c>
      <c r="B619">
        <v>2</v>
      </c>
      <c r="C619" s="2">
        <v>11</v>
      </c>
      <c r="D619" s="2">
        <v>16</v>
      </c>
      <c r="E619" s="2">
        <v>22</v>
      </c>
    </row>
    <row r="620" spans="1:5" x14ac:dyDescent="0.35">
      <c r="A620">
        <v>45</v>
      </c>
      <c r="B620">
        <v>3</v>
      </c>
      <c r="C620" s="2">
        <v>0.01</v>
      </c>
      <c r="D620" s="2">
        <v>0.3</v>
      </c>
      <c r="E620" s="2">
        <v>0.55000000000000004</v>
      </c>
    </row>
    <row r="621" spans="1:5" x14ac:dyDescent="0.35">
      <c r="A621">
        <v>45</v>
      </c>
      <c r="B621">
        <v>4</v>
      </c>
      <c r="C621" s="2">
        <v>20</v>
      </c>
      <c r="D621" s="2">
        <v>85</v>
      </c>
      <c r="E621" s="2">
        <v>150</v>
      </c>
    </row>
    <row r="622" spans="1:5" x14ac:dyDescent="0.35">
      <c r="A622">
        <v>45</v>
      </c>
      <c r="B622">
        <v>5</v>
      </c>
      <c r="C622" s="2">
        <v>0.5</v>
      </c>
      <c r="D622" s="2">
        <v>1.5</v>
      </c>
      <c r="E622" s="2">
        <v>2.5</v>
      </c>
    </row>
    <row r="623" spans="1:5" x14ac:dyDescent="0.35">
      <c r="A623">
        <v>45</v>
      </c>
      <c r="B623">
        <v>6</v>
      </c>
      <c r="C623" s="2">
        <v>0.5</v>
      </c>
      <c r="D623" s="2">
        <v>1.5</v>
      </c>
      <c r="E623" s="2">
        <v>3</v>
      </c>
    </row>
    <row r="624" spans="1:5" x14ac:dyDescent="0.35">
      <c r="A624">
        <v>45</v>
      </c>
      <c r="B624">
        <v>7</v>
      </c>
      <c r="C624" s="2">
        <v>300</v>
      </c>
      <c r="D624" s="2">
        <v>1400</v>
      </c>
      <c r="E624" s="2">
        <v>3000</v>
      </c>
    </row>
    <row r="625" spans="1:5" x14ac:dyDescent="0.35">
      <c r="A625">
        <v>45</v>
      </c>
      <c r="B625">
        <v>8</v>
      </c>
      <c r="C625" s="2">
        <v>0.4</v>
      </c>
      <c r="D625" s="2">
        <v>0.65</v>
      </c>
      <c r="E625" s="2">
        <v>0.9</v>
      </c>
    </row>
    <row r="626" spans="1:5" x14ac:dyDescent="0.35">
      <c r="A626">
        <v>45</v>
      </c>
      <c r="B626">
        <v>9</v>
      </c>
      <c r="C626" s="2">
        <v>0.01</v>
      </c>
      <c r="D626" s="2">
        <v>0.5</v>
      </c>
      <c r="E626" s="2">
        <v>0.99</v>
      </c>
    </row>
    <row r="627" spans="1:5" x14ac:dyDescent="0.35">
      <c r="A627">
        <v>45</v>
      </c>
      <c r="B627">
        <v>10</v>
      </c>
      <c r="C627" s="2">
        <v>0.01</v>
      </c>
      <c r="D627" s="2">
        <v>0.35</v>
      </c>
      <c r="E627" s="2">
        <v>0.7</v>
      </c>
    </row>
    <row r="628" spans="1:5" x14ac:dyDescent="0.35">
      <c r="A628">
        <v>45</v>
      </c>
      <c r="B628">
        <v>11</v>
      </c>
      <c r="C628" s="2">
        <v>30</v>
      </c>
      <c r="D628" s="2">
        <v>70</v>
      </c>
      <c r="E628" s="2">
        <v>130</v>
      </c>
    </row>
    <row r="629" spans="1:5" x14ac:dyDescent="0.35">
      <c r="A629">
        <v>45</v>
      </c>
      <c r="B629">
        <v>12</v>
      </c>
      <c r="C629" s="2">
        <v>500</v>
      </c>
      <c r="D629" s="2">
        <v>800</v>
      </c>
      <c r="E629" s="2">
        <v>1100</v>
      </c>
    </row>
    <row r="630" spans="1:5" x14ac:dyDescent="0.35">
      <c r="A630">
        <v>45</v>
      </c>
      <c r="B630">
        <v>13</v>
      </c>
      <c r="C630" s="2">
        <v>20</v>
      </c>
      <c r="D630" s="2">
        <v>50</v>
      </c>
      <c r="E630" s="2">
        <v>80</v>
      </c>
    </row>
    <row r="631" spans="1:5" x14ac:dyDescent="0.35">
      <c r="A631">
        <v>45</v>
      </c>
      <c r="B631">
        <v>14</v>
      </c>
      <c r="C631" s="2">
        <v>0.5</v>
      </c>
      <c r="D631" s="2">
        <v>0.7</v>
      </c>
      <c r="E631" s="2">
        <v>0.9</v>
      </c>
    </row>
    <row r="632" spans="1:5" x14ac:dyDescent="0.35">
      <c r="A632">
        <v>46</v>
      </c>
      <c r="B632">
        <v>1</v>
      </c>
      <c r="C632" s="2">
        <v>0.05</v>
      </c>
      <c r="D632" s="2">
        <v>0.2</v>
      </c>
      <c r="E632" s="2">
        <v>1</v>
      </c>
    </row>
    <row r="633" spans="1:5" x14ac:dyDescent="0.35">
      <c r="A633">
        <v>46</v>
      </c>
      <c r="B633">
        <v>2</v>
      </c>
      <c r="C633" s="2">
        <v>13</v>
      </c>
      <c r="D633" s="2">
        <v>16</v>
      </c>
      <c r="E633" s="2">
        <v>20</v>
      </c>
    </row>
    <row r="634" spans="1:5" x14ac:dyDescent="0.35">
      <c r="A634">
        <v>46</v>
      </c>
      <c r="B634">
        <v>3</v>
      </c>
      <c r="C634" s="2">
        <v>0.01</v>
      </c>
      <c r="D634" s="2">
        <v>0.05</v>
      </c>
      <c r="E634" s="2">
        <v>0.25</v>
      </c>
    </row>
    <row r="635" spans="1:5" x14ac:dyDescent="0.35">
      <c r="A635">
        <v>46</v>
      </c>
      <c r="B635">
        <v>4</v>
      </c>
      <c r="C635" s="2">
        <v>5</v>
      </c>
      <c r="D635" s="2">
        <v>20</v>
      </c>
      <c r="E635" s="2">
        <v>100</v>
      </c>
    </row>
    <row r="636" spans="1:5" x14ac:dyDescent="0.35">
      <c r="A636">
        <v>46</v>
      </c>
      <c r="B636">
        <v>5</v>
      </c>
      <c r="C636" s="2">
        <v>0.1</v>
      </c>
      <c r="D636" s="2">
        <v>0.5</v>
      </c>
      <c r="E636" s="2">
        <v>3</v>
      </c>
    </row>
    <row r="637" spans="1:5" x14ac:dyDescent="0.35">
      <c r="A637">
        <v>46</v>
      </c>
      <c r="B637">
        <v>6</v>
      </c>
      <c r="C637" s="2">
        <v>0.2</v>
      </c>
      <c r="D637" s="2">
        <v>1</v>
      </c>
      <c r="E637" s="2">
        <v>2</v>
      </c>
    </row>
    <row r="638" spans="1:5" x14ac:dyDescent="0.35">
      <c r="A638">
        <v>46</v>
      </c>
      <c r="B638">
        <v>7</v>
      </c>
      <c r="C638" s="2">
        <v>100</v>
      </c>
      <c r="D638" s="2">
        <v>500</v>
      </c>
      <c r="E638" s="2">
        <v>2000</v>
      </c>
    </row>
    <row r="639" spans="1:5" x14ac:dyDescent="0.35">
      <c r="A639">
        <v>46</v>
      </c>
      <c r="B639">
        <v>8</v>
      </c>
      <c r="C639" s="2">
        <v>0.5</v>
      </c>
      <c r="D639" s="2">
        <v>0.8</v>
      </c>
      <c r="E639" s="2">
        <v>0.95</v>
      </c>
    </row>
    <row r="640" spans="1:5" x14ac:dyDescent="0.35">
      <c r="A640">
        <v>46</v>
      </c>
      <c r="B640">
        <v>9</v>
      </c>
      <c r="C640" s="2">
        <v>0.01</v>
      </c>
      <c r="D640" s="2">
        <v>0.03</v>
      </c>
      <c r="E640" s="2">
        <v>0.1</v>
      </c>
    </row>
    <row r="641" spans="1:5" x14ac:dyDescent="0.35">
      <c r="A641">
        <v>46</v>
      </c>
      <c r="B641">
        <v>10</v>
      </c>
      <c r="C641" s="2">
        <v>2E-3</v>
      </c>
      <c r="D641" s="2">
        <v>0.02</v>
      </c>
      <c r="E641" s="2">
        <v>0.1</v>
      </c>
    </row>
    <row r="642" spans="1:5" x14ac:dyDescent="0.35">
      <c r="A642">
        <v>46</v>
      </c>
      <c r="B642">
        <v>11</v>
      </c>
      <c r="C642" s="2">
        <v>100</v>
      </c>
      <c r="D642" s="2">
        <v>300</v>
      </c>
      <c r="E642" s="2">
        <v>600</v>
      </c>
    </row>
    <row r="643" spans="1:5" x14ac:dyDescent="0.35">
      <c r="A643">
        <v>46</v>
      </c>
      <c r="B643">
        <v>12</v>
      </c>
      <c r="C643" s="2">
        <v>500</v>
      </c>
      <c r="D643" s="2">
        <v>750</v>
      </c>
      <c r="E643" s="2">
        <v>900</v>
      </c>
    </row>
    <row r="644" spans="1:5" x14ac:dyDescent="0.35">
      <c r="A644">
        <v>46</v>
      </c>
      <c r="B644">
        <v>13</v>
      </c>
      <c r="C644" s="2">
        <v>20</v>
      </c>
      <c r="D644" s="2">
        <v>30</v>
      </c>
      <c r="E644" s="2">
        <v>60</v>
      </c>
    </row>
    <row r="645" spans="1:5" x14ac:dyDescent="0.35">
      <c r="A645">
        <v>46</v>
      </c>
      <c r="B645">
        <v>14</v>
      </c>
      <c r="C645" s="2">
        <v>0.2</v>
      </c>
      <c r="D645" s="2">
        <v>0.5</v>
      </c>
      <c r="E645" s="2">
        <v>0.8</v>
      </c>
    </row>
    <row r="646" spans="1:5" x14ac:dyDescent="0.35">
      <c r="A646">
        <v>47</v>
      </c>
      <c r="B646">
        <v>1</v>
      </c>
      <c r="C646" s="2">
        <v>7.0000000000000007E-2</v>
      </c>
      <c r="D646" s="2">
        <v>0.15</v>
      </c>
      <c r="E646" s="2">
        <v>0.26</v>
      </c>
    </row>
    <row r="647" spans="1:5" x14ac:dyDescent="0.35">
      <c r="A647">
        <v>47</v>
      </c>
      <c r="B647">
        <v>2</v>
      </c>
      <c r="C647" s="2">
        <v>13.38</v>
      </c>
      <c r="D647" s="2">
        <v>15.74</v>
      </c>
      <c r="E647" s="2">
        <v>18.010000000000002</v>
      </c>
    </row>
    <row r="648" spans="1:5" x14ac:dyDescent="0.35">
      <c r="A648">
        <v>47</v>
      </c>
      <c r="B648">
        <v>3</v>
      </c>
      <c r="C648" s="2">
        <v>0.05</v>
      </c>
      <c r="D648" s="2">
        <v>0.1</v>
      </c>
      <c r="E648" s="2">
        <v>0.25</v>
      </c>
    </row>
    <row r="649" spans="1:5" x14ac:dyDescent="0.35">
      <c r="A649">
        <v>47</v>
      </c>
      <c r="B649">
        <v>4</v>
      </c>
      <c r="C649" s="2">
        <v>5</v>
      </c>
      <c r="D649" s="2">
        <v>25</v>
      </c>
      <c r="E649" s="2">
        <v>150</v>
      </c>
    </row>
    <row r="650" spans="1:5" x14ac:dyDescent="0.35">
      <c r="A650">
        <v>47</v>
      </c>
      <c r="B650">
        <v>5</v>
      </c>
      <c r="C650" s="2">
        <v>9.9999999999999995E-7</v>
      </c>
      <c r="D650" s="2">
        <v>1.25</v>
      </c>
      <c r="E650" s="2">
        <v>4</v>
      </c>
    </row>
    <row r="651" spans="1:5" x14ac:dyDescent="0.35">
      <c r="A651">
        <v>47</v>
      </c>
      <c r="B651">
        <v>6</v>
      </c>
      <c r="C651" s="2">
        <v>0.25</v>
      </c>
      <c r="D651" s="2">
        <v>1</v>
      </c>
      <c r="E651" s="2">
        <v>4</v>
      </c>
    </row>
    <row r="652" spans="1:5" x14ac:dyDescent="0.35">
      <c r="A652">
        <v>47</v>
      </c>
      <c r="B652">
        <v>7</v>
      </c>
      <c r="C652" s="2">
        <v>60</v>
      </c>
      <c r="D652" s="2">
        <v>230</v>
      </c>
      <c r="E652" s="2">
        <v>350</v>
      </c>
    </row>
    <row r="653" spans="1:5" x14ac:dyDescent="0.35">
      <c r="A653">
        <v>47</v>
      </c>
      <c r="B653">
        <v>8</v>
      </c>
      <c r="C653" s="2">
        <v>0.6</v>
      </c>
      <c r="D653" s="2">
        <v>0.8</v>
      </c>
      <c r="E653" s="2">
        <v>0.9</v>
      </c>
    </row>
    <row r="654" spans="1:5" x14ac:dyDescent="0.35">
      <c r="A654">
        <v>47</v>
      </c>
      <c r="B654">
        <v>9</v>
      </c>
      <c r="C654" s="2">
        <v>0.1</v>
      </c>
      <c r="D654" s="2">
        <v>0.25</v>
      </c>
      <c r="E654" s="2">
        <v>0.45</v>
      </c>
    </row>
    <row r="655" spans="1:5" x14ac:dyDescent="0.35">
      <c r="A655">
        <v>47</v>
      </c>
      <c r="B655">
        <v>10</v>
      </c>
      <c r="C655" s="2">
        <v>0.01</v>
      </c>
      <c r="D655" s="2">
        <v>0.05</v>
      </c>
      <c r="E655" s="2">
        <v>0.15</v>
      </c>
    </row>
    <row r="656" spans="1:5" x14ac:dyDescent="0.35">
      <c r="A656">
        <v>47</v>
      </c>
      <c r="B656">
        <v>11</v>
      </c>
      <c r="C656" s="2">
        <v>10</v>
      </c>
      <c r="D656" s="2">
        <v>20</v>
      </c>
      <c r="E656" s="2">
        <v>120</v>
      </c>
    </row>
    <row r="657" spans="1:5" x14ac:dyDescent="0.35">
      <c r="A657">
        <v>47</v>
      </c>
      <c r="B657">
        <v>12</v>
      </c>
      <c r="C657" s="2">
        <v>400</v>
      </c>
      <c r="D657" s="2">
        <v>700</v>
      </c>
      <c r="E657" s="2">
        <v>1000</v>
      </c>
    </row>
    <row r="658" spans="1:5" x14ac:dyDescent="0.35">
      <c r="A658">
        <v>47</v>
      </c>
      <c r="B658">
        <v>13</v>
      </c>
      <c r="C658" s="2">
        <v>8</v>
      </c>
      <c r="D658" s="2">
        <v>30</v>
      </c>
      <c r="E658" s="2">
        <v>60</v>
      </c>
    </row>
    <row r="659" spans="1:5" x14ac:dyDescent="0.35">
      <c r="A659">
        <v>47</v>
      </c>
      <c r="B659">
        <v>14</v>
      </c>
      <c r="C659" s="2">
        <v>0.2</v>
      </c>
      <c r="D659" s="2">
        <v>0.5</v>
      </c>
      <c r="E659" s="2">
        <v>0.7</v>
      </c>
    </row>
    <row r="660" spans="1:5" x14ac:dyDescent="0.35">
      <c r="A660">
        <v>48</v>
      </c>
      <c r="B660">
        <v>1</v>
      </c>
      <c r="C660" s="2">
        <v>0.06</v>
      </c>
      <c r="D660" s="2">
        <v>0.13</v>
      </c>
      <c r="E660" s="2">
        <v>0.26</v>
      </c>
    </row>
    <row r="661" spans="1:5" x14ac:dyDescent="0.35">
      <c r="A661">
        <v>48</v>
      </c>
      <c r="B661">
        <v>2</v>
      </c>
      <c r="C661" s="2">
        <v>14</v>
      </c>
      <c r="D661" s="2">
        <v>15.9</v>
      </c>
      <c r="E661" s="2">
        <v>17</v>
      </c>
    </row>
    <row r="662" spans="1:5" x14ac:dyDescent="0.35">
      <c r="A662">
        <v>48</v>
      </c>
      <c r="B662">
        <v>3</v>
      </c>
      <c r="C662" s="2">
        <v>9.9999999999999995E-7</v>
      </c>
      <c r="D662" s="2">
        <v>5.0000000000000001E-3</v>
      </c>
      <c r="E662" s="2">
        <v>0.2</v>
      </c>
    </row>
    <row r="663" spans="1:5" x14ac:dyDescent="0.35">
      <c r="A663">
        <v>48</v>
      </c>
      <c r="B663">
        <v>4</v>
      </c>
      <c r="C663" s="2">
        <v>10</v>
      </c>
      <c r="D663" s="2">
        <v>21</v>
      </c>
      <c r="E663" s="2">
        <v>105</v>
      </c>
    </row>
    <row r="664" spans="1:5" x14ac:dyDescent="0.35">
      <c r="A664">
        <v>48</v>
      </c>
      <c r="B664">
        <v>5</v>
      </c>
      <c r="C664" s="2">
        <v>0.2</v>
      </c>
      <c r="D664" s="2">
        <v>1</v>
      </c>
      <c r="E664" s="2">
        <v>5</v>
      </c>
    </row>
    <row r="665" spans="1:5" x14ac:dyDescent="0.35">
      <c r="A665">
        <v>48</v>
      </c>
      <c r="B665">
        <v>6</v>
      </c>
      <c r="C665" s="2">
        <v>0.25</v>
      </c>
      <c r="D665" s="2">
        <v>1.5</v>
      </c>
      <c r="E665" s="2">
        <v>5</v>
      </c>
    </row>
    <row r="666" spans="1:5" x14ac:dyDescent="0.35">
      <c r="A666">
        <v>48</v>
      </c>
      <c r="B666">
        <v>7</v>
      </c>
      <c r="C666" s="2">
        <v>11</v>
      </c>
      <c r="D666" s="2">
        <v>90</v>
      </c>
      <c r="E666" s="2">
        <v>1700</v>
      </c>
    </row>
    <row r="667" spans="1:5" x14ac:dyDescent="0.35">
      <c r="A667">
        <v>48</v>
      </c>
      <c r="B667">
        <v>8</v>
      </c>
      <c r="C667" s="2">
        <v>0.72</v>
      </c>
      <c r="D667" s="2">
        <v>0.8</v>
      </c>
      <c r="E667" s="2">
        <v>0.93</v>
      </c>
    </row>
    <row r="668" spans="1:5" x14ac:dyDescent="0.35">
      <c r="A668">
        <v>48</v>
      </c>
      <c r="B668">
        <v>9</v>
      </c>
      <c r="C668" s="2">
        <v>0.18</v>
      </c>
      <c r="D668" s="2">
        <v>0.27</v>
      </c>
      <c r="E668" s="2">
        <v>0.33</v>
      </c>
    </row>
    <row r="669" spans="1:5" x14ac:dyDescent="0.35">
      <c r="A669">
        <v>48</v>
      </c>
      <c r="B669">
        <v>10</v>
      </c>
      <c r="C669" s="2">
        <v>0.05</v>
      </c>
      <c r="D669" s="2">
        <v>0.4</v>
      </c>
      <c r="E669" s="2">
        <v>0.95</v>
      </c>
    </row>
    <row r="670" spans="1:5" x14ac:dyDescent="0.35">
      <c r="A670">
        <v>48</v>
      </c>
      <c r="B670">
        <v>11</v>
      </c>
      <c r="C670" s="2">
        <v>8</v>
      </c>
      <c r="D670" s="2">
        <v>20</v>
      </c>
      <c r="E670" s="2">
        <v>55</v>
      </c>
    </row>
    <row r="671" spans="1:5" x14ac:dyDescent="0.35">
      <c r="A671">
        <v>48</v>
      </c>
      <c r="B671">
        <v>12</v>
      </c>
      <c r="C671" s="2">
        <v>450</v>
      </c>
      <c r="D671" s="2">
        <v>712</v>
      </c>
      <c r="E671" s="2">
        <v>1000</v>
      </c>
    </row>
    <row r="672" spans="1:5" x14ac:dyDescent="0.35">
      <c r="A672">
        <v>48</v>
      </c>
      <c r="B672">
        <v>13</v>
      </c>
      <c r="C672" s="2">
        <v>1</v>
      </c>
      <c r="D672" s="2">
        <v>15</v>
      </c>
      <c r="E672" s="2">
        <v>55</v>
      </c>
    </row>
    <row r="673" spans="1:5" x14ac:dyDescent="0.35">
      <c r="A673">
        <v>48</v>
      </c>
      <c r="B673">
        <v>14</v>
      </c>
      <c r="C673" s="2">
        <v>9.9999999999999995E-7</v>
      </c>
      <c r="D673" s="2">
        <v>0.75</v>
      </c>
      <c r="E673" s="2">
        <v>0.9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7"/>
  <dimension ref="A1:N111"/>
  <sheetViews>
    <sheetView zoomScale="85" zoomScaleNormal="85" workbookViewId="0">
      <selection activeCell="H16" sqref="H16"/>
    </sheetView>
  </sheetViews>
  <sheetFormatPr defaultColWidth="9.1796875" defaultRowHeight="14.5" x14ac:dyDescent="0.35"/>
  <cols>
    <col min="1" max="1" width="5.81640625" customWidth="1"/>
    <col min="2" max="2" width="8" customWidth="1"/>
    <col min="3" max="3" width="13.36328125" customWidth="1"/>
    <col min="4" max="4" width="11.453125" bestFit="1" customWidth="1"/>
    <col min="6" max="6" width="9.6328125" customWidth="1"/>
  </cols>
  <sheetData>
    <row r="1" spans="1:14" x14ac:dyDescent="0.35">
      <c r="A1" s="9" t="s">
        <v>106</v>
      </c>
      <c r="B1" s="9" t="s">
        <v>107</v>
      </c>
      <c r="C1" s="9" t="s">
        <v>108</v>
      </c>
      <c r="D1" s="18" t="s">
        <v>109</v>
      </c>
      <c r="E1" s="18" t="s">
        <v>110</v>
      </c>
      <c r="F1" s="18" t="s">
        <v>111</v>
      </c>
    </row>
    <row r="2" spans="1:14" x14ac:dyDescent="0.35">
      <c r="A2">
        <v>1</v>
      </c>
      <c r="B2">
        <v>1</v>
      </c>
      <c r="C2" s="2">
        <v>3</v>
      </c>
      <c r="D2" s="2">
        <v>6</v>
      </c>
      <c r="E2" s="2">
        <v>8</v>
      </c>
      <c r="F2" s="2">
        <v>4.8</v>
      </c>
    </row>
    <row r="3" spans="1:14" x14ac:dyDescent="0.35">
      <c r="A3">
        <v>1</v>
      </c>
      <c r="B3">
        <v>2</v>
      </c>
      <c r="C3" s="2">
        <v>1.5</v>
      </c>
      <c r="D3" s="2">
        <v>3</v>
      </c>
      <c r="E3" s="2">
        <v>8</v>
      </c>
      <c r="F3" s="2">
        <v>3.4</v>
      </c>
      <c r="N3" s="3"/>
    </row>
    <row r="4" spans="1:14" x14ac:dyDescent="0.35">
      <c r="A4">
        <v>1</v>
      </c>
      <c r="B4">
        <v>3</v>
      </c>
      <c r="C4" s="2">
        <v>4</v>
      </c>
      <c r="D4" s="2">
        <v>7</v>
      </c>
      <c r="E4" s="2">
        <v>9</v>
      </c>
      <c r="F4" s="2">
        <v>1.1000000000000001</v>
      </c>
      <c r="N4" s="3"/>
    </row>
    <row r="5" spans="1:14" x14ac:dyDescent="0.35">
      <c r="A5">
        <v>1</v>
      </c>
      <c r="B5">
        <v>4</v>
      </c>
      <c r="C5" s="2">
        <v>-0.6</v>
      </c>
      <c r="D5" s="2">
        <v>-0.45</v>
      </c>
      <c r="E5" s="2">
        <v>-0.3</v>
      </c>
      <c r="F5" s="2">
        <v>-0.42120000000000002</v>
      </c>
      <c r="N5" s="3"/>
    </row>
    <row r="6" spans="1:14" x14ac:dyDescent="0.35">
      <c r="A6">
        <v>1</v>
      </c>
      <c r="B6">
        <v>5</v>
      </c>
      <c r="C6" s="2">
        <v>-0.2</v>
      </c>
      <c r="D6" s="2">
        <v>0</v>
      </c>
      <c r="E6" s="2">
        <v>0.3</v>
      </c>
      <c r="F6" s="2">
        <v>-0.27500000000000002</v>
      </c>
    </row>
    <row r="7" spans="1:14" x14ac:dyDescent="0.35">
      <c r="A7">
        <v>1</v>
      </c>
      <c r="B7">
        <v>6</v>
      </c>
      <c r="C7" s="2">
        <v>15</v>
      </c>
      <c r="D7" s="2">
        <v>19</v>
      </c>
      <c r="E7" s="2">
        <v>22</v>
      </c>
      <c r="F7" s="2">
        <v>18</v>
      </c>
    </row>
    <row r="8" spans="1:14" x14ac:dyDescent="0.35">
      <c r="A8">
        <v>1</v>
      </c>
      <c r="B8">
        <v>7</v>
      </c>
      <c r="C8" s="2">
        <v>5</v>
      </c>
      <c r="D8" s="2">
        <v>12</v>
      </c>
      <c r="E8" s="2">
        <v>20</v>
      </c>
      <c r="F8" s="2">
        <v>20</v>
      </c>
    </row>
    <row r="9" spans="1:14" x14ac:dyDescent="0.35">
      <c r="A9">
        <v>1</v>
      </c>
      <c r="B9">
        <v>8</v>
      </c>
      <c r="C9" s="2">
        <v>-0.1</v>
      </c>
      <c r="D9" s="2">
        <v>0</v>
      </c>
      <c r="E9" s="2">
        <v>0.2</v>
      </c>
      <c r="F9" s="2">
        <v>0.34420000000000001</v>
      </c>
    </row>
    <row r="10" spans="1:14" x14ac:dyDescent="0.35">
      <c r="A10">
        <v>1</v>
      </c>
      <c r="B10">
        <v>9</v>
      </c>
      <c r="C10" s="2">
        <v>-0.7</v>
      </c>
      <c r="D10" s="2">
        <v>-0.55000000000000004</v>
      </c>
      <c r="E10" s="2">
        <v>-0.45</v>
      </c>
      <c r="F10" s="2">
        <v>-0.70182</v>
      </c>
    </row>
    <row r="11" spans="1:14" x14ac:dyDescent="0.35">
      <c r="A11">
        <v>1</v>
      </c>
      <c r="B11">
        <v>10</v>
      </c>
      <c r="C11" s="2">
        <v>0</v>
      </c>
      <c r="D11" s="2">
        <v>10</v>
      </c>
      <c r="E11" s="2">
        <v>40</v>
      </c>
      <c r="F11" s="2">
        <v>11.85</v>
      </c>
    </row>
    <row r="12" spans="1:14" x14ac:dyDescent="0.35">
      <c r="A12">
        <v>1</v>
      </c>
      <c r="B12">
        <v>11</v>
      </c>
      <c r="C12" s="2">
        <v>5</v>
      </c>
      <c r="D12" s="2">
        <v>15</v>
      </c>
      <c r="E12" s="2">
        <v>25</v>
      </c>
      <c r="F12" s="2">
        <v>7.33</v>
      </c>
    </row>
    <row r="13" spans="1:14" x14ac:dyDescent="0.35">
      <c r="A13">
        <v>2</v>
      </c>
      <c r="B13">
        <v>1</v>
      </c>
      <c r="C13" s="2">
        <v>4.2</v>
      </c>
      <c r="D13" s="2">
        <v>4.5999999999999996</v>
      </c>
      <c r="E13" s="2">
        <v>5</v>
      </c>
    </row>
    <row r="14" spans="1:14" x14ac:dyDescent="0.35">
      <c r="A14">
        <v>2</v>
      </c>
      <c r="B14">
        <v>2</v>
      </c>
      <c r="C14" s="2">
        <v>3.5</v>
      </c>
      <c r="D14" s="2">
        <v>4.4000000000000004</v>
      </c>
      <c r="E14" s="2">
        <v>5.5</v>
      </c>
    </row>
    <row r="15" spans="1:14" x14ac:dyDescent="0.35">
      <c r="A15">
        <v>2</v>
      </c>
      <c r="B15">
        <v>3</v>
      </c>
      <c r="C15" s="2">
        <v>3</v>
      </c>
      <c r="D15" s="2">
        <v>5</v>
      </c>
      <c r="E15" s="2">
        <v>7</v>
      </c>
    </row>
    <row r="16" spans="1:14" x14ac:dyDescent="0.35">
      <c r="A16">
        <v>2</v>
      </c>
      <c r="B16">
        <v>4</v>
      </c>
      <c r="C16" s="2">
        <v>-0.4</v>
      </c>
      <c r="D16" s="2">
        <v>-0.33100000000000002</v>
      </c>
      <c r="E16" s="2">
        <v>-0.25</v>
      </c>
    </row>
    <row r="17" spans="1:5" x14ac:dyDescent="0.35">
      <c r="A17">
        <v>2</v>
      </c>
      <c r="B17">
        <v>5</v>
      </c>
      <c r="C17" s="2">
        <v>-0.2</v>
      </c>
      <c r="D17" s="2">
        <v>0</v>
      </c>
      <c r="E17" s="2">
        <v>0.2</v>
      </c>
    </row>
    <row r="18" spans="1:5" x14ac:dyDescent="0.35">
      <c r="A18">
        <v>2</v>
      </c>
      <c r="B18">
        <v>6</v>
      </c>
      <c r="C18" s="2">
        <v>10</v>
      </c>
      <c r="D18" s="2">
        <v>15</v>
      </c>
      <c r="E18" s="2">
        <v>26</v>
      </c>
    </row>
    <row r="19" spans="1:5" x14ac:dyDescent="0.35">
      <c r="A19">
        <v>2</v>
      </c>
      <c r="B19">
        <v>7</v>
      </c>
      <c r="C19" s="2">
        <v>2</v>
      </c>
      <c r="D19" s="2">
        <v>8</v>
      </c>
      <c r="E19" s="2">
        <v>15</v>
      </c>
    </row>
    <row r="20" spans="1:5" x14ac:dyDescent="0.35">
      <c r="A20">
        <v>2</v>
      </c>
      <c r="B20">
        <v>8</v>
      </c>
      <c r="C20" s="2">
        <v>-0.25</v>
      </c>
      <c r="D20" s="2">
        <v>-0.1</v>
      </c>
      <c r="E20" s="2">
        <v>0</v>
      </c>
    </row>
    <row r="21" spans="1:5" x14ac:dyDescent="0.35">
      <c r="A21">
        <v>2</v>
      </c>
      <c r="B21">
        <v>9</v>
      </c>
      <c r="C21" s="2">
        <v>-0.7</v>
      </c>
      <c r="D21" s="2">
        <v>-0.5</v>
      </c>
      <c r="E21" s="2">
        <v>-0.45</v>
      </c>
    </row>
    <row r="22" spans="1:5" x14ac:dyDescent="0.35">
      <c r="A22">
        <v>2</v>
      </c>
      <c r="B22">
        <v>10</v>
      </c>
      <c r="C22" s="2">
        <v>-2</v>
      </c>
      <c r="D22" s="2">
        <v>3</v>
      </c>
      <c r="E22" s="2">
        <v>8</v>
      </c>
    </row>
    <row r="23" spans="1:5" x14ac:dyDescent="0.35">
      <c r="A23">
        <v>2</v>
      </c>
      <c r="B23">
        <v>11</v>
      </c>
      <c r="C23" s="2">
        <v>4</v>
      </c>
      <c r="D23" s="2">
        <v>8</v>
      </c>
      <c r="E23" s="2">
        <v>12</v>
      </c>
    </row>
    <row r="24" spans="1:5" x14ac:dyDescent="0.35">
      <c r="A24">
        <v>3</v>
      </c>
      <c r="B24">
        <v>1</v>
      </c>
      <c r="C24" s="2">
        <v>2</v>
      </c>
      <c r="D24" s="2">
        <v>3</v>
      </c>
      <c r="E24" s="2">
        <v>4</v>
      </c>
    </row>
    <row r="25" spans="1:5" x14ac:dyDescent="0.35">
      <c r="A25">
        <v>3</v>
      </c>
      <c r="B25">
        <v>2</v>
      </c>
      <c r="C25" s="2">
        <v>2.5</v>
      </c>
      <c r="D25" s="2">
        <v>3.5</v>
      </c>
      <c r="E25" s="2">
        <v>4.5</v>
      </c>
    </row>
    <row r="26" spans="1:5" x14ac:dyDescent="0.35">
      <c r="A26">
        <v>3</v>
      </c>
      <c r="B26">
        <v>3</v>
      </c>
      <c r="C26" s="2">
        <v>3</v>
      </c>
      <c r="D26" s="2">
        <v>4.5</v>
      </c>
      <c r="E26" s="2">
        <v>5</v>
      </c>
    </row>
    <row r="27" spans="1:5" x14ac:dyDescent="0.35">
      <c r="A27">
        <v>3</v>
      </c>
      <c r="B27">
        <v>4</v>
      </c>
      <c r="C27" s="2">
        <v>-0.3</v>
      </c>
      <c r="D27" s="2">
        <v>-0.2</v>
      </c>
      <c r="E27" s="2">
        <v>-0.15</v>
      </c>
    </row>
    <row r="28" spans="1:5" x14ac:dyDescent="0.35">
      <c r="A28">
        <v>3</v>
      </c>
      <c r="B28">
        <v>5</v>
      </c>
      <c r="C28" s="2">
        <v>0.1</v>
      </c>
      <c r="D28" s="2">
        <v>0.2</v>
      </c>
      <c r="E28" s="2">
        <v>0.3</v>
      </c>
    </row>
    <row r="29" spans="1:5" x14ac:dyDescent="0.35">
      <c r="A29">
        <v>3</v>
      </c>
      <c r="B29">
        <v>6</v>
      </c>
      <c r="C29" s="2">
        <v>15</v>
      </c>
      <c r="D29" s="2">
        <v>20</v>
      </c>
      <c r="E29" s="2">
        <v>24</v>
      </c>
    </row>
    <row r="30" spans="1:5" x14ac:dyDescent="0.35">
      <c r="A30">
        <v>3</v>
      </c>
      <c r="B30">
        <v>7</v>
      </c>
      <c r="C30" s="2">
        <v>10</v>
      </c>
      <c r="D30" s="2">
        <v>14</v>
      </c>
      <c r="E30" s="2">
        <v>18</v>
      </c>
    </row>
    <row r="31" spans="1:5" x14ac:dyDescent="0.35">
      <c r="A31">
        <v>3</v>
      </c>
      <c r="B31">
        <v>8</v>
      </c>
      <c r="C31" s="2">
        <v>-0.2</v>
      </c>
      <c r="D31" s="2">
        <v>-0.1</v>
      </c>
      <c r="E31" s="2">
        <v>0</v>
      </c>
    </row>
    <row r="32" spans="1:5" x14ac:dyDescent="0.35">
      <c r="A32">
        <v>3</v>
      </c>
      <c r="B32">
        <v>9</v>
      </c>
      <c r="C32" s="2">
        <v>-0.7</v>
      </c>
      <c r="D32" s="2">
        <v>-0.5</v>
      </c>
      <c r="E32" s="2">
        <v>-0.3</v>
      </c>
    </row>
    <row r="33" spans="1:5" x14ac:dyDescent="0.35">
      <c r="A33">
        <v>3</v>
      </c>
      <c r="B33">
        <v>10</v>
      </c>
      <c r="C33" s="2">
        <v>0</v>
      </c>
      <c r="D33" s="2">
        <v>1</v>
      </c>
      <c r="E33" s="2">
        <v>2</v>
      </c>
    </row>
    <row r="34" spans="1:5" x14ac:dyDescent="0.35">
      <c r="A34">
        <v>3</v>
      </c>
      <c r="B34">
        <v>11</v>
      </c>
      <c r="C34" s="2">
        <v>8</v>
      </c>
      <c r="D34" s="2">
        <v>10</v>
      </c>
      <c r="E34" s="2">
        <v>15</v>
      </c>
    </row>
    <row r="35" spans="1:5" x14ac:dyDescent="0.35">
      <c r="A35">
        <v>4</v>
      </c>
      <c r="B35">
        <v>1</v>
      </c>
      <c r="C35" s="2">
        <v>1.8</v>
      </c>
      <c r="D35" s="2">
        <v>2.5</v>
      </c>
      <c r="E35" s="2">
        <v>3.8</v>
      </c>
    </row>
    <row r="36" spans="1:5" x14ac:dyDescent="0.35">
      <c r="A36">
        <v>4</v>
      </c>
      <c r="B36">
        <v>2</v>
      </c>
      <c r="C36" s="2">
        <v>2</v>
      </c>
      <c r="D36" s="2">
        <v>5</v>
      </c>
      <c r="E36" s="2">
        <v>6</v>
      </c>
    </row>
    <row r="37" spans="1:5" x14ac:dyDescent="0.35">
      <c r="A37">
        <v>4</v>
      </c>
      <c r="B37">
        <v>3</v>
      </c>
      <c r="C37" s="2">
        <v>4.8</v>
      </c>
      <c r="D37" s="2">
        <v>6</v>
      </c>
      <c r="E37" s="2">
        <v>6.5</v>
      </c>
    </row>
    <row r="38" spans="1:5" x14ac:dyDescent="0.35">
      <c r="A38">
        <v>4</v>
      </c>
      <c r="B38">
        <v>4</v>
      </c>
      <c r="C38" s="2">
        <v>-0.6</v>
      </c>
      <c r="D38" s="2">
        <v>-0.5</v>
      </c>
      <c r="E38" s="2">
        <v>-0.38</v>
      </c>
    </row>
    <row r="39" spans="1:5" x14ac:dyDescent="0.35">
      <c r="A39">
        <v>4</v>
      </c>
      <c r="B39">
        <v>5</v>
      </c>
      <c r="C39" s="2">
        <v>-0.2</v>
      </c>
      <c r="D39" s="2">
        <v>1</v>
      </c>
      <c r="E39" s="2">
        <v>1.5</v>
      </c>
    </row>
    <row r="40" spans="1:5" x14ac:dyDescent="0.35">
      <c r="A40">
        <v>4</v>
      </c>
      <c r="B40">
        <v>6</v>
      </c>
      <c r="C40" s="2">
        <v>0</v>
      </c>
      <c r="D40" s="2">
        <v>1</v>
      </c>
      <c r="E40" s="2">
        <v>4</v>
      </c>
    </row>
    <row r="41" spans="1:5" x14ac:dyDescent="0.35">
      <c r="A41">
        <v>4</v>
      </c>
      <c r="B41">
        <v>7</v>
      </c>
      <c r="C41" s="2">
        <v>2</v>
      </c>
      <c r="D41" s="2">
        <v>4</v>
      </c>
      <c r="E41" s="2">
        <v>6</v>
      </c>
    </row>
    <row r="42" spans="1:5" x14ac:dyDescent="0.35">
      <c r="A42">
        <v>4</v>
      </c>
      <c r="B42">
        <v>8</v>
      </c>
      <c r="C42" s="2">
        <v>-0.35</v>
      </c>
      <c r="D42" s="2">
        <v>0</v>
      </c>
      <c r="E42" s="2">
        <v>0.35</v>
      </c>
    </row>
    <row r="43" spans="1:5" x14ac:dyDescent="0.35">
      <c r="A43">
        <v>4</v>
      </c>
      <c r="B43">
        <v>9</v>
      </c>
      <c r="C43" s="2">
        <v>-0.1</v>
      </c>
      <c r="D43" s="2">
        <v>0.5</v>
      </c>
      <c r="E43" s="2">
        <v>0.7</v>
      </c>
    </row>
    <row r="44" spans="1:5" x14ac:dyDescent="0.35">
      <c r="A44">
        <v>4</v>
      </c>
      <c r="B44">
        <v>10</v>
      </c>
      <c r="C44" s="2">
        <v>0</v>
      </c>
      <c r="D44" s="2">
        <v>0.5</v>
      </c>
      <c r="E44" s="2">
        <v>2</v>
      </c>
    </row>
    <row r="45" spans="1:5" x14ac:dyDescent="0.35">
      <c r="A45">
        <v>4</v>
      </c>
      <c r="B45">
        <v>11</v>
      </c>
      <c r="C45" s="2">
        <v>5</v>
      </c>
      <c r="D45" s="2">
        <v>10</v>
      </c>
      <c r="E45" s="2">
        <v>14</v>
      </c>
    </row>
    <row r="46" spans="1:5" x14ac:dyDescent="0.35">
      <c r="A46">
        <v>5</v>
      </c>
      <c r="B46">
        <v>1</v>
      </c>
      <c r="C46" s="2">
        <v>2</v>
      </c>
      <c r="D46" s="2">
        <v>5</v>
      </c>
      <c r="E46" s="2">
        <v>7</v>
      </c>
    </row>
    <row r="47" spans="1:5" x14ac:dyDescent="0.35">
      <c r="A47">
        <v>5</v>
      </c>
      <c r="B47">
        <v>2</v>
      </c>
      <c r="C47" s="2">
        <v>4</v>
      </c>
      <c r="D47" s="2">
        <v>7</v>
      </c>
      <c r="E47" s="2">
        <v>9</v>
      </c>
    </row>
    <row r="48" spans="1:5" x14ac:dyDescent="0.35">
      <c r="A48">
        <v>5</v>
      </c>
      <c r="B48">
        <v>3</v>
      </c>
      <c r="C48" s="2">
        <v>6</v>
      </c>
      <c r="D48" s="2">
        <v>9</v>
      </c>
      <c r="E48" s="2">
        <v>11</v>
      </c>
    </row>
    <row r="49" spans="1:5" x14ac:dyDescent="0.35">
      <c r="A49">
        <v>5</v>
      </c>
      <c r="B49">
        <v>4</v>
      </c>
      <c r="C49" s="2">
        <v>-0.4</v>
      </c>
      <c r="D49" s="2">
        <v>-0.2</v>
      </c>
      <c r="E49" s="2">
        <v>-0.1</v>
      </c>
    </row>
    <row r="50" spans="1:5" x14ac:dyDescent="0.35">
      <c r="A50">
        <v>5</v>
      </c>
      <c r="B50">
        <v>5</v>
      </c>
      <c r="C50" s="2">
        <v>-0.6</v>
      </c>
      <c r="D50" s="2">
        <v>-0.4</v>
      </c>
      <c r="E50" s="2">
        <v>-0.2</v>
      </c>
    </row>
    <row r="51" spans="1:5" x14ac:dyDescent="0.35">
      <c r="A51">
        <v>5</v>
      </c>
      <c r="B51">
        <v>6</v>
      </c>
      <c r="C51" s="2">
        <v>14</v>
      </c>
      <c r="D51" s="2">
        <v>22</v>
      </c>
      <c r="E51" s="2">
        <v>26</v>
      </c>
    </row>
    <row r="52" spans="1:5" x14ac:dyDescent="0.35">
      <c r="A52">
        <v>5</v>
      </c>
      <c r="B52">
        <v>7</v>
      </c>
      <c r="C52" s="2">
        <v>11</v>
      </c>
      <c r="D52" s="2">
        <v>19</v>
      </c>
      <c r="E52" s="2">
        <v>23</v>
      </c>
    </row>
    <row r="53" spans="1:5" x14ac:dyDescent="0.35">
      <c r="A53">
        <v>5</v>
      </c>
      <c r="B53">
        <v>8</v>
      </c>
      <c r="C53" s="2">
        <v>-0.1</v>
      </c>
      <c r="D53" s="2">
        <v>-0.05</v>
      </c>
      <c r="E53" s="2">
        <v>0.15</v>
      </c>
    </row>
    <row r="54" spans="1:5" x14ac:dyDescent="0.35">
      <c r="A54">
        <v>5</v>
      </c>
      <c r="B54">
        <v>9</v>
      </c>
      <c r="C54" s="2">
        <v>-0.85</v>
      </c>
      <c r="D54" s="2">
        <v>-0.7</v>
      </c>
      <c r="E54" s="2">
        <v>-0.5</v>
      </c>
    </row>
    <row r="55" spans="1:5" x14ac:dyDescent="0.35">
      <c r="A55">
        <v>5</v>
      </c>
      <c r="B55">
        <v>10</v>
      </c>
      <c r="C55" s="2">
        <v>0.5</v>
      </c>
      <c r="D55" s="2">
        <v>1</v>
      </c>
      <c r="E55" s="2">
        <v>1.5</v>
      </c>
    </row>
    <row r="56" spans="1:5" x14ac:dyDescent="0.35">
      <c r="A56">
        <v>5</v>
      </c>
      <c r="B56">
        <v>11</v>
      </c>
      <c r="C56" s="2">
        <v>1</v>
      </c>
      <c r="D56" s="2">
        <v>5</v>
      </c>
      <c r="E56" s="2">
        <v>7</v>
      </c>
    </row>
    <row r="57" spans="1:5" x14ac:dyDescent="0.35">
      <c r="A57">
        <v>6</v>
      </c>
      <c r="B57">
        <v>1</v>
      </c>
      <c r="C57" s="2">
        <v>2</v>
      </c>
      <c r="D57" s="2">
        <v>4.0999999999999996</v>
      </c>
      <c r="E57" s="2">
        <v>8</v>
      </c>
    </row>
    <row r="58" spans="1:5" x14ac:dyDescent="0.35">
      <c r="A58">
        <v>6</v>
      </c>
      <c r="B58">
        <v>2</v>
      </c>
      <c r="C58" s="2">
        <v>3</v>
      </c>
      <c r="D58" s="2">
        <v>6</v>
      </c>
      <c r="E58" s="2">
        <v>20</v>
      </c>
    </row>
    <row r="59" spans="1:5" x14ac:dyDescent="0.35">
      <c r="A59">
        <v>6</v>
      </c>
      <c r="B59">
        <v>3</v>
      </c>
      <c r="C59" s="2">
        <v>3</v>
      </c>
      <c r="D59" s="2">
        <v>6</v>
      </c>
      <c r="E59" s="2">
        <v>20</v>
      </c>
    </row>
    <row r="60" spans="1:5" x14ac:dyDescent="0.35">
      <c r="A60">
        <v>6</v>
      </c>
      <c r="B60">
        <v>4</v>
      </c>
      <c r="C60" s="2">
        <v>-0.7</v>
      </c>
      <c r="D60" s="2">
        <v>-0.4</v>
      </c>
      <c r="E60" s="2">
        <v>-0.2</v>
      </c>
    </row>
    <row r="61" spans="1:5" x14ac:dyDescent="0.35">
      <c r="A61">
        <v>6</v>
      </c>
      <c r="B61">
        <v>5</v>
      </c>
      <c r="C61" s="2">
        <v>-0.5</v>
      </c>
      <c r="D61" s="2">
        <v>-0.33</v>
      </c>
      <c r="E61" s="2">
        <v>0</v>
      </c>
    </row>
    <row r="62" spans="1:5" x14ac:dyDescent="0.35">
      <c r="A62">
        <v>6</v>
      </c>
      <c r="B62">
        <v>6</v>
      </c>
      <c r="C62" s="2">
        <v>5</v>
      </c>
      <c r="D62" s="2">
        <v>22</v>
      </c>
      <c r="E62" s="2">
        <v>27</v>
      </c>
    </row>
    <row r="63" spans="1:5" x14ac:dyDescent="0.35">
      <c r="A63">
        <v>6</v>
      </c>
      <c r="B63">
        <v>7</v>
      </c>
      <c r="C63" s="2">
        <v>5</v>
      </c>
      <c r="D63" s="2">
        <v>22</v>
      </c>
      <c r="E63" s="2">
        <v>27</v>
      </c>
    </row>
    <row r="64" spans="1:5" x14ac:dyDescent="0.35">
      <c r="A64">
        <v>6</v>
      </c>
      <c r="B64">
        <v>8</v>
      </c>
      <c r="C64" s="2">
        <v>-0.4</v>
      </c>
      <c r="D64" s="2">
        <v>-0.2</v>
      </c>
      <c r="E64" s="2">
        <v>0</v>
      </c>
    </row>
    <row r="65" spans="1:5" x14ac:dyDescent="0.35">
      <c r="A65">
        <v>6</v>
      </c>
      <c r="B65">
        <v>9</v>
      </c>
      <c r="C65" s="2">
        <v>-0.4</v>
      </c>
      <c r="D65" s="2">
        <v>-0.2</v>
      </c>
      <c r="E65" s="2">
        <v>0</v>
      </c>
    </row>
    <row r="66" spans="1:5" x14ac:dyDescent="0.35">
      <c r="A66">
        <v>6</v>
      </c>
      <c r="B66">
        <v>10</v>
      </c>
      <c r="C66" s="2">
        <v>-10</v>
      </c>
      <c r="D66" s="2">
        <v>4.59</v>
      </c>
      <c r="E66" s="2">
        <v>40</v>
      </c>
    </row>
    <row r="67" spans="1:5" x14ac:dyDescent="0.35">
      <c r="A67">
        <v>6</v>
      </c>
      <c r="B67">
        <v>11</v>
      </c>
      <c r="C67" s="2">
        <v>0</v>
      </c>
      <c r="D67" s="2">
        <v>4.59</v>
      </c>
      <c r="E67" s="2">
        <v>25</v>
      </c>
    </row>
    <row r="68" spans="1:5" x14ac:dyDescent="0.35">
      <c r="A68">
        <v>7</v>
      </c>
      <c r="B68">
        <v>1</v>
      </c>
      <c r="C68" s="2">
        <v>2</v>
      </c>
      <c r="D68" s="2">
        <v>4</v>
      </c>
      <c r="E68" s="2">
        <v>6.2</v>
      </c>
    </row>
    <row r="69" spans="1:5" x14ac:dyDescent="0.35">
      <c r="A69">
        <v>7</v>
      </c>
      <c r="B69">
        <v>2</v>
      </c>
      <c r="C69" s="2">
        <v>0.5</v>
      </c>
      <c r="D69" s="2">
        <v>5</v>
      </c>
      <c r="E69" s="2">
        <v>10</v>
      </c>
    </row>
    <row r="70" spans="1:5" x14ac:dyDescent="0.35">
      <c r="A70">
        <v>7</v>
      </c>
      <c r="B70">
        <v>3</v>
      </c>
      <c r="C70" s="2">
        <v>0.5</v>
      </c>
      <c r="D70" s="2">
        <v>5.5</v>
      </c>
      <c r="E70" s="2">
        <v>12</v>
      </c>
    </row>
    <row r="71" spans="1:5" x14ac:dyDescent="0.35">
      <c r="A71">
        <v>7</v>
      </c>
      <c r="B71">
        <v>4</v>
      </c>
      <c r="C71" s="2">
        <v>-0.75</v>
      </c>
      <c r="D71" s="2">
        <v>-0.5</v>
      </c>
      <c r="E71" s="2">
        <v>0</v>
      </c>
    </row>
    <row r="72" spans="1:5" x14ac:dyDescent="0.35">
      <c r="A72">
        <v>7</v>
      </c>
      <c r="B72">
        <v>5</v>
      </c>
      <c r="C72" s="2">
        <v>-0.1</v>
      </c>
      <c r="D72" s="2">
        <v>0.2</v>
      </c>
      <c r="E72" s="2">
        <v>0.4</v>
      </c>
    </row>
    <row r="73" spans="1:5" x14ac:dyDescent="0.35">
      <c r="A73">
        <v>7</v>
      </c>
      <c r="B73">
        <v>6</v>
      </c>
      <c r="C73" s="2">
        <v>20</v>
      </c>
      <c r="D73" s="2">
        <v>25</v>
      </c>
      <c r="E73" s="2">
        <v>28</v>
      </c>
    </row>
    <row r="74" spans="1:5" x14ac:dyDescent="0.35">
      <c r="A74">
        <v>7</v>
      </c>
      <c r="B74">
        <v>7</v>
      </c>
      <c r="C74" s="2">
        <v>18</v>
      </c>
      <c r="D74" s="2">
        <v>25</v>
      </c>
      <c r="E74" s="2">
        <v>28</v>
      </c>
    </row>
    <row r="75" spans="1:5" x14ac:dyDescent="0.35">
      <c r="A75">
        <v>7</v>
      </c>
      <c r="B75">
        <v>8</v>
      </c>
      <c r="C75" s="2">
        <v>-0.35</v>
      </c>
      <c r="D75" s="2">
        <v>-0.1</v>
      </c>
      <c r="E75" s="2">
        <v>0.1</v>
      </c>
    </row>
    <row r="76" spans="1:5" x14ac:dyDescent="0.35">
      <c r="A76">
        <v>7</v>
      </c>
      <c r="B76">
        <v>9</v>
      </c>
      <c r="C76" s="2">
        <v>-0.4</v>
      </c>
      <c r="D76" s="2">
        <v>-0.1</v>
      </c>
      <c r="E76" s="2">
        <v>0.2</v>
      </c>
    </row>
    <row r="77" spans="1:5" x14ac:dyDescent="0.35">
      <c r="A77">
        <v>7</v>
      </c>
      <c r="B77">
        <v>10</v>
      </c>
      <c r="C77" s="2">
        <v>0.1</v>
      </c>
      <c r="D77" s="2">
        <v>1</v>
      </c>
      <c r="E77" s="2">
        <v>10</v>
      </c>
    </row>
    <row r="78" spans="1:5" x14ac:dyDescent="0.35">
      <c r="A78">
        <v>7</v>
      </c>
      <c r="B78">
        <v>11</v>
      </c>
      <c r="C78" s="2">
        <v>5</v>
      </c>
      <c r="D78" s="2">
        <v>25</v>
      </c>
      <c r="E78" s="2">
        <v>50</v>
      </c>
    </row>
    <row r="79" spans="1:5" x14ac:dyDescent="0.35">
      <c r="A79">
        <v>8</v>
      </c>
      <c r="B79">
        <v>1</v>
      </c>
      <c r="C79" s="2">
        <v>3</v>
      </c>
      <c r="D79" s="2">
        <v>5</v>
      </c>
      <c r="E79" s="2">
        <v>9</v>
      </c>
    </row>
    <row r="80" spans="1:5" x14ac:dyDescent="0.35">
      <c r="A80">
        <v>8</v>
      </c>
      <c r="B80">
        <v>2</v>
      </c>
      <c r="C80" s="2">
        <v>2</v>
      </c>
      <c r="D80" s="2">
        <v>4</v>
      </c>
      <c r="E80" s="2">
        <v>10</v>
      </c>
    </row>
    <row r="81" spans="1:5" x14ac:dyDescent="0.35">
      <c r="A81">
        <v>8</v>
      </c>
      <c r="B81">
        <v>3</v>
      </c>
      <c r="C81" s="2">
        <v>3</v>
      </c>
      <c r="D81" s="2">
        <v>5</v>
      </c>
      <c r="E81" s="2">
        <v>10</v>
      </c>
    </row>
    <row r="82" spans="1:5" x14ac:dyDescent="0.35">
      <c r="A82">
        <v>8</v>
      </c>
      <c r="B82">
        <v>4</v>
      </c>
      <c r="C82" s="2">
        <v>-0.6</v>
      </c>
      <c r="D82" s="2">
        <v>-0.4</v>
      </c>
      <c r="E82" s="2">
        <v>-0.2</v>
      </c>
    </row>
    <row r="83" spans="1:5" x14ac:dyDescent="0.35">
      <c r="A83">
        <v>8</v>
      </c>
      <c r="B83">
        <v>5</v>
      </c>
      <c r="C83" s="2">
        <v>-0.3</v>
      </c>
      <c r="D83" s="2">
        <v>0</v>
      </c>
      <c r="E83" s="2">
        <v>0.3</v>
      </c>
    </row>
    <row r="84" spans="1:5" x14ac:dyDescent="0.35">
      <c r="A84">
        <v>8</v>
      </c>
      <c r="B84">
        <v>6</v>
      </c>
      <c r="C84" s="2">
        <v>6</v>
      </c>
      <c r="D84" s="2">
        <v>14</v>
      </c>
      <c r="E84" s="2">
        <v>22</v>
      </c>
    </row>
    <row r="85" spans="1:5" x14ac:dyDescent="0.35">
      <c r="A85">
        <v>8</v>
      </c>
      <c r="B85">
        <v>7</v>
      </c>
      <c r="C85" s="2">
        <v>4</v>
      </c>
      <c r="D85" s="2">
        <v>14</v>
      </c>
      <c r="E85" s="2">
        <v>24</v>
      </c>
    </row>
    <row r="86" spans="1:5" x14ac:dyDescent="0.35">
      <c r="A86">
        <v>8</v>
      </c>
      <c r="B86">
        <v>8</v>
      </c>
      <c r="C86" s="2">
        <v>-0.35</v>
      </c>
      <c r="D86" s="2">
        <v>-0.1</v>
      </c>
      <c r="E86" s="2">
        <v>0.1</v>
      </c>
    </row>
    <row r="87" spans="1:5" x14ac:dyDescent="0.35">
      <c r="A87">
        <v>8</v>
      </c>
      <c r="B87">
        <v>9</v>
      </c>
      <c r="C87" s="2">
        <v>-0.9</v>
      </c>
      <c r="D87" s="2">
        <v>-0.5</v>
      </c>
      <c r="E87" s="2">
        <v>-0.2</v>
      </c>
    </row>
    <row r="88" spans="1:5" x14ac:dyDescent="0.35">
      <c r="A88">
        <v>8</v>
      </c>
      <c r="B88">
        <v>10</v>
      </c>
      <c r="C88" s="2">
        <v>-2</v>
      </c>
      <c r="D88" s="2">
        <v>3</v>
      </c>
      <c r="E88" s="2">
        <v>9</v>
      </c>
    </row>
    <row r="89" spans="1:5" x14ac:dyDescent="0.35">
      <c r="A89">
        <v>8</v>
      </c>
      <c r="B89">
        <v>11</v>
      </c>
      <c r="C89" s="2">
        <v>5</v>
      </c>
      <c r="D89" s="2">
        <v>15</v>
      </c>
      <c r="E89" s="2">
        <v>30</v>
      </c>
    </row>
    <row r="90" spans="1:5" x14ac:dyDescent="0.35">
      <c r="A90">
        <v>9</v>
      </c>
      <c r="B90">
        <v>1</v>
      </c>
      <c r="C90" s="2">
        <v>1</v>
      </c>
      <c r="D90" s="2">
        <v>3.5</v>
      </c>
      <c r="E90" s="2">
        <v>5</v>
      </c>
    </row>
    <row r="91" spans="1:5" x14ac:dyDescent="0.35">
      <c r="A91">
        <v>9</v>
      </c>
      <c r="B91">
        <v>2</v>
      </c>
      <c r="C91" s="2">
        <v>1</v>
      </c>
      <c r="D91" s="2">
        <v>5</v>
      </c>
      <c r="E91" s="2">
        <v>7</v>
      </c>
    </row>
    <row r="92" spans="1:5" x14ac:dyDescent="0.35">
      <c r="A92">
        <v>9</v>
      </c>
      <c r="B92">
        <v>3</v>
      </c>
      <c r="C92" s="2">
        <v>1.5</v>
      </c>
      <c r="D92" s="2">
        <v>4.8</v>
      </c>
      <c r="E92" s="2">
        <v>7</v>
      </c>
    </row>
    <row r="93" spans="1:5" x14ac:dyDescent="0.35">
      <c r="A93">
        <v>9</v>
      </c>
      <c r="B93">
        <v>4</v>
      </c>
      <c r="C93" s="2">
        <v>-0.8</v>
      </c>
      <c r="D93" s="2">
        <v>-0.5</v>
      </c>
      <c r="E93" s="2">
        <v>-0.25</v>
      </c>
    </row>
    <row r="94" spans="1:5" x14ac:dyDescent="0.35">
      <c r="A94">
        <v>9</v>
      </c>
      <c r="B94">
        <v>5</v>
      </c>
      <c r="C94" s="2">
        <v>-0.3</v>
      </c>
      <c r="D94" s="2">
        <v>-0.15</v>
      </c>
      <c r="E94" s="2">
        <v>0.1</v>
      </c>
    </row>
    <row r="95" spans="1:5" x14ac:dyDescent="0.35">
      <c r="A95">
        <v>9</v>
      </c>
      <c r="B95">
        <v>6</v>
      </c>
      <c r="C95" s="2">
        <v>5</v>
      </c>
      <c r="D95" s="2">
        <v>18</v>
      </c>
      <c r="E95" s="2">
        <v>25</v>
      </c>
    </row>
    <row r="96" spans="1:5" x14ac:dyDescent="0.35">
      <c r="A96">
        <v>9</v>
      </c>
      <c r="B96">
        <v>7</v>
      </c>
      <c r="C96" s="2">
        <v>5</v>
      </c>
      <c r="D96" s="2">
        <v>12</v>
      </c>
      <c r="E96" s="2">
        <v>25</v>
      </c>
    </row>
    <row r="97" spans="1:5" x14ac:dyDescent="0.35">
      <c r="A97">
        <v>9</v>
      </c>
      <c r="B97">
        <v>8</v>
      </c>
      <c r="C97" s="2">
        <v>-0.2</v>
      </c>
      <c r="D97" s="2">
        <v>-0.05</v>
      </c>
      <c r="E97" s="2">
        <v>0.1</v>
      </c>
    </row>
    <row r="98" spans="1:5" x14ac:dyDescent="0.35">
      <c r="A98">
        <v>9</v>
      </c>
      <c r="B98">
        <v>9</v>
      </c>
      <c r="C98" s="2">
        <v>-0.4</v>
      </c>
      <c r="D98" s="2">
        <v>-0.25</v>
      </c>
      <c r="E98" s="2">
        <v>-0.05</v>
      </c>
    </row>
    <row r="99" spans="1:5" x14ac:dyDescent="0.35">
      <c r="A99">
        <v>9</v>
      </c>
      <c r="B99">
        <v>10</v>
      </c>
      <c r="C99" s="2">
        <v>4</v>
      </c>
      <c r="D99" s="2">
        <v>10</v>
      </c>
      <c r="E99" s="2">
        <v>20</v>
      </c>
    </row>
    <row r="100" spans="1:5" x14ac:dyDescent="0.35">
      <c r="A100">
        <v>9</v>
      </c>
      <c r="B100">
        <v>11</v>
      </c>
      <c r="C100" s="2">
        <v>2</v>
      </c>
      <c r="D100" s="2">
        <v>5</v>
      </c>
      <c r="E100" s="2">
        <v>20</v>
      </c>
    </row>
    <row r="101" spans="1:5" x14ac:dyDescent="0.35">
      <c r="A101">
        <v>10</v>
      </c>
      <c r="B101">
        <v>1</v>
      </c>
      <c r="C101" s="2">
        <v>1</v>
      </c>
      <c r="D101" s="2">
        <v>3</v>
      </c>
      <c r="E101" s="2">
        <v>6</v>
      </c>
    </row>
    <row r="102" spans="1:5" x14ac:dyDescent="0.35">
      <c r="A102">
        <v>10</v>
      </c>
      <c r="B102">
        <v>2</v>
      </c>
      <c r="C102" s="2">
        <v>1</v>
      </c>
      <c r="D102" s="2">
        <v>6</v>
      </c>
      <c r="E102" s="2">
        <v>10</v>
      </c>
    </row>
    <row r="103" spans="1:5" x14ac:dyDescent="0.35">
      <c r="A103">
        <v>10</v>
      </c>
      <c r="B103">
        <v>3</v>
      </c>
      <c r="C103" s="2">
        <v>1</v>
      </c>
      <c r="D103" s="2">
        <v>2</v>
      </c>
      <c r="E103" s="2">
        <v>8</v>
      </c>
    </row>
    <row r="104" spans="1:5" x14ac:dyDescent="0.35">
      <c r="A104">
        <v>10</v>
      </c>
      <c r="B104">
        <v>4</v>
      </c>
      <c r="C104" s="2">
        <v>-0.6</v>
      </c>
      <c r="D104" s="2">
        <v>-0.4</v>
      </c>
      <c r="E104" s="2">
        <v>-0.2</v>
      </c>
    </row>
    <row r="105" spans="1:5" x14ac:dyDescent="0.35">
      <c r="A105">
        <v>10</v>
      </c>
      <c r="B105">
        <v>5</v>
      </c>
      <c r="C105" s="2">
        <v>-0.66</v>
      </c>
      <c r="D105" s="2">
        <v>-0.33</v>
      </c>
      <c r="E105" s="2">
        <v>-0.1</v>
      </c>
    </row>
    <row r="106" spans="1:5" x14ac:dyDescent="0.35">
      <c r="A106">
        <v>10</v>
      </c>
      <c r="B106">
        <v>6</v>
      </c>
      <c r="C106" s="2">
        <v>14</v>
      </c>
      <c r="D106" s="2">
        <v>22</v>
      </c>
      <c r="E106" s="2">
        <v>28</v>
      </c>
    </row>
    <row r="107" spans="1:5" x14ac:dyDescent="0.35">
      <c r="A107">
        <v>10</v>
      </c>
      <c r="B107">
        <v>7</v>
      </c>
      <c r="C107" s="2">
        <v>10</v>
      </c>
      <c r="D107" s="2">
        <v>20</v>
      </c>
      <c r="E107" s="2">
        <v>28</v>
      </c>
    </row>
    <row r="108" spans="1:5" x14ac:dyDescent="0.35">
      <c r="A108">
        <v>10</v>
      </c>
      <c r="B108">
        <v>8</v>
      </c>
      <c r="C108" s="2">
        <v>-0.6</v>
      </c>
      <c r="D108" s="2">
        <v>-0.25</v>
      </c>
      <c r="E108" s="2">
        <v>-0.05</v>
      </c>
    </row>
    <row r="109" spans="1:5" x14ac:dyDescent="0.35">
      <c r="A109">
        <v>10</v>
      </c>
      <c r="B109">
        <v>9</v>
      </c>
      <c r="C109" s="2">
        <v>-0.8</v>
      </c>
      <c r="D109" s="2">
        <v>-0.5</v>
      </c>
      <c r="E109" s="2">
        <v>-0.2</v>
      </c>
    </row>
    <row r="110" spans="1:5" x14ac:dyDescent="0.35">
      <c r="A110">
        <v>10</v>
      </c>
      <c r="B110">
        <v>10</v>
      </c>
      <c r="C110" s="2">
        <v>-30</v>
      </c>
      <c r="D110" s="2">
        <v>0</v>
      </c>
      <c r="E110" s="2">
        <v>30</v>
      </c>
    </row>
    <row r="111" spans="1:5" x14ac:dyDescent="0.35">
      <c r="A111">
        <v>10</v>
      </c>
      <c r="B111">
        <v>11</v>
      </c>
      <c r="C111" s="2">
        <v>3</v>
      </c>
      <c r="D111" s="2">
        <v>10</v>
      </c>
      <c r="E111" s="2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3747D-5A57-4A43-9DDB-70405BD9B686}">
  <sheetPr codeName="Sheet3"/>
  <dimension ref="A1:BP282"/>
  <sheetViews>
    <sheetView workbookViewId="0">
      <selection sqref="A1:F1"/>
    </sheetView>
  </sheetViews>
  <sheetFormatPr defaultRowHeight="14.5" x14ac:dyDescent="0.35"/>
  <sheetData>
    <row r="1" spans="1:68" x14ac:dyDescent="0.35">
      <c r="A1" s="9" t="s">
        <v>106</v>
      </c>
      <c r="B1" s="9" t="s">
        <v>107</v>
      </c>
      <c r="C1" s="9" t="s">
        <v>108</v>
      </c>
      <c r="D1" s="18" t="s">
        <v>109</v>
      </c>
      <c r="E1" s="18" t="s">
        <v>110</v>
      </c>
      <c r="F1" s="18" t="s">
        <v>111</v>
      </c>
    </row>
    <row r="2" spans="1:68" x14ac:dyDescent="0.35">
      <c r="A2">
        <v>1</v>
      </c>
      <c r="B2">
        <v>1</v>
      </c>
      <c r="C2" s="2">
        <v>5500</v>
      </c>
      <c r="D2" s="2">
        <v>5800</v>
      </c>
      <c r="E2" s="2">
        <v>6500</v>
      </c>
      <c r="F2" s="2">
        <v>5911</v>
      </c>
    </row>
    <row r="3" spans="1:68" x14ac:dyDescent="0.35">
      <c r="A3">
        <v>1</v>
      </c>
      <c r="B3">
        <v>2</v>
      </c>
      <c r="C3" s="2">
        <v>1000000</v>
      </c>
      <c r="D3" s="2">
        <v>2000000</v>
      </c>
      <c r="E3" s="2">
        <v>3000000</v>
      </c>
      <c r="F3" s="2">
        <v>2064780</v>
      </c>
      <c r="G3" s="2"/>
      <c r="H3" s="2"/>
      <c r="I3" s="2"/>
      <c r="J3" s="2"/>
      <c r="N3" s="3"/>
      <c r="P3" s="2"/>
      <c r="X3" s="2"/>
      <c r="AD3" s="2"/>
      <c r="AL3" s="2"/>
      <c r="AR3" s="2"/>
      <c r="BF3" s="2"/>
    </row>
    <row r="4" spans="1:68" x14ac:dyDescent="0.35">
      <c r="A4">
        <v>1</v>
      </c>
      <c r="B4">
        <v>3</v>
      </c>
      <c r="C4" s="2">
        <v>10</v>
      </c>
      <c r="D4" s="2">
        <v>50</v>
      </c>
      <c r="E4" s="2">
        <v>70</v>
      </c>
      <c r="F4" s="2">
        <v>25</v>
      </c>
      <c r="N4" s="3"/>
      <c r="P4" s="2"/>
      <c r="X4" s="2"/>
      <c r="AD4" s="2"/>
      <c r="AL4" s="2"/>
      <c r="AR4" s="2"/>
      <c r="AZ4" s="2"/>
      <c r="BF4" s="2"/>
      <c r="BN4" s="2"/>
    </row>
    <row r="5" spans="1:68" x14ac:dyDescent="0.35">
      <c r="A5">
        <v>1</v>
      </c>
      <c r="B5">
        <v>4</v>
      </c>
      <c r="C5" s="2">
        <v>100</v>
      </c>
      <c r="D5" s="2">
        <v>1200</v>
      </c>
      <c r="E5" s="2">
        <v>4000</v>
      </c>
      <c r="F5" s="2">
        <v>837</v>
      </c>
      <c r="N5" s="3"/>
      <c r="P5" s="2"/>
      <c r="X5" s="2"/>
      <c r="Z5" s="2"/>
      <c r="AD5" s="2"/>
      <c r="AL5" s="2"/>
      <c r="AN5" s="2"/>
      <c r="AR5" s="2"/>
      <c r="AT5" s="2"/>
      <c r="AZ5" s="2"/>
      <c r="BB5" s="2"/>
      <c r="BF5" s="2"/>
      <c r="BH5" s="2"/>
      <c r="BN5" s="2"/>
      <c r="BP5" s="2"/>
    </row>
    <row r="6" spans="1:68" x14ac:dyDescent="0.35">
      <c r="A6">
        <v>1</v>
      </c>
      <c r="B6">
        <v>5</v>
      </c>
      <c r="C6" s="2">
        <v>5</v>
      </c>
      <c r="D6" s="2">
        <v>20</v>
      </c>
      <c r="E6" s="2">
        <v>50</v>
      </c>
      <c r="F6" s="2">
        <v>27.51</v>
      </c>
    </row>
    <row r="7" spans="1:68" x14ac:dyDescent="0.35">
      <c r="A7">
        <v>1</v>
      </c>
      <c r="B7">
        <v>6</v>
      </c>
      <c r="C7" s="2">
        <v>10</v>
      </c>
      <c r="D7" s="2">
        <v>100</v>
      </c>
      <c r="E7" s="2">
        <v>1000</v>
      </c>
      <c r="F7" s="2">
        <v>12</v>
      </c>
    </row>
    <row r="8" spans="1:68" x14ac:dyDescent="0.35">
      <c r="A8">
        <v>1</v>
      </c>
      <c r="B8">
        <v>7</v>
      </c>
      <c r="C8" s="2">
        <v>45</v>
      </c>
      <c r="D8" s="2">
        <v>90</v>
      </c>
      <c r="E8" s="2">
        <v>135</v>
      </c>
      <c r="F8" s="2">
        <v>268</v>
      </c>
    </row>
    <row r="9" spans="1:68" x14ac:dyDescent="0.35">
      <c r="A9">
        <v>1</v>
      </c>
      <c r="B9">
        <v>8</v>
      </c>
      <c r="C9" s="2">
        <v>20</v>
      </c>
      <c r="D9" s="2">
        <v>50</v>
      </c>
      <c r="E9" s="2">
        <v>80</v>
      </c>
      <c r="F9" s="2">
        <v>40</v>
      </c>
    </row>
    <row r="10" spans="1:68" x14ac:dyDescent="0.35">
      <c r="A10">
        <v>1</v>
      </c>
      <c r="B10">
        <v>9</v>
      </c>
      <c r="C10" s="2">
        <v>50</v>
      </c>
      <c r="D10" s="2">
        <v>60</v>
      </c>
      <c r="E10" s="2">
        <v>80</v>
      </c>
      <c r="F10" s="2">
        <v>58.19</v>
      </c>
    </row>
    <row r="11" spans="1:68" x14ac:dyDescent="0.35">
      <c r="A11">
        <v>1</v>
      </c>
      <c r="B11">
        <v>10</v>
      </c>
      <c r="C11" s="2">
        <v>10000</v>
      </c>
      <c r="D11" s="2">
        <v>100000</v>
      </c>
      <c r="E11" s="2">
        <v>1000000</v>
      </c>
      <c r="F11" s="2">
        <v>36000000</v>
      </c>
      <c r="G11" s="2"/>
      <c r="H11" s="2"/>
      <c r="I11" s="2"/>
      <c r="J11" s="2"/>
    </row>
    <row r="12" spans="1:68" x14ac:dyDescent="0.35">
      <c r="A12">
        <v>1</v>
      </c>
      <c r="B12">
        <v>11</v>
      </c>
      <c r="C12" s="2">
        <v>4</v>
      </c>
      <c r="D12" s="2">
        <v>8</v>
      </c>
      <c r="E12" s="2">
        <v>12</v>
      </c>
      <c r="F12" s="2">
        <v>5.69</v>
      </c>
    </row>
    <row r="13" spans="1:68" x14ac:dyDescent="0.35">
      <c r="A13">
        <v>1</v>
      </c>
      <c r="B13">
        <v>12</v>
      </c>
      <c r="C13" s="2">
        <v>1000</v>
      </c>
      <c r="D13" s="2">
        <v>5000</v>
      </c>
      <c r="E13" s="2">
        <v>10000</v>
      </c>
      <c r="F13" s="2">
        <v>2980</v>
      </c>
    </row>
    <row r="14" spans="1:68" x14ac:dyDescent="0.35">
      <c r="A14">
        <v>1</v>
      </c>
      <c r="B14">
        <v>13</v>
      </c>
      <c r="C14" s="2">
        <v>30</v>
      </c>
      <c r="D14" s="2">
        <v>70</v>
      </c>
      <c r="E14" s="2">
        <v>90</v>
      </c>
      <c r="F14" s="2">
        <v>51</v>
      </c>
    </row>
    <row r="15" spans="1:68" x14ac:dyDescent="0.35">
      <c r="A15">
        <v>1</v>
      </c>
      <c r="B15">
        <v>14</v>
      </c>
      <c r="C15" s="2">
        <v>5</v>
      </c>
      <c r="D15" s="2">
        <v>20</v>
      </c>
      <c r="E15" s="2">
        <v>50</v>
      </c>
      <c r="F15" s="2">
        <v>48</v>
      </c>
    </row>
    <row r="16" spans="1:68" x14ac:dyDescent="0.35">
      <c r="A16">
        <v>2</v>
      </c>
      <c r="B16">
        <v>1</v>
      </c>
      <c r="C16" s="2">
        <v>3900</v>
      </c>
      <c r="D16" s="2">
        <v>5000</v>
      </c>
      <c r="E16" s="2">
        <v>6100</v>
      </c>
      <c r="F16" s="2"/>
    </row>
    <row r="17" spans="1:6" x14ac:dyDescent="0.35">
      <c r="A17">
        <v>2</v>
      </c>
      <c r="B17">
        <v>2</v>
      </c>
      <c r="C17" s="2">
        <v>1000000</v>
      </c>
      <c r="D17" s="2">
        <v>2800000</v>
      </c>
      <c r="E17" s="2">
        <v>4000000</v>
      </c>
      <c r="F17" s="2"/>
    </row>
    <row r="18" spans="1:6" x14ac:dyDescent="0.35">
      <c r="A18">
        <v>2</v>
      </c>
      <c r="B18">
        <v>3</v>
      </c>
      <c r="C18" s="2">
        <v>15</v>
      </c>
      <c r="D18" s="2">
        <v>30</v>
      </c>
      <c r="E18" s="2">
        <v>45</v>
      </c>
      <c r="F18" s="2"/>
    </row>
    <row r="19" spans="1:6" x14ac:dyDescent="0.35">
      <c r="A19">
        <v>2</v>
      </c>
      <c r="B19">
        <v>4</v>
      </c>
      <c r="C19" s="2">
        <v>250</v>
      </c>
      <c r="D19" s="2">
        <v>2500</v>
      </c>
      <c r="E19" s="2">
        <v>10000</v>
      </c>
      <c r="F19" s="2"/>
    </row>
    <row r="20" spans="1:6" x14ac:dyDescent="0.35">
      <c r="A20">
        <v>2</v>
      </c>
      <c r="B20">
        <v>5</v>
      </c>
      <c r="C20" s="2">
        <v>10</v>
      </c>
      <c r="D20" s="2">
        <v>40</v>
      </c>
      <c r="E20" s="2">
        <v>70</v>
      </c>
      <c r="F20" s="2"/>
    </row>
    <row r="21" spans="1:6" x14ac:dyDescent="0.35">
      <c r="A21">
        <v>2</v>
      </c>
      <c r="B21">
        <v>6</v>
      </c>
      <c r="C21" s="2">
        <v>2</v>
      </c>
      <c r="D21" s="2">
        <v>10</v>
      </c>
      <c r="E21" s="2">
        <v>30</v>
      </c>
      <c r="F21" s="2"/>
    </row>
    <row r="22" spans="1:6" x14ac:dyDescent="0.35">
      <c r="A22">
        <v>2</v>
      </c>
      <c r="B22">
        <v>7</v>
      </c>
      <c r="C22" s="2">
        <v>190</v>
      </c>
      <c r="D22" s="2">
        <v>270</v>
      </c>
      <c r="E22" s="2">
        <v>350</v>
      </c>
      <c r="F22" s="2"/>
    </row>
    <row r="23" spans="1:6" x14ac:dyDescent="0.35">
      <c r="A23">
        <v>2</v>
      </c>
      <c r="B23">
        <v>8</v>
      </c>
      <c r="C23" s="2">
        <v>5</v>
      </c>
      <c r="D23" s="2">
        <v>35</v>
      </c>
      <c r="E23" s="2">
        <v>55</v>
      </c>
      <c r="F23" s="2"/>
    </row>
    <row r="24" spans="1:6" x14ac:dyDescent="0.35">
      <c r="A24">
        <v>2</v>
      </c>
      <c r="B24">
        <v>9</v>
      </c>
      <c r="C24" s="2">
        <v>50</v>
      </c>
      <c r="D24" s="2">
        <v>70</v>
      </c>
      <c r="E24" s="2">
        <v>95</v>
      </c>
      <c r="F24" s="2"/>
    </row>
    <row r="25" spans="1:6" x14ac:dyDescent="0.35">
      <c r="A25">
        <v>2</v>
      </c>
      <c r="B25">
        <v>10</v>
      </c>
      <c r="C25" s="2">
        <v>500000</v>
      </c>
      <c r="D25" s="2">
        <v>10000000</v>
      </c>
      <c r="E25" s="2">
        <v>500000000</v>
      </c>
      <c r="F25" s="2"/>
    </row>
    <row r="26" spans="1:6" x14ac:dyDescent="0.35">
      <c r="A26">
        <v>2</v>
      </c>
      <c r="B26">
        <v>11</v>
      </c>
      <c r="C26" s="2">
        <v>2</v>
      </c>
      <c r="D26" s="2">
        <v>10</v>
      </c>
      <c r="E26" s="2">
        <v>20</v>
      </c>
      <c r="F26" s="2"/>
    </row>
    <row r="27" spans="1:6" x14ac:dyDescent="0.35">
      <c r="A27">
        <v>2</v>
      </c>
      <c r="B27">
        <v>12</v>
      </c>
      <c r="C27" s="2">
        <v>300</v>
      </c>
      <c r="D27" s="2">
        <v>1500</v>
      </c>
      <c r="E27" s="2">
        <v>4000</v>
      </c>
      <c r="F27" s="2"/>
    </row>
    <row r="28" spans="1:6" x14ac:dyDescent="0.35">
      <c r="A28">
        <v>2</v>
      </c>
      <c r="B28">
        <v>13</v>
      </c>
      <c r="C28" s="2">
        <v>5</v>
      </c>
      <c r="D28" s="2">
        <v>20</v>
      </c>
      <c r="E28" s="2">
        <v>60</v>
      </c>
      <c r="F28" s="2"/>
    </row>
    <row r="29" spans="1:6" x14ac:dyDescent="0.35">
      <c r="A29">
        <v>2</v>
      </c>
      <c r="B29">
        <v>14</v>
      </c>
      <c r="C29" s="2">
        <v>30</v>
      </c>
      <c r="D29" s="2">
        <v>70</v>
      </c>
      <c r="E29" s="2">
        <v>100</v>
      </c>
      <c r="F29" s="2"/>
    </row>
    <row r="30" spans="1:6" x14ac:dyDescent="0.35">
      <c r="A30">
        <v>3</v>
      </c>
      <c r="B30">
        <v>1</v>
      </c>
      <c r="C30" s="2">
        <v>5850</v>
      </c>
      <c r="D30" s="2">
        <v>5900</v>
      </c>
      <c r="E30" s="2">
        <v>5950</v>
      </c>
      <c r="F30" s="2"/>
    </row>
    <row r="31" spans="1:6" x14ac:dyDescent="0.35">
      <c r="A31">
        <v>3</v>
      </c>
      <c r="B31">
        <v>2</v>
      </c>
      <c r="C31" s="2">
        <v>1500000</v>
      </c>
      <c r="D31" s="2">
        <v>2500000</v>
      </c>
      <c r="E31" s="2">
        <v>3500000</v>
      </c>
      <c r="F31" s="2"/>
    </row>
    <row r="32" spans="1:6" x14ac:dyDescent="0.35">
      <c r="A32">
        <v>3</v>
      </c>
      <c r="B32">
        <v>3</v>
      </c>
      <c r="C32" s="2">
        <v>30</v>
      </c>
      <c r="D32" s="2">
        <v>40</v>
      </c>
      <c r="E32" s="2">
        <v>50</v>
      </c>
      <c r="F32" s="2"/>
    </row>
    <row r="33" spans="1:6" x14ac:dyDescent="0.35">
      <c r="A33">
        <v>3</v>
      </c>
      <c r="B33">
        <v>4</v>
      </c>
      <c r="C33" s="2">
        <v>500</v>
      </c>
      <c r="D33" s="2">
        <v>1000</v>
      </c>
      <c r="E33" s="2">
        <v>2000</v>
      </c>
      <c r="F33" s="2"/>
    </row>
    <row r="34" spans="1:6" x14ac:dyDescent="0.35">
      <c r="A34">
        <v>3</v>
      </c>
      <c r="B34">
        <v>5</v>
      </c>
      <c r="C34" s="2">
        <v>5</v>
      </c>
      <c r="D34" s="2">
        <v>25</v>
      </c>
      <c r="E34" s="2">
        <v>90</v>
      </c>
      <c r="F34" s="2"/>
    </row>
    <row r="35" spans="1:6" x14ac:dyDescent="0.35">
      <c r="A35">
        <v>3</v>
      </c>
      <c r="B35">
        <v>6</v>
      </c>
      <c r="C35" s="2">
        <v>10</v>
      </c>
      <c r="D35" s="2">
        <v>12</v>
      </c>
      <c r="E35" s="2">
        <v>30</v>
      </c>
      <c r="F35" s="2"/>
    </row>
    <row r="36" spans="1:6" x14ac:dyDescent="0.35">
      <c r="A36">
        <v>3</v>
      </c>
      <c r="B36">
        <v>7</v>
      </c>
      <c r="C36" s="2">
        <v>250</v>
      </c>
      <c r="D36" s="2">
        <v>270</v>
      </c>
      <c r="E36" s="2">
        <v>300</v>
      </c>
      <c r="F36" s="2"/>
    </row>
    <row r="37" spans="1:6" x14ac:dyDescent="0.35">
      <c r="A37">
        <v>3</v>
      </c>
      <c r="B37">
        <v>8</v>
      </c>
      <c r="C37" s="2">
        <v>10</v>
      </c>
      <c r="D37" s="2">
        <v>25</v>
      </c>
      <c r="E37" s="2">
        <v>50</v>
      </c>
      <c r="F37" s="2"/>
    </row>
    <row r="38" spans="1:6" x14ac:dyDescent="0.35">
      <c r="A38">
        <v>3</v>
      </c>
      <c r="B38">
        <v>9</v>
      </c>
      <c r="C38" s="2">
        <v>40</v>
      </c>
      <c r="D38" s="2">
        <v>60</v>
      </c>
      <c r="E38" s="2">
        <v>80</v>
      </c>
      <c r="F38" s="2"/>
    </row>
    <row r="39" spans="1:6" x14ac:dyDescent="0.35">
      <c r="A39">
        <v>3</v>
      </c>
      <c r="B39">
        <v>10</v>
      </c>
      <c r="C39" s="2">
        <v>500000000</v>
      </c>
      <c r="D39" s="2">
        <v>750000000</v>
      </c>
      <c r="E39" s="2">
        <v>1000000000</v>
      </c>
      <c r="F39" s="2"/>
    </row>
    <row r="40" spans="1:6" x14ac:dyDescent="0.35">
      <c r="A40">
        <v>3</v>
      </c>
      <c r="B40">
        <v>11</v>
      </c>
      <c r="C40" s="2">
        <v>4</v>
      </c>
      <c r="D40" s="2">
        <v>6</v>
      </c>
      <c r="E40" s="2">
        <v>7</v>
      </c>
      <c r="F40" s="2"/>
    </row>
    <row r="41" spans="1:6" x14ac:dyDescent="0.35">
      <c r="A41">
        <v>3</v>
      </c>
      <c r="B41">
        <v>12</v>
      </c>
      <c r="C41" s="2">
        <v>500</v>
      </c>
      <c r="D41" s="2">
        <v>2000</v>
      </c>
      <c r="E41" s="2">
        <v>5000</v>
      </c>
      <c r="F41" s="2"/>
    </row>
    <row r="42" spans="1:6" x14ac:dyDescent="0.35">
      <c r="A42">
        <v>3</v>
      </c>
      <c r="B42">
        <v>13</v>
      </c>
      <c r="C42" s="2">
        <v>1</v>
      </c>
      <c r="D42" s="2">
        <v>5</v>
      </c>
      <c r="E42" s="2">
        <v>10</v>
      </c>
      <c r="F42" s="2"/>
    </row>
    <row r="43" spans="1:6" x14ac:dyDescent="0.35">
      <c r="A43">
        <v>3</v>
      </c>
      <c r="B43">
        <v>14</v>
      </c>
      <c r="C43" s="2">
        <v>1</v>
      </c>
      <c r="D43" s="2">
        <v>10</v>
      </c>
      <c r="E43" s="2">
        <v>50</v>
      </c>
      <c r="F43" s="2"/>
    </row>
    <row r="44" spans="1:6" x14ac:dyDescent="0.35">
      <c r="A44">
        <v>4</v>
      </c>
      <c r="B44">
        <v>1</v>
      </c>
      <c r="C44" s="2">
        <v>5950</v>
      </c>
      <c r="D44" s="2">
        <v>5983</v>
      </c>
      <c r="E44" s="2">
        <v>6000</v>
      </c>
      <c r="F44" s="2"/>
    </row>
    <row r="45" spans="1:6" x14ac:dyDescent="0.35">
      <c r="A45">
        <v>4</v>
      </c>
      <c r="B45">
        <v>2</v>
      </c>
      <c r="C45" s="2">
        <v>2500000</v>
      </c>
      <c r="D45" s="2">
        <v>3000000</v>
      </c>
      <c r="E45" s="2">
        <v>3500000</v>
      </c>
      <c r="F45" s="2"/>
    </row>
    <row r="46" spans="1:6" x14ac:dyDescent="0.35">
      <c r="A46">
        <v>4</v>
      </c>
      <c r="B46">
        <v>3</v>
      </c>
      <c r="C46" s="2">
        <v>40</v>
      </c>
      <c r="D46" s="2">
        <v>60</v>
      </c>
      <c r="E46" s="2">
        <v>80</v>
      </c>
      <c r="F46" s="2"/>
    </row>
    <row r="47" spans="1:6" x14ac:dyDescent="0.35">
      <c r="A47">
        <v>4</v>
      </c>
      <c r="B47">
        <v>4</v>
      </c>
      <c r="C47" s="2">
        <v>100</v>
      </c>
      <c r="D47" s="2">
        <v>300</v>
      </c>
      <c r="E47" s="2">
        <v>900</v>
      </c>
      <c r="F47" s="2"/>
    </row>
    <row r="48" spans="1:6" x14ac:dyDescent="0.35">
      <c r="A48">
        <v>4</v>
      </c>
      <c r="B48">
        <v>5</v>
      </c>
      <c r="C48" s="2">
        <v>5</v>
      </c>
      <c r="D48" s="2">
        <v>20</v>
      </c>
      <c r="E48" s="2">
        <v>30</v>
      </c>
      <c r="F48" s="2"/>
    </row>
    <row r="49" spans="1:6" x14ac:dyDescent="0.35">
      <c r="A49">
        <v>4</v>
      </c>
      <c r="B49">
        <v>6</v>
      </c>
      <c r="C49" s="2">
        <v>10</v>
      </c>
      <c r="D49" s="2">
        <v>12</v>
      </c>
      <c r="E49" s="2">
        <v>15</v>
      </c>
      <c r="F49" s="2"/>
    </row>
    <row r="50" spans="1:6" x14ac:dyDescent="0.35">
      <c r="A50">
        <v>4</v>
      </c>
      <c r="B50">
        <v>7</v>
      </c>
      <c r="C50" s="2">
        <v>250</v>
      </c>
      <c r="D50" s="2">
        <v>270</v>
      </c>
      <c r="E50" s="2">
        <v>290</v>
      </c>
      <c r="F50" s="2"/>
    </row>
    <row r="51" spans="1:6" x14ac:dyDescent="0.35">
      <c r="A51">
        <v>4</v>
      </c>
      <c r="B51">
        <v>8</v>
      </c>
      <c r="C51" s="2">
        <v>10</v>
      </c>
      <c r="D51" s="2">
        <v>20</v>
      </c>
      <c r="E51" s="2">
        <v>40</v>
      </c>
      <c r="F51" s="2"/>
    </row>
    <row r="52" spans="1:6" x14ac:dyDescent="0.35">
      <c r="A52">
        <v>4</v>
      </c>
      <c r="B52">
        <v>9</v>
      </c>
      <c r="C52" s="2">
        <v>70</v>
      </c>
      <c r="D52" s="2">
        <v>80</v>
      </c>
      <c r="E52" s="2">
        <v>90</v>
      </c>
      <c r="F52" s="2"/>
    </row>
    <row r="53" spans="1:6" x14ac:dyDescent="0.35">
      <c r="A53">
        <v>4</v>
      </c>
      <c r="B53">
        <v>10</v>
      </c>
      <c r="C53" s="2">
        <v>1000000</v>
      </c>
      <c r="D53" s="2">
        <v>1500000</v>
      </c>
      <c r="E53" s="2">
        <v>3000000</v>
      </c>
      <c r="F53" s="2"/>
    </row>
    <row r="54" spans="1:6" x14ac:dyDescent="0.35">
      <c r="A54">
        <v>4</v>
      </c>
      <c r="B54">
        <v>11</v>
      </c>
      <c r="C54" s="2">
        <v>3</v>
      </c>
      <c r="D54" s="2">
        <v>4.5</v>
      </c>
      <c r="E54" s="2">
        <v>6</v>
      </c>
      <c r="F54" s="2"/>
    </row>
    <row r="55" spans="1:6" x14ac:dyDescent="0.35">
      <c r="A55">
        <v>4</v>
      </c>
      <c r="B55">
        <v>12</v>
      </c>
      <c r="C55" s="2">
        <v>100</v>
      </c>
      <c r="D55" s="2">
        <v>500</v>
      </c>
      <c r="E55" s="2">
        <v>1000</v>
      </c>
      <c r="F55" s="2"/>
    </row>
    <row r="56" spans="1:6" x14ac:dyDescent="0.35">
      <c r="A56">
        <v>4</v>
      </c>
      <c r="B56">
        <v>13</v>
      </c>
      <c r="C56" s="2">
        <v>5</v>
      </c>
      <c r="D56" s="2">
        <v>20</v>
      </c>
      <c r="E56" s="2">
        <v>40</v>
      </c>
      <c r="F56" s="2"/>
    </row>
    <row r="57" spans="1:6" x14ac:dyDescent="0.35">
      <c r="A57">
        <v>4</v>
      </c>
      <c r="B57">
        <v>14</v>
      </c>
      <c r="C57" s="2">
        <v>17</v>
      </c>
      <c r="D57" s="2">
        <v>50</v>
      </c>
      <c r="E57" s="2">
        <v>60</v>
      </c>
      <c r="F57" s="2"/>
    </row>
    <row r="58" spans="1:6" x14ac:dyDescent="0.35">
      <c r="A58">
        <v>5</v>
      </c>
      <c r="B58">
        <v>1</v>
      </c>
      <c r="C58" s="2">
        <v>5895</v>
      </c>
      <c r="D58" s="2">
        <v>5897</v>
      </c>
      <c r="E58" s="2">
        <v>5900</v>
      </c>
      <c r="F58" s="2"/>
    </row>
    <row r="59" spans="1:6" x14ac:dyDescent="0.35">
      <c r="A59">
        <v>5</v>
      </c>
      <c r="B59">
        <v>2</v>
      </c>
      <c r="C59" s="2">
        <v>2200000</v>
      </c>
      <c r="D59" s="2">
        <v>2700000</v>
      </c>
      <c r="E59" s="2">
        <v>3500000</v>
      </c>
      <c r="F59" s="2"/>
    </row>
    <row r="60" spans="1:6" x14ac:dyDescent="0.35">
      <c r="A60">
        <v>5</v>
      </c>
      <c r="B60">
        <v>3</v>
      </c>
      <c r="C60" s="2">
        <v>15</v>
      </c>
      <c r="D60" s="2">
        <v>25</v>
      </c>
      <c r="E60" s="2">
        <v>40</v>
      </c>
      <c r="F60" s="2"/>
    </row>
    <row r="61" spans="1:6" x14ac:dyDescent="0.35">
      <c r="A61">
        <v>5</v>
      </c>
      <c r="B61">
        <v>4</v>
      </c>
      <c r="C61" s="2">
        <v>800</v>
      </c>
      <c r="D61" s="2">
        <v>1200</v>
      </c>
      <c r="E61" s="2">
        <v>2500</v>
      </c>
      <c r="F61" s="2"/>
    </row>
    <row r="62" spans="1:6" x14ac:dyDescent="0.35">
      <c r="A62">
        <v>5</v>
      </c>
      <c r="B62">
        <v>5</v>
      </c>
      <c r="C62" s="2">
        <v>20</v>
      </c>
      <c r="D62" s="2">
        <v>50</v>
      </c>
      <c r="E62" s="2">
        <v>100</v>
      </c>
      <c r="F62" s="2"/>
    </row>
    <row r="63" spans="1:6" x14ac:dyDescent="0.35">
      <c r="A63">
        <v>5</v>
      </c>
      <c r="B63">
        <v>6</v>
      </c>
      <c r="C63" s="2">
        <v>20</v>
      </c>
      <c r="D63" s="2">
        <v>35</v>
      </c>
      <c r="E63" s="2">
        <v>50</v>
      </c>
      <c r="F63" s="2"/>
    </row>
    <row r="64" spans="1:6" x14ac:dyDescent="0.35">
      <c r="A64">
        <v>5</v>
      </c>
      <c r="B64">
        <v>7</v>
      </c>
      <c r="C64" s="2">
        <v>250</v>
      </c>
      <c r="D64" s="2">
        <v>300</v>
      </c>
      <c r="E64" s="2">
        <v>315</v>
      </c>
      <c r="F64" s="2"/>
    </row>
    <row r="65" spans="1:6" x14ac:dyDescent="0.35">
      <c r="A65">
        <v>5</v>
      </c>
      <c r="B65">
        <v>8</v>
      </c>
      <c r="C65" s="2">
        <v>60</v>
      </c>
      <c r="D65" s="2">
        <v>80</v>
      </c>
      <c r="E65" s="2">
        <v>90</v>
      </c>
      <c r="F65" s="2"/>
    </row>
    <row r="66" spans="1:6" x14ac:dyDescent="0.35">
      <c r="A66">
        <v>5</v>
      </c>
      <c r="B66">
        <v>9</v>
      </c>
      <c r="C66" s="2">
        <v>40</v>
      </c>
      <c r="D66" s="2">
        <v>60</v>
      </c>
      <c r="E66" s="2">
        <v>85</v>
      </c>
      <c r="F66" s="2"/>
    </row>
    <row r="67" spans="1:6" x14ac:dyDescent="0.35">
      <c r="A67">
        <v>5</v>
      </c>
      <c r="B67">
        <v>10</v>
      </c>
      <c r="C67" s="2">
        <v>30000000</v>
      </c>
      <c r="D67" s="2">
        <v>60000000</v>
      </c>
      <c r="E67" s="2">
        <v>100000000</v>
      </c>
      <c r="F67" s="2"/>
    </row>
    <row r="68" spans="1:6" x14ac:dyDescent="0.35">
      <c r="A68">
        <v>5</v>
      </c>
      <c r="B68">
        <v>11</v>
      </c>
      <c r="C68" s="2">
        <v>3</v>
      </c>
      <c r="D68" s="2">
        <v>4.5</v>
      </c>
      <c r="E68" s="2">
        <v>6.5</v>
      </c>
      <c r="F68" s="2"/>
    </row>
    <row r="69" spans="1:6" x14ac:dyDescent="0.35">
      <c r="A69">
        <v>5</v>
      </c>
      <c r="B69">
        <v>12</v>
      </c>
      <c r="C69" s="2">
        <v>1000</v>
      </c>
      <c r="D69" s="2">
        <v>2000</v>
      </c>
      <c r="E69" s="2">
        <v>4000</v>
      </c>
      <c r="F69" s="2"/>
    </row>
    <row r="70" spans="1:6" x14ac:dyDescent="0.35">
      <c r="A70">
        <v>5</v>
      </c>
      <c r="B70">
        <v>13</v>
      </c>
      <c r="C70" s="2">
        <v>15</v>
      </c>
      <c r="D70" s="2">
        <v>25</v>
      </c>
      <c r="E70" s="2">
        <v>45</v>
      </c>
      <c r="F70" s="2"/>
    </row>
    <row r="71" spans="1:6" x14ac:dyDescent="0.35">
      <c r="A71">
        <v>5</v>
      </c>
      <c r="B71">
        <v>14</v>
      </c>
      <c r="C71" s="2">
        <v>25</v>
      </c>
      <c r="D71" s="2">
        <v>75</v>
      </c>
      <c r="E71" s="2">
        <v>150</v>
      </c>
      <c r="F71" s="2"/>
    </row>
    <row r="72" spans="1:6" x14ac:dyDescent="0.35">
      <c r="A72">
        <v>6</v>
      </c>
      <c r="B72">
        <v>1</v>
      </c>
      <c r="C72" s="2">
        <v>4000</v>
      </c>
      <c r="D72" s="2">
        <v>6000</v>
      </c>
      <c r="E72" s="2">
        <v>7000</v>
      </c>
      <c r="F72" s="2"/>
    </row>
    <row r="73" spans="1:6" x14ac:dyDescent="0.35">
      <c r="A73">
        <v>6</v>
      </c>
      <c r="B73">
        <v>2</v>
      </c>
      <c r="C73" s="2">
        <v>2000000</v>
      </c>
      <c r="D73" s="2">
        <v>4000000</v>
      </c>
      <c r="E73" s="2">
        <v>9000000</v>
      </c>
      <c r="F73" s="2"/>
    </row>
    <row r="74" spans="1:6" x14ac:dyDescent="0.35">
      <c r="A74">
        <v>6</v>
      </c>
      <c r="B74">
        <v>3</v>
      </c>
      <c r="C74" s="2">
        <v>20</v>
      </c>
      <c r="D74" s="2">
        <v>40</v>
      </c>
      <c r="E74" s="2">
        <v>70</v>
      </c>
      <c r="F74" s="2"/>
    </row>
    <row r="75" spans="1:6" x14ac:dyDescent="0.35">
      <c r="A75">
        <v>6</v>
      </c>
      <c r="B75">
        <v>4</v>
      </c>
      <c r="C75" s="2">
        <v>50</v>
      </c>
      <c r="D75" s="2">
        <v>5000</v>
      </c>
      <c r="E75" s="2">
        <v>15000</v>
      </c>
      <c r="F75" s="2"/>
    </row>
    <row r="76" spans="1:6" x14ac:dyDescent="0.35">
      <c r="A76">
        <v>6</v>
      </c>
      <c r="B76">
        <v>5</v>
      </c>
      <c r="C76" s="2">
        <v>10</v>
      </c>
      <c r="D76" s="2">
        <v>40</v>
      </c>
      <c r="E76" s="2">
        <v>90</v>
      </c>
      <c r="F76" s="2"/>
    </row>
    <row r="77" spans="1:6" x14ac:dyDescent="0.35">
      <c r="A77">
        <v>6</v>
      </c>
      <c r="B77">
        <v>6</v>
      </c>
      <c r="C77" s="2">
        <v>100</v>
      </c>
      <c r="D77" s="2">
        <v>1000</v>
      </c>
      <c r="E77" s="2">
        <v>10000</v>
      </c>
      <c r="F77" s="2"/>
    </row>
    <row r="78" spans="1:6" x14ac:dyDescent="0.35">
      <c r="A78">
        <v>6</v>
      </c>
      <c r="B78">
        <v>7</v>
      </c>
      <c r="C78" s="2">
        <v>260</v>
      </c>
      <c r="D78" s="2">
        <v>300</v>
      </c>
      <c r="E78" s="2">
        <v>340</v>
      </c>
      <c r="F78" s="2"/>
    </row>
    <row r="79" spans="1:6" x14ac:dyDescent="0.35">
      <c r="A79">
        <v>6</v>
      </c>
      <c r="B79">
        <v>8</v>
      </c>
      <c r="C79" s="2">
        <v>10</v>
      </c>
      <c r="D79" s="2">
        <v>50</v>
      </c>
      <c r="E79" s="2">
        <v>90</v>
      </c>
      <c r="F79" s="2"/>
    </row>
    <row r="80" spans="1:6" x14ac:dyDescent="0.35">
      <c r="A80">
        <v>6</v>
      </c>
      <c r="B80">
        <v>9</v>
      </c>
      <c r="C80" s="2">
        <v>1</v>
      </c>
      <c r="D80" s="2">
        <v>20</v>
      </c>
      <c r="E80" s="2">
        <v>50</v>
      </c>
      <c r="F80" s="2"/>
    </row>
    <row r="81" spans="1:6" x14ac:dyDescent="0.35">
      <c r="A81">
        <v>6</v>
      </c>
      <c r="B81">
        <v>10</v>
      </c>
      <c r="C81" s="2">
        <v>1000</v>
      </c>
      <c r="D81" s="2">
        <v>50000</v>
      </c>
      <c r="E81" s="2">
        <v>100000</v>
      </c>
      <c r="F81" s="2"/>
    </row>
    <row r="82" spans="1:6" x14ac:dyDescent="0.35">
      <c r="A82">
        <v>6</v>
      </c>
      <c r="B82">
        <v>11</v>
      </c>
      <c r="C82" s="2">
        <v>0.1</v>
      </c>
      <c r="D82" s="2">
        <v>10</v>
      </c>
      <c r="E82" s="2">
        <v>30</v>
      </c>
      <c r="F82" s="2"/>
    </row>
    <row r="83" spans="1:6" x14ac:dyDescent="0.35">
      <c r="A83">
        <v>6</v>
      </c>
      <c r="B83">
        <v>12</v>
      </c>
      <c r="C83" s="2">
        <v>10</v>
      </c>
      <c r="D83" s="2">
        <v>200</v>
      </c>
      <c r="E83" s="2">
        <v>1000</v>
      </c>
      <c r="F83" s="2"/>
    </row>
    <row r="84" spans="1:6" x14ac:dyDescent="0.35">
      <c r="A84">
        <v>6</v>
      </c>
      <c r="B84">
        <v>13</v>
      </c>
      <c r="C84" s="2">
        <v>10</v>
      </c>
      <c r="D84" s="2">
        <v>30</v>
      </c>
      <c r="E84" s="2">
        <v>70</v>
      </c>
      <c r="F84" s="2"/>
    </row>
    <row r="85" spans="1:6" x14ac:dyDescent="0.35">
      <c r="A85">
        <v>6</v>
      </c>
      <c r="B85">
        <v>14</v>
      </c>
      <c r="C85" s="2">
        <v>10</v>
      </c>
      <c r="D85" s="2">
        <v>50</v>
      </c>
      <c r="E85" s="2">
        <v>90</v>
      </c>
      <c r="F85" s="2"/>
    </row>
    <row r="86" spans="1:6" x14ac:dyDescent="0.35">
      <c r="A86">
        <v>7</v>
      </c>
      <c r="B86">
        <v>1</v>
      </c>
      <c r="C86" s="2">
        <v>600</v>
      </c>
      <c r="D86" s="2">
        <v>900</v>
      </c>
      <c r="E86" s="2">
        <v>1500</v>
      </c>
      <c r="F86" s="2"/>
    </row>
    <row r="87" spans="1:6" x14ac:dyDescent="0.35">
      <c r="A87">
        <v>7</v>
      </c>
      <c r="B87">
        <v>2</v>
      </c>
      <c r="C87" s="2">
        <v>1000000</v>
      </c>
      <c r="D87" s="2">
        <v>3600000</v>
      </c>
      <c r="E87" s="2">
        <v>4600000</v>
      </c>
      <c r="F87" s="2"/>
    </row>
    <row r="88" spans="1:6" x14ac:dyDescent="0.35">
      <c r="A88">
        <v>7</v>
      </c>
      <c r="B88">
        <v>3</v>
      </c>
      <c r="C88" s="2">
        <v>5</v>
      </c>
      <c r="D88" s="2">
        <v>15</v>
      </c>
      <c r="E88" s="2">
        <v>20</v>
      </c>
      <c r="F88" s="2"/>
    </row>
    <row r="89" spans="1:6" x14ac:dyDescent="0.35">
      <c r="A89">
        <v>7</v>
      </c>
      <c r="B89">
        <v>4</v>
      </c>
      <c r="C89" s="2">
        <v>500</v>
      </c>
      <c r="D89" s="2">
        <v>1500</v>
      </c>
      <c r="E89" s="2">
        <v>3000</v>
      </c>
      <c r="F89" s="2"/>
    </row>
    <row r="90" spans="1:6" x14ac:dyDescent="0.35">
      <c r="A90">
        <v>7</v>
      </c>
      <c r="B90">
        <v>5</v>
      </c>
      <c r="C90" s="2">
        <v>5</v>
      </c>
      <c r="D90" s="2">
        <v>30</v>
      </c>
      <c r="E90" s="2">
        <v>50</v>
      </c>
      <c r="F90" s="2"/>
    </row>
    <row r="91" spans="1:6" x14ac:dyDescent="0.35">
      <c r="A91">
        <v>7</v>
      </c>
      <c r="B91">
        <v>6</v>
      </c>
      <c r="C91" s="2">
        <v>800</v>
      </c>
      <c r="D91" s="2">
        <v>1500</v>
      </c>
      <c r="E91" s="2">
        <v>2500</v>
      </c>
      <c r="F91" s="2"/>
    </row>
    <row r="92" spans="1:6" x14ac:dyDescent="0.35">
      <c r="A92">
        <v>7</v>
      </c>
      <c r="B92">
        <v>7</v>
      </c>
      <c r="C92" s="2">
        <v>280</v>
      </c>
      <c r="D92" s="2">
        <v>300</v>
      </c>
      <c r="E92" s="2">
        <v>320</v>
      </c>
      <c r="F92" s="2"/>
    </row>
    <row r="93" spans="1:6" x14ac:dyDescent="0.35">
      <c r="A93">
        <v>7</v>
      </c>
      <c r="B93">
        <v>8</v>
      </c>
      <c r="C93" s="2">
        <v>20</v>
      </c>
      <c r="D93" s="2">
        <v>40</v>
      </c>
      <c r="E93" s="2">
        <v>60</v>
      </c>
      <c r="F93" s="2"/>
    </row>
    <row r="94" spans="1:6" x14ac:dyDescent="0.35">
      <c r="A94">
        <v>7</v>
      </c>
      <c r="B94">
        <v>9</v>
      </c>
      <c r="C94" s="2">
        <v>40</v>
      </c>
      <c r="D94" s="2">
        <v>70</v>
      </c>
      <c r="E94" s="2">
        <v>80</v>
      </c>
      <c r="F94" s="2"/>
    </row>
    <row r="95" spans="1:6" x14ac:dyDescent="0.35">
      <c r="A95">
        <v>7</v>
      </c>
      <c r="B95">
        <v>10</v>
      </c>
      <c r="C95" s="2">
        <v>1000</v>
      </c>
      <c r="D95" s="2">
        <v>500000</v>
      </c>
      <c r="E95" s="2">
        <v>1000000</v>
      </c>
      <c r="F95" s="2"/>
    </row>
    <row r="96" spans="1:6" x14ac:dyDescent="0.35">
      <c r="A96">
        <v>7</v>
      </c>
      <c r="B96">
        <v>11</v>
      </c>
      <c r="C96" s="2">
        <v>5</v>
      </c>
      <c r="D96" s="2">
        <v>15</v>
      </c>
      <c r="E96" s="2">
        <v>30</v>
      </c>
      <c r="F96" s="2"/>
    </row>
    <row r="97" spans="1:6" x14ac:dyDescent="0.35">
      <c r="A97">
        <v>7</v>
      </c>
      <c r="B97">
        <v>12</v>
      </c>
      <c r="C97" s="2">
        <v>8000</v>
      </c>
      <c r="D97" s="2">
        <v>10000</v>
      </c>
      <c r="E97" s="2">
        <v>15000</v>
      </c>
      <c r="F97" s="2"/>
    </row>
    <row r="98" spans="1:6" x14ac:dyDescent="0.35">
      <c r="A98">
        <v>7</v>
      </c>
      <c r="B98">
        <v>13</v>
      </c>
      <c r="C98" s="2">
        <v>10</v>
      </c>
      <c r="D98" s="2">
        <v>40</v>
      </c>
      <c r="E98" s="2">
        <v>70</v>
      </c>
      <c r="F98" s="2"/>
    </row>
    <row r="99" spans="1:6" x14ac:dyDescent="0.35">
      <c r="A99">
        <v>7</v>
      </c>
      <c r="B99">
        <v>14</v>
      </c>
      <c r="C99" s="2">
        <v>20</v>
      </c>
      <c r="D99" s="2">
        <v>50</v>
      </c>
      <c r="E99" s="2">
        <v>70</v>
      </c>
      <c r="F99" s="2"/>
    </row>
    <row r="100" spans="1:6" x14ac:dyDescent="0.35">
      <c r="A100">
        <v>8</v>
      </c>
      <c r="B100">
        <v>1</v>
      </c>
      <c r="C100" s="2">
        <v>5500</v>
      </c>
      <c r="D100" s="2">
        <v>6000</v>
      </c>
      <c r="E100" s="2">
        <v>6700</v>
      </c>
      <c r="F100" s="2"/>
    </row>
    <row r="101" spans="1:6" x14ac:dyDescent="0.35">
      <c r="A101">
        <v>8</v>
      </c>
      <c r="B101">
        <v>2</v>
      </c>
      <c r="C101" s="2">
        <v>2700000</v>
      </c>
      <c r="D101" s="2">
        <v>3000000</v>
      </c>
      <c r="E101" s="2">
        <v>3500000</v>
      </c>
      <c r="F101" s="2"/>
    </row>
    <row r="102" spans="1:6" x14ac:dyDescent="0.35">
      <c r="A102">
        <v>8</v>
      </c>
      <c r="B102">
        <v>3</v>
      </c>
      <c r="C102" s="2">
        <v>15</v>
      </c>
      <c r="D102" s="2">
        <v>25</v>
      </c>
      <c r="E102" s="2">
        <v>40</v>
      </c>
      <c r="F102" s="2"/>
    </row>
    <row r="103" spans="1:6" x14ac:dyDescent="0.35">
      <c r="A103">
        <v>8</v>
      </c>
      <c r="B103">
        <v>4</v>
      </c>
      <c r="C103" s="2">
        <v>1000</v>
      </c>
      <c r="D103" s="2">
        <v>6000</v>
      </c>
      <c r="E103" s="2">
        <v>10000</v>
      </c>
      <c r="F103" s="2"/>
    </row>
    <row r="104" spans="1:6" x14ac:dyDescent="0.35">
      <c r="A104">
        <v>8</v>
      </c>
      <c r="B104">
        <v>5</v>
      </c>
      <c r="C104" s="2">
        <v>10</v>
      </c>
      <c r="D104" s="2">
        <v>30</v>
      </c>
      <c r="E104" s="2">
        <v>60</v>
      </c>
      <c r="F104" s="2"/>
    </row>
    <row r="105" spans="1:6" x14ac:dyDescent="0.35">
      <c r="A105">
        <v>8</v>
      </c>
      <c r="B105">
        <v>6</v>
      </c>
      <c r="C105" s="2">
        <v>50</v>
      </c>
      <c r="D105" s="2">
        <v>100</v>
      </c>
      <c r="E105" s="2">
        <v>1000</v>
      </c>
      <c r="F105" s="2"/>
    </row>
    <row r="106" spans="1:6" x14ac:dyDescent="0.35">
      <c r="A106">
        <v>8</v>
      </c>
      <c r="B106">
        <v>7</v>
      </c>
      <c r="C106" s="2">
        <v>230</v>
      </c>
      <c r="D106" s="2">
        <v>270</v>
      </c>
      <c r="E106" s="2">
        <v>310</v>
      </c>
      <c r="F106" s="2"/>
    </row>
    <row r="107" spans="1:6" x14ac:dyDescent="0.35">
      <c r="A107">
        <v>8</v>
      </c>
      <c r="B107">
        <v>8</v>
      </c>
      <c r="C107" s="2">
        <v>30</v>
      </c>
      <c r="D107" s="2">
        <v>50</v>
      </c>
      <c r="E107" s="2">
        <v>70</v>
      </c>
      <c r="F107" s="2"/>
    </row>
    <row r="108" spans="1:6" x14ac:dyDescent="0.35">
      <c r="A108">
        <v>8</v>
      </c>
      <c r="B108">
        <v>9</v>
      </c>
      <c r="C108" s="2">
        <v>25</v>
      </c>
      <c r="D108" s="2">
        <v>40</v>
      </c>
      <c r="E108" s="2">
        <v>50</v>
      </c>
      <c r="F108" s="2"/>
    </row>
    <row r="109" spans="1:6" x14ac:dyDescent="0.35">
      <c r="A109">
        <v>8</v>
      </c>
      <c r="B109">
        <v>10</v>
      </c>
      <c r="C109" s="2">
        <v>10000</v>
      </c>
      <c r="D109" s="2">
        <v>100000</v>
      </c>
      <c r="E109" s="2">
        <v>1000000</v>
      </c>
      <c r="F109" s="2"/>
    </row>
    <row r="110" spans="1:6" x14ac:dyDescent="0.35">
      <c r="A110">
        <v>8</v>
      </c>
      <c r="B110">
        <v>11</v>
      </c>
      <c r="C110" s="2">
        <v>5</v>
      </c>
      <c r="D110" s="2">
        <v>10</v>
      </c>
      <c r="E110" s="2">
        <v>20</v>
      </c>
      <c r="F110" s="2"/>
    </row>
    <row r="111" spans="1:6" x14ac:dyDescent="0.35">
      <c r="A111">
        <v>8</v>
      </c>
      <c r="B111">
        <v>12</v>
      </c>
      <c r="C111" s="2">
        <v>2000</v>
      </c>
      <c r="D111" s="2">
        <v>4000</v>
      </c>
      <c r="E111" s="2">
        <v>6000</v>
      </c>
      <c r="F111" s="2"/>
    </row>
    <row r="112" spans="1:6" x14ac:dyDescent="0.35">
      <c r="A112">
        <v>8</v>
      </c>
      <c r="B112">
        <v>13</v>
      </c>
      <c r="C112" s="2">
        <v>30</v>
      </c>
      <c r="D112" s="2">
        <v>50</v>
      </c>
      <c r="E112" s="2">
        <v>70</v>
      </c>
      <c r="F112" s="2"/>
    </row>
    <row r="113" spans="1:6" x14ac:dyDescent="0.35">
      <c r="A113">
        <v>8</v>
      </c>
      <c r="B113">
        <v>14</v>
      </c>
      <c r="C113" s="2">
        <v>50</v>
      </c>
      <c r="D113" s="2">
        <v>70</v>
      </c>
      <c r="E113" s="2">
        <v>90</v>
      </c>
      <c r="F113" s="2"/>
    </row>
    <row r="114" spans="1:6" x14ac:dyDescent="0.35">
      <c r="A114">
        <v>9</v>
      </c>
      <c r="B114">
        <v>1</v>
      </c>
      <c r="C114" s="2">
        <v>5400</v>
      </c>
      <c r="D114" s="2">
        <v>5900</v>
      </c>
      <c r="E114" s="2">
        <v>6100</v>
      </c>
      <c r="F114" s="2"/>
    </row>
    <row r="115" spans="1:6" x14ac:dyDescent="0.35">
      <c r="A115">
        <v>9</v>
      </c>
      <c r="B115">
        <v>2</v>
      </c>
      <c r="C115" s="2">
        <v>800000</v>
      </c>
      <c r="D115" s="2">
        <v>3000000</v>
      </c>
      <c r="E115" s="2">
        <v>4000000</v>
      </c>
      <c r="F115" s="2"/>
    </row>
    <row r="116" spans="1:6" x14ac:dyDescent="0.35">
      <c r="A116">
        <v>9</v>
      </c>
      <c r="B116">
        <v>3</v>
      </c>
      <c r="C116" s="2">
        <v>5</v>
      </c>
      <c r="D116" s="2">
        <v>10</v>
      </c>
      <c r="E116" s="2">
        <v>25</v>
      </c>
      <c r="F116" s="2"/>
    </row>
    <row r="117" spans="1:6" x14ac:dyDescent="0.35">
      <c r="A117">
        <v>9</v>
      </c>
      <c r="B117">
        <v>4</v>
      </c>
      <c r="C117" s="2">
        <v>4000</v>
      </c>
      <c r="D117" s="2">
        <v>8000</v>
      </c>
      <c r="E117" s="2">
        <v>320000</v>
      </c>
      <c r="F117" s="2"/>
    </row>
    <row r="118" spans="1:6" x14ac:dyDescent="0.35">
      <c r="A118">
        <v>9</v>
      </c>
      <c r="B118">
        <v>5</v>
      </c>
      <c r="C118" s="2">
        <v>50</v>
      </c>
      <c r="D118" s="2">
        <v>100</v>
      </c>
      <c r="E118" s="2">
        <v>200</v>
      </c>
      <c r="F118" s="2"/>
    </row>
    <row r="119" spans="1:6" x14ac:dyDescent="0.35">
      <c r="A119">
        <v>9</v>
      </c>
      <c r="B119">
        <v>6</v>
      </c>
      <c r="C119" s="2">
        <v>0.1</v>
      </c>
      <c r="D119" s="2">
        <v>1</v>
      </c>
      <c r="E119" s="2">
        <v>15</v>
      </c>
      <c r="F119" s="2"/>
    </row>
    <row r="120" spans="1:6" x14ac:dyDescent="0.35">
      <c r="A120">
        <v>9</v>
      </c>
      <c r="B120">
        <v>7</v>
      </c>
      <c r="C120" s="2">
        <v>240</v>
      </c>
      <c r="D120" s="2">
        <v>300</v>
      </c>
      <c r="E120" s="2">
        <v>360</v>
      </c>
      <c r="F120" s="2"/>
    </row>
    <row r="121" spans="1:6" x14ac:dyDescent="0.35">
      <c r="A121">
        <v>9</v>
      </c>
      <c r="B121">
        <v>8</v>
      </c>
      <c r="C121" s="2">
        <v>20</v>
      </c>
      <c r="D121" s="2">
        <v>35</v>
      </c>
      <c r="E121" s="2">
        <v>60</v>
      </c>
      <c r="F121" s="2"/>
    </row>
    <row r="122" spans="1:6" x14ac:dyDescent="0.35">
      <c r="A122">
        <v>9</v>
      </c>
      <c r="B122">
        <v>9</v>
      </c>
      <c r="C122" s="2">
        <v>20</v>
      </c>
      <c r="D122" s="2">
        <v>40</v>
      </c>
      <c r="E122" s="2">
        <v>70</v>
      </c>
      <c r="F122" s="2"/>
    </row>
    <row r="123" spans="1:6" x14ac:dyDescent="0.35">
      <c r="A123">
        <v>9</v>
      </c>
      <c r="B123">
        <v>10</v>
      </c>
      <c r="C123" s="2">
        <v>100000</v>
      </c>
      <c r="D123" s="2">
        <v>1000000</v>
      </c>
      <c r="E123" s="2">
        <v>100000000</v>
      </c>
      <c r="F123" s="2"/>
    </row>
    <row r="124" spans="1:6" x14ac:dyDescent="0.35">
      <c r="A124">
        <v>9</v>
      </c>
      <c r="B124">
        <v>11</v>
      </c>
      <c r="C124" s="2">
        <v>1</v>
      </c>
      <c r="D124" s="2">
        <v>7</v>
      </c>
      <c r="E124" s="2">
        <v>12</v>
      </c>
      <c r="F124" s="2"/>
    </row>
    <row r="125" spans="1:6" x14ac:dyDescent="0.35">
      <c r="A125">
        <v>9</v>
      </c>
      <c r="B125">
        <v>12</v>
      </c>
      <c r="C125" s="2">
        <v>1000</v>
      </c>
      <c r="D125" s="2">
        <v>3000</v>
      </c>
      <c r="E125" s="2">
        <v>3500</v>
      </c>
      <c r="F125" s="2"/>
    </row>
    <row r="126" spans="1:6" x14ac:dyDescent="0.35">
      <c r="A126">
        <v>9</v>
      </c>
      <c r="B126">
        <v>13</v>
      </c>
      <c r="C126" s="2">
        <v>8</v>
      </c>
      <c r="D126" s="2">
        <v>15</v>
      </c>
      <c r="E126" s="2">
        <v>40</v>
      </c>
      <c r="F126" s="2"/>
    </row>
    <row r="127" spans="1:6" x14ac:dyDescent="0.35">
      <c r="A127">
        <v>9</v>
      </c>
      <c r="B127">
        <v>14</v>
      </c>
      <c r="C127" s="2">
        <v>25</v>
      </c>
      <c r="D127" s="2">
        <v>75</v>
      </c>
      <c r="E127" s="2">
        <v>100</v>
      </c>
      <c r="F127" s="2"/>
    </row>
    <row r="128" spans="1:6" x14ac:dyDescent="0.35">
      <c r="A128">
        <v>10</v>
      </c>
      <c r="B128">
        <v>1</v>
      </c>
      <c r="C128" s="2">
        <v>4500</v>
      </c>
      <c r="D128" s="2">
        <v>5200</v>
      </c>
      <c r="E128" s="2">
        <v>6500</v>
      </c>
      <c r="F128" s="2"/>
    </row>
    <row r="129" spans="1:6" x14ac:dyDescent="0.35">
      <c r="A129">
        <v>10</v>
      </c>
      <c r="B129">
        <v>2</v>
      </c>
      <c r="C129" s="2">
        <v>1000000</v>
      </c>
      <c r="D129" s="2">
        <v>4000000</v>
      </c>
      <c r="E129" s="2">
        <v>15000000</v>
      </c>
      <c r="F129" s="2"/>
    </row>
    <row r="130" spans="1:6" x14ac:dyDescent="0.35">
      <c r="A130">
        <v>10</v>
      </c>
      <c r="B130">
        <v>3</v>
      </c>
      <c r="C130" s="2">
        <v>10</v>
      </c>
      <c r="D130" s="2">
        <v>30</v>
      </c>
      <c r="E130" s="2">
        <v>80</v>
      </c>
      <c r="F130" s="2"/>
    </row>
    <row r="131" spans="1:6" x14ac:dyDescent="0.35">
      <c r="A131">
        <v>10</v>
      </c>
      <c r="B131">
        <v>4</v>
      </c>
      <c r="C131" s="2">
        <v>1000</v>
      </c>
      <c r="D131" s="2">
        <v>2500</v>
      </c>
      <c r="E131" s="2">
        <v>12000</v>
      </c>
      <c r="F131" s="2"/>
    </row>
    <row r="132" spans="1:6" x14ac:dyDescent="0.35">
      <c r="A132">
        <v>10</v>
      </c>
      <c r="B132">
        <v>5</v>
      </c>
      <c r="C132" s="2">
        <v>5</v>
      </c>
      <c r="D132" s="2">
        <v>30</v>
      </c>
      <c r="E132" s="2">
        <v>80</v>
      </c>
      <c r="F132" s="2"/>
    </row>
    <row r="133" spans="1:6" x14ac:dyDescent="0.35">
      <c r="A133">
        <v>10</v>
      </c>
      <c r="B133">
        <v>6</v>
      </c>
      <c r="C133" s="2">
        <v>1</v>
      </c>
      <c r="D133" s="2">
        <v>30</v>
      </c>
      <c r="E133" s="2">
        <v>1000</v>
      </c>
      <c r="F133" s="2"/>
    </row>
    <row r="134" spans="1:6" x14ac:dyDescent="0.35">
      <c r="A134">
        <v>10</v>
      </c>
      <c r="B134">
        <v>7</v>
      </c>
      <c r="C134" s="2">
        <v>180</v>
      </c>
      <c r="D134" s="2">
        <v>270</v>
      </c>
      <c r="E134" s="2">
        <v>360</v>
      </c>
      <c r="F134" s="2"/>
    </row>
    <row r="135" spans="1:6" x14ac:dyDescent="0.35">
      <c r="A135">
        <v>10</v>
      </c>
      <c r="B135">
        <v>8</v>
      </c>
      <c r="C135" s="2">
        <v>5</v>
      </c>
      <c r="D135" s="2">
        <v>30</v>
      </c>
      <c r="E135" s="2">
        <v>60</v>
      </c>
      <c r="F135" s="2"/>
    </row>
    <row r="136" spans="1:6" x14ac:dyDescent="0.35">
      <c r="A136">
        <v>10</v>
      </c>
      <c r="B136">
        <v>9</v>
      </c>
      <c r="C136" s="2">
        <v>20</v>
      </c>
      <c r="D136" s="2">
        <v>50</v>
      </c>
      <c r="E136" s="2">
        <v>80</v>
      </c>
      <c r="F136" s="2"/>
    </row>
    <row r="137" spans="1:6" x14ac:dyDescent="0.35">
      <c r="A137">
        <v>10</v>
      </c>
      <c r="B137">
        <v>10</v>
      </c>
      <c r="C137" s="2">
        <v>1000000</v>
      </c>
      <c r="D137" s="2">
        <v>10000000</v>
      </c>
      <c r="E137" s="2">
        <v>100000000</v>
      </c>
      <c r="F137" s="2"/>
    </row>
    <row r="138" spans="1:6" x14ac:dyDescent="0.35">
      <c r="A138">
        <v>10</v>
      </c>
      <c r="B138">
        <v>11</v>
      </c>
      <c r="C138" s="2">
        <v>5</v>
      </c>
      <c r="D138" s="2">
        <v>20</v>
      </c>
      <c r="E138" s="2">
        <v>30</v>
      </c>
      <c r="F138" s="2"/>
    </row>
    <row r="139" spans="1:6" x14ac:dyDescent="0.35">
      <c r="A139">
        <v>10</v>
      </c>
      <c r="B139">
        <v>12</v>
      </c>
      <c r="C139" s="2">
        <v>500</v>
      </c>
      <c r="D139" s="2">
        <v>2000</v>
      </c>
      <c r="E139" s="2">
        <v>5000</v>
      </c>
      <c r="F139" s="2"/>
    </row>
    <row r="140" spans="1:6" x14ac:dyDescent="0.35">
      <c r="A140">
        <v>10</v>
      </c>
      <c r="B140">
        <v>13</v>
      </c>
      <c r="C140" s="2">
        <v>10</v>
      </c>
      <c r="D140" s="2">
        <v>50</v>
      </c>
      <c r="E140" s="2">
        <v>90</v>
      </c>
      <c r="F140" s="2"/>
    </row>
    <row r="141" spans="1:6" x14ac:dyDescent="0.35">
      <c r="A141">
        <v>10</v>
      </c>
      <c r="B141">
        <v>14</v>
      </c>
      <c r="C141" s="2">
        <v>5</v>
      </c>
      <c r="D141" s="2">
        <v>30</v>
      </c>
      <c r="E141" s="2">
        <v>80</v>
      </c>
      <c r="F141" s="2"/>
    </row>
    <row r="142" spans="1:6" x14ac:dyDescent="0.35">
      <c r="A142">
        <v>11</v>
      </c>
      <c r="B142">
        <v>1</v>
      </c>
      <c r="C142" s="2">
        <v>5860</v>
      </c>
      <c r="D142" s="2">
        <v>5940</v>
      </c>
      <c r="E142" s="2">
        <v>5990</v>
      </c>
      <c r="F142" s="2"/>
    </row>
    <row r="143" spans="1:6" x14ac:dyDescent="0.35">
      <c r="A143">
        <v>11</v>
      </c>
      <c r="B143">
        <v>2</v>
      </c>
      <c r="C143" s="2">
        <v>1500000</v>
      </c>
      <c r="D143" s="2">
        <v>3000000</v>
      </c>
      <c r="E143" s="2">
        <v>7000000</v>
      </c>
      <c r="F143" s="2"/>
    </row>
    <row r="144" spans="1:6" x14ac:dyDescent="0.35">
      <c r="A144">
        <v>11</v>
      </c>
      <c r="B144">
        <v>3</v>
      </c>
      <c r="C144" s="2">
        <v>10</v>
      </c>
      <c r="D144" s="2">
        <v>25</v>
      </c>
      <c r="E144" s="2">
        <v>50</v>
      </c>
      <c r="F144" s="2"/>
    </row>
    <row r="145" spans="1:6" x14ac:dyDescent="0.35">
      <c r="A145">
        <v>11</v>
      </c>
      <c r="B145">
        <v>4</v>
      </c>
      <c r="C145" s="2">
        <v>15</v>
      </c>
      <c r="D145" s="2">
        <v>150</v>
      </c>
      <c r="E145" s="2">
        <v>350</v>
      </c>
      <c r="F145" s="2"/>
    </row>
    <row r="146" spans="1:6" x14ac:dyDescent="0.35">
      <c r="A146">
        <v>11</v>
      </c>
      <c r="B146">
        <v>5</v>
      </c>
      <c r="C146" s="2">
        <v>15</v>
      </c>
      <c r="D146" s="2">
        <v>30</v>
      </c>
      <c r="E146" s="2">
        <v>60</v>
      </c>
      <c r="F146" s="2"/>
    </row>
    <row r="147" spans="1:6" x14ac:dyDescent="0.35">
      <c r="A147">
        <v>11</v>
      </c>
      <c r="B147">
        <v>6</v>
      </c>
      <c r="C147" s="2">
        <v>1</v>
      </c>
      <c r="D147" s="2">
        <v>10</v>
      </c>
      <c r="E147" s="2">
        <v>100</v>
      </c>
      <c r="F147" s="2"/>
    </row>
    <row r="148" spans="1:6" x14ac:dyDescent="0.35">
      <c r="A148">
        <v>11</v>
      </c>
      <c r="B148">
        <v>7</v>
      </c>
      <c r="C148" s="2">
        <v>230</v>
      </c>
      <c r="D148" s="2">
        <v>270</v>
      </c>
      <c r="E148" s="2">
        <v>300</v>
      </c>
      <c r="F148" s="2"/>
    </row>
    <row r="149" spans="1:6" x14ac:dyDescent="0.35">
      <c r="A149">
        <v>11</v>
      </c>
      <c r="B149">
        <v>8</v>
      </c>
      <c r="C149" s="2">
        <v>50</v>
      </c>
      <c r="D149" s="2">
        <v>70</v>
      </c>
      <c r="E149" s="2">
        <v>85</v>
      </c>
      <c r="F149" s="2"/>
    </row>
    <row r="150" spans="1:6" x14ac:dyDescent="0.35">
      <c r="A150">
        <v>11</v>
      </c>
      <c r="B150">
        <v>9</v>
      </c>
      <c r="C150" s="2">
        <v>10</v>
      </c>
      <c r="D150" s="2">
        <v>50</v>
      </c>
      <c r="E150" s="2">
        <v>70</v>
      </c>
      <c r="F150" s="2"/>
    </row>
    <row r="151" spans="1:6" x14ac:dyDescent="0.35">
      <c r="A151">
        <v>11</v>
      </c>
      <c r="B151">
        <v>10</v>
      </c>
      <c r="C151" s="2">
        <v>100000</v>
      </c>
      <c r="D151" s="2">
        <v>5000000</v>
      </c>
      <c r="E151" s="2">
        <v>50000000</v>
      </c>
      <c r="F151" s="2"/>
    </row>
    <row r="152" spans="1:6" x14ac:dyDescent="0.35">
      <c r="A152">
        <v>11</v>
      </c>
      <c r="B152">
        <v>11</v>
      </c>
      <c r="C152" s="2">
        <v>4</v>
      </c>
      <c r="D152" s="2">
        <v>7</v>
      </c>
      <c r="E152" s="2">
        <v>9</v>
      </c>
      <c r="F152" s="2"/>
    </row>
    <row r="153" spans="1:6" x14ac:dyDescent="0.35">
      <c r="A153">
        <v>11</v>
      </c>
      <c r="B153">
        <v>12</v>
      </c>
      <c r="C153" s="2">
        <v>1000</v>
      </c>
      <c r="D153" s="2">
        <v>3000</v>
      </c>
      <c r="E153" s="2">
        <v>6000</v>
      </c>
      <c r="F153" s="2"/>
    </row>
    <row r="154" spans="1:6" x14ac:dyDescent="0.35">
      <c r="A154">
        <v>11</v>
      </c>
      <c r="B154">
        <v>13</v>
      </c>
      <c r="C154" s="2">
        <v>30</v>
      </c>
      <c r="D154" s="2">
        <v>50</v>
      </c>
      <c r="E154" s="2">
        <v>70</v>
      </c>
      <c r="F154" s="2"/>
    </row>
    <row r="155" spans="1:6" x14ac:dyDescent="0.35">
      <c r="A155">
        <v>11</v>
      </c>
      <c r="B155">
        <v>14</v>
      </c>
      <c r="C155" s="2">
        <v>20</v>
      </c>
      <c r="D155" s="2">
        <v>30</v>
      </c>
      <c r="E155" s="2">
        <v>70</v>
      </c>
      <c r="F155" s="2"/>
    </row>
    <row r="156" spans="1:6" x14ac:dyDescent="0.35">
      <c r="A156">
        <v>12</v>
      </c>
      <c r="B156">
        <v>1</v>
      </c>
      <c r="C156" s="2">
        <v>5985</v>
      </c>
      <c r="D156" s="2">
        <v>5987</v>
      </c>
      <c r="E156" s="2">
        <v>5990</v>
      </c>
      <c r="F156" s="2"/>
    </row>
    <row r="157" spans="1:6" x14ac:dyDescent="0.35">
      <c r="A157">
        <v>12</v>
      </c>
      <c r="B157">
        <v>2</v>
      </c>
      <c r="C157" s="2">
        <v>2500000</v>
      </c>
      <c r="D157" s="2">
        <v>3000000</v>
      </c>
      <c r="E157" s="2">
        <v>4000000</v>
      </c>
      <c r="F157" s="2"/>
    </row>
    <row r="158" spans="1:6" x14ac:dyDescent="0.35">
      <c r="A158">
        <v>12</v>
      </c>
      <c r="B158">
        <v>3</v>
      </c>
      <c r="C158" s="2">
        <v>22</v>
      </c>
      <c r="D158" s="2">
        <v>25</v>
      </c>
      <c r="E158" s="2">
        <v>35</v>
      </c>
      <c r="F158" s="2"/>
    </row>
    <row r="159" spans="1:6" x14ac:dyDescent="0.35">
      <c r="A159">
        <v>12</v>
      </c>
      <c r="B159">
        <v>4</v>
      </c>
      <c r="C159" s="2">
        <v>80</v>
      </c>
      <c r="D159" s="2">
        <v>120</v>
      </c>
      <c r="E159" s="2">
        <v>160</v>
      </c>
      <c r="F159" s="2"/>
    </row>
    <row r="160" spans="1:6" x14ac:dyDescent="0.35">
      <c r="A160">
        <v>12</v>
      </c>
      <c r="B160">
        <v>5</v>
      </c>
      <c r="C160" s="2">
        <v>20</v>
      </c>
      <c r="D160" s="2">
        <v>60</v>
      </c>
      <c r="E160" s="2">
        <v>80</v>
      </c>
      <c r="F160" s="2"/>
    </row>
    <row r="161" spans="1:6" x14ac:dyDescent="0.35">
      <c r="A161">
        <v>12</v>
      </c>
      <c r="B161">
        <v>6</v>
      </c>
      <c r="C161" s="2">
        <v>1</v>
      </c>
      <c r="D161" s="2">
        <v>10</v>
      </c>
      <c r="E161" s="2">
        <v>20</v>
      </c>
      <c r="F161" s="2"/>
    </row>
    <row r="162" spans="1:6" x14ac:dyDescent="0.35">
      <c r="A162">
        <v>12</v>
      </c>
      <c r="B162">
        <v>7</v>
      </c>
      <c r="C162" s="2">
        <v>230</v>
      </c>
      <c r="D162" s="2">
        <v>270</v>
      </c>
      <c r="E162" s="2">
        <v>310</v>
      </c>
      <c r="F162" s="2"/>
    </row>
    <row r="163" spans="1:6" x14ac:dyDescent="0.35">
      <c r="A163">
        <v>12</v>
      </c>
      <c r="B163">
        <v>8</v>
      </c>
      <c r="C163" s="2">
        <v>50</v>
      </c>
      <c r="D163" s="2">
        <v>75</v>
      </c>
      <c r="E163" s="2">
        <v>85</v>
      </c>
      <c r="F163" s="2"/>
    </row>
    <row r="164" spans="1:6" x14ac:dyDescent="0.35">
      <c r="A164">
        <v>12</v>
      </c>
      <c r="B164">
        <v>9</v>
      </c>
      <c r="C164" s="2">
        <v>60</v>
      </c>
      <c r="D164" s="2">
        <v>70</v>
      </c>
      <c r="E164" s="2">
        <v>75</v>
      </c>
      <c r="F164" s="2"/>
    </row>
    <row r="165" spans="1:6" x14ac:dyDescent="0.35">
      <c r="A165">
        <v>12</v>
      </c>
      <c r="B165">
        <v>10</v>
      </c>
      <c r="C165" s="2">
        <v>5000000</v>
      </c>
      <c r="D165" s="2">
        <v>10000000</v>
      </c>
      <c r="E165" s="2">
        <v>30000000</v>
      </c>
      <c r="F165" s="2"/>
    </row>
    <row r="166" spans="1:6" x14ac:dyDescent="0.35">
      <c r="A166">
        <v>12</v>
      </c>
      <c r="B166">
        <v>11</v>
      </c>
      <c r="C166" s="2">
        <v>5</v>
      </c>
      <c r="D166" s="2">
        <v>6</v>
      </c>
      <c r="E166" s="2">
        <v>8</v>
      </c>
      <c r="F166" s="2"/>
    </row>
    <row r="167" spans="1:6" x14ac:dyDescent="0.35">
      <c r="A167">
        <v>12</v>
      </c>
      <c r="B167">
        <v>12</v>
      </c>
      <c r="C167" s="2">
        <v>2000</v>
      </c>
      <c r="D167" s="2">
        <v>3000</v>
      </c>
      <c r="E167" s="2">
        <v>4000</v>
      </c>
      <c r="F167" s="2"/>
    </row>
    <row r="168" spans="1:6" x14ac:dyDescent="0.35">
      <c r="A168">
        <v>12</v>
      </c>
      <c r="B168">
        <v>13</v>
      </c>
      <c r="C168" s="2">
        <v>20</v>
      </c>
      <c r="D168" s="2">
        <v>50</v>
      </c>
      <c r="E168" s="2">
        <v>70</v>
      </c>
      <c r="F168" s="2"/>
    </row>
    <row r="169" spans="1:6" x14ac:dyDescent="0.35">
      <c r="A169">
        <v>12</v>
      </c>
      <c r="B169">
        <v>14</v>
      </c>
      <c r="C169" s="2">
        <v>20</v>
      </c>
      <c r="D169" s="2">
        <v>30</v>
      </c>
      <c r="E169" s="2">
        <v>60</v>
      </c>
      <c r="F169" s="2"/>
    </row>
    <row r="170" spans="1:6" x14ac:dyDescent="0.35">
      <c r="A170">
        <v>13</v>
      </c>
      <c r="B170">
        <v>1</v>
      </c>
      <c r="C170" s="2">
        <v>5000</v>
      </c>
      <c r="D170" s="2">
        <v>5500</v>
      </c>
      <c r="E170" s="2">
        <v>6000</v>
      </c>
      <c r="F170" s="2"/>
    </row>
    <row r="171" spans="1:6" x14ac:dyDescent="0.35">
      <c r="A171">
        <v>13</v>
      </c>
      <c r="B171">
        <v>2</v>
      </c>
      <c r="C171" s="2">
        <v>500000</v>
      </c>
      <c r="D171" s="2">
        <v>2000000</v>
      </c>
      <c r="E171" s="2">
        <v>5000000</v>
      </c>
      <c r="F171" s="2"/>
    </row>
    <row r="172" spans="1:6" x14ac:dyDescent="0.35">
      <c r="A172">
        <v>13</v>
      </c>
      <c r="B172">
        <v>3</v>
      </c>
      <c r="C172" s="2">
        <v>20</v>
      </c>
      <c r="D172" s="2">
        <v>35</v>
      </c>
      <c r="E172" s="2">
        <v>60</v>
      </c>
      <c r="F172" s="2"/>
    </row>
    <row r="173" spans="1:6" x14ac:dyDescent="0.35">
      <c r="A173">
        <v>13</v>
      </c>
      <c r="B173">
        <v>4</v>
      </c>
      <c r="C173" s="2">
        <v>200</v>
      </c>
      <c r="D173" s="2">
        <v>1000</v>
      </c>
      <c r="E173" s="2">
        <v>5000</v>
      </c>
      <c r="F173" s="2"/>
    </row>
    <row r="174" spans="1:6" x14ac:dyDescent="0.35">
      <c r="A174">
        <v>13</v>
      </c>
      <c r="B174">
        <v>5</v>
      </c>
      <c r="C174" s="2">
        <v>25</v>
      </c>
      <c r="D174" s="2">
        <v>50</v>
      </c>
      <c r="E174" s="2">
        <v>150</v>
      </c>
      <c r="F174" s="2"/>
    </row>
    <row r="175" spans="1:6" x14ac:dyDescent="0.35">
      <c r="A175">
        <v>13</v>
      </c>
      <c r="B175">
        <v>6</v>
      </c>
      <c r="C175" s="2">
        <v>10</v>
      </c>
      <c r="D175" s="2">
        <v>100</v>
      </c>
      <c r="E175" s="2">
        <v>10000</v>
      </c>
      <c r="F175" s="2"/>
    </row>
    <row r="176" spans="1:6" x14ac:dyDescent="0.35">
      <c r="A176">
        <v>13</v>
      </c>
      <c r="B176">
        <v>7</v>
      </c>
      <c r="C176" s="2">
        <v>180</v>
      </c>
      <c r="D176" s="2">
        <v>270</v>
      </c>
      <c r="E176" s="2">
        <v>360</v>
      </c>
      <c r="F176" s="2"/>
    </row>
    <row r="177" spans="1:6" x14ac:dyDescent="0.35">
      <c r="A177">
        <v>13</v>
      </c>
      <c r="B177">
        <v>8</v>
      </c>
      <c r="C177" s="2">
        <v>10</v>
      </c>
      <c r="D177" s="2">
        <v>20</v>
      </c>
      <c r="E177" s="2">
        <v>50</v>
      </c>
      <c r="F177" s="2"/>
    </row>
    <row r="178" spans="1:6" x14ac:dyDescent="0.35">
      <c r="A178">
        <v>13</v>
      </c>
      <c r="B178">
        <v>9</v>
      </c>
      <c r="C178" s="2">
        <v>35</v>
      </c>
      <c r="D178" s="2">
        <v>60</v>
      </c>
      <c r="E178" s="2">
        <v>75</v>
      </c>
      <c r="F178" s="2"/>
    </row>
    <row r="179" spans="1:6" x14ac:dyDescent="0.35">
      <c r="A179">
        <v>13</v>
      </c>
      <c r="B179">
        <v>10</v>
      </c>
      <c r="C179" s="2">
        <v>100000</v>
      </c>
      <c r="D179" s="2">
        <v>1000000</v>
      </c>
      <c r="E179" s="2">
        <v>10000000</v>
      </c>
      <c r="F179" s="2"/>
    </row>
    <row r="180" spans="1:6" x14ac:dyDescent="0.35">
      <c r="A180">
        <v>13</v>
      </c>
      <c r="B180">
        <v>11</v>
      </c>
      <c r="C180" s="2">
        <v>7</v>
      </c>
      <c r="D180" s="2">
        <v>15</v>
      </c>
      <c r="E180" s="2">
        <v>23</v>
      </c>
      <c r="F180" s="2"/>
    </row>
    <row r="181" spans="1:6" x14ac:dyDescent="0.35">
      <c r="A181">
        <v>13</v>
      </c>
      <c r="B181">
        <v>12</v>
      </c>
      <c r="C181" s="2">
        <v>500</v>
      </c>
      <c r="D181" s="2">
        <v>1000</v>
      </c>
      <c r="E181" s="2">
        <v>1700</v>
      </c>
      <c r="F181" s="2"/>
    </row>
    <row r="182" spans="1:6" x14ac:dyDescent="0.35">
      <c r="A182">
        <v>13</v>
      </c>
      <c r="B182">
        <v>13</v>
      </c>
      <c r="C182" s="2">
        <v>10</v>
      </c>
      <c r="D182" s="2">
        <v>30</v>
      </c>
      <c r="E182" s="2">
        <v>45</v>
      </c>
      <c r="F182" s="2"/>
    </row>
    <row r="183" spans="1:6" x14ac:dyDescent="0.35">
      <c r="A183">
        <v>13</v>
      </c>
      <c r="B183">
        <v>14</v>
      </c>
      <c r="C183" s="2">
        <v>40</v>
      </c>
      <c r="D183" s="2">
        <v>60</v>
      </c>
      <c r="E183" s="2">
        <v>90</v>
      </c>
      <c r="F183" s="2"/>
    </row>
    <row r="184" spans="1:6" x14ac:dyDescent="0.35">
      <c r="A184">
        <v>14</v>
      </c>
      <c r="B184">
        <v>1</v>
      </c>
      <c r="C184" s="2">
        <v>5840</v>
      </c>
      <c r="D184" s="2">
        <v>5897</v>
      </c>
      <c r="E184" s="2">
        <v>5950</v>
      </c>
      <c r="F184" s="2"/>
    </row>
    <row r="185" spans="1:6" x14ac:dyDescent="0.35">
      <c r="A185">
        <v>14</v>
      </c>
      <c r="B185">
        <v>2</v>
      </c>
      <c r="C185" s="2">
        <v>1000000</v>
      </c>
      <c r="D185" s="2">
        <v>3000000</v>
      </c>
      <c r="E185" s="2">
        <v>6000000</v>
      </c>
      <c r="F185" s="2"/>
    </row>
    <row r="186" spans="1:6" x14ac:dyDescent="0.35">
      <c r="A186">
        <v>14</v>
      </c>
      <c r="B186">
        <v>3</v>
      </c>
      <c r="C186" s="2">
        <v>30</v>
      </c>
      <c r="D186" s="2">
        <v>60</v>
      </c>
      <c r="E186" s="2">
        <v>70</v>
      </c>
      <c r="F186" s="2"/>
    </row>
    <row r="187" spans="1:6" x14ac:dyDescent="0.35">
      <c r="A187">
        <v>14</v>
      </c>
      <c r="B187">
        <v>4</v>
      </c>
      <c r="C187" s="2">
        <v>500</v>
      </c>
      <c r="D187" s="2">
        <v>3700</v>
      </c>
      <c r="E187" s="2">
        <v>8000</v>
      </c>
      <c r="F187" s="2"/>
    </row>
    <row r="188" spans="1:6" x14ac:dyDescent="0.35">
      <c r="A188">
        <v>14</v>
      </c>
      <c r="B188">
        <v>5</v>
      </c>
      <c r="C188" s="2">
        <v>5</v>
      </c>
      <c r="D188" s="2">
        <v>15</v>
      </c>
      <c r="E188" s="2">
        <v>50</v>
      </c>
      <c r="F188" s="2"/>
    </row>
    <row r="189" spans="1:6" x14ac:dyDescent="0.35">
      <c r="A189">
        <v>14</v>
      </c>
      <c r="B189">
        <v>6</v>
      </c>
      <c r="C189" s="2">
        <v>10</v>
      </c>
      <c r="D189" s="2">
        <v>12</v>
      </c>
      <c r="E189" s="2">
        <v>14</v>
      </c>
      <c r="F189" s="2"/>
    </row>
    <row r="190" spans="1:6" x14ac:dyDescent="0.35">
      <c r="A190">
        <v>14</v>
      </c>
      <c r="B190">
        <v>7</v>
      </c>
      <c r="C190" s="2">
        <v>90</v>
      </c>
      <c r="D190" s="2">
        <v>270</v>
      </c>
      <c r="E190" s="2">
        <v>360</v>
      </c>
      <c r="F190" s="2"/>
    </row>
    <row r="191" spans="1:6" x14ac:dyDescent="0.35">
      <c r="A191">
        <v>14</v>
      </c>
      <c r="B191">
        <v>8</v>
      </c>
      <c r="C191" s="2">
        <v>20</v>
      </c>
      <c r="D191" s="2">
        <v>30</v>
      </c>
      <c r="E191" s="2">
        <v>60</v>
      </c>
      <c r="F191" s="2"/>
    </row>
    <row r="192" spans="1:6" x14ac:dyDescent="0.35">
      <c r="A192">
        <v>14</v>
      </c>
      <c r="B192">
        <v>9</v>
      </c>
      <c r="C192" s="2">
        <v>5</v>
      </c>
      <c r="D192" s="2">
        <v>30</v>
      </c>
      <c r="E192" s="2">
        <v>70</v>
      </c>
      <c r="F192" s="2"/>
    </row>
    <row r="193" spans="1:6" x14ac:dyDescent="0.35">
      <c r="A193">
        <v>14</v>
      </c>
      <c r="B193">
        <v>10</v>
      </c>
      <c r="C193" s="2">
        <v>10000</v>
      </c>
      <c r="D193" s="2">
        <v>20000000</v>
      </c>
      <c r="E193" s="2">
        <v>50000000</v>
      </c>
      <c r="F193" s="2"/>
    </row>
    <row r="194" spans="1:6" x14ac:dyDescent="0.35">
      <c r="A194">
        <v>14</v>
      </c>
      <c r="B194">
        <v>11</v>
      </c>
      <c r="C194" s="2">
        <v>2</v>
      </c>
      <c r="D194" s="2">
        <v>5</v>
      </c>
      <c r="E194" s="2">
        <v>10</v>
      </c>
      <c r="F194" s="2"/>
    </row>
    <row r="195" spans="1:6" x14ac:dyDescent="0.35">
      <c r="A195">
        <v>14</v>
      </c>
      <c r="B195">
        <v>12</v>
      </c>
      <c r="C195" s="2">
        <v>200</v>
      </c>
      <c r="D195" s="2">
        <v>3000</v>
      </c>
      <c r="E195" s="2">
        <v>20000</v>
      </c>
      <c r="F195" s="2"/>
    </row>
    <row r="196" spans="1:6" x14ac:dyDescent="0.35">
      <c r="A196">
        <v>14</v>
      </c>
      <c r="B196">
        <v>13</v>
      </c>
      <c r="C196" s="2">
        <v>30</v>
      </c>
      <c r="D196" s="2">
        <v>40</v>
      </c>
      <c r="E196" s="2">
        <v>50</v>
      </c>
      <c r="F196" s="2"/>
    </row>
    <row r="197" spans="1:6" x14ac:dyDescent="0.35">
      <c r="A197">
        <v>14</v>
      </c>
      <c r="B197">
        <v>14</v>
      </c>
      <c r="C197" s="2">
        <v>5</v>
      </c>
      <c r="D197" s="2">
        <v>20</v>
      </c>
      <c r="E197" s="2">
        <v>80</v>
      </c>
      <c r="F197" s="2"/>
    </row>
    <row r="198" spans="1:6" x14ac:dyDescent="0.35">
      <c r="A198">
        <v>15</v>
      </c>
      <c r="B198">
        <v>1</v>
      </c>
      <c r="C198" s="2">
        <v>5850</v>
      </c>
      <c r="D198" s="2">
        <v>5890</v>
      </c>
      <c r="E198" s="2">
        <v>5950</v>
      </c>
      <c r="F198" s="2"/>
    </row>
    <row r="199" spans="1:6" x14ac:dyDescent="0.35">
      <c r="A199">
        <v>15</v>
      </c>
      <c r="B199">
        <v>2</v>
      </c>
      <c r="C199" s="2">
        <v>2200000</v>
      </c>
      <c r="D199" s="2">
        <v>2500000</v>
      </c>
      <c r="E199" s="2">
        <v>2800000</v>
      </c>
      <c r="F199" s="2"/>
    </row>
    <row r="200" spans="1:6" x14ac:dyDescent="0.35">
      <c r="A200">
        <v>15</v>
      </c>
      <c r="B200">
        <v>3</v>
      </c>
      <c r="C200" s="2">
        <v>15</v>
      </c>
      <c r="D200" s="2">
        <v>20</v>
      </c>
      <c r="E200" s="2">
        <v>25</v>
      </c>
      <c r="F200" s="2"/>
    </row>
    <row r="201" spans="1:6" x14ac:dyDescent="0.35">
      <c r="A201">
        <v>15</v>
      </c>
      <c r="B201">
        <v>4</v>
      </c>
      <c r="C201" s="2">
        <v>10</v>
      </c>
      <c r="D201" s="2">
        <v>16</v>
      </c>
      <c r="E201" s="2">
        <v>30</v>
      </c>
      <c r="F201" s="2"/>
    </row>
    <row r="202" spans="1:6" x14ac:dyDescent="0.35">
      <c r="A202">
        <v>15</v>
      </c>
      <c r="B202">
        <v>5</v>
      </c>
      <c r="C202" s="2">
        <v>25</v>
      </c>
      <c r="D202" s="2">
        <v>62.5</v>
      </c>
      <c r="E202" s="2">
        <v>90</v>
      </c>
      <c r="F202" s="2"/>
    </row>
    <row r="203" spans="1:6" x14ac:dyDescent="0.35">
      <c r="A203">
        <v>15</v>
      </c>
      <c r="B203">
        <v>6</v>
      </c>
      <c r="C203" s="2">
        <v>12</v>
      </c>
      <c r="D203" s="2">
        <v>18</v>
      </c>
      <c r="E203" s="2">
        <v>23</v>
      </c>
      <c r="F203" s="2"/>
    </row>
    <row r="204" spans="1:6" x14ac:dyDescent="0.35">
      <c r="A204">
        <v>15</v>
      </c>
      <c r="B204">
        <v>7</v>
      </c>
      <c r="C204" s="2">
        <v>220</v>
      </c>
      <c r="D204" s="2">
        <v>275</v>
      </c>
      <c r="E204" s="2">
        <v>300</v>
      </c>
      <c r="F204" s="2"/>
    </row>
    <row r="205" spans="1:6" x14ac:dyDescent="0.35">
      <c r="A205">
        <v>15</v>
      </c>
      <c r="B205">
        <v>8</v>
      </c>
      <c r="C205" s="2">
        <v>40</v>
      </c>
      <c r="D205" s="2">
        <v>60</v>
      </c>
      <c r="E205" s="2">
        <v>80</v>
      </c>
      <c r="F205" s="2"/>
    </row>
    <row r="206" spans="1:6" x14ac:dyDescent="0.35">
      <c r="A206">
        <v>15</v>
      </c>
      <c r="B206">
        <v>9</v>
      </c>
      <c r="C206" s="2">
        <v>40</v>
      </c>
      <c r="D206" s="2">
        <v>65</v>
      </c>
      <c r="E206" s="2">
        <v>90</v>
      </c>
      <c r="F206" s="2"/>
    </row>
    <row r="207" spans="1:6" x14ac:dyDescent="0.35">
      <c r="A207">
        <v>15</v>
      </c>
      <c r="B207">
        <v>10</v>
      </c>
      <c r="C207" s="2">
        <v>20000000</v>
      </c>
      <c r="D207" s="2">
        <v>100000000</v>
      </c>
      <c r="E207" s="2">
        <v>150000000</v>
      </c>
      <c r="F207" s="2"/>
    </row>
    <row r="208" spans="1:6" x14ac:dyDescent="0.35">
      <c r="A208">
        <v>15</v>
      </c>
      <c r="B208">
        <v>11</v>
      </c>
      <c r="C208" s="2">
        <v>5</v>
      </c>
      <c r="D208" s="2">
        <v>8</v>
      </c>
      <c r="E208" s="2">
        <v>15</v>
      </c>
      <c r="F208" s="2"/>
    </row>
    <row r="209" spans="1:6" x14ac:dyDescent="0.35">
      <c r="A209">
        <v>15</v>
      </c>
      <c r="B209">
        <v>12</v>
      </c>
      <c r="C209" s="2">
        <v>1500</v>
      </c>
      <c r="D209" s="2">
        <v>2750</v>
      </c>
      <c r="E209" s="2">
        <v>5000</v>
      </c>
      <c r="F209" s="2"/>
    </row>
    <row r="210" spans="1:6" x14ac:dyDescent="0.35">
      <c r="A210">
        <v>15</v>
      </c>
      <c r="B210">
        <v>13</v>
      </c>
      <c r="C210" s="2">
        <v>10</v>
      </c>
      <c r="D210" s="2">
        <v>15</v>
      </c>
      <c r="E210" s="2">
        <v>40</v>
      </c>
      <c r="F210" s="2"/>
    </row>
    <row r="211" spans="1:6" x14ac:dyDescent="0.35">
      <c r="A211">
        <v>15</v>
      </c>
      <c r="B211">
        <v>14</v>
      </c>
      <c r="C211" s="2">
        <v>10</v>
      </c>
      <c r="D211" s="2">
        <v>50</v>
      </c>
      <c r="E211" s="2">
        <v>90</v>
      </c>
      <c r="F211" s="2"/>
    </row>
    <row r="212" spans="1:6" x14ac:dyDescent="0.35">
      <c r="A212">
        <v>16</v>
      </c>
      <c r="B212">
        <v>1</v>
      </c>
      <c r="C212" s="2">
        <v>5895</v>
      </c>
      <c r="D212" s="2">
        <v>5897</v>
      </c>
      <c r="E212" s="2">
        <v>6000</v>
      </c>
      <c r="F212" s="2"/>
    </row>
    <row r="213" spans="1:6" x14ac:dyDescent="0.35">
      <c r="A213">
        <v>16</v>
      </c>
      <c r="B213">
        <v>2</v>
      </c>
      <c r="C213" s="2">
        <v>1000000</v>
      </c>
      <c r="D213" s="2">
        <v>2000000</v>
      </c>
      <c r="E213" s="2">
        <v>3000000</v>
      </c>
      <c r="F213" s="2"/>
    </row>
    <row r="214" spans="1:6" x14ac:dyDescent="0.35">
      <c r="A214">
        <v>16</v>
      </c>
      <c r="B214">
        <v>3</v>
      </c>
      <c r="C214" s="2">
        <v>1</v>
      </c>
      <c r="D214" s="2">
        <v>5</v>
      </c>
      <c r="E214" s="2">
        <v>15</v>
      </c>
      <c r="F214" s="2"/>
    </row>
    <row r="215" spans="1:6" x14ac:dyDescent="0.35">
      <c r="A215">
        <v>16</v>
      </c>
      <c r="B215">
        <v>4</v>
      </c>
      <c r="C215" s="2">
        <v>1000</v>
      </c>
      <c r="D215" s="2">
        <v>2000</v>
      </c>
      <c r="E215" s="2">
        <v>5000</v>
      </c>
      <c r="F215" s="2"/>
    </row>
    <row r="216" spans="1:6" x14ac:dyDescent="0.35">
      <c r="A216">
        <v>16</v>
      </c>
      <c r="B216">
        <v>5</v>
      </c>
      <c r="C216" s="2">
        <v>1</v>
      </c>
      <c r="D216" s="2">
        <v>20</v>
      </c>
      <c r="E216" s="2">
        <v>70</v>
      </c>
      <c r="F216" s="2"/>
    </row>
    <row r="217" spans="1:6" x14ac:dyDescent="0.35">
      <c r="A217">
        <v>16</v>
      </c>
      <c r="B217">
        <v>6</v>
      </c>
      <c r="C217" s="2">
        <v>3</v>
      </c>
      <c r="D217" s="2">
        <v>10</v>
      </c>
      <c r="E217" s="2">
        <v>50</v>
      </c>
      <c r="F217" s="2"/>
    </row>
    <row r="218" spans="1:6" x14ac:dyDescent="0.35">
      <c r="A218">
        <v>16</v>
      </c>
      <c r="B218">
        <v>7</v>
      </c>
      <c r="C218" s="2">
        <v>190</v>
      </c>
      <c r="D218" s="2">
        <v>300</v>
      </c>
      <c r="E218" s="2">
        <v>365</v>
      </c>
      <c r="F218" s="2"/>
    </row>
    <row r="219" spans="1:6" x14ac:dyDescent="0.35">
      <c r="A219">
        <v>16</v>
      </c>
      <c r="B219">
        <v>8</v>
      </c>
      <c r="C219" s="2">
        <v>10</v>
      </c>
      <c r="D219" s="2">
        <v>20</v>
      </c>
      <c r="E219" s="2">
        <v>60</v>
      </c>
      <c r="F219" s="2"/>
    </row>
    <row r="220" spans="1:6" x14ac:dyDescent="0.35">
      <c r="A220">
        <v>16</v>
      </c>
      <c r="B220">
        <v>9</v>
      </c>
      <c r="C220" s="2">
        <v>3</v>
      </c>
      <c r="D220" s="2">
        <v>25</v>
      </c>
      <c r="E220" s="2">
        <v>70</v>
      </c>
      <c r="F220" s="2"/>
    </row>
    <row r="221" spans="1:6" x14ac:dyDescent="0.35">
      <c r="A221">
        <v>16</v>
      </c>
      <c r="B221">
        <v>10</v>
      </c>
      <c r="C221" s="2">
        <v>100</v>
      </c>
      <c r="D221" s="2">
        <v>500</v>
      </c>
      <c r="E221" s="2">
        <v>3000</v>
      </c>
      <c r="F221" s="2"/>
    </row>
    <row r="222" spans="1:6" x14ac:dyDescent="0.35">
      <c r="A222">
        <v>16</v>
      </c>
      <c r="B222">
        <v>11</v>
      </c>
      <c r="C222" s="2">
        <v>1</v>
      </c>
      <c r="D222" s="2">
        <v>10</v>
      </c>
      <c r="E222" s="2">
        <v>50</v>
      </c>
      <c r="F222" s="2"/>
    </row>
    <row r="223" spans="1:6" x14ac:dyDescent="0.35">
      <c r="A223">
        <v>16</v>
      </c>
      <c r="B223">
        <v>12</v>
      </c>
      <c r="C223" s="2">
        <v>1000</v>
      </c>
      <c r="D223" s="2">
        <v>4300</v>
      </c>
      <c r="E223" s="2">
        <v>12000</v>
      </c>
      <c r="F223" s="2"/>
    </row>
    <row r="224" spans="1:6" x14ac:dyDescent="0.35">
      <c r="A224">
        <v>16</v>
      </c>
      <c r="B224">
        <v>13</v>
      </c>
      <c r="C224" s="2">
        <v>0</v>
      </c>
      <c r="D224" s="2">
        <v>15</v>
      </c>
      <c r="E224" s="2">
        <v>80</v>
      </c>
      <c r="F224" s="2"/>
    </row>
    <row r="225" spans="1:6" x14ac:dyDescent="0.35">
      <c r="A225">
        <v>16</v>
      </c>
      <c r="B225">
        <v>14</v>
      </c>
      <c r="C225" s="2">
        <v>0</v>
      </c>
      <c r="D225" s="2">
        <v>25</v>
      </c>
      <c r="E225" s="2">
        <v>80</v>
      </c>
      <c r="F225" s="2"/>
    </row>
    <row r="226" spans="1:6" x14ac:dyDescent="0.35">
      <c r="A226">
        <v>17</v>
      </c>
      <c r="B226">
        <v>1</v>
      </c>
      <c r="C226" s="2">
        <v>5894</v>
      </c>
      <c r="D226" s="2">
        <v>5896</v>
      </c>
      <c r="E226" s="2">
        <v>5898</v>
      </c>
      <c r="F226" s="2"/>
    </row>
    <row r="227" spans="1:6" x14ac:dyDescent="0.35">
      <c r="A227">
        <v>17</v>
      </c>
      <c r="B227">
        <v>2</v>
      </c>
      <c r="C227" s="2">
        <v>2300000</v>
      </c>
      <c r="D227" s="2">
        <v>2500000</v>
      </c>
      <c r="E227" s="2">
        <v>3000000</v>
      </c>
      <c r="F227" s="2"/>
    </row>
    <row r="228" spans="1:6" x14ac:dyDescent="0.35">
      <c r="A228">
        <v>17</v>
      </c>
      <c r="B228">
        <v>3</v>
      </c>
      <c r="C228" s="2">
        <v>10</v>
      </c>
      <c r="D228" s="2">
        <v>15</v>
      </c>
      <c r="E228" s="2">
        <v>18</v>
      </c>
      <c r="F228" s="2"/>
    </row>
    <row r="229" spans="1:6" x14ac:dyDescent="0.35">
      <c r="A229">
        <v>17</v>
      </c>
      <c r="B229">
        <v>4</v>
      </c>
      <c r="C229" s="2">
        <v>200</v>
      </c>
      <c r="D229" s="2">
        <v>500</v>
      </c>
      <c r="E229" s="2">
        <v>800</v>
      </c>
      <c r="F229" s="2"/>
    </row>
    <row r="230" spans="1:6" x14ac:dyDescent="0.35">
      <c r="A230">
        <v>17</v>
      </c>
      <c r="B230">
        <v>5</v>
      </c>
      <c r="C230" s="2">
        <v>5</v>
      </c>
      <c r="D230" s="2">
        <v>25</v>
      </c>
      <c r="E230" s="2">
        <v>50</v>
      </c>
      <c r="F230" s="2"/>
    </row>
    <row r="231" spans="1:6" x14ac:dyDescent="0.35">
      <c r="A231">
        <v>17</v>
      </c>
      <c r="B231">
        <v>6</v>
      </c>
      <c r="C231" s="2">
        <v>29</v>
      </c>
      <c r="D231" s="2">
        <v>30</v>
      </c>
      <c r="E231" s="2">
        <v>33</v>
      </c>
      <c r="F231" s="2"/>
    </row>
    <row r="232" spans="1:6" x14ac:dyDescent="0.35">
      <c r="A232">
        <v>17</v>
      </c>
      <c r="B232">
        <v>7</v>
      </c>
      <c r="C232" s="2">
        <v>270</v>
      </c>
      <c r="D232" s="2">
        <v>280</v>
      </c>
      <c r="E232" s="2">
        <v>290</v>
      </c>
      <c r="F232" s="2"/>
    </row>
    <row r="233" spans="1:6" x14ac:dyDescent="0.35">
      <c r="A233">
        <v>17</v>
      </c>
      <c r="B233">
        <v>8</v>
      </c>
      <c r="C233" s="2">
        <v>20</v>
      </c>
      <c r="D233" s="2">
        <v>30</v>
      </c>
      <c r="E233" s="2">
        <v>50</v>
      </c>
      <c r="F233" s="2"/>
    </row>
    <row r="234" spans="1:6" x14ac:dyDescent="0.35">
      <c r="A234">
        <v>17</v>
      </c>
      <c r="B234">
        <v>9</v>
      </c>
      <c r="C234" s="2">
        <v>20</v>
      </c>
      <c r="D234" s="2">
        <v>30</v>
      </c>
      <c r="E234" s="2">
        <v>40</v>
      </c>
      <c r="F234" s="2"/>
    </row>
    <row r="235" spans="1:6" x14ac:dyDescent="0.35">
      <c r="A235">
        <v>17</v>
      </c>
      <c r="B235">
        <v>10</v>
      </c>
      <c r="C235" s="2">
        <v>25000000</v>
      </c>
      <c r="D235" s="2">
        <v>30000000</v>
      </c>
      <c r="E235" s="2">
        <v>35000000</v>
      </c>
      <c r="F235" s="2"/>
    </row>
    <row r="236" spans="1:6" x14ac:dyDescent="0.35">
      <c r="A236">
        <v>17</v>
      </c>
      <c r="B236">
        <v>11</v>
      </c>
      <c r="C236" s="2">
        <v>10</v>
      </c>
      <c r="D236" s="2">
        <v>14</v>
      </c>
      <c r="E236" s="2">
        <v>18</v>
      </c>
      <c r="F236" s="2"/>
    </row>
    <row r="237" spans="1:6" x14ac:dyDescent="0.35">
      <c r="A237">
        <v>17</v>
      </c>
      <c r="B237">
        <v>12</v>
      </c>
      <c r="C237" s="2">
        <v>8000</v>
      </c>
      <c r="D237" s="2">
        <v>10000</v>
      </c>
      <c r="E237" s="2">
        <v>13000</v>
      </c>
      <c r="F237" s="2"/>
    </row>
    <row r="238" spans="1:6" x14ac:dyDescent="0.35">
      <c r="A238">
        <v>17</v>
      </c>
      <c r="B238">
        <v>13</v>
      </c>
      <c r="C238" s="2">
        <v>0.5</v>
      </c>
      <c r="D238" s="2">
        <v>2</v>
      </c>
      <c r="E238" s="2">
        <v>4</v>
      </c>
      <c r="F238" s="2"/>
    </row>
    <row r="239" spans="1:6" x14ac:dyDescent="0.35">
      <c r="A239">
        <v>17</v>
      </c>
      <c r="B239">
        <v>14</v>
      </c>
      <c r="C239" s="2">
        <v>60</v>
      </c>
      <c r="D239" s="2">
        <v>70</v>
      </c>
      <c r="E239" s="2">
        <v>90</v>
      </c>
      <c r="F239" s="2"/>
    </row>
    <row r="240" spans="1:6" x14ac:dyDescent="0.35">
      <c r="A240">
        <v>18</v>
      </c>
      <c r="B240">
        <v>1</v>
      </c>
      <c r="C240" s="2">
        <v>5664</v>
      </c>
      <c r="D240" s="2">
        <v>5864</v>
      </c>
      <c r="E240" s="2">
        <v>5964</v>
      </c>
      <c r="F240" s="2"/>
    </row>
    <row r="241" spans="1:6" x14ac:dyDescent="0.35">
      <c r="A241">
        <v>18</v>
      </c>
      <c r="B241">
        <v>2</v>
      </c>
      <c r="C241" s="2">
        <v>2000000</v>
      </c>
      <c r="D241" s="2">
        <v>3000000</v>
      </c>
      <c r="E241" s="2">
        <v>4000000</v>
      </c>
      <c r="F241" s="2"/>
    </row>
    <row r="242" spans="1:6" x14ac:dyDescent="0.35">
      <c r="A242">
        <v>18</v>
      </c>
      <c r="B242">
        <v>3</v>
      </c>
      <c r="C242" s="2">
        <v>25</v>
      </c>
      <c r="D242" s="2">
        <v>75</v>
      </c>
      <c r="E242" s="2">
        <v>80</v>
      </c>
      <c r="F242" s="2"/>
    </row>
    <row r="243" spans="1:6" x14ac:dyDescent="0.35">
      <c r="A243">
        <v>18</v>
      </c>
      <c r="B243">
        <v>4</v>
      </c>
      <c r="C243" s="2">
        <v>500</v>
      </c>
      <c r="D243" s="2">
        <v>2000</v>
      </c>
      <c r="E243" s="2">
        <v>9000</v>
      </c>
      <c r="F243" s="2"/>
    </row>
    <row r="244" spans="1:6" x14ac:dyDescent="0.35">
      <c r="A244">
        <v>18</v>
      </c>
      <c r="B244">
        <v>5</v>
      </c>
      <c r="C244" s="2">
        <v>0.5</v>
      </c>
      <c r="D244" s="2">
        <v>7</v>
      </c>
      <c r="E244" s="2">
        <v>60</v>
      </c>
      <c r="F244" s="2"/>
    </row>
    <row r="245" spans="1:6" x14ac:dyDescent="0.35">
      <c r="A245">
        <v>18</v>
      </c>
      <c r="B245">
        <v>6</v>
      </c>
      <c r="C245" s="2">
        <v>2</v>
      </c>
      <c r="D245" s="2">
        <v>400</v>
      </c>
      <c r="E245" s="2">
        <v>4000</v>
      </c>
      <c r="F245" s="2"/>
    </row>
    <row r="246" spans="1:6" x14ac:dyDescent="0.35">
      <c r="A246">
        <v>18</v>
      </c>
      <c r="B246">
        <v>7</v>
      </c>
      <c r="C246" s="2">
        <v>110</v>
      </c>
      <c r="D246" s="2">
        <v>195</v>
      </c>
      <c r="E246" s="2">
        <v>210</v>
      </c>
      <c r="F246" s="2"/>
    </row>
    <row r="247" spans="1:6" x14ac:dyDescent="0.35">
      <c r="A247">
        <v>18</v>
      </c>
      <c r="B247">
        <v>8</v>
      </c>
      <c r="C247" s="2">
        <v>50</v>
      </c>
      <c r="D247" s="2">
        <v>75</v>
      </c>
      <c r="E247" s="2">
        <v>90</v>
      </c>
      <c r="F247" s="2"/>
    </row>
    <row r="248" spans="1:6" x14ac:dyDescent="0.35">
      <c r="A248">
        <v>18</v>
      </c>
      <c r="B248">
        <v>9</v>
      </c>
      <c r="C248" s="2">
        <v>7</v>
      </c>
      <c r="D248" s="2">
        <v>12</v>
      </c>
      <c r="E248" s="2">
        <v>60</v>
      </c>
      <c r="F248" s="2"/>
    </row>
    <row r="249" spans="1:6" x14ac:dyDescent="0.35">
      <c r="A249">
        <v>18</v>
      </c>
      <c r="B249">
        <v>10</v>
      </c>
      <c r="C249" s="2">
        <v>5000000</v>
      </c>
      <c r="D249" s="2">
        <v>12000000</v>
      </c>
      <c r="E249" s="2">
        <v>25000000</v>
      </c>
      <c r="F249" s="2"/>
    </row>
    <row r="250" spans="1:6" x14ac:dyDescent="0.35">
      <c r="A250">
        <v>18</v>
      </c>
      <c r="B250">
        <v>11</v>
      </c>
      <c r="C250" s="2">
        <v>55</v>
      </c>
      <c r="D250" s="2">
        <v>66</v>
      </c>
      <c r="E250" s="2">
        <v>70</v>
      </c>
      <c r="F250" s="2"/>
    </row>
    <row r="251" spans="1:6" x14ac:dyDescent="0.35">
      <c r="A251">
        <v>18</v>
      </c>
      <c r="B251">
        <v>12</v>
      </c>
      <c r="C251" s="2">
        <v>3</v>
      </c>
      <c r="D251" s="2">
        <v>10</v>
      </c>
      <c r="E251" s="2">
        <v>100</v>
      </c>
      <c r="F251" s="2"/>
    </row>
    <row r="252" spans="1:6" x14ac:dyDescent="0.35">
      <c r="A252">
        <v>18</v>
      </c>
      <c r="B252">
        <v>13</v>
      </c>
      <c r="C252" s="2">
        <v>1</v>
      </c>
      <c r="D252" s="2">
        <v>25</v>
      </c>
      <c r="E252" s="2">
        <v>75</v>
      </c>
      <c r="F252" s="2"/>
    </row>
    <row r="253" spans="1:6" x14ac:dyDescent="0.35">
      <c r="A253">
        <v>18</v>
      </c>
      <c r="B253">
        <v>14</v>
      </c>
      <c r="C253" s="2">
        <v>1</v>
      </c>
      <c r="D253" s="2">
        <v>21</v>
      </c>
      <c r="E253" s="2">
        <v>90</v>
      </c>
      <c r="F253" s="2"/>
    </row>
    <row r="254" spans="1:6" x14ac:dyDescent="0.35">
      <c r="A254">
        <v>19</v>
      </c>
      <c r="B254">
        <v>1</v>
      </c>
      <c r="C254" s="2">
        <v>5750</v>
      </c>
      <c r="D254" s="2">
        <v>5850</v>
      </c>
      <c r="E254" s="2">
        <v>5900</v>
      </c>
      <c r="F254" s="2"/>
    </row>
    <row r="255" spans="1:6" x14ac:dyDescent="0.35">
      <c r="A255">
        <v>19</v>
      </c>
      <c r="B255">
        <v>2</v>
      </c>
      <c r="C255" s="2">
        <v>2000000</v>
      </c>
      <c r="D255" s="2">
        <v>3000000</v>
      </c>
      <c r="E255" s="2">
        <v>3500000</v>
      </c>
      <c r="F255" s="2"/>
    </row>
    <row r="256" spans="1:6" x14ac:dyDescent="0.35">
      <c r="A256">
        <v>19</v>
      </c>
      <c r="B256">
        <v>3</v>
      </c>
      <c r="C256" s="2">
        <v>25</v>
      </c>
      <c r="D256" s="2">
        <v>40</v>
      </c>
      <c r="E256" s="2">
        <v>50</v>
      </c>
      <c r="F256" s="2"/>
    </row>
    <row r="257" spans="1:6" x14ac:dyDescent="0.35">
      <c r="A257">
        <v>19</v>
      </c>
      <c r="B257">
        <v>4</v>
      </c>
      <c r="C257" s="2">
        <v>4000</v>
      </c>
      <c r="D257" s="2">
        <v>6000</v>
      </c>
      <c r="E257" s="2">
        <v>7000</v>
      </c>
      <c r="F257" s="2"/>
    </row>
    <row r="258" spans="1:6" x14ac:dyDescent="0.35">
      <c r="A258">
        <v>19</v>
      </c>
      <c r="B258">
        <v>5</v>
      </c>
      <c r="C258" s="2">
        <v>5</v>
      </c>
      <c r="D258" s="2">
        <v>10</v>
      </c>
      <c r="E258" s="2">
        <v>20</v>
      </c>
      <c r="F258" s="2"/>
    </row>
    <row r="259" spans="1:6" x14ac:dyDescent="0.35">
      <c r="A259">
        <v>19</v>
      </c>
      <c r="B259">
        <v>6</v>
      </c>
      <c r="C259" s="2">
        <v>15</v>
      </c>
      <c r="D259" s="2">
        <v>30</v>
      </c>
      <c r="E259" s="2">
        <v>40</v>
      </c>
      <c r="F259" s="2"/>
    </row>
    <row r="260" spans="1:6" x14ac:dyDescent="0.35">
      <c r="A260">
        <v>19</v>
      </c>
      <c r="B260">
        <v>7</v>
      </c>
      <c r="C260" s="2">
        <v>225</v>
      </c>
      <c r="D260" s="2">
        <v>280</v>
      </c>
      <c r="E260" s="2">
        <v>315</v>
      </c>
      <c r="F260" s="2"/>
    </row>
    <row r="261" spans="1:6" x14ac:dyDescent="0.35">
      <c r="A261">
        <v>19</v>
      </c>
      <c r="B261">
        <v>8</v>
      </c>
      <c r="C261" s="2">
        <v>50</v>
      </c>
      <c r="D261" s="2">
        <v>65</v>
      </c>
      <c r="E261" s="2">
        <v>75</v>
      </c>
      <c r="F261" s="2"/>
    </row>
    <row r="262" spans="1:6" x14ac:dyDescent="0.35">
      <c r="A262">
        <v>19</v>
      </c>
      <c r="B262">
        <v>9</v>
      </c>
      <c r="C262" s="2">
        <v>20</v>
      </c>
      <c r="D262" s="2">
        <v>35</v>
      </c>
      <c r="E262" s="2">
        <v>45</v>
      </c>
      <c r="F262" s="2"/>
    </row>
    <row r="263" spans="1:6" x14ac:dyDescent="0.35">
      <c r="A263">
        <v>19</v>
      </c>
      <c r="B263">
        <v>10</v>
      </c>
      <c r="C263" s="2">
        <v>15000000</v>
      </c>
      <c r="D263" s="2">
        <v>30000000</v>
      </c>
      <c r="E263" s="2">
        <v>40000000</v>
      </c>
      <c r="F263" s="2"/>
    </row>
    <row r="264" spans="1:6" x14ac:dyDescent="0.35">
      <c r="A264">
        <v>19</v>
      </c>
      <c r="B264">
        <v>11</v>
      </c>
      <c r="C264" s="2">
        <v>15</v>
      </c>
      <c r="D264" s="2">
        <v>25</v>
      </c>
      <c r="E264" s="2">
        <v>30</v>
      </c>
      <c r="F264" s="2"/>
    </row>
    <row r="265" spans="1:6" x14ac:dyDescent="0.35">
      <c r="A265">
        <v>19</v>
      </c>
      <c r="B265">
        <v>12</v>
      </c>
      <c r="C265" s="2">
        <v>1000</v>
      </c>
      <c r="D265" s="2">
        <v>2000</v>
      </c>
      <c r="E265" s="2">
        <v>4000</v>
      </c>
      <c r="F265" s="2"/>
    </row>
    <row r="266" spans="1:6" x14ac:dyDescent="0.35">
      <c r="A266">
        <v>19</v>
      </c>
      <c r="B266">
        <v>13</v>
      </c>
      <c r="C266" s="2">
        <v>20</v>
      </c>
      <c r="D266" s="2">
        <v>30</v>
      </c>
      <c r="E266" s="2">
        <v>50</v>
      </c>
      <c r="F266" s="2"/>
    </row>
    <row r="267" spans="1:6" x14ac:dyDescent="0.35">
      <c r="A267">
        <v>19</v>
      </c>
      <c r="B267">
        <v>14</v>
      </c>
      <c r="C267" s="2">
        <v>20</v>
      </c>
      <c r="D267" s="2">
        <v>30</v>
      </c>
      <c r="E267" s="2">
        <v>50</v>
      </c>
      <c r="F267" s="2"/>
    </row>
    <row r="268" spans="1:6" x14ac:dyDescent="0.35">
      <c r="A268">
        <v>20</v>
      </c>
      <c r="B268">
        <v>1</v>
      </c>
      <c r="C268" s="2">
        <v>400</v>
      </c>
      <c r="D268" s="2">
        <v>2200</v>
      </c>
      <c r="E268" s="2">
        <v>6000</v>
      </c>
      <c r="F268" s="2"/>
    </row>
    <row r="269" spans="1:6" x14ac:dyDescent="0.35">
      <c r="A269">
        <v>20</v>
      </c>
      <c r="B269">
        <v>2</v>
      </c>
      <c r="C269" s="2">
        <v>4000</v>
      </c>
      <c r="D269" s="2">
        <v>26000</v>
      </c>
      <c r="E269" s="2">
        <v>100000</v>
      </c>
      <c r="F269" s="2"/>
    </row>
    <row r="270" spans="1:6" x14ac:dyDescent="0.35">
      <c r="A270">
        <v>20</v>
      </c>
      <c r="B270">
        <v>3</v>
      </c>
      <c r="C270" s="2">
        <v>2</v>
      </c>
      <c r="D270" s="2">
        <v>8</v>
      </c>
      <c r="E270" s="2">
        <v>20</v>
      </c>
      <c r="F270" s="2"/>
    </row>
    <row r="271" spans="1:6" x14ac:dyDescent="0.35">
      <c r="A271">
        <v>20</v>
      </c>
      <c r="B271">
        <v>4</v>
      </c>
      <c r="C271" s="2">
        <v>5</v>
      </c>
      <c r="D271" s="2">
        <v>50</v>
      </c>
      <c r="E271" s="2">
        <v>250</v>
      </c>
      <c r="F271" s="2"/>
    </row>
    <row r="272" spans="1:6" x14ac:dyDescent="0.35">
      <c r="A272">
        <v>20</v>
      </c>
      <c r="B272">
        <v>5</v>
      </c>
      <c r="C272" s="2">
        <v>5</v>
      </c>
      <c r="D272" s="2">
        <v>35</v>
      </c>
      <c r="E272" s="2">
        <v>85</v>
      </c>
      <c r="F272" s="2"/>
    </row>
    <row r="273" spans="1:6" x14ac:dyDescent="0.35">
      <c r="A273">
        <v>20</v>
      </c>
      <c r="B273">
        <v>6</v>
      </c>
      <c r="C273" s="2">
        <v>10</v>
      </c>
      <c r="D273" s="2">
        <v>100</v>
      </c>
      <c r="E273" s="2">
        <v>1000</v>
      </c>
      <c r="F273" s="2"/>
    </row>
    <row r="274" spans="1:6" x14ac:dyDescent="0.35">
      <c r="A274">
        <v>20</v>
      </c>
      <c r="B274">
        <v>7</v>
      </c>
      <c r="C274" s="2">
        <v>5</v>
      </c>
      <c r="D274" s="2">
        <v>75</v>
      </c>
      <c r="E274" s="2">
        <v>355</v>
      </c>
      <c r="F274" s="2"/>
    </row>
    <row r="275" spans="1:6" x14ac:dyDescent="0.35">
      <c r="A275">
        <v>20</v>
      </c>
      <c r="B275">
        <v>8</v>
      </c>
      <c r="C275" s="2">
        <v>5</v>
      </c>
      <c r="D275" s="2">
        <v>70</v>
      </c>
      <c r="E275" s="2">
        <v>90</v>
      </c>
      <c r="F275" s="2"/>
    </row>
    <row r="276" spans="1:6" x14ac:dyDescent="0.35">
      <c r="A276">
        <v>20</v>
      </c>
      <c r="B276">
        <v>9</v>
      </c>
      <c r="C276" s="2">
        <v>3</v>
      </c>
      <c r="D276" s="2">
        <v>30</v>
      </c>
      <c r="E276" s="2">
        <v>75</v>
      </c>
      <c r="F276" s="2"/>
    </row>
    <row r="277" spans="1:6" x14ac:dyDescent="0.35">
      <c r="A277">
        <v>20</v>
      </c>
      <c r="B277">
        <v>10</v>
      </c>
      <c r="C277" s="2">
        <v>500</v>
      </c>
      <c r="D277" s="2">
        <v>50000</v>
      </c>
      <c r="E277" s="2">
        <v>50000000</v>
      </c>
      <c r="F277" s="2"/>
    </row>
    <row r="278" spans="1:6" x14ac:dyDescent="0.35">
      <c r="A278">
        <v>20</v>
      </c>
      <c r="B278">
        <v>11</v>
      </c>
      <c r="C278" s="2">
        <v>2</v>
      </c>
      <c r="D278" s="2">
        <v>25</v>
      </c>
      <c r="E278" s="2">
        <v>75</v>
      </c>
      <c r="F278" s="2"/>
    </row>
    <row r="279" spans="1:6" x14ac:dyDescent="0.35">
      <c r="A279">
        <v>20</v>
      </c>
      <c r="B279">
        <v>12</v>
      </c>
      <c r="C279" s="2">
        <v>10</v>
      </c>
      <c r="D279" s="2">
        <v>500</v>
      </c>
      <c r="E279" s="2">
        <v>1000</v>
      </c>
      <c r="F279" s="2"/>
    </row>
    <row r="280" spans="1:6" x14ac:dyDescent="0.35">
      <c r="A280">
        <v>20</v>
      </c>
      <c r="B280">
        <v>13</v>
      </c>
      <c r="C280" s="2">
        <v>0.1</v>
      </c>
      <c r="D280" s="2">
        <v>7</v>
      </c>
      <c r="E280" s="2">
        <v>33</v>
      </c>
      <c r="F280" s="2"/>
    </row>
    <row r="281" spans="1:6" x14ac:dyDescent="0.35">
      <c r="A281">
        <v>20</v>
      </c>
      <c r="B281">
        <v>14</v>
      </c>
      <c r="C281" s="2">
        <v>30</v>
      </c>
      <c r="D281" s="2">
        <v>66</v>
      </c>
      <c r="E281" s="2">
        <v>90</v>
      </c>
      <c r="F281" s="2"/>
    </row>
    <row r="282" spans="1:6" x14ac:dyDescent="0.35">
      <c r="F282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6"/>
  <dimension ref="A1:BB51"/>
  <sheetViews>
    <sheetView zoomScale="82" zoomScaleNormal="82" workbookViewId="0">
      <selection activeCell="C2" sqref="C2"/>
    </sheetView>
  </sheetViews>
  <sheetFormatPr defaultRowHeight="14.5" x14ac:dyDescent="0.35"/>
  <cols>
    <col min="2" max="2" width="15.08984375" customWidth="1"/>
  </cols>
  <sheetData>
    <row r="1" spans="1:54" x14ac:dyDescent="0.35">
      <c r="A1" s="9" t="s">
        <v>106</v>
      </c>
      <c r="B1" s="9" t="s">
        <v>107</v>
      </c>
      <c r="C1" s="9" t="s">
        <v>108</v>
      </c>
      <c r="D1" s="18" t="s">
        <v>109</v>
      </c>
      <c r="E1" s="18" t="s">
        <v>110</v>
      </c>
      <c r="F1" s="18" t="s">
        <v>111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</row>
    <row r="2" spans="1:54" x14ac:dyDescent="0.35">
      <c r="A2">
        <v>1</v>
      </c>
      <c r="B2">
        <v>1</v>
      </c>
      <c r="C2" s="2">
        <v>2</v>
      </c>
      <c r="D2" s="2">
        <v>7</v>
      </c>
      <c r="E2" s="2">
        <v>20</v>
      </c>
      <c r="F2" s="2">
        <v>3.9</v>
      </c>
    </row>
    <row r="3" spans="1:54" x14ac:dyDescent="0.35">
      <c r="A3">
        <v>1</v>
      </c>
      <c r="B3">
        <v>2</v>
      </c>
      <c r="C3" s="2">
        <v>4</v>
      </c>
      <c r="D3" s="2">
        <v>10</v>
      </c>
      <c r="E3" s="2">
        <v>30</v>
      </c>
      <c r="F3" s="2">
        <v>6.2</v>
      </c>
      <c r="N3" s="3"/>
    </row>
    <row r="4" spans="1:54" x14ac:dyDescent="0.35">
      <c r="A4">
        <v>1</v>
      </c>
      <c r="B4">
        <v>3</v>
      </c>
      <c r="C4" s="2">
        <v>10</v>
      </c>
      <c r="D4" s="2">
        <v>30</v>
      </c>
      <c r="E4" s="2">
        <v>60</v>
      </c>
      <c r="F4" s="2">
        <v>37.9</v>
      </c>
      <c r="N4" s="3"/>
    </row>
    <row r="5" spans="1:54" x14ac:dyDescent="0.35">
      <c r="A5">
        <v>1</v>
      </c>
      <c r="B5">
        <v>4</v>
      </c>
      <c r="C5" s="2">
        <v>3</v>
      </c>
      <c r="D5" s="2">
        <v>15</v>
      </c>
      <c r="E5" s="2">
        <v>50</v>
      </c>
      <c r="F5" s="2">
        <v>35.9</v>
      </c>
      <c r="N5" s="3"/>
    </row>
    <row r="6" spans="1:54" x14ac:dyDescent="0.35">
      <c r="A6">
        <v>1</v>
      </c>
      <c r="B6">
        <v>5</v>
      </c>
      <c r="C6" s="2">
        <v>5</v>
      </c>
      <c r="D6" s="2">
        <v>50</v>
      </c>
      <c r="E6" s="2">
        <v>60</v>
      </c>
      <c r="F6" s="2">
        <v>29.6</v>
      </c>
      <c r="N6" s="3"/>
    </row>
    <row r="7" spans="1:54" x14ac:dyDescent="0.35">
      <c r="A7">
        <v>1</v>
      </c>
      <c r="B7">
        <v>6</v>
      </c>
      <c r="C7" s="2">
        <v>3</v>
      </c>
      <c r="D7" s="2">
        <v>65</v>
      </c>
      <c r="E7" s="2">
        <v>90</v>
      </c>
      <c r="F7" s="2">
        <v>35.799999999999997</v>
      </c>
      <c r="N7" s="3"/>
    </row>
    <row r="8" spans="1:54" x14ac:dyDescent="0.35">
      <c r="A8">
        <v>1</v>
      </c>
      <c r="B8">
        <v>7</v>
      </c>
      <c r="C8" s="2">
        <v>10</v>
      </c>
      <c r="D8" s="2">
        <v>30</v>
      </c>
      <c r="E8" s="2">
        <v>70</v>
      </c>
      <c r="F8" s="2">
        <v>23.8</v>
      </c>
    </row>
    <row r="9" spans="1:54" x14ac:dyDescent="0.35">
      <c r="A9">
        <v>1</v>
      </c>
      <c r="B9">
        <v>8</v>
      </c>
      <c r="C9" s="2">
        <v>0.5</v>
      </c>
      <c r="D9" s="2">
        <v>0.66</v>
      </c>
      <c r="E9" s="2">
        <v>0.9</v>
      </c>
      <c r="F9" s="2">
        <v>1.1499999999999999</v>
      </c>
    </row>
    <row r="10" spans="1:54" x14ac:dyDescent="0.35">
      <c r="A10">
        <v>1</v>
      </c>
      <c r="B10">
        <v>9</v>
      </c>
      <c r="C10" s="2">
        <v>1</v>
      </c>
      <c r="D10" s="2">
        <v>2</v>
      </c>
      <c r="E10" s="2">
        <v>5</v>
      </c>
      <c r="F10" s="2">
        <v>1.3460000000000001</v>
      </c>
    </row>
    <row r="11" spans="1:54" x14ac:dyDescent="0.35">
      <c r="A11">
        <v>1</v>
      </c>
      <c r="B11">
        <v>10</v>
      </c>
      <c r="C11" s="2">
        <v>2</v>
      </c>
      <c r="D11" s="2">
        <v>15</v>
      </c>
      <c r="E11" s="2">
        <v>50</v>
      </c>
      <c r="F11" s="2">
        <v>15.32</v>
      </c>
    </row>
    <row r="12" spans="1:54" x14ac:dyDescent="0.35">
      <c r="A12">
        <v>2</v>
      </c>
      <c r="B12">
        <v>1</v>
      </c>
      <c r="C12" s="2">
        <v>5</v>
      </c>
      <c r="D12" s="2">
        <v>8</v>
      </c>
      <c r="E12" s="2">
        <v>10</v>
      </c>
    </row>
    <row r="13" spans="1:54" x14ac:dyDescent="0.35">
      <c r="A13">
        <v>2</v>
      </c>
      <c r="B13">
        <v>2</v>
      </c>
      <c r="C13" s="2">
        <v>10</v>
      </c>
      <c r="D13" s="2">
        <v>20</v>
      </c>
      <c r="E13" s="2">
        <v>25</v>
      </c>
    </row>
    <row r="14" spans="1:54" x14ac:dyDescent="0.35">
      <c r="A14">
        <v>2</v>
      </c>
      <c r="B14">
        <v>3</v>
      </c>
      <c r="C14" s="2">
        <v>10</v>
      </c>
      <c r="D14" s="2">
        <v>30</v>
      </c>
      <c r="E14" s="2">
        <v>40</v>
      </c>
    </row>
    <row r="15" spans="1:54" x14ac:dyDescent="0.35">
      <c r="A15">
        <v>2</v>
      </c>
      <c r="B15">
        <v>4</v>
      </c>
      <c r="C15" s="2">
        <v>25</v>
      </c>
      <c r="D15" s="2">
        <v>40</v>
      </c>
      <c r="E15" s="2">
        <v>50</v>
      </c>
    </row>
    <row r="16" spans="1:54" x14ac:dyDescent="0.35">
      <c r="A16">
        <v>2</v>
      </c>
      <c r="B16">
        <v>5</v>
      </c>
      <c r="C16" s="2">
        <v>10</v>
      </c>
      <c r="D16" s="2">
        <v>15</v>
      </c>
      <c r="E16" s="2">
        <v>20</v>
      </c>
    </row>
    <row r="17" spans="1:5" x14ac:dyDescent="0.35">
      <c r="A17">
        <v>2</v>
      </c>
      <c r="B17">
        <v>6</v>
      </c>
      <c r="C17" s="2">
        <v>25</v>
      </c>
      <c r="D17" s="2">
        <v>50</v>
      </c>
      <c r="E17" s="2">
        <v>75</v>
      </c>
    </row>
    <row r="18" spans="1:5" x14ac:dyDescent="0.35">
      <c r="A18">
        <v>2</v>
      </c>
      <c r="B18">
        <v>7</v>
      </c>
      <c r="C18" s="2">
        <v>10</v>
      </c>
      <c r="D18" s="2">
        <v>15</v>
      </c>
      <c r="E18" s="2">
        <v>20</v>
      </c>
    </row>
    <row r="19" spans="1:5" x14ac:dyDescent="0.35">
      <c r="A19">
        <v>2</v>
      </c>
      <c r="B19">
        <v>8</v>
      </c>
      <c r="C19" s="2">
        <v>0.5</v>
      </c>
      <c r="D19" s="2">
        <v>1</v>
      </c>
      <c r="E19" s="2">
        <v>2</v>
      </c>
    </row>
    <row r="20" spans="1:5" x14ac:dyDescent="0.35">
      <c r="A20">
        <v>2</v>
      </c>
      <c r="B20">
        <v>9</v>
      </c>
      <c r="C20" s="2">
        <v>1</v>
      </c>
      <c r="D20" s="2">
        <v>3</v>
      </c>
      <c r="E20" s="2">
        <v>5</v>
      </c>
    </row>
    <row r="21" spans="1:5" x14ac:dyDescent="0.35">
      <c r="A21">
        <v>2</v>
      </c>
      <c r="B21">
        <v>10</v>
      </c>
      <c r="C21" s="2">
        <v>5</v>
      </c>
      <c r="D21" s="2">
        <v>10</v>
      </c>
      <c r="E21" s="2">
        <v>15</v>
      </c>
    </row>
    <row r="22" spans="1:5" x14ac:dyDescent="0.35">
      <c r="A22">
        <v>3</v>
      </c>
      <c r="B22">
        <v>1</v>
      </c>
      <c r="C22" s="2">
        <v>4</v>
      </c>
      <c r="D22" s="2">
        <v>6</v>
      </c>
      <c r="E22" s="2">
        <v>8</v>
      </c>
    </row>
    <row r="23" spans="1:5" x14ac:dyDescent="0.35">
      <c r="A23">
        <v>3</v>
      </c>
      <c r="B23">
        <v>2</v>
      </c>
      <c r="C23" s="2">
        <v>6</v>
      </c>
      <c r="D23" s="2">
        <v>8</v>
      </c>
      <c r="E23" s="2">
        <v>10</v>
      </c>
    </row>
    <row r="24" spans="1:5" x14ac:dyDescent="0.35">
      <c r="A24">
        <v>3</v>
      </c>
      <c r="B24">
        <v>3</v>
      </c>
      <c r="C24" s="2">
        <v>25</v>
      </c>
      <c r="D24" s="2">
        <v>37</v>
      </c>
      <c r="E24" s="2">
        <v>50</v>
      </c>
    </row>
    <row r="25" spans="1:5" x14ac:dyDescent="0.35">
      <c r="A25">
        <v>3</v>
      </c>
      <c r="B25">
        <v>4</v>
      </c>
      <c r="C25" s="2">
        <v>28</v>
      </c>
      <c r="D25" s="2">
        <v>33</v>
      </c>
      <c r="E25" s="2">
        <v>35</v>
      </c>
    </row>
    <row r="26" spans="1:5" x14ac:dyDescent="0.35">
      <c r="A26">
        <v>3</v>
      </c>
      <c r="B26">
        <v>5</v>
      </c>
      <c r="C26" s="2">
        <v>10</v>
      </c>
      <c r="D26" s="2">
        <v>50</v>
      </c>
      <c r="E26" s="2">
        <v>90</v>
      </c>
    </row>
    <row r="27" spans="1:5" x14ac:dyDescent="0.35">
      <c r="A27">
        <v>3</v>
      </c>
      <c r="B27">
        <v>6</v>
      </c>
      <c r="C27" s="2">
        <v>25</v>
      </c>
      <c r="D27" s="2">
        <v>50</v>
      </c>
      <c r="E27" s="2">
        <v>90</v>
      </c>
    </row>
    <row r="28" spans="1:5" x14ac:dyDescent="0.35">
      <c r="A28">
        <v>3</v>
      </c>
      <c r="B28">
        <v>7</v>
      </c>
      <c r="C28" s="2">
        <v>10</v>
      </c>
      <c r="D28" s="2">
        <v>25</v>
      </c>
      <c r="E28" s="2">
        <v>50</v>
      </c>
    </row>
    <row r="29" spans="1:5" x14ac:dyDescent="0.35">
      <c r="A29">
        <v>3</v>
      </c>
      <c r="B29">
        <v>8</v>
      </c>
      <c r="C29" s="2">
        <v>0.33</v>
      </c>
      <c r="D29" s="2">
        <v>0.5</v>
      </c>
      <c r="E29" s="2">
        <v>1</v>
      </c>
    </row>
    <row r="30" spans="1:5" x14ac:dyDescent="0.35">
      <c r="A30">
        <v>3</v>
      </c>
      <c r="B30">
        <v>9</v>
      </c>
      <c r="C30" s="2">
        <v>0.75</v>
      </c>
      <c r="D30" s="2">
        <v>1.5</v>
      </c>
      <c r="E30" s="2">
        <v>2</v>
      </c>
    </row>
    <row r="31" spans="1:5" x14ac:dyDescent="0.35">
      <c r="A31">
        <v>3</v>
      </c>
      <c r="B31">
        <v>10</v>
      </c>
      <c r="C31" s="2">
        <v>5</v>
      </c>
      <c r="D31" s="2">
        <v>15</v>
      </c>
      <c r="E31" s="2">
        <v>30</v>
      </c>
    </row>
    <row r="32" spans="1:5" x14ac:dyDescent="0.35">
      <c r="A32">
        <v>4</v>
      </c>
      <c r="B32">
        <v>1</v>
      </c>
      <c r="C32" s="2">
        <v>2</v>
      </c>
      <c r="D32" s="2">
        <v>5</v>
      </c>
      <c r="E32" s="2">
        <v>6</v>
      </c>
    </row>
    <row r="33" spans="1:5" x14ac:dyDescent="0.35">
      <c r="A33">
        <v>4</v>
      </c>
      <c r="B33">
        <v>2</v>
      </c>
      <c r="C33" s="2">
        <v>1</v>
      </c>
      <c r="D33" s="2">
        <v>3</v>
      </c>
      <c r="E33" s="2">
        <v>7</v>
      </c>
    </row>
    <row r="34" spans="1:5" x14ac:dyDescent="0.35">
      <c r="A34">
        <v>4</v>
      </c>
      <c r="B34">
        <v>3</v>
      </c>
      <c r="C34" s="2">
        <v>24</v>
      </c>
      <c r="D34" s="2">
        <v>36</v>
      </c>
      <c r="E34" s="2">
        <v>48</v>
      </c>
    </row>
    <row r="35" spans="1:5" x14ac:dyDescent="0.35">
      <c r="A35">
        <v>4</v>
      </c>
      <c r="B35">
        <v>4</v>
      </c>
      <c r="C35" s="2">
        <v>20</v>
      </c>
      <c r="D35" s="2">
        <v>28</v>
      </c>
      <c r="E35" s="2">
        <v>36</v>
      </c>
    </row>
    <row r="36" spans="1:5" x14ac:dyDescent="0.35">
      <c r="A36">
        <v>4</v>
      </c>
      <c r="B36">
        <v>5</v>
      </c>
      <c r="C36" s="2">
        <v>25</v>
      </c>
      <c r="D36" s="2">
        <v>60</v>
      </c>
      <c r="E36" s="2">
        <v>80</v>
      </c>
    </row>
    <row r="37" spans="1:5" x14ac:dyDescent="0.35">
      <c r="A37">
        <v>4</v>
      </c>
      <c r="B37">
        <v>6</v>
      </c>
      <c r="C37" s="2">
        <v>15</v>
      </c>
      <c r="D37" s="2">
        <v>50</v>
      </c>
      <c r="E37" s="2">
        <v>80</v>
      </c>
    </row>
    <row r="38" spans="1:5" x14ac:dyDescent="0.35">
      <c r="A38">
        <v>4</v>
      </c>
      <c r="B38">
        <v>7</v>
      </c>
      <c r="C38" s="2">
        <v>5</v>
      </c>
      <c r="D38" s="2">
        <v>16</v>
      </c>
      <c r="E38" s="2">
        <v>30</v>
      </c>
    </row>
    <row r="39" spans="1:5" x14ac:dyDescent="0.35">
      <c r="A39">
        <v>4</v>
      </c>
      <c r="B39">
        <v>8</v>
      </c>
      <c r="C39" s="2">
        <v>0.1</v>
      </c>
      <c r="D39" s="2">
        <v>0.5</v>
      </c>
      <c r="E39" s="2">
        <v>0.8</v>
      </c>
    </row>
    <row r="40" spans="1:5" x14ac:dyDescent="0.35">
      <c r="A40">
        <v>4</v>
      </c>
      <c r="B40">
        <v>9</v>
      </c>
      <c r="C40" s="2">
        <v>0.25</v>
      </c>
      <c r="D40" s="2">
        <v>0.66600000000000004</v>
      </c>
      <c r="E40" s="2">
        <v>1.6659999999999999</v>
      </c>
    </row>
    <row r="41" spans="1:5" x14ac:dyDescent="0.35">
      <c r="A41">
        <v>4</v>
      </c>
      <c r="B41">
        <v>10</v>
      </c>
      <c r="C41" s="2">
        <v>6</v>
      </c>
      <c r="D41" s="2">
        <v>18</v>
      </c>
      <c r="E41" s="2">
        <v>24</v>
      </c>
    </row>
    <row r="42" spans="1:5" x14ac:dyDescent="0.35">
      <c r="A42">
        <v>5</v>
      </c>
      <c r="B42">
        <v>1</v>
      </c>
      <c r="C42" s="2">
        <v>1</v>
      </c>
      <c r="D42" s="2">
        <v>7</v>
      </c>
      <c r="E42" s="2">
        <v>10</v>
      </c>
    </row>
    <row r="43" spans="1:5" x14ac:dyDescent="0.35">
      <c r="A43">
        <v>5</v>
      </c>
      <c r="B43">
        <v>2</v>
      </c>
      <c r="C43" s="2">
        <v>5</v>
      </c>
      <c r="D43" s="2">
        <v>15</v>
      </c>
      <c r="E43" s="2">
        <v>20</v>
      </c>
    </row>
    <row r="44" spans="1:5" x14ac:dyDescent="0.35">
      <c r="A44">
        <v>5</v>
      </c>
      <c r="B44">
        <v>3</v>
      </c>
      <c r="C44" s="2">
        <v>5</v>
      </c>
      <c r="D44" s="2">
        <v>20</v>
      </c>
      <c r="E44" s="2">
        <v>30</v>
      </c>
    </row>
    <row r="45" spans="1:5" x14ac:dyDescent="0.35">
      <c r="A45">
        <v>5</v>
      </c>
      <c r="B45">
        <v>4</v>
      </c>
      <c r="C45" s="2">
        <v>3</v>
      </c>
      <c r="D45" s="2">
        <v>10</v>
      </c>
      <c r="E45" s="2">
        <v>25</v>
      </c>
    </row>
    <row r="46" spans="1:5" x14ac:dyDescent="0.35">
      <c r="A46">
        <v>5</v>
      </c>
      <c r="B46">
        <v>5</v>
      </c>
      <c r="C46" s="2">
        <v>1</v>
      </c>
      <c r="D46" s="2">
        <v>5</v>
      </c>
      <c r="E46" s="2">
        <v>10</v>
      </c>
    </row>
    <row r="47" spans="1:5" x14ac:dyDescent="0.35">
      <c r="A47">
        <v>5</v>
      </c>
      <c r="B47">
        <v>6</v>
      </c>
      <c r="C47" s="2">
        <v>1</v>
      </c>
      <c r="D47" s="2">
        <v>20</v>
      </c>
      <c r="E47" s="2">
        <v>30</v>
      </c>
    </row>
    <row r="48" spans="1:5" x14ac:dyDescent="0.35">
      <c r="A48">
        <v>5</v>
      </c>
      <c r="B48">
        <v>7</v>
      </c>
      <c r="C48" s="2">
        <v>1</v>
      </c>
      <c r="D48" s="2">
        <v>10</v>
      </c>
      <c r="E48" s="2">
        <v>20</v>
      </c>
    </row>
    <row r="49" spans="1:5" x14ac:dyDescent="0.35">
      <c r="A49">
        <v>5</v>
      </c>
      <c r="B49">
        <v>8</v>
      </c>
      <c r="C49" s="2">
        <v>0.14299999999999999</v>
      </c>
      <c r="D49" s="2">
        <v>0.2</v>
      </c>
      <c r="E49" s="2">
        <v>1</v>
      </c>
    </row>
    <row r="50" spans="1:5" x14ac:dyDescent="0.35">
      <c r="A50">
        <v>5</v>
      </c>
      <c r="B50">
        <v>9</v>
      </c>
      <c r="C50" s="2">
        <v>0.16700000000000001</v>
      </c>
      <c r="D50" s="2">
        <v>0.75</v>
      </c>
      <c r="E50" s="2">
        <v>1</v>
      </c>
    </row>
    <row r="51" spans="1:5" x14ac:dyDescent="0.35">
      <c r="A51">
        <v>5</v>
      </c>
      <c r="B51">
        <v>10</v>
      </c>
      <c r="C51" s="2">
        <v>5</v>
      </c>
      <c r="D51" s="2">
        <v>14</v>
      </c>
      <c r="E51" s="2">
        <v>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78"/>
  <dimension ref="A1:N71"/>
  <sheetViews>
    <sheetView zoomScale="85" zoomScaleNormal="85" workbookViewId="0">
      <selection activeCell="L10" sqref="L10"/>
    </sheetView>
  </sheetViews>
  <sheetFormatPr defaultRowHeight="14.5" x14ac:dyDescent="0.35"/>
  <sheetData>
    <row r="1" spans="1:14" x14ac:dyDescent="0.35">
      <c r="A1" s="9" t="s">
        <v>106</v>
      </c>
      <c r="B1" t="s">
        <v>107</v>
      </c>
      <c r="C1" t="s">
        <v>108</v>
      </c>
      <c r="D1" t="s">
        <v>109</v>
      </c>
      <c r="E1" t="s">
        <v>110</v>
      </c>
      <c r="F1" s="9" t="s">
        <v>111</v>
      </c>
    </row>
    <row r="2" spans="1:14" x14ac:dyDescent="0.35">
      <c r="A2" s="9">
        <v>1</v>
      </c>
      <c r="B2" s="9">
        <v>1</v>
      </c>
      <c r="C2" s="14">
        <v>40</v>
      </c>
      <c r="D2" s="14">
        <v>70</v>
      </c>
      <c r="E2" s="14">
        <v>90</v>
      </c>
      <c r="F2" s="14">
        <v>97.2</v>
      </c>
    </row>
    <row r="3" spans="1:14" x14ac:dyDescent="0.35">
      <c r="A3" s="9">
        <v>1</v>
      </c>
      <c r="B3" s="9">
        <v>2</v>
      </c>
      <c r="C3" s="14">
        <v>30</v>
      </c>
      <c r="D3" s="14">
        <v>60</v>
      </c>
      <c r="E3" s="14">
        <v>80</v>
      </c>
      <c r="F3" s="14">
        <v>78.5</v>
      </c>
      <c r="N3" s="3"/>
    </row>
    <row r="4" spans="1:14" x14ac:dyDescent="0.35">
      <c r="A4" s="9">
        <v>1</v>
      </c>
      <c r="B4" s="9">
        <v>3</v>
      </c>
      <c r="C4" s="14">
        <v>10</v>
      </c>
      <c r="D4" s="14">
        <v>20</v>
      </c>
      <c r="E4" s="14">
        <v>40</v>
      </c>
      <c r="F4" s="14">
        <v>40</v>
      </c>
      <c r="N4" s="3"/>
    </row>
    <row r="5" spans="1:14" x14ac:dyDescent="0.35">
      <c r="A5" s="9">
        <v>1</v>
      </c>
      <c r="B5" s="9">
        <v>4</v>
      </c>
      <c r="C5" s="14">
        <v>1</v>
      </c>
      <c r="D5" s="14">
        <v>5</v>
      </c>
      <c r="E5" s="14">
        <v>10</v>
      </c>
      <c r="F5" s="14">
        <v>0</v>
      </c>
      <c r="N5" s="3"/>
    </row>
    <row r="6" spans="1:14" x14ac:dyDescent="0.35">
      <c r="A6" s="9">
        <v>1</v>
      </c>
      <c r="B6" s="9">
        <v>5</v>
      </c>
      <c r="C6" s="14">
        <v>5</v>
      </c>
      <c r="D6" s="14">
        <v>10</v>
      </c>
      <c r="E6" s="14">
        <v>20</v>
      </c>
      <c r="F6" s="14">
        <v>7.7</v>
      </c>
    </row>
    <row r="7" spans="1:14" x14ac:dyDescent="0.35">
      <c r="A7" s="9">
        <v>1</v>
      </c>
      <c r="B7" s="9">
        <v>6</v>
      </c>
      <c r="C7" s="14">
        <v>10</v>
      </c>
      <c r="D7" s="14">
        <v>30</v>
      </c>
      <c r="E7" s="14">
        <v>50</v>
      </c>
      <c r="F7" s="14">
        <v>4.28</v>
      </c>
    </row>
    <row r="8" spans="1:14" x14ac:dyDescent="0.35">
      <c r="A8" s="9">
        <v>1</v>
      </c>
      <c r="B8" s="9">
        <v>7</v>
      </c>
      <c r="C8" s="14">
        <v>20</v>
      </c>
      <c r="D8" s="14">
        <v>50</v>
      </c>
      <c r="E8" s="14">
        <v>80</v>
      </c>
      <c r="F8" s="14">
        <v>11.2</v>
      </c>
    </row>
    <row r="9" spans="1:14" x14ac:dyDescent="0.35">
      <c r="A9" s="9">
        <v>1</v>
      </c>
      <c r="B9" s="9">
        <v>8</v>
      </c>
      <c r="C9" s="14">
        <v>5</v>
      </c>
      <c r="D9" s="14">
        <v>30</v>
      </c>
      <c r="E9" s="14">
        <v>50</v>
      </c>
      <c r="F9" s="14">
        <v>4.8</v>
      </c>
    </row>
    <row r="10" spans="1:14" x14ac:dyDescent="0.35">
      <c r="A10" s="9">
        <v>1</v>
      </c>
      <c r="B10" s="9">
        <v>9</v>
      </c>
      <c r="C10" s="14">
        <v>5</v>
      </c>
      <c r="D10" s="14">
        <v>20</v>
      </c>
      <c r="E10" s="14">
        <v>40</v>
      </c>
      <c r="F10" s="14">
        <v>0.5</v>
      </c>
    </row>
    <row r="11" spans="1:14" x14ac:dyDescent="0.35">
      <c r="A11" s="9">
        <v>1</v>
      </c>
      <c r="B11" s="9">
        <v>10</v>
      </c>
      <c r="C11" s="14">
        <v>10</v>
      </c>
      <c r="D11" s="14">
        <v>25</v>
      </c>
      <c r="E11" s="14">
        <v>40</v>
      </c>
      <c r="F11" s="14">
        <v>28.6</v>
      </c>
    </row>
    <row r="12" spans="1:14" x14ac:dyDescent="0.35">
      <c r="A12" s="9">
        <v>2</v>
      </c>
      <c r="B12" s="9">
        <v>1</v>
      </c>
      <c r="C12" s="14">
        <v>20</v>
      </c>
      <c r="D12" s="14">
        <v>70</v>
      </c>
      <c r="E12" s="14">
        <v>80</v>
      </c>
    </row>
    <row r="13" spans="1:14" x14ac:dyDescent="0.35">
      <c r="A13" s="9">
        <v>2</v>
      </c>
      <c r="B13" s="9">
        <v>2</v>
      </c>
      <c r="C13" s="14">
        <v>40</v>
      </c>
      <c r="D13" s="14">
        <v>80</v>
      </c>
      <c r="E13" s="14">
        <v>95</v>
      </c>
    </row>
    <row r="14" spans="1:14" x14ac:dyDescent="0.35">
      <c r="A14" s="9">
        <v>2</v>
      </c>
      <c r="B14" s="9">
        <v>3</v>
      </c>
      <c r="C14" s="14">
        <v>30</v>
      </c>
      <c r="D14" s="14">
        <v>60</v>
      </c>
      <c r="E14" s="14">
        <v>95</v>
      </c>
    </row>
    <row r="15" spans="1:14" x14ac:dyDescent="0.35">
      <c r="A15" s="9">
        <v>2</v>
      </c>
      <c r="B15" s="9">
        <v>4</v>
      </c>
      <c r="C15" s="14">
        <v>0</v>
      </c>
      <c r="D15" s="14">
        <v>70</v>
      </c>
      <c r="E15" s="14">
        <v>100</v>
      </c>
    </row>
    <row r="16" spans="1:14" x14ac:dyDescent="0.35">
      <c r="A16" s="9">
        <v>2</v>
      </c>
      <c r="B16" s="9">
        <v>5</v>
      </c>
      <c r="C16" s="14">
        <v>10</v>
      </c>
      <c r="D16" s="14">
        <v>20</v>
      </c>
      <c r="E16" s="14">
        <v>40</v>
      </c>
    </row>
    <row r="17" spans="1:5" x14ac:dyDescent="0.35">
      <c r="A17" s="9">
        <v>2</v>
      </c>
      <c r="B17" s="9">
        <v>6</v>
      </c>
      <c r="C17" s="14">
        <v>30</v>
      </c>
      <c r="D17" s="14">
        <v>70</v>
      </c>
      <c r="E17" s="14">
        <v>90</v>
      </c>
    </row>
    <row r="18" spans="1:5" x14ac:dyDescent="0.35">
      <c r="A18" s="9">
        <v>2</v>
      </c>
      <c r="B18" s="9">
        <v>7</v>
      </c>
      <c r="C18" s="14">
        <v>40</v>
      </c>
      <c r="D18" s="14">
        <v>60</v>
      </c>
      <c r="E18" s="14">
        <v>75</v>
      </c>
    </row>
    <row r="19" spans="1:5" x14ac:dyDescent="0.35">
      <c r="A19" s="9">
        <v>2</v>
      </c>
      <c r="B19" s="9">
        <v>8</v>
      </c>
      <c r="C19" s="14">
        <v>5</v>
      </c>
      <c r="D19" s="14">
        <v>10</v>
      </c>
      <c r="E19" s="14">
        <v>40</v>
      </c>
    </row>
    <row r="20" spans="1:5" x14ac:dyDescent="0.35">
      <c r="A20" s="9">
        <v>2</v>
      </c>
      <c r="B20" s="9">
        <v>9</v>
      </c>
      <c r="C20" s="14">
        <v>0</v>
      </c>
      <c r="D20" s="14">
        <v>5</v>
      </c>
      <c r="E20" s="14">
        <v>20</v>
      </c>
    </row>
    <row r="21" spans="1:5" x14ac:dyDescent="0.35">
      <c r="A21" s="9">
        <v>2</v>
      </c>
      <c r="B21" s="9">
        <v>10</v>
      </c>
      <c r="C21" s="14">
        <v>20</v>
      </c>
      <c r="D21" s="14">
        <v>40</v>
      </c>
      <c r="E21" s="14">
        <v>60</v>
      </c>
    </row>
    <row r="22" spans="1:5" x14ac:dyDescent="0.35">
      <c r="A22" s="9">
        <v>3</v>
      </c>
      <c r="B22" s="9">
        <v>1</v>
      </c>
      <c r="C22" s="14">
        <v>1</v>
      </c>
      <c r="D22" s="14">
        <v>30</v>
      </c>
      <c r="E22" s="14">
        <v>59</v>
      </c>
    </row>
    <row r="23" spans="1:5" x14ac:dyDescent="0.35">
      <c r="A23" s="9">
        <v>3</v>
      </c>
      <c r="B23" s="9">
        <v>2</v>
      </c>
      <c r="C23" s="14">
        <v>20</v>
      </c>
      <c r="D23" s="14">
        <v>50</v>
      </c>
      <c r="E23" s="14">
        <v>80</v>
      </c>
    </row>
    <row r="24" spans="1:5" x14ac:dyDescent="0.35">
      <c r="A24" s="9">
        <v>3</v>
      </c>
      <c r="B24" s="9">
        <v>3</v>
      </c>
      <c r="C24" s="14">
        <v>40</v>
      </c>
      <c r="D24" s="14">
        <v>80</v>
      </c>
      <c r="E24" s="14">
        <v>100</v>
      </c>
    </row>
    <row r="25" spans="1:5" x14ac:dyDescent="0.35">
      <c r="A25" s="9">
        <v>3</v>
      </c>
      <c r="B25" s="9">
        <v>4</v>
      </c>
      <c r="C25" s="14">
        <v>0</v>
      </c>
      <c r="D25" s="14">
        <v>20</v>
      </c>
      <c r="E25" s="14">
        <v>80</v>
      </c>
    </row>
    <row r="26" spans="1:5" x14ac:dyDescent="0.35">
      <c r="A26" s="9">
        <v>3</v>
      </c>
      <c r="B26" s="9">
        <v>5</v>
      </c>
      <c r="C26" s="14">
        <v>0</v>
      </c>
      <c r="D26" s="14">
        <v>5</v>
      </c>
      <c r="E26" s="14">
        <v>10</v>
      </c>
    </row>
    <row r="27" spans="1:5" x14ac:dyDescent="0.35">
      <c r="A27" s="9">
        <v>3</v>
      </c>
      <c r="B27" s="9">
        <v>6</v>
      </c>
      <c r="C27" s="14">
        <v>5</v>
      </c>
      <c r="D27" s="14">
        <v>20</v>
      </c>
      <c r="E27" s="14">
        <v>35</v>
      </c>
    </row>
    <row r="28" spans="1:5" x14ac:dyDescent="0.35">
      <c r="A28" s="9">
        <v>3</v>
      </c>
      <c r="B28" s="9">
        <v>7</v>
      </c>
      <c r="C28" s="14">
        <v>15</v>
      </c>
      <c r="D28" s="14">
        <v>40</v>
      </c>
      <c r="E28" s="14">
        <v>65</v>
      </c>
    </row>
    <row r="29" spans="1:5" x14ac:dyDescent="0.35">
      <c r="A29" s="9">
        <v>3</v>
      </c>
      <c r="B29" s="9">
        <v>8</v>
      </c>
      <c r="C29" s="14">
        <v>0</v>
      </c>
      <c r="D29" s="14">
        <v>5</v>
      </c>
      <c r="E29" s="14">
        <v>15</v>
      </c>
    </row>
    <row r="30" spans="1:5" x14ac:dyDescent="0.35">
      <c r="A30" s="9">
        <v>3</v>
      </c>
      <c r="B30" s="9">
        <v>9</v>
      </c>
      <c r="C30" s="14">
        <v>0</v>
      </c>
      <c r="D30" s="14">
        <v>20</v>
      </c>
      <c r="E30" s="14">
        <v>55</v>
      </c>
    </row>
    <row r="31" spans="1:5" x14ac:dyDescent="0.35">
      <c r="A31" s="9">
        <v>3</v>
      </c>
      <c r="B31" s="9">
        <v>10</v>
      </c>
      <c r="C31" s="14">
        <v>10</v>
      </c>
      <c r="D31" s="14">
        <v>30</v>
      </c>
      <c r="E31" s="14">
        <v>50</v>
      </c>
    </row>
    <row r="32" spans="1:5" x14ac:dyDescent="0.35">
      <c r="A32" s="9">
        <v>4</v>
      </c>
      <c r="B32" s="9">
        <v>1</v>
      </c>
      <c r="C32" s="14">
        <v>60</v>
      </c>
      <c r="D32" s="14">
        <v>75</v>
      </c>
      <c r="E32" s="14">
        <v>90</v>
      </c>
    </row>
    <row r="33" spans="1:5" x14ac:dyDescent="0.35">
      <c r="A33" s="9">
        <v>4</v>
      </c>
      <c r="B33" s="9">
        <v>2</v>
      </c>
      <c r="C33" s="14">
        <v>65</v>
      </c>
      <c r="D33" s="14">
        <v>80</v>
      </c>
      <c r="E33" s="14">
        <v>95</v>
      </c>
    </row>
    <row r="34" spans="1:5" x14ac:dyDescent="0.35">
      <c r="A34" s="9">
        <v>4</v>
      </c>
      <c r="B34" s="9">
        <v>3</v>
      </c>
      <c r="C34" s="14">
        <v>10</v>
      </c>
      <c r="D34" s="14">
        <v>40</v>
      </c>
      <c r="E34" s="14">
        <v>70</v>
      </c>
    </row>
    <row r="35" spans="1:5" x14ac:dyDescent="0.35">
      <c r="A35" s="9">
        <v>4</v>
      </c>
      <c r="B35" s="9">
        <v>4</v>
      </c>
      <c r="C35" s="14">
        <v>10</v>
      </c>
      <c r="D35" s="14">
        <v>20</v>
      </c>
      <c r="E35" s="14">
        <v>30</v>
      </c>
    </row>
    <row r="36" spans="1:5" x14ac:dyDescent="0.35">
      <c r="A36" s="9">
        <v>4</v>
      </c>
      <c r="B36" s="9">
        <v>5</v>
      </c>
      <c r="C36" s="14">
        <v>5</v>
      </c>
      <c r="D36" s="14">
        <v>10</v>
      </c>
      <c r="E36" s="14">
        <v>15</v>
      </c>
    </row>
    <row r="37" spans="1:5" x14ac:dyDescent="0.35">
      <c r="A37" s="9">
        <v>4</v>
      </c>
      <c r="B37" s="9">
        <v>6</v>
      </c>
      <c r="C37" s="14">
        <v>2</v>
      </c>
      <c r="D37" s="14">
        <v>5</v>
      </c>
      <c r="E37" s="14">
        <v>8</v>
      </c>
    </row>
    <row r="38" spans="1:5" x14ac:dyDescent="0.35">
      <c r="A38" s="9">
        <v>4</v>
      </c>
      <c r="B38" s="9">
        <v>7</v>
      </c>
      <c r="C38" s="14">
        <v>20</v>
      </c>
      <c r="D38" s="14">
        <v>30</v>
      </c>
      <c r="E38" s="14">
        <v>40</v>
      </c>
    </row>
    <row r="39" spans="1:5" x14ac:dyDescent="0.35">
      <c r="A39" s="9">
        <v>4</v>
      </c>
      <c r="B39" s="9">
        <v>8</v>
      </c>
      <c r="C39" s="14">
        <v>10</v>
      </c>
      <c r="D39" s="14">
        <v>15</v>
      </c>
      <c r="E39" s="14">
        <v>20</v>
      </c>
    </row>
    <row r="40" spans="1:5" x14ac:dyDescent="0.35">
      <c r="A40" s="9">
        <v>4</v>
      </c>
      <c r="B40" s="9">
        <v>9</v>
      </c>
      <c r="C40" s="14">
        <v>10</v>
      </c>
      <c r="D40" s="14">
        <v>20</v>
      </c>
      <c r="E40" s="14">
        <v>30</v>
      </c>
    </row>
    <row r="41" spans="1:5" x14ac:dyDescent="0.35">
      <c r="A41" s="9">
        <v>4</v>
      </c>
      <c r="B41" s="9">
        <v>10</v>
      </c>
      <c r="C41" s="14">
        <v>35</v>
      </c>
      <c r="D41" s="14">
        <v>50</v>
      </c>
      <c r="E41" s="14">
        <v>75</v>
      </c>
    </row>
    <row r="42" spans="1:5" x14ac:dyDescent="0.35">
      <c r="A42" s="9">
        <v>5</v>
      </c>
      <c r="B42" s="9">
        <v>1</v>
      </c>
      <c r="C42" s="14">
        <v>15</v>
      </c>
      <c r="D42" s="14">
        <v>50</v>
      </c>
      <c r="E42" s="14">
        <v>90</v>
      </c>
    </row>
    <row r="43" spans="1:5" x14ac:dyDescent="0.35">
      <c r="A43" s="9">
        <v>5</v>
      </c>
      <c r="B43" s="9">
        <v>2</v>
      </c>
      <c r="C43" s="14">
        <v>20</v>
      </c>
      <c r="D43" s="14">
        <v>70</v>
      </c>
      <c r="E43" s="14">
        <v>90</v>
      </c>
    </row>
    <row r="44" spans="1:5" x14ac:dyDescent="0.35">
      <c r="A44" s="9">
        <v>5</v>
      </c>
      <c r="B44" s="9">
        <v>3</v>
      </c>
      <c r="C44" s="14">
        <v>20</v>
      </c>
      <c r="D44" s="14">
        <v>70</v>
      </c>
      <c r="E44" s="14">
        <v>98</v>
      </c>
    </row>
    <row r="45" spans="1:5" x14ac:dyDescent="0.35">
      <c r="A45" s="9">
        <v>5</v>
      </c>
      <c r="B45" s="9">
        <v>4</v>
      </c>
      <c r="C45" s="14">
        <v>5</v>
      </c>
      <c r="D45" s="14">
        <v>30</v>
      </c>
      <c r="E45" s="14">
        <v>80</v>
      </c>
    </row>
    <row r="46" spans="1:5" x14ac:dyDescent="0.35">
      <c r="A46" s="9">
        <v>5</v>
      </c>
      <c r="B46" s="9">
        <v>5</v>
      </c>
      <c r="C46" s="14">
        <v>3</v>
      </c>
      <c r="D46" s="14">
        <v>15</v>
      </c>
      <c r="E46" s="14">
        <v>40</v>
      </c>
    </row>
    <row r="47" spans="1:5" x14ac:dyDescent="0.35">
      <c r="A47" s="9">
        <v>5</v>
      </c>
      <c r="B47" s="9">
        <v>6</v>
      </c>
      <c r="C47" s="14">
        <v>5</v>
      </c>
      <c r="D47" s="14">
        <v>35</v>
      </c>
      <c r="E47" s="14">
        <v>70</v>
      </c>
    </row>
    <row r="48" spans="1:5" x14ac:dyDescent="0.35">
      <c r="A48" s="9">
        <v>5</v>
      </c>
      <c r="B48" s="9">
        <v>7</v>
      </c>
      <c r="C48" s="14">
        <v>5</v>
      </c>
      <c r="D48" s="14">
        <v>30</v>
      </c>
      <c r="E48" s="14">
        <v>80</v>
      </c>
    </row>
    <row r="49" spans="1:5" x14ac:dyDescent="0.35">
      <c r="A49" s="9">
        <v>5</v>
      </c>
      <c r="B49" s="9">
        <v>8</v>
      </c>
      <c r="C49" s="14">
        <v>3</v>
      </c>
      <c r="D49" s="14">
        <v>30</v>
      </c>
      <c r="E49" s="14">
        <v>60</v>
      </c>
    </row>
    <row r="50" spans="1:5" x14ac:dyDescent="0.35">
      <c r="A50" s="9">
        <v>5</v>
      </c>
      <c r="B50" s="9">
        <v>9</v>
      </c>
      <c r="C50" s="14">
        <v>2</v>
      </c>
      <c r="D50" s="14">
        <v>20</v>
      </c>
      <c r="E50" s="14">
        <v>50</v>
      </c>
    </row>
    <row r="51" spans="1:5" x14ac:dyDescent="0.35">
      <c r="A51" s="9">
        <v>5</v>
      </c>
      <c r="B51" s="9">
        <v>10</v>
      </c>
      <c r="C51" s="14">
        <v>5</v>
      </c>
      <c r="D51" s="14">
        <v>30</v>
      </c>
      <c r="E51" s="14">
        <v>70</v>
      </c>
    </row>
    <row r="52" spans="1:5" x14ac:dyDescent="0.35">
      <c r="A52" s="9">
        <v>6</v>
      </c>
      <c r="B52" s="9">
        <v>1</v>
      </c>
      <c r="C52" s="14">
        <v>70</v>
      </c>
      <c r="D52" s="14">
        <v>80</v>
      </c>
      <c r="E52" s="14">
        <v>90</v>
      </c>
    </row>
    <row r="53" spans="1:5" x14ac:dyDescent="0.35">
      <c r="A53" s="9">
        <v>6</v>
      </c>
      <c r="B53" s="9">
        <v>2</v>
      </c>
      <c r="C53" s="14">
        <v>55</v>
      </c>
      <c r="D53" s="14">
        <v>75</v>
      </c>
      <c r="E53" s="14">
        <v>85</v>
      </c>
    </row>
    <row r="54" spans="1:5" x14ac:dyDescent="0.35">
      <c r="A54" s="9">
        <v>6</v>
      </c>
      <c r="B54" s="9">
        <v>3</v>
      </c>
      <c r="C54" s="14">
        <v>60</v>
      </c>
      <c r="D54" s="14">
        <v>75</v>
      </c>
      <c r="E54" s="14">
        <v>85</v>
      </c>
    </row>
    <row r="55" spans="1:5" x14ac:dyDescent="0.35">
      <c r="A55" s="9">
        <v>6</v>
      </c>
      <c r="B55" s="9">
        <v>4</v>
      </c>
      <c r="C55" s="14">
        <v>15</v>
      </c>
      <c r="D55" s="14">
        <v>50</v>
      </c>
      <c r="E55" s="14">
        <v>60</v>
      </c>
    </row>
    <row r="56" spans="1:5" x14ac:dyDescent="0.35">
      <c r="A56" s="9">
        <v>6</v>
      </c>
      <c r="B56" s="9">
        <v>5</v>
      </c>
      <c r="C56" s="14">
        <v>5</v>
      </c>
      <c r="D56" s="14">
        <v>10</v>
      </c>
      <c r="E56" s="14">
        <v>20</v>
      </c>
    </row>
    <row r="57" spans="1:5" x14ac:dyDescent="0.35">
      <c r="A57" s="9">
        <v>6</v>
      </c>
      <c r="B57" s="9">
        <v>6</v>
      </c>
      <c r="C57" s="14">
        <v>2</v>
      </c>
      <c r="D57" s="14">
        <v>25</v>
      </c>
      <c r="E57" s="14">
        <v>40</v>
      </c>
    </row>
    <row r="58" spans="1:5" x14ac:dyDescent="0.35">
      <c r="A58" s="9">
        <v>6</v>
      </c>
      <c r="B58" s="9">
        <v>7</v>
      </c>
      <c r="C58" s="14">
        <v>15</v>
      </c>
      <c r="D58" s="14">
        <v>25</v>
      </c>
      <c r="E58" s="14">
        <v>35</v>
      </c>
    </row>
    <row r="59" spans="1:5" x14ac:dyDescent="0.35">
      <c r="A59" s="9">
        <v>6</v>
      </c>
      <c r="B59" s="9">
        <v>8</v>
      </c>
      <c r="C59" s="14">
        <v>1</v>
      </c>
      <c r="D59" s="14">
        <v>5</v>
      </c>
      <c r="E59" s="14">
        <v>10</v>
      </c>
    </row>
    <row r="60" spans="1:5" x14ac:dyDescent="0.35">
      <c r="A60" s="9">
        <v>6</v>
      </c>
      <c r="B60" s="9">
        <v>9</v>
      </c>
      <c r="C60" s="14">
        <v>5</v>
      </c>
      <c r="D60" s="14">
        <v>10</v>
      </c>
      <c r="E60" s="14">
        <v>25</v>
      </c>
    </row>
    <row r="61" spans="1:5" x14ac:dyDescent="0.35">
      <c r="A61" s="9">
        <v>6</v>
      </c>
      <c r="B61" s="9">
        <v>10</v>
      </c>
      <c r="C61" s="14">
        <v>5</v>
      </c>
      <c r="D61" s="14">
        <v>15</v>
      </c>
      <c r="E61" s="14">
        <v>25</v>
      </c>
    </row>
    <row r="62" spans="1:5" x14ac:dyDescent="0.35">
      <c r="A62" s="9">
        <v>7</v>
      </c>
      <c r="B62" s="9">
        <v>1</v>
      </c>
      <c r="C62" s="14">
        <v>5</v>
      </c>
      <c r="D62" s="14">
        <v>50</v>
      </c>
      <c r="E62" s="14">
        <v>80</v>
      </c>
    </row>
    <row r="63" spans="1:5" x14ac:dyDescent="0.35">
      <c r="A63" s="9">
        <v>7</v>
      </c>
      <c r="B63" s="9">
        <v>2</v>
      </c>
      <c r="C63" s="14">
        <v>10</v>
      </c>
      <c r="D63" s="14">
        <v>70</v>
      </c>
      <c r="E63" s="14">
        <v>95</v>
      </c>
    </row>
    <row r="64" spans="1:5" x14ac:dyDescent="0.35">
      <c r="A64" s="9">
        <v>7</v>
      </c>
      <c r="B64" s="9">
        <v>3</v>
      </c>
      <c r="C64" s="14">
        <v>80</v>
      </c>
      <c r="D64" s="14">
        <v>90</v>
      </c>
      <c r="E64" s="14">
        <v>100</v>
      </c>
    </row>
    <row r="65" spans="1:5" x14ac:dyDescent="0.35">
      <c r="A65" s="9">
        <v>7</v>
      </c>
      <c r="B65" s="9">
        <v>4</v>
      </c>
      <c r="C65" s="14">
        <v>0</v>
      </c>
      <c r="D65" s="14">
        <v>5</v>
      </c>
      <c r="E65" s="14">
        <v>50</v>
      </c>
    </row>
    <row r="66" spans="1:5" x14ac:dyDescent="0.35">
      <c r="A66" s="9">
        <v>7</v>
      </c>
      <c r="B66" s="9">
        <v>5</v>
      </c>
      <c r="C66" s="14">
        <v>1</v>
      </c>
      <c r="D66" s="14">
        <v>5</v>
      </c>
      <c r="E66" s="14">
        <v>50</v>
      </c>
    </row>
    <row r="67" spans="1:5" x14ac:dyDescent="0.35">
      <c r="A67" s="9">
        <v>7</v>
      </c>
      <c r="B67" s="9">
        <v>6</v>
      </c>
      <c r="C67" s="14">
        <v>10</v>
      </c>
      <c r="D67" s="14">
        <v>50</v>
      </c>
      <c r="E67" s="14">
        <v>90</v>
      </c>
    </row>
    <row r="68" spans="1:5" x14ac:dyDescent="0.35">
      <c r="A68" s="9">
        <v>7</v>
      </c>
      <c r="B68" s="9">
        <v>7</v>
      </c>
      <c r="C68" s="14">
        <v>10</v>
      </c>
      <c r="D68" s="14">
        <v>50</v>
      </c>
      <c r="E68" s="14">
        <v>90</v>
      </c>
    </row>
    <row r="69" spans="1:5" x14ac:dyDescent="0.35">
      <c r="A69" s="9">
        <v>7</v>
      </c>
      <c r="B69" s="9">
        <v>8</v>
      </c>
      <c r="C69" s="14">
        <v>10</v>
      </c>
      <c r="D69" s="14">
        <v>50</v>
      </c>
      <c r="E69" s="14">
        <v>90</v>
      </c>
    </row>
    <row r="70" spans="1:5" x14ac:dyDescent="0.35">
      <c r="A70" s="9">
        <v>7</v>
      </c>
      <c r="B70" s="9">
        <v>9</v>
      </c>
      <c r="C70" s="14">
        <v>5</v>
      </c>
      <c r="D70" s="14">
        <v>50</v>
      </c>
      <c r="E70" s="14">
        <v>90</v>
      </c>
    </row>
    <row r="71" spans="1:5" x14ac:dyDescent="0.35">
      <c r="A71" s="9">
        <v>7</v>
      </c>
      <c r="B71" s="9">
        <v>10</v>
      </c>
      <c r="C71" s="14">
        <v>5</v>
      </c>
      <c r="D71" s="14">
        <v>50</v>
      </c>
      <c r="E71" s="14">
        <v>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96"/>
  <dimension ref="A1:N141"/>
  <sheetViews>
    <sheetView workbookViewId="0">
      <selection activeCell="I12" sqref="I12"/>
    </sheetView>
  </sheetViews>
  <sheetFormatPr defaultColWidth="9.54296875" defaultRowHeight="14.5" x14ac:dyDescent="0.35"/>
  <sheetData>
    <row r="1" spans="1:14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14" x14ac:dyDescent="0.35">
      <c r="A2">
        <v>1</v>
      </c>
      <c r="B2" s="10">
        <v>1</v>
      </c>
      <c r="C2" s="2">
        <v>9</v>
      </c>
      <c r="D2" s="2">
        <v>18</v>
      </c>
      <c r="E2" s="2">
        <v>36</v>
      </c>
      <c r="F2" s="2">
        <v>17</v>
      </c>
    </row>
    <row r="3" spans="1:14" x14ac:dyDescent="0.35">
      <c r="A3">
        <v>1</v>
      </c>
      <c r="B3" s="10">
        <v>2</v>
      </c>
      <c r="C3" s="2">
        <v>0.5</v>
      </c>
      <c r="D3" s="2">
        <v>4</v>
      </c>
      <c r="E3" s="2">
        <v>6</v>
      </c>
      <c r="F3" s="2">
        <v>6</v>
      </c>
      <c r="N3" s="3"/>
    </row>
    <row r="4" spans="1:14" x14ac:dyDescent="0.35">
      <c r="A4">
        <v>1</v>
      </c>
      <c r="B4" s="10">
        <v>3</v>
      </c>
      <c r="C4" s="2">
        <v>6</v>
      </c>
      <c r="D4" s="2">
        <v>12</v>
      </c>
      <c r="E4" s="2">
        <v>15</v>
      </c>
      <c r="F4" s="2">
        <v>23</v>
      </c>
      <c r="N4" s="3"/>
    </row>
    <row r="5" spans="1:14" x14ac:dyDescent="0.35">
      <c r="A5">
        <v>1</v>
      </c>
      <c r="B5" s="10">
        <v>4</v>
      </c>
      <c r="C5" s="2">
        <v>-36</v>
      </c>
      <c r="D5" s="2">
        <v>-24</v>
      </c>
      <c r="E5" s="2">
        <v>-6</v>
      </c>
      <c r="F5" s="2">
        <v>-38</v>
      </c>
      <c r="N5" s="3"/>
    </row>
    <row r="6" spans="1:14" x14ac:dyDescent="0.35">
      <c r="A6">
        <v>1</v>
      </c>
      <c r="B6" s="10">
        <v>5</v>
      </c>
      <c r="C6" s="2">
        <v>2</v>
      </c>
      <c r="D6" s="2">
        <v>10</v>
      </c>
      <c r="E6" s="2">
        <v>20</v>
      </c>
      <c r="F6" s="2">
        <v>20</v>
      </c>
    </row>
    <row r="7" spans="1:14" x14ac:dyDescent="0.35">
      <c r="A7">
        <v>1</v>
      </c>
      <c r="B7" s="10">
        <v>6</v>
      </c>
      <c r="C7" s="2">
        <v>100</v>
      </c>
      <c r="D7" s="2">
        <v>1000</v>
      </c>
      <c r="E7" s="2">
        <v>5000</v>
      </c>
      <c r="F7" s="2">
        <v>680</v>
      </c>
    </row>
    <row r="8" spans="1:14" x14ac:dyDescent="0.35">
      <c r="A8">
        <v>1</v>
      </c>
      <c r="B8" s="10">
        <v>7</v>
      </c>
      <c r="C8" s="2">
        <v>10</v>
      </c>
      <c r="D8" s="2">
        <v>300</v>
      </c>
      <c r="E8" s="2">
        <v>1500</v>
      </c>
      <c r="F8" s="2">
        <v>90</v>
      </c>
    </row>
    <row r="9" spans="1:14" x14ac:dyDescent="0.35">
      <c r="A9">
        <v>1</v>
      </c>
      <c r="B9" s="10">
        <v>8</v>
      </c>
      <c r="C9" s="2">
        <v>25</v>
      </c>
      <c r="D9" s="2">
        <v>35</v>
      </c>
      <c r="E9" s="2">
        <v>55</v>
      </c>
      <c r="F9" s="2">
        <v>13</v>
      </c>
    </row>
    <row r="10" spans="1:14" x14ac:dyDescent="0.35">
      <c r="A10">
        <v>1</v>
      </c>
      <c r="B10" s="10">
        <v>9</v>
      </c>
      <c r="C10" s="2">
        <v>2</v>
      </c>
      <c r="D10" s="2">
        <v>4</v>
      </c>
      <c r="E10" s="2">
        <v>12</v>
      </c>
      <c r="F10" s="2">
        <v>27</v>
      </c>
    </row>
    <row r="11" spans="1:14" x14ac:dyDescent="0.35">
      <c r="A11">
        <v>1</v>
      </c>
      <c r="B11" s="10">
        <v>10</v>
      </c>
      <c r="C11" s="2">
        <v>3</v>
      </c>
      <c r="D11" s="2">
        <v>6</v>
      </c>
      <c r="E11" s="2">
        <v>10</v>
      </c>
      <c r="F11" s="2">
        <v>8.9</v>
      </c>
    </row>
    <row r="12" spans="1:14" x14ac:dyDescent="0.35">
      <c r="A12">
        <v>2</v>
      </c>
      <c r="B12" s="10">
        <v>1</v>
      </c>
      <c r="C12" s="2">
        <v>18</v>
      </c>
      <c r="D12" s="2">
        <v>20</v>
      </c>
      <c r="E12" s="2">
        <v>29</v>
      </c>
    </row>
    <row r="13" spans="1:14" x14ac:dyDescent="0.35">
      <c r="A13">
        <v>2</v>
      </c>
      <c r="B13" s="10">
        <v>2</v>
      </c>
      <c r="C13" s="2">
        <v>4</v>
      </c>
      <c r="D13" s="2">
        <v>6</v>
      </c>
      <c r="E13" s="2">
        <v>8</v>
      </c>
    </row>
    <row r="14" spans="1:14" x14ac:dyDescent="0.35">
      <c r="A14">
        <v>2</v>
      </c>
      <c r="B14" s="10">
        <v>3</v>
      </c>
      <c r="C14" s="2">
        <v>2</v>
      </c>
      <c r="D14" s="2">
        <v>20</v>
      </c>
      <c r="E14" s="2">
        <v>22</v>
      </c>
    </row>
    <row r="15" spans="1:14" x14ac:dyDescent="0.35">
      <c r="A15">
        <v>2</v>
      </c>
      <c r="B15" s="10">
        <v>4</v>
      </c>
      <c r="C15" s="2">
        <v>2</v>
      </c>
      <c r="D15" s="2">
        <v>3</v>
      </c>
      <c r="E15" s="2">
        <v>25</v>
      </c>
    </row>
    <row r="16" spans="1:14" x14ac:dyDescent="0.35">
      <c r="A16">
        <v>2</v>
      </c>
      <c r="B16" s="10">
        <v>5</v>
      </c>
      <c r="C16" s="2">
        <v>0.2</v>
      </c>
      <c r="D16" s="2">
        <v>0.3</v>
      </c>
      <c r="E16" s="2">
        <v>0.5</v>
      </c>
    </row>
    <row r="17" spans="1:5" x14ac:dyDescent="0.35">
      <c r="A17">
        <v>2</v>
      </c>
      <c r="B17" s="10">
        <v>6</v>
      </c>
      <c r="C17" s="2">
        <v>0.2</v>
      </c>
      <c r="D17" s="2">
        <v>1</v>
      </c>
      <c r="E17" s="2">
        <v>2</v>
      </c>
    </row>
    <row r="18" spans="1:5" x14ac:dyDescent="0.35">
      <c r="A18">
        <v>2</v>
      </c>
      <c r="B18" s="10">
        <v>7</v>
      </c>
      <c r="C18" s="2">
        <v>5</v>
      </c>
      <c r="D18" s="2">
        <v>100</v>
      </c>
      <c r="E18" s="2">
        <v>200</v>
      </c>
    </row>
    <row r="19" spans="1:5" x14ac:dyDescent="0.35">
      <c r="A19">
        <v>2</v>
      </c>
      <c r="B19" s="10">
        <v>8</v>
      </c>
      <c r="C19" s="2">
        <v>5</v>
      </c>
      <c r="D19" s="2">
        <v>50</v>
      </c>
      <c r="E19" s="2">
        <v>75</v>
      </c>
    </row>
    <row r="20" spans="1:5" x14ac:dyDescent="0.35">
      <c r="A20">
        <v>2</v>
      </c>
      <c r="B20" s="10">
        <v>9</v>
      </c>
      <c r="C20" s="2">
        <v>1</v>
      </c>
      <c r="D20" s="2">
        <v>3</v>
      </c>
      <c r="E20" s="2">
        <v>5</v>
      </c>
    </row>
    <row r="21" spans="1:5" x14ac:dyDescent="0.35">
      <c r="A21">
        <v>2</v>
      </c>
      <c r="B21" s="10">
        <v>10</v>
      </c>
      <c r="C21" s="2">
        <v>33</v>
      </c>
      <c r="D21" s="2">
        <v>100</v>
      </c>
      <c r="E21" s="2">
        <v>500</v>
      </c>
    </row>
    <row r="22" spans="1:5" x14ac:dyDescent="0.35">
      <c r="A22">
        <v>3</v>
      </c>
      <c r="B22" s="10">
        <v>1</v>
      </c>
      <c r="C22" s="2">
        <v>14</v>
      </c>
      <c r="D22" s="2">
        <v>20</v>
      </c>
      <c r="E22" s="2">
        <v>34</v>
      </c>
    </row>
    <row r="23" spans="1:5" x14ac:dyDescent="0.35">
      <c r="A23">
        <v>3</v>
      </c>
      <c r="B23" s="10">
        <v>2</v>
      </c>
      <c r="C23" s="2">
        <v>1</v>
      </c>
      <c r="D23" s="2">
        <v>4</v>
      </c>
      <c r="E23" s="2">
        <v>6</v>
      </c>
    </row>
    <row r="24" spans="1:5" x14ac:dyDescent="0.35">
      <c r="A24">
        <v>3</v>
      </c>
      <c r="B24" s="10">
        <v>3</v>
      </c>
      <c r="C24" s="2">
        <v>15</v>
      </c>
      <c r="D24" s="2">
        <v>20</v>
      </c>
      <c r="E24" s="2">
        <v>36</v>
      </c>
    </row>
    <row r="25" spans="1:5" x14ac:dyDescent="0.35">
      <c r="A25">
        <v>3</v>
      </c>
      <c r="B25" s="10">
        <v>4</v>
      </c>
      <c r="C25" s="2">
        <v>-96</v>
      </c>
      <c r="D25" s="2">
        <v>-50</v>
      </c>
      <c r="E25" s="2">
        <v>-26</v>
      </c>
    </row>
    <row r="26" spans="1:5" x14ac:dyDescent="0.35">
      <c r="A26">
        <v>3</v>
      </c>
      <c r="B26" s="10">
        <v>5</v>
      </c>
      <c r="C26" s="2">
        <v>1</v>
      </c>
      <c r="D26" s="2">
        <v>4</v>
      </c>
      <c r="E26" s="2">
        <v>8</v>
      </c>
    </row>
    <row r="27" spans="1:5" x14ac:dyDescent="0.35">
      <c r="A27">
        <v>3</v>
      </c>
      <c r="B27" s="10">
        <v>6</v>
      </c>
      <c r="C27" s="2">
        <v>1.2</v>
      </c>
      <c r="D27" s="2">
        <v>2</v>
      </c>
      <c r="E27" s="2">
        <v>5</v>
      </c>
    </row>
    <row r="28" spans="1:5" x14ac:dyDescent="0.35">
      <c r="A28">
        <v>3</v>
      </c>
      <c r="B28" s="10">
        <v>7</v>
      </c>
      <c r="C28" s="2">
        <v>2</v>
      </c>
      <c r="D28" s="2">
        <v>20</v>
      </c>
      <c r="E28" s="2">
        <v>400</v>
      </c>
    </row>
    <row r="29" spans="1:5" x14ac:dyDescent="0.35">
      <c r="A29">
        <v>3</v>
      </c>
      <c r="B29" s="10">
        <v>8</v>
      </c>
      <c r="C29" s="2">
        <v>20</v>
      </c>
      <c r="D29" s="2">
        <v>30</v>
      </c>
      <c r="E29" s="2">
        <v>38</v>
      </c>
    </row>
    <row r="30" spans="1:5" x14ac:dyDescent="0.35">
      <c r="A30">
        <v>3</v>
      </c>
      <c r="B30" s="10">
        <v>9</v>
      </c>
      <c r="C30" s="2">
        <v>5</v>
      </c>
      <c r="D30" s="2">
        <v>40</v>
      </c>
      <c r="E30" s="2">
        <v>130</v>
      </c>
    </row>
    <row r="31" spans="1:5" x14ac:dyDescent="0.35">
      <c r="A31">
        <v>3</v>
      </c>
      <c r="B31" s="10">
        <v>10</v>
      </c>
      <c r="C31" s="2">
        <v>1</v>
      </c>
      <c r="D31" s="2">
        <v>30</v>
      </c>
      <c r="E31" s="2">
        <v>100</v>
      </c>
    </row>
    <row r="32" spans="1:5" x14ac:dyDescent="0.35">
      <c r="A32">
        <v>4</v>
      </c>
      <c r="B32" s="10">
        <v>1</v>
      </c>
      <c r="C32" s="2">
        <v>18</v>
      </c>
      <c r="D32" s="2">
        <v>36</v>
      </c>
      <c r="E32" s="2">
        <v>60</v>
      </c>
    </row>
    <row r="33" spans="1:5" x14ac:dyDescent="0.35">
      <c r="A33">
        <v>4</v>
      </c>
      <c r="B33" s="10">
        <v>2</v>
      </c>
      <c r="C33" s="2">
        <v>18</v>
      </c>
      <c r="D33" s="2">
        <v>36</v>
      </c>
      <c r="E33" s="2">
        <v>60</v>
      </c>
    </row>
    <row r="34" spans="1:5" x14ac:dyDescent="0.35">
      <c r="A34">
        <v>4</v>
      </c>
      <c r="B34" s="10">
        <v>3</v>
      </c>
      <c r="C34" s="2">
        <v>24</v>
      </c>
      <c r="D34" s="2">
        <v>48</v>
      </c>
      <c r="E34" s="2">
        <v>72</v>
      </c>
    </row>
    <row r="35" spans="1:5" x14ac:dyDescent="0.35">
      <c r="A35">
        <v>4</v>
      </c>
      <c r="B35" s="10">
        <v>4</v>
      </c>
      <c r="C35" s="2">
        <v>0</v>
      </c>
      <c r="D35" s="2">
        <v>50</v>
      </c>
      <c r="E35" s="2">
        <v>100</v>
      </c>
    </row>
    <row r="36" spans="1:5" x14ac:dyDescent="0.35">
      <c r="A36">
        <v>4</v>
      </c>
      <c r="B36" s="10">
        <v>5</v>
      </c>
      <c r="C36" s="2">
        <v>30</v>
      </c>
      <c r="D36" s="2">
        <v>70</v>
      </c>
      <c r="E36" s="2">
        <v>100</v>
      </c>
    </row>
    <row r="37" spans="1:5" x14ac:dyDescent="0.35">
      <c r="A37">
        <v>4</v>
      </c>
      <c r="B37" s="10">
        <v>6</v>
      </c>
      <c r="C37" s="2">
        <v>2</v>
      </c>
      <c r="D37" s="2">
        <v>10</v>
      </c>
      <c r="E37" s="2">
        <v>1000</v>
      </c>
    </row>
    <row r="38" spans="1:5" x14ac:dyDescent="0.35">
      <c r="A38">
        <v>4</v>
      </c>
      <c r="B38" s="10">
        <v>7</v>
      </c>
      <c r="C38" s="2">
        <v>5</v>
      </c>
      <c r="D38" s="2">
        <v>50</v>
      </c>
      <c r="E38" s="2">
        <v>500</v>
      </c>
    </row>
    <row r="39" spans="1:5" x14ac:dyDescent="0.35">
      <c r="A39">
        <v>4</v>
      </c>
      <c r="B39" s="10">
        <v>8</v>
      </c>
      <c r="C39" s="2">
        <v>5</v>
      </c>
      <c r="D39" s="2">
        <v>8</v>
      </c>
      <c r="E39" s="2">
        <v>15</v>
      </c>
    </row>
    <row r="40" spans="1:5" x14ac:dyDescent="0.35">
      <c r="A40">
        <v>4</v>
      </c>
      <c r="B40" s="10">
        <v>9</v>
      </c>
      <c r="C40" s="2">
        <v>0.1</v>
      </c>
      <c r="D40" s="2">
        <v>10</v>
      </c>
      <c r="E40" s="2">
        <v>30</v>
      </c>
    </row>
    <row r="41" spans="1:5" x14ac:dyDescent="0.35">
      <c r="A41">
        <v>4</v>
      </c>
      <c r="B41" s="10">
        <v>10</v>
      </c>
      <c r="C41" s="2">
        <v>5</v>
      </c>
      <c r="D41" s="2">
        <v>20</v>
      </c>
      <c r="E41" s="2">
        <v>200</v>
      </c>
    </row>
    <row r="42" spans="1:5" x14ac:dyDescent="0.35">
      <c r="A42">
        <v>5</v>
      </c>
      <c r="B42" s="10">
        <v>1</v>
      </c>
      <c r="C42" s="2">
        <v>18</v>
      </c>
      <c r="D42" s="2">
        <v>24</v>
      </c>
      <c r="E42" s="2">
        <v>34</v>
      </c>
    </row>
    <row r="43" spans="1:5" x14ac:dyDescent="0.35">
      <c r="A43">
        <v>5</v>
      </c>
      <c r="B43" s="10">
        <v>2</v>
      </c>
      <c r="C43" s="2">
        <v>0.4</v>
      </c>
      <c r="D43" s="2">
        <v>1</v>
      </c>
      <c r="E43" s="2">
        <v>2</v>
      </c>
    </row>
    <row r="44" spans="1:5" x14ac:dyDescent="0.35">
      <c r="A44">
        <v>5</v>
      </c>
      <c r="B44" s="10">
        <v>3</v>
      </c>
      <c r="C44" s="2">
        <v>26</v>
      </c>
      <c r="D44" s="2">
        <v>34</v>
      </c>
      <c r="E44" s="2">
        <v>40</v>
      </c>
    </row>
    <row r="45" spans="1:5" x14ac:dyDescent="0.35">
      <c r="A45">
        <v>5</v>
      </c>
      <c r="B45" s="10">
        <v>4</v>
      </c>
      <c r="C45" s="2">
        <v>-14</v>
      </c>
      <c r="D45" s="2">
        <v>-8</v>
      </c>
      <c r="E45" s="2">
        <v>-4</v>
      </c>
    </row>
    <row r="46" spans="1:5" x14ac:dyDescent="0.35">
      <c r="A46">
        <v>5</v>
      </c>
      <c r="B46" s="10">
        <v>5</v>
      </c>
      <c r="C46" s="2">
        <v>2</v>
      </c>
      <c r="D46" s="2">
        <v>3</v>
      </c>
      <c r="E46" s="2">
        <v>4</v>
      </c>
    </row>
    <row r="47" spans="1:5" x14ac:dyDescent="0.35">
      <c r="A47">
        <v>5</v>
      </c>
      <c r="B47" s="10">
        <v>6</v>
      </c>
      <c r="C47" s="2">
        <v>100</v>
      </c>
      <c r="D47" s="2">
        <v>160</v>
      </c>
      <c r="E47" s="2">
        <v>200</v>
      </c>
    </row>
    <row r="48" spans="1:5" x14ac:dyDescent="0.35">
      <c r="A48">
        <v>5</v>
      </c>
      <c r="B48" s="10">
        <v>7</v>
      </c>
      <c r="C48" s="2">
        <v>2</v>
      </c>
      <c r="D48" s="2">
        <v>10</v>
      </c>
      <c r="E48" s="2">
        <v>20</v>
      </c>
    </row>
    <row r="49" spans="1:5" x14ac:dyDescent="0.35">
      <c r="A49">
        <v>5</v>
      </c>
      <c r="B49" s="10">
        <v>8</v>
      </c>
      <c r="C49" s="2">
        <v>6</v>
      </c>
      <c r="D49" s="2">
        <v>12</v>
      </c>
      <c r="E49" s="2">
        <v>20</v>
      </c>
    </row>
    <row r="50" spans="1:5" x14ac:dyDescent="0.35">
      <c r="A50">
        <v>5</v>
      </c>
      <c r="B50" s="10">
        <v>9</v>
      </c>
      <c r="C50" s="2">
        <v>5</v>
      </c>
      <c r="D50" s="2">
        <v>10</v>
      </c>
      <c r="E50" s="2">
        <v>50</v>
      </c>
    </row>
    <row r="51" spans="1:5" x14ac:dyDescent="0.35">
      <c r="A51">
        <v>5</v>
      </c>
      <c r="B51" s="10">
        <v>10</v>
      </c>
      <c r="C51" s="2">
        <v>3</v>
      </c>
      <c r="D51" s="2">
        <v>5</v>
      </c>
      <c r="E51" s="2">
        <v>8</v>
      </c>
    </row>
    <row r="52" spans="1:5" x14ac:dyDescent="0.35">
      <c r="A52">
        <v>6</v>
      </c>
      <c r="B52" s="10">
        <v>1</v>
      </c>
      <c r="C52" s="2">
        <v>12</v>
      </c>
      <c r="D52" s="2">
        <v>22</v>
      </c>
      <c r="E52" s="2">
        <v>36</v>
      </c>
    </row>
    <row r="53" spans="1:5" x14ac:dyDescent="0.35">
      <c r="A53">
        <v>6</v>
      </c>
      <c r="B53" s="10">
        <v>2</v>
      </c>
      <c r="C53" s="2">
        <v>1</v>
      </c>
      <c r="D53" s="2">
        <v>3</v>
      </c>
      <c r="E53" s="2">
        <v>7</v>
      </c>
    </row>
    <row r="54" spans="1:5" x14ac:dyDescent="0.35">
      <c r="A54">
        <v>6</v>
      </c>
      <c r="B54" s="10">
        <v>3</v>
      </c>
      <c r="C54" s="2">
        <v>1</v>
      </c>
      <c r="D54" s="2">
        <v>6</v>
      </c>
      <c r="E54" s="2">
        <v>15</v>
      </c>
    </row>
    <row r="55" spans="1:5" x14ac:dyDescent="0.35">
      <c r="A55">
        <v>6</v>
      </c>
      <c r="B55" s="10">
        <v>4</v>
      </c>
      <c r="C55" s="2">
        <v>-12</v>
      </c>
      <c r="D55" s="2">
        <v>0</v>
      </c>
      <c r="E55" s="2">
        <v>12</v>
      </c>
    </row>
    <row r="56" spans="1:5" x14ac:dyDescent="0.35">
      <c r="A56">
        <v>6</v>
      </c>
      <c r="B56" s="10">
        <v>5</v>
      </c>
      <c r="C56" s="2">
        <v>2</v>
      </c>
      <c r="D56" s="2">
        <v>5</v>
      </c>
      <c r="E56" s="2">
        <v>20</v>
      </c>
    </row>
    <row r="57" spans="1:5" x14ac:dyDescent="0.35">
      <c r="A57">
        <v>6</v>
      </c>
      <c r="B57" s="10">
        <v>6</v>
      </c>
      <c r="C57" s="2">
        <v>1.2</v>
      </c>
      <c r="D57" s="2">
        <v>2</v>
      </c>
      <c r="E57" s="2">
        <v>10</v>
      </c>
    </row>
    <row r="58" spans="1:5" x14ac:dyDescent="0.35">
      <c r="A58">
        <v>6</v>
      </c>
      <c r="B58" s="10">
        <v>7</v>
      </c>
      <c r="C58" s="2">
        <v>10</v>
      </c>
      <c r="D58" s="2">
        <v>300</v>
      </c>
      <c r="E58" s="2">
        <v>10000</v>
      </c>
    </row>
    <row r="59" spans="1:5" x14ac:dyDescent="0.35">
      <c r="A59">
        <v>6</v>
      </c>
      <c r="B59" s="10">
        <v>8</v>
      </c>
      <c r="C59" s="2">
        <v>3</v>
      </c>
      <c r="D59" s="2">
        <v>5</v>
      </c>
      <c r="E59" s="2">
        <v>18</v>
      </c>
    </row>
    <row r="60" spans="1:5" x14ac:dyDescent="0.35">
      <c r="A60">
        <v>6</v>
      </c>
      <c r="B60" s="10">
        <v>9</v>
      </c>
      <c r="C60" s="2">
        <v>5</v>
      </c>
      <c r="D60" s="2">
        <v>12</v>
      </c>
      <c r="E60" s="2">
        <v>50</v>
      </c>
    </row>
    <row r="61" spans="1:5" x14ac:dyDescent="0.35">
      <c r="A61">
        <v>6</v>
      </c>
      <c r="B61" s="10">
        <v>10</v>
      </c>
      <c r="C61" s="2">
        <v>10</v>
      </c>
      <c r="D61" s="2">
        <v>80</v>
      </c>
      <c r="E61" s="2">
        <v>1000</v>
      </c>
    </row>
    <row r="62" spans="1:5" x14ac:dyDescent="0.35">
      <c r="A62">
        <v>7</v>
      </c>
      <c r="B62" s="10">
        <v>1</v>
      </c>
      <c r="C62" s="2">
        <v>2</v>
      </c>
      <c r="D62" s="2">
        <v>5</v>
      </c>
      <c r="E62" s="2">
        <v>10</v>
      </c>
    </row>
    <row r="63" spans="1:5" x14ac:dyDescent="0.35">
      <c r="A63">
        <v>7</v>
      </c>
      <c r="B63" s="10">
        <v>2</v>
      </c>
      <c r="C63" s="2">
        <v>1</v>
      </c>
      <c r="D63" s="2">
        <v>3</v>
      </c>
      <c r="E63" s="2">
        <v>6</v>
      </c>
    </row>
    <row r="64" spans="1:5" x14ac:dyDescent="0.35">
      <c r="A64">
        <v>7</v>
      </c>
      <c r="B64" s="10">
        <v>3</v>
      </c>
      <c r="C64" s="2">
        <v>5</v>
      </c>
      <c r="D64" s="2">
        <v>10</v>
      </c>
      <c r="E64" s="2">
        <v>18</v>
      </c>
    </row>
    <row r="65" spans="1:5" x14ac:dyDescent="0.35">
      <c r="A65">
        <v>7</v>
      </c>
      <c r="B65" s="10">
        <v>4</v>
      </c>
      <c r="C65" s="2">
        <v>1</v>
      </c>
      <c r="D65" s="2">
        <v>3</v>
      </c>
      <c r="E65" s="2">
        <v>8</v>
      </c>
    </row>
    <row r="66" spans="1:5" x14ac:dyDescent="0.35">
      <c r="A66">
        <v>7</v>
      </c>
      <c r="B66" s="10">
        <v>5</v>
      </c>
      <c r="C66" s="2">
        <v>2</v>
      </c>
      <c r="D66" s="2">
        <v>5</v>
      </c>
      <c r="E66" s="2">
        <v>10</v>
      </c>
    </row>
    <row r="67" spans="1:5" x14ac:dyDescent="0.35">
      <c r="A67">
        <v>7</v>
      </c>
      <c r="B67" s="10">
        <v>6</v>
      </c>
      <c r="C67" s="2">
        <v>2</v>
      </c>
      <c r="D67" s="2">
        <v>3</v>
      </c>
      <c r="E67" s="2">
        <v>8</v>
      </c>
    </row>
    <row r="68" spans="1:5" x14ac:dyDescent="0.35">
      <c r="A68">
        <v>7</v>
      </c>
      <c r="B68" s="10">
        <v>7</v>
      </c>
      <c r="C68" s="2">
        <v>1</v>
      </c>
      <c r="D68" s="2">
        <v>2</v>
      </c>
      <c r="E68" s="2">
        <v>8</v>
      </c>
    </row>
    <row r="69" spans="1:5" x14ac:dyDescent="0.35">
      <c r="A69">
        <v>7</v>
      </c>
      <c r="B69" s="10">
        <v>8</v>
      </c>
      <c r="C69" s="2">
        <v>10</v>
      </c>
      <c r="D69" s="2">
        <v>24</v>
      </c>
      <c r="E69" s="2">
        <v>30</v>
      </c>
    </row>
    <row r="70" spans="1:5" x14ac:dyDescent="0.35">
      <c r="A70">
        <v>7</v>
      </c>
      <c r="B70" s="10">
        <v>9</v>
      </c>
      <c r="C70" s="2">
        <v>10</v>
      </c>
      <c r="D70" s="2">
        <v>30</v>
      </c>
      <c r="E70" s="2">
        <v>38</v>
      </c>
    </row>
    <row r="71" spans="1:5" x14ac:dyDescent="0.35">
      <c r="A71">
        <v>7</v>
      </c>
      <c r="B71" s="10">
        <v>10</v>
      </c>
      <c r="C71" s="2">
        <v>10</v>
      </c>
      <c r="D71" s="2">
        <v>30</v>
      </c>
      <c r="E71" s="2">
        <v>40</v>
      </c>
    </row>
    <row r="72" spans="1:5" x14ac:dyDescent="0.35">
      <c r="A72">
        <v>8</v>
      </c>
      <c r="B72" s="10">
        <v>1</v>
      </c>
      <c r="C72" s="2">
        <v>10</v>
      </c>
      <c r="D72" s="2">
        <v>20</v>
      </c>
      <c r="E72" s="2">
        <v>24</v>
      </c>
    </row>
    <row r="73" spans="1:5" x14ac:dyDescent="0.35">
      <c r="A73">
        <v>8</v>
      </c>
      <c r="B73" s="10">
        <v>2</v>
      </c>
      <c r="C73" s="2">
        <v>1</v>
      </c>
      <c r="D73" s="2">
        <v>3</v>
      </c>
      <c r="E73" s="2">
        <v>5</v>
      </c>
    </row>
    <row r="74" spans="1:5" x14ac:dyDescent="0.35">
      <c r="A74">
        <v>8</v>
      </c>
      <c r="B74" s="10">
        <v>3</v>
      </c>
      <c r="C74" s="2">
        <v>20</v>
      </c>
      <c r="D74" s="2">
        <v>24</v>
      </c>
      <c r="E74" s="2">
        <v>26</v>
      </c>
    </row>
    <row r="75" spans="1:5" x14ac:dyDescent="0.35">
      <c r="A75">
        <v>8</v>
      </c>
      <c r="B75" s="10">
        <v>4</v>
      </c>
      <c r="C75" s="2">
        <v>-48</v>
      </c>
      <c r="D75" s="2">
        <v>-36</v>
      </c>
      <c r="E75" s="2">
        <v>-32</v>
      </c>
    </row>
    <row r="76" spans="1:5" x14ac:dyDescent="0.35">
      <c r="A76">
        <v>8</v>
      </c>
      <c r="B76" s="10">
        <v>5</v>
      </c>
      <c r="C76" s="2">
        <v>2</v>
      </c>
      <c r="D76" s="2">
        <v>25</v>
      </c>
      <c r="E76" s="2">
        <v>40</v>
      </c>
    </row>
    <row r="77" spans="1:5" x14ac:dyDescent="0.35">
      <c r="A77">
        <v>8</v>
      </c>
      <c r="B77" s="10">
        <v>6</v>
      </c>
      <c r="C77" s="2">
        <v>4</v>
      </c>
      <c r="D77" s="2">
        <v>8</v>
      </c>
      <c r="E77" s="2">
        <v>20</v>
      </c>
    </row>
    <row r="78" spans="1:5" x14ac:dyDescent="0.35">
      <c r="A78">
        <v>8</v>
      </c>
      <c r="B78" s="10">
        <v>7</v>
      </c>
      <c r="C78" s="2">
        <v>2</v>
      </c>
      <c r="D78" s="2">
        <v>10</v>
      </c>
      <c r="E78" s="2">
        <v>30</v>
      </c>
    </row>
    <row r="79" spans="1:5" x14ac:dyDescent="0.35">
      <c r="A79">
        <v>8</v>
      </c>
      <c r="B79" s="10">
        <v>8</v>
      </c>
      <c r="C79" s="2">
        <v>10</v>
      </c>
      <c r="D79" s="2">
        <v>16</v>
      </c>
      <c r="E79" s="2">
        <v>20</v>
      </c>
    </row>
    <row r="80" spans="1:5" x14ac:dyDescent="0.35">
      <c r="A80">
        <v>8</v>
      </c>
      <c r="B80" s="10">
        <v>9</v>
      </c>
      <c r="C80" s="2">
        <v>4</v>
      </c>
      <c r="D80" s="2">
        <v>10</v>
      </c>
      <c r="E80" s="2">
        <v>25</v>
      </c>
    </row>
    <row r="81" spans="1:5" x14ac:dyDescent="0.35">
      <c r="A81">
        <v>8</v>
      </c>
      <c r="B81" s="10">
        <v>10</v>
      </c>
      <c r="C81" s="2">
        <v>2</v>
      </c>
      <c r="D81" s="2">
        <v>100</v>
      </c>
      <c r="E81" s="2">
        <v>1000</v>
      </c>
    </row>
    <row r="82" spans="1:5" x14ac:dyDescent="0.35">
      <c r="A82">
        <v>9</v>
      </c>
      <c r="B82" s="10">
        <v>1</v>
      </c>
      <c r="C82" s="2">
        <v>18</v>
      </c>
      <c r="D82" s="2">
        <v>24</v>
      </c>
      <c r="E82" s="2">
        <v>42</v>
      </c>
    </row>
    <row r="83" spans="1:5" x14ac:dyDescent="0.35">
      <c r="A83">
        <v>9</v>
      </c>
      <c r="B83" s="10">
        <v>2</v>
      </c>
      <c r="C83" s="2">
        <v>0.5</v>
      </c>
      <c r="D83" s="2">
        <v>1</v>
      </c>
      <c r="E83" s="2">
        <v>4</v>
      </c>
    </row>
    <row r="84" spans="1:5" x14ac:dyDescent="0.35">
      <c r="A84">
        <v>9</v>
      </c>
      <c r="B84" s="10">
        <v>3</v>
      </c>
      <c r="C84" s="2">
        <v>8</v>
      </c>
      <c r="D84" s="2">
        <v>14</v>
      </c>
      <c r="E84" s="2">
        <v>24</v>
      </c>
    </row>
    <row r="85" spans="1:5" x14ac:dyDescent="0.35">
      <c r="A85">
        <v>9</v>
      </c>
      <c r="B85" s="10">
        <v>4</v>
      </c>
      <c r="C85" s="2">
        <v>-12</v>
      </c>
      <c r="D85" s="2">
        <v>-6</v>
      </c>
      <c r="E85" s="2">
        <v>12</v>
      </c>
    </row>
    <row r="86" spans="1:5" x14ac:dyDescent="0.35">
      <c r="A86">
        <v>9</v>
      </c>
      <c r="B86" s="10">
        <v>5</v>
      </c>
      <c r="C86" s="2">
        <v>1</v>
      </c>
      <c r="D86" s="2">
        <v>3</v>
      </c>
      <c r="E86" s="2">
        <v>10</v>
      </c>
    </row>
    <row r="87" spans="1:5" x14ac:dyDescent="0.35">
      <c r="A87">
        <v>9</v>
      </c>
      <c r="B87" s="10">
        <v>6</v>
      </c>
      <c r="C87" s="2">
        <v>1.2</v>
      </c>
      <c r="D87" s="2">
        <v>2</v>
      </c>
      <c r="E87" s="2">
        <v>4</v>
      </c>
    </row>
    <row r="88" spans="1:5" x14ac:dyDescent="0.35">
      <c r="A88">
        <v>9</v>
      </c>
      <c r="B88" s="10">
        <v>7</v>
      </c>
      <c r="C88" s="2">
        <v>15</v>
      </c>
      <c r="D88" s="2">
        <v>150</v>
      </c>
      <c r="E88" s="2">
        <v>400</v>
      </c>
    </row>
    <row r="89" spans="1:5" x14ac:dyDescent="0.35">
      <c r="A89">
        <v>9</v>
      </c>
      <c r="B89" s="10">
        <v>8</v>
      </c>
      <c r="C89" s="2">
        <v>20</v>
      </c>
      <c r="D89" s="2">
        <v>30</v>
      </c>
      <c r="E89" s="2">
        <v>50</v>
      </c>
    </row>
    <row r="90" spans="1:5" x14ac:dyDescent="0.35">
      <c r="A90">
        <v>9</v>
      </c>
      <c r="B90" s="10">
        <v>9</v>
      </c>
      <c r="C90" s="2">
        <v>10</v>
      </c>
      <c r="D90" s="2">
        <v>30</v>
      </c>
      <c r="E90" s="2">
        <v>80</v>
      </c>
    </row>
    <row r="91" spans="1:5" x14ac:dyDescent="0.35">
      <c r="A91">
        <v>9</v>
      </c>
      <c r="B91" s="10">
        <v>10</v>
      </c>
      <c r="C91" s="2">
        <v>0</v>
      </c>
      <c r="D91" s="2">
        <v>100</v>
      </c>
      <c r="E91" s="2">
        <v>200</v>
      </c>
    </row>
    <row r="92" spans="1:5" x14ac:dyDescent="0.35">
      <c r="A92">
        <v>10</v>
      </c>
      <c r="B92" s="10">
        <v>1</v>
      </c>
      <c r="C92" s="2">
        <v>12</v>
      </c>
      <c r="D92" s="2">
        <v>48</v>
      </c>
      <c r="E92" s="2">
        <v>110</v>
      </c>
    </row>
    <row r="93" spans="1:5" x14ac:dyDescent="0.35">
      <c r="A93">
        <v>10</v>
      </c>
      <c r="B93" s="10">
        <v>2</v>
      </c>
      <c r="C93" s="2">
        <v>1</v>
      </c>
      <c r="D93" s="2">
        <v>8</v>
      </c>
      <c r="E93" s="2">
        <v>18</v>
      </c>
    </row>
    <row r="94" spans="1:5" x14ac:dyDescent="0.35">
      <c r="A94">
        <v>10</v>
      </c>
      <c r="B94" s="10">
        <v>3</v>
      </c>
      <c r="C94" s="2">
        <v>12</v>
      </c>
      <c r="D94" s="2">
        <v>36</v>
      </c>
      <c r="E94" s="2">
        <v>90</v>
      </c>
    </row>
    <row r="95" spans="1:5" x14ac:dyDescent="0.35">
      <c r="A95">
        <v>10</v>
      </c>
      <c r="B95" s="10">
        <v>4</v>
      </c>
      <c r="C95" s="2">
        <v>-120</v>
      </c>
      <c r="D95" s="2">
        <v>-50</v>
      </c>
      <c r="E95" s="2">
        <v>-12</v>
      </c>
    </row>
    <row r="96" spans="1:5" x14ac:dyDescent="0.35">
      <c r="A96">
        <v>10</v>
      </c>
      <c r="B96" s="10">
        <v>5</v>
      </c>
      <c r="C96" s="2">
        <v>1.5</v>
      </c>
      <c r="D96" s="2">
        <v>10</v>
      </c>
      <c r="E96" s="2">
        <v>50</v>
      </c>
    </row>
    <row r="97" spans="1:5" x14ac:dyDescent="0.35">
      <c r="A97">
        <v>10</v>
      </c>
      <c r="B97" s="10">
        <v>6</v>
      </c>
      <c r="C97" s="2">
        <v>0.5</v>
      </c>
      <c r="D97" s="2">
        <v>5</v>
      </c>
      <c r="E97" s="2">
        <v>50</v>
      </c>
    </row>
    <row r="98" spans="1:5" x14ac:dyDescent="0.35">
      <c r="A98">
        <v>10</v>
      </c>
      <c r="B98" s="10">
        <v>7</v>
      </c>
      <c r="C98" s="2">
        <v>0</v>
      </c>
      <c r="D98" s="2">
        <v>500</v>
      </c>
      <c r="E98" s="2">
        <v>5000</v>
      </c>
    </row>
    <row r="99" spans="1:5" x14ac:dyDescent="0.35">
      <c r="A99">
        <v>10</v>
      </c>
      <c r="B99" s="10">
        <v>8</v>
      </c>
      <c r="C99" s="2">
        <v>5</v>
      </c>
      <c r="D99" s="2">
        <v>20</v>
      </c>
      <c r="E99" s="2">
        <v>60</v>
      </c>
    </row>
    <row r="100" spans="1:5" x14ac:dyDescent="0.35">
      <c r="A100">
        <v>10</v>
      </c>
      <c r="B100" s="10">
        <v>9</v>
      </c>
      <c r="C100" s="2">
        <v>2</v>
      </c>
      <c r="D100" s="2">
        <v>10</v>
      </c>
      <c r="E100" s="2">
        <v>80</v>
      </c>
    </row>
    <row r="101" spans="1:5" x14ac:dyDescent="0.35">
      <c r="A101">
        <v>10</v>
      </c>
      <c r="B101" s="10">
        <v>10</v>
      </c>
      <c r="C101" s="2">
        <v>5</v>
      </c>
      <c r="D101" s="2">
        <v>50</v>
      </c>
      <c r="E101" s="2">
        <v>200</v>
      </c>
    </row>
    <row r="102" spans="1:5" x14ac:dyDescent="0.35">
      <c r="A102">
        <v>11</v>
      </c>
      <c r="B102" s="10">
        <v>1</v>
      </c>
      <c r="C102" s="2">
        <v>20</v>
      </c>
      <c r="D102" s="2">
        <v>30</v>
      </c>
      <c r="E102" s="2">
        <v>48</v>
      </c>
    </row>
    <row r="103" spans="1:5" x14ac:dyDescent="0.35">
      <c r="A103">
        <v>11</v>
      </c>
      <c r="B103" s="10">
        <v>2</v>
      </c>
      <c r="C103" s="2">
        <v>5</v>
      </c>
      <c r="D103" s="2">
        <v>9</v>
      </c>
      <c r="E103" s="2">
        <v>15</v>
      </c>
    </row>
    <row r="104" spans="1:5" x14ac:dyDescent="0.35">
      <c r="A104">
        <v>11</v>
      </c>
      <c r="B104" s="10">
        <v>3</v>
      </c>
      <c r="C104" s="2">
        <v>20</v>
      </c>
      <c r="D104" s="2">
        <v>30</v>
      </c>
      <c r="E104" s="2">
        <v>40</v>
      </c>
    </row>
    <row r="105" spans="1:5" x14ac:dyDescent="0.35">
      <c r="A105">
        <v>11</v>
      </c>
      <c r="B105" s="10">
        <v>4</v>
      </c>
      <c r="C105" s="2">
        <v>-12</v>
      </c>
      <c r="D105" s="2">
        <v>-6</v>
      </c>
      <c r="E105" s="2">
        <v>-2</v>
      </c>
    </row>
    <row r="106" spans="1:5" x14ac:dyDescent="0.35">
      <c r="A106">
        <v>11</v>
      </c>
      <c r="B106" s="10">
        <v>5</v>
      </c>
      <c r="C106" s="2">
        <v>2</v>
      </c>
      <c r="D106" s="2">
        <v>10</v>
      </c>
      <c r="E106" s="2">
        <v>30</v>
      </c>
    </row>
    <row r="107" spans="1:5" x14ac:dyDescent="0.35">
      <c r="A107">
        <v>11</v>
      </c>
      <c r="B107" s="10">
        <v>6</v>
      </c>
      <c r="C107" s="2">
        <v>2</v>
      </c>
      <c r="D107" s="2">
        <v>10</v>
      </c>
      <c r="E107" s="2">
        <v>20</v>
      </c>
    </row>
    <row r="108" spans="1:5" x14ac:dyDescent="0.35">
      <c r="A108">
        <v>11</v>
      </c>
      <c r="B108" s="10">
        <v>7</v>
      </c>
      <c r="C108" s="2">
        <v>1</v>
      </c>
      <c r="D108" s="2">
        <v>10</v>
      </c>
      <c r="E108" s="2">
        <v>500</v>
      </c>
    </row>
    <row r="109" spans="1:5" x14ac:dyDescent="0.35">
      <c r="A109">
        <v>11</v>
      </c>
      <c r="B109" s="10">
        <v>8</v>
      </c>
      <c r="C109" s="2">
        <v>12</v>
      </c>
      <c r="D109" s="2">
        <v>30</v>
      </c>
      <c r="E109" s="2">
        <v>40</v>
      </c>
    </row>
    <row r="110" spans="1:5" x14ac:dyDescent="0.35">
      <c r="A110">
        <v>11</v>
      </c>
      <c r="B110" s="10">
        <v>9</v>
      </c>
      <c r="C110" s="2">
        <v>0</v>
      </c>
      <c r="D110" s="2">
        <v>5</v>
      </c>
      <c r="E110" s="2">
        <v>20</v>
      </c>
    </row>
    <row r="111" spans="1:5" x14ac:dyDescent="0.35">
      <c r="A111">
        <v>11</v>
      </c>
      <c r="B111" s="10">
        <v>10</v>
      </c>
      <c r="C111" s="2">
        <v>0</v>
      </c>
      <c r="D111" s="2">
        <v>80</v>
      </c>
      <c r="E111" s="2">
        <v>200</v>
      </c>
    </row>
    <row r="112" spans="1:5" x14ac:dyDescent="0.35">
      <c r="A112">
        <v>12</v>
      </c>
      <c r="B112" s="10">
        <v>1</v>
      </c>
      <c r="C112" s="2">
        <v>3</v>
      </c>
      <c r="D112" s="2">
        <v>5</v>
      </c>
      <c r="E112" s="2">
        <v>10</v>
      </c>
    </row>
    <row r="113" spans="1:5" x14ac:dyDescent="0.35">
      <c r="A113">
        <v>12</v>
      </c>
      <c r="B113" s="10">
        <v>2</v>
      </c>
      <c r="C113" s="2">
        <v>0.6</v>
      </c>
      <c r="D113" s="2">
        <v>1.6</v>
      </c>
      <c r="E113" s="2">
        <v>2.5</v>
      </c>
    </row>
    <row r="114" spans="1:5" x14ac:dyDescent="0.35">
      <c r="A114">
        <v>12</v>
      </c>
      <c r="B114" s="10">
        <v>3</v>
      </c>
      <c r="C114" s="2">
        <v>2.5</v>
      </c>
      <c r="D114" s="2">
        <v>4</v>
      </c>
      <c r="E114" s="2">
        <v>8</v>
      </c>
    </row>
    <row r="115" spans="1:5" x14ac:dyDescent="0.35">
      <c r="A115">
        <v>12</v>
      </c>
      <c r="B115" s="10">
        <v>4</v>
      </c>
      <c r="C115" s="2">
        <v>-1</v>
      </c>
      <c r="D115" s="2">
        <v>0</v>
      </c>
      <c r="E115" s="2">
        <v>1</v>
      </c>
    </row>
    <row r="116" spans="1:5" x14ac:dyDescent="0.35">
      <c r="A116">
        <v>12</v>
      </c>
      <c r="B116" s="10">
        <v>5</v>
      </c>
      <c r="C116" s="2">
        <v>1</v>
      </c>
      <c r="D116" s="2">
        <v>3</v>
      </c>
      <c r="E116" s="2">
        <v>10</v>
      </c>
    </row>
    <row r="117" spans="1:5" x14ac:dyDescent="0.35">
      <c r="A117">
        <v>12</v>
      </c>
      <c r="B117" s="10">
        <v>6</v>
      </c>
      <c r="C117" s="2">
        <v>1</v>
      </c>
      <c r="D117" s="2">
        <v>2</v>
      </c>
      <c r="E117" s="2">
        <v>6</v>
      </c>
    </row>
    <row r="118" spans="1:5" x14ac:dyDescent="0.35">
      <c r="A118">
        <v>12</v>
      </c>
      <c r="B118" s="10">
        <v>7</v>
      </c>
      <c r="C118" s="2">
        <v>10</v>
      </c>
      <c r="D118" s="2">
        <v>100</v>
      </c>
      <c r="E118" s="2">
        <v>500</v>
      </c>
    </row>
    <row r="119" spans="1:5" x14ac:dyDescent="0.35">
      <c r="A119">
        <v>12</v>
      </c>
      <c r="B119" s="10">
        <v>8</v>
      </c>
      <c r="C119" s="2">
        <v>30</v>
      </c>
      <c r="D119" s="2">
        <v>99</v>
      </c>
      <c r="E119" s="2">
        <v>100</v>
      </c>
    </row>
    <row r="120" spans="1:5" x14ac:dyDescent="0.35">
      <c r="A120">
        <v>12</v>
      </c>
      <c r="B120" s="10">
        <v>9</v>
      </c>
      <c r="C120" s="2">
        <v>5</v>
      </c>
      <c r="D120" s="2">
        <v>11</v>
      </c>
      <c r="E120" s="2">
        <v>40</v>
      </c>
    </row>
    <row r="121" spans="1:5" x14ac:dyDescent="0.35">
      <c r="A121">
        <v>12</v>
      </c>
      <c r="B121" s="10">
        <v>10</v>
      </c>
      <c r="C121" s="2">
        <v>10</v>
      </c>
      <c r="D121" s="2">
        <v>100</v>
      </c>
      <c r="E121" s="2">
        <v>200</v>
      </c>
    </row>
    <row r="122" spans="1:5" x14ac:dyDescent="0.35">
      <c r="A122">
        <v>13</v>
      </c>
      <c r="B122" s="10">
        <v>1</v>
      </c>
      <c r="C122" s="2">
        <v>16</v>
      </c>
      <c r="D122" s="2">
        <v>19</v>
      </c>
      <c r="E122" s="2">
        <v>28</v>
      </c>
    </row>
    <row r="123" spans="1:5" x14ac:dyDescent="0.35">
      <c r="A123">
        <v>13</v>
      </c>
      <c r="B123" s="10">
        <v>2</v>
      </c>
      <c r="C123" s="2">
        <v>2</v>
      </c>
      <c r="D123" s="2">
        <v>4</v>
      </c>
      <c r="E123" s="2">
        <v>8</v>
      </c>
    </row>
    <row r="124" spans="1:5" x14ac:dyDescent="0.35">
      <c r="A124">
        <v>13</v>
      </c>
      <c r="B124" s="10">
        <v>3</v>
      </c>
      <c r="C124" s="2">
        <v>18</v>
      </c>
      <c r="D124" s="2">
        <v>22</v>
      </c>
      <c r="E124" s="2">
        <v>30</v>
      </c>
    </row>
    <row r="125" spans="1:5" x14ac:dyDescent="0.35">
      <c r="A125">
        <v>13</v>
      </c>
      <c r="B125" s="10">
        <v>4</v>
      </c>
      <c r="C125" s="2">
        <v>-10</v>
      </c>
      <c r="D125" s="2">
        <v>-5</v>
      </c>
      <c r="E125" s="2">
        <v>-2</v>
      </c>
    </row>
    <row r="126" spans="1:5" x14ac:dyDescent="0.35">
      <c r="A126">
        <v>13</v>
      </c>
      <c r="B126" s="10">
        <v>5</v>
      </c>
      <c r="C126" s="2">
        <v>2</v>
      </c>
      <c r="D126" s="2">
        <v>3</v>
      </c>
      <c r="E126" s="2">
        <v>5</v>
      </c>
    </row>
    <row r="127" spans="1:5" x14ac:dyDescent="0.35">
      <c r="A127">
        <v>13</v>
      </c>
      <c r="B127" s="10">
        <v>6</v>
      </c>
      <c r="C127" s="2">
        <v>1.1000000000000001</v>
      </c>
      <c r="D127" s="2">
        <v>1.5</v>
      </c>
      <c r="E127" s="2">
        <v>3</v>
      </c>
    </row>
    <row r="128" spans="1:5" x14ac:dyDescent="0.35">
      <c r="A128">
        <v>13</v>
      </c>
      <c r="B128" s="10">
        <v>7</v>
      </c>
      <c r="C128" s="2">
        <v>10</v>
      </c>
      <c r="D128" s="2">
        <v>40</v>
      </c>
      <c r="E128" s="2">
        <v>80</v>
      </c>
    </row>
    <row r="129" spans="1:5" x14ac:dyDescent="0.35">
      <c r="A129">
        <v>13</v>
      </c>
      <c r="B129" s="10">
        <v>8</v>
      </c>
      <c r="C129" s="2">
        <v>15</v>
      </c>
      <c r="D129" s="2">
        <v>30</v>
      </c>
      <c r="E129" s="2">
        <v>45</v>
      </c>
    </row>
    <row r="130" spans="1:5" x14ac:dyDescent="0.35">
      <c r="A130">
        <v>13</v>
      </c>
      <c r="B130" s="10">
        <v>9</v>
      </c>
      <c r="C130" s="2">
        <v>10</v>
      </c>
      <c r="D130" s="2">
        <v>40</v>
      </c>
      <c r="E130" s="2">
        <v>100</v>
      </c>
    </row>
    <row r="131" spans="1:5" x14ac:dyDescent="0.35">
      <c r="A131">
        <v>13</v>
      </c>
      <c r="B131" s="10">
        <v>10</v>
      </c>
      <c r="C131" s="2">
        <v>10</v>
      </c>
      <c r="D131" s="2">
        <v>20</v>
      </c>
      <c r="E131" s="2">
        <v>100</v>
      </c>
    </row>
    <row r="132" spans="1:5" x14ac:dyDescent="0.35">
      <c r="A132">
        <v>14</v>
      </c>
      <c r="B132" s="10">
        <v>1</v>
      </c>
      <c r="C132" s="2">
        <v>12</v>
      </c>
      <c r="D132" s="2">
        <v>18</v>
      </c>
      <c r="E132" s="2">
        <v>24</v>
      </c>
    </row>
    <row r="133" spans="1:5" x14ac:dyDescent="0.35">
      <c r="A133">
        <v>14</v>
      </c>
      <c r="B133" s="10">
        <v>2</v>
      </c>
      <c r="C133" s="2">
        <v>3</v>
      </c>
      <c r="D133" s="2">
        <v>5</v>
      </c>
      <c r="E133" s="2">
        <v>9</v>
      </c>
    </row>
    <row r="134" spans="1:5" x14ac:dyDescent="0.35">
      <c r="A134">
        <v>14</v>
      </c>
      <c r="B134" s="10">
        <v>3</v>
      </c>
      <c r="C134" s="2">
        <v>4</v>
      </c>
      <c r="D134" s="2">
        <v>5</v>
      </c>
      <c r="E134" s="2">
        <v>8</v>
      </c>
    </row>
    <row r="135" spans="1:5" x14ac:dyDescent="0.35">
      <c r="A135">
        <v>14</v>
      </c>
      <c r="B135" s="10">
        <v>4</v>
      </c>
      <c r="C135" s="2">
        <v>-30</v>
      </c>
      <c r="D135" s="2">
        <v>0</v>
      </c>
      <c r="E135" s="2">
        <v>30</v>
      </c>
    </row>
    <row r="136" spans="1:5" x14ac:dyDescent="0.35">
      <c r="A136">
        <v>14</v>
      </c>
      <c r="B136" s="10">
        <v>5</v>
      </c>
      <c r="C136" s="2">
        <v>5</v>
      </c>
      <c r="D136" s="2">
        <v>10</v>
      </c>
      <c r="E136" s="2">
        <v>20</v>
      </c>
    </row>
    <row r="137" spans="1:5" x14ac:dyDescent="0.35">
      <c r="A137">
        <v>14</v>
      </c>
      <c r="B137" s="10">
        <v>6</v>
      </c>
      <c r="C137" s="2">
        <v>1</v>
      </c>
      <c r="D137" s="2">
        <v>10</v>
      </c>
      <c r="E137" s="2">
        <v>50</v>
      </c>
    </row>
    <row r="138" spans="1:5" x14ac:dyDescent="0.35">
      <c r="A138">
        <v>14</v>
      </c>
      <c r="B138" s="10">
        <v>7</v>
      </c>
      <c r="C138" s="2">
        <v>9</v>
      </c>
      <c r="D138" s="2">
        <v>33</v>
      </c>
      <c r="E138" s="2">
        <v>150</v>
      </c>
    </row>
    <row r="139" spans="1:5" x14ac:dyDescent="0.35">
      <c r="A139">
        <v>14</v>
      </c>
      <c r="B139" s="10">
        <v>8</v>
      </c>
      <c r="C139" s="2">
        <v>1</v>
      </c>
      <c r="D139" s="2">
        <v>2</v>
      </c>
      <c r="E139" s="2">
        <v>5</v>
      </c>
    </row>
    <row r="140" spans="1:5" x14ac:dyDescent="0.35">
      <c r="A140">
        <v>14</v>
      </c>
      <c r="B140" s="10">
        <v>9</v>
      </c>
      <c r="C140" s="2">
        <v>5</v>
      </c>
      <c r="D140" s="2">
        <v>20</v>
      </c>
      <c r="E140" s="2">
        <v>50</v>
      </c>
    </row>
    <row r="141" spans="1:5" x14ac:dyDescent="0.35">
      <c r="A141">
        <v>14</v>
      </c>
      <c r="B141" s="10">
        <v>10</v>
      </c>
      <c r="C141" s="2">
        <v>10</v>
      </c>
      <c r="D141" s="2">
        <v>20</v>
      </c>
      <c r="E141" s="2">
        <v>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76"/>
  <dimension ref="A1:AP29"/>
  <sheetViews>
    <sheetView zoomScale="85" zoomScaleNormal="85" workbookViewId="0">
      <selection activeCell="M15" sqref="M15"/>
    </sheetView>
  </sheetViews>
  <sheetFormatPr defaultRowHeight="14.5" x14ac:dyDescent="0.35"/>
  <sheetData>
    <row r="1" spans="1:42" x14ac:dyDescent="0.35">
      <c r="A1" s="9" t="s">
        <v>106</v>
      </c>
      <c r="B1" t="s">
        <v>107</v>
      </c>
      <c r="C1" t="s">
        <v>108</v>
      </c>
      <c r="D1" t="s">
        <v>109</v>
      </c>
      <c r="E1" t="s">
        <v>110</v>
      </c>
      <c r="F1" s="9" t="s">
        <v>111</v>
      </c>
    </row>
    <row r="2" spans="1:42" x14ac:dyDescent="0.35">
      <c r="A2" s="9">
        <v>1</v>
      </c>
      <c r="B2" s="9">
        <v>1</v>
      </c>
      <c r="C2" s="14">
        <v>100</v>
      </c>
      <c r="D2" s="14">
        <v>50000</v>
      </c>
      <c r="E2" s="14">
        <v>90000</v>
      </c>
      <c r="F2" s="14">
        <v>37700</v>
      </c>
    </row>
    <row r="3" spans="1:42" x14ac:dyDescent="0.35">
      <c r="A3" s="9">
        <v>1</v>
      </c>
      <c r="B3" s="9">
        <v>2</v>
      </c>
      <c r="C3" s="14">
        <v>2000</v>
      </c>
      <c r="D3" s="14">
        <v>80000</v>
      </c>
      <c r="E3" s="14">
        <v>95000</v>
      </c>
      <c r="F3" s="14">
        <v>51310</v>
      </c>
      <c r="N3" s="3"/>
      <c r="Q3" s="2"/>
      <c r="R3" s="2"/>
      <c r="S3" s="2"/>
      <c r="X3" s="2"/>
      <c r="Y3" s="2"/>
      <c r="Z3" s="2"/>
      <c r="AE3" s="2"/>
      <c r="AF3" s="2"/>
      <c r="AJ3" s="2"/>
      <c r="AK3" s="2"/>
      <c r="AL3" s="2"/>
      <c r="AM3" s="2"/>
    </row>
    <row r="4" spans="1:42" x14ac:dyDescent="0.35">
      <c r="A4" s="9">
        <v>1</v>
      </c>
      <c r="B4" s="9">
        <v>3</v>
      </c>
      <c r="C4" s="14">
        <v>20000</v>
      </c>
      <c r="D4" s="14">
        <v>40000</v>
      </c>
      <c r="E4" s="14">
        <v>90000</v>
      </c>
      <c r="F4" s="14">
        <v>85100</v>
      </c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35">
      <c r="A5" s="9">
        <v>1</v>
      </c>
      <c r="B5" s="9">
        <v>4</v>
      </c>
      <c r="C5" s="14">
        <v>80000</v>
      </c>
      <c r="D5" s="14">
        <v>85000</v>
      </c>
      <c r="E5" s="14">
        <v>90000</v>
      </c>
      <c r="F5" s="14">
        <v>4000</v>
      </c>
      <c r="N5" s="3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35">
      <c r="A6" s="9">
        <v>1</v>
      </c>
      <c r="B6" s="9">
        <v>5</v>
      </c>
      <c r="C6" s="14">
        <v>10000</v>
      </c>
      <c r="D6" s="14">
        <v>80000</v>
      </c>
      <c r="E6" s="14">
        <v>90000</v>
      </c>
      <c r="F6" s="14">
        <v>32400</v>
      </c>
    </row>
    <row r="7" spans="1:42" x14ac:dyDescent="0.35">
      <c r="A7" s="9">
        <v>1</v>
      </c>
      <c r="B7" s="9">
        <v>6</v>
      </c>
      <c r="C7" s="14">
        <v>5000</v>
      </c>
      <c r="D7" s="14">
        <v>25000</v>
      </c>
      <c r="E7" s="14">
        <v>50000</v>
      </c>
      <c r="F7" s="14">
        <v>45360</v>
      </c>
    </row>
    <row r="8" spans="1:42" x14ac:dyDescent="0.35">
      <c r="A8" s="9">
        <v>1</v>
      </c>
      <c r="B8" s="9">
        <v>7</v>
      </c>
      <c r="C8" s="14">
        <v>1000</v>
      </c>
      <c r="D8" s="14">
        <v>10000</v>
      </c>
      <c r="E8" s="14">
        <v>24000</v>
      </c>
      <c r="F8" s="14">
        <v>27480</v>
      </c>
    </row>
    <row r="9" spans="1:42" x14ac:dyDescent="0.35">
      <c r="A9" s="9">
        <v>2</v>
      </c>
      <c r="B9" s="9">
        <v>1</v>
      </c>
      <c r="C9" s="14">
        <v>30000</v>
      </c>
      <c r="D9" s="14">
        <v>45000</v>
      </c>
      <c r="E9" s="14">
        <v>60000</v>
      </c>
    </row>
    <row r="10" spans="1:42" x14ac:dyDescent="0.35">
      <c r="A10" s="9">
        <v>2</v>
      </c>
      <c r="B10" s="9">
        <v>2</v>
      </c>
      <c r="C10" s="14">
        <v>30000</v>
      </c>
      <c r="D10" s="14">
        <v>50000</v>
      </c>
      <c r="E10" s="14">
        <v>70000</v>
      </c>
    </row>
    <row r="11" spans="1:42" x14ac:dyDescent="0.35">
      <c r="A11" s="9">
        <v>2</v>
      </c>
      <c r="B11" s="9">
        <v>3</v>
      </c>
      <c r="C11" s="14">
        <v>5000</v>
      </c>
      <c r="D11" s="14">
        <v>70000</v>
      </c>
      <c r="E11" s="14">
        <v>95000</v>
      </c>
    </row>
    <row r="12" spans="1:42" x14ac:dyDescent="0.35">
      <c r="A12" s="9">
        <v>2</v>
      </c>
      <c r="B12" s="9">
        <v>4</v>
      </c>
      <c r="C12" s="14">
        <v>8000</v>
      </c>
      <c r="D12" s="14">
        <v>50000</v>
      </c>
      <c r="E12" s="14">
        <v>95000</v>
      </c>
    </row>
    <row r="13" spans="1:42" x14ac:dyDescent="0.35">
      <c r="A13" s="9">
        <v>2</v>
      </c>
      <c r="B13" s="9">
        <v>5</v>
      </c>
      <c r="C13" s="14">
        <v>5000</v>
      </c>
      <c r="D13" s="14">
        <v>70000</v>
      </c>
      <c r="E13" s="14">
        <v>95000</v>
      </c>
    </row>
    <row r="14" spans="1:42" x14ac:dyDescent="0.35">
      <c r="A14" s="9">
        <v>2</v>
      </c>
      <c r="B14" s="9">
        <v>6</v>
      </c>
      <c r="C14" s="14">
        <v>5000</v>
      </c>
      <c r="D14" s="14">
        <v>6000</v>
      </c>
      <c r="E14" s="14">
        <v>85000</v>
      </c>
    </row>
    <row r="15" spans="1:42" x14ac:dyDescent="0.35">
      <c r="A15" s="9">
        <v>2</v>
      </c>
      <c r="B15" s="9">
        <v>7</v>
      </c>
      <c r="C15" s="14">
        <v>30000</v>
      </c>
      <c r="D15" s="14">
        <v>50000</v>
      </c>
      <c r="E15" s="14">
        <v>70000</v>
      </c>
    </row>
    <row r="16" spans="1:42" x14ac:dyDescent="0.35">
      <c r="A16" s="9">
        <v>3</v>
      </c>
      <c r="B16" s="9">
        <v>1</v>
      </c>
      <c r="C16" s="14">
        <v>91000</v>
      </c>
      <c r="D16" s="14">
        <v>95000</v>
      </c>
      <c r="E16" s="14">
        <v>99000</v>
      </c>
    </row>
    <row r="17" spans="1:5" x14ac:dyDescent="0.35">
      <c r="A17" s="9">
        <v>3</v>
      </c>
      <c r="B17" s="9">
        <v>2</v>
      </c>
      <c r="C17" s="14">
        <v>25000</v>
      </c>
      <c r="D17" s="14">
        <v>37500</v>
      </c>
      <c r="E17" s="14">
        <v>50000</v>
      </c>
    </row>
    <row r="18" spans="1:5" x14ac:dyDescent="0.35">
      <c r="A18" s="9">
        <v>3</v>
      </c>
      <c r="B18" s="9">
        <v>3</v>
      </c>
      <c r="C18" s="14">
        <v>90000</v>
      </c>
      <c r="D18" s="14">
        <v>95000</v>
      </c>
      <c r="E18" s="14">
        <v>99000</v>
      </c>
    </row>
    <row r="19" spans="1:5" x14ac:dyDescent="0.35">
      <c r="A19" s="9">
        <v>3</v>
      </c>
      <c r="B19" s="9">
        <v>4</v>
      </c>
      <c r="C19" s="14">
        <v>5000</v>
      </c>
      <c r="D19" s="14">
        <v>80000</v>
      </c>
      <c r="E19" s="14">
        <v>85000</v>
      </c>
    </row>
    <row r="20" spans="1:5" x14ac:dyDescent="0.35">
      <c r="A20" s="9">
        <v>3</v>
      </c>
      <c r="B20" s="9">
        <v>5</v>
      </c>
      <c r="C20" s="14">
        <v>5000</v>
      </c>
      <c r="D20" s="14">
        <v>10000</v>
      </c>
      <c r="E20" s="14">
        <v>15000</v>
      </c>
    </row>
    <row r="21" spans="1:5" x14ac:dyDescent="0.35">
      <c r="A21" s="9">
        <v>3</v>
      </c>
      <c r="B21" s="9">
        <v>6</v>
      </c>
      <c r="C21" s="14">
        <v>5000</v>
      </c>
      <c r="D21" s="14">
        <v>20000</v>
      </c>
      <c r="E21" s="14">
        <v>45000</v>
      </c>
    </row>
    <row r="22" spans="1:5" x14ac:dyDescent="0.35">
      <c r="A22" s="9">
        <v>3</v>
      </c>
      <c r="B22" s="9">
        <v>7</v>
      </c>
      <c r="C22" s="14">
        <v>12500</v>
      </c>
      <c r="D22" s="14">
        <v>17500</v>
      </c>
      <c r="E22" s="14">
        <v>22500</v>
      </c>
    </row>
    <row r="23" spans="1:5" x14ac:dyDescent="0.35">
      <c r="A23" s="9">
        <v>4</v>
      </c>
      <c r="B23" s="9">
        <v>1</v>
      </c>
      <c r="C23" s="14">
        <v>66000</v>
      </c>
      <c r="D23" s="14">
        <v>80000</v>
      </c>
      <c r="E23" s="14">
        <v>90000</v>
      </c>
    </row>
    <row r="24" spans="1:5" x14ac:dyDescent="0.35">
      <c r="A24" s="9">
        <v>4</v>
      </c>
      <c r="B24" s="9">
        <v>2</v>
      </c>
      <c r="C24" s="14">
        <v>25000</v>
      </c>
      <c r="D24" s="14">
        <v>50000</v>
      </c>
      <c r="E24" s="14">
        <v>80000</v>
      </c>
    </row>
    <row r="25" spans="1:5" x14ac:dyDescent="0.35">
      <c r="A25" s="9">
        <v>4</v>
      </c>
      <c r="B25" s="9">
        <v>3</v>
      </c>
      <c r="C25" s="14">
        <v>40000</v>
      </c>
      <c r="D25" s="14">
        <v>75000</v>
      </c>
      <c r="E25" s="14">
        <v>90000</v>
      </c>
    </row>
    <row r="26" spans="1:5" x14ac:dyDescent="0.35">
      <c r="A26" s="9">
        <v>4</v>
      </c>
      <c r="B26" s="9">
        <v>4</v>
      </c>
      <c r="C26" s="14">
        <v>25000</v>
      </c>
      <c r="D26" s="14">
        <v>50000</v>
      </c>
      <c r="E26" s="14">
        <v>75000</v>
      </c>
    </row>
    <row r="27" spans="1:5" x14ac:dyDescent="0.35">
      <c r="A27" s="9">
        <v>4</v>
      </c>
      <c r="B27" s="9">
        <v>5</v>
      </c>
      <c r="C27" s="14">
        <v>50000</v>
      </c>
      <c r="D27" s="14">
        <v>75000</v>
      </c>
      <c r="E27" s="14">
        <v>90000</v>
      </c>
    </row>
    <row r="28" spans="1:5" x14ac:dyDescent="0.35">
      <c r="A28" s="9">
        <v>4</v>
      </c>
      <c r="B28" s="9">
        <v>6</v>
      </c>
      <c r="C28" s="14">
        <v>5000</v>
      </c>
      <c r="D28" s="14">
        <v>15000</v>
      </c>
      <c r="E28" s="14">
        <v>50000</v>
      </c>
    </row>
    <row r="29" spans="1:5" x14ac:dyDescent="0.35">
      <c r="A29" s="9">
        <v>4</v>
      </c>
      <c r="B29" s="9">
        <v>7</v>
      </c>
      <c r="C29" s="14">
        <v>25000</v>
      </c>
      <c r="D29" s="14">
        <v>50000</v>
      </c>
      <c r="E29" s="14">
        <v>75000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07"/>
  <dimension ref="A1:L81"/>
  <sheetViews>
    <sheetView zoomScale="85" zoomScaleNormal="85" workbookViewId="0">
      <selection activeCell="L12" sqref="L12"/>
    </sheetView>
  </sheetViews>
  <sheetFormatPr defaultRowHeight="14.5" x14ac:dyDescent="0.35"/>
  <cols>
    <col min="3" max="6" width="8.7265625" style="9"/>
  </cols>
  <sheetData>
    <row r="1" spans="1:12" x14ac:dyDescent="0.35">
      <c r="A1" t="s">
        <v>106</v>
      </c>
      <c r="B1" t="s">
        <v>107</v>
      </c>
      <c r="C1" s="9" t="s">
        <v>108</v>
      </c>
      <c r="D1" s="9" t="s">
        <v>109</v>
      </c>
      <c r="E1" s="9" t="s">
        <v>110</v>
      </c>
      <c r="F1" s="9" t="s">
        <v>111</v>
      </c>
    </row>
    <row r="2" spans="1:12" x14ac:dyDescent="0.35">
      <c r="A2">
        <v>1</v>
      </c>
      <c r="B2">
        <v>1</v>
      </c>
      <c r="C2" s="14">
        <v>8</v>
      </c>
      <c r="D2" s="14">
        <v>30</v>
      </c>
      <c r="E2" s="14">
        <v>50</v>
      </c>
      <c r="F2" s="14">
        <v>1.48</v>
      </c>
    </row>
    <row r="3" spans="1:12" x14ac:dyDescent="0.35">
      <c r="A3">
        <v>1</v>
      </c>
      <c r="B3">
        <v>2</v>
      </c>
      <c r="C3" s="14">
        <v>0.5</v>
      </c>
      <c r="D3" s="14">
        <v>2.5</v>
      </c>
      <c r="E3" s="14">
        <v>5</v>
      </c>
      <c r="F3" s="14">
        <v>1.8</v>
      </c>
      <c r="L3" s="3"/>
    </row>
    <row r="4" spans="1:12" x14ac:dyDescent="0.35">
      <c r="A4">
        <v>1</v>
      </c>
      <c r="B4">
        <v>3</v>
      </c>
      <c r="C4" s="14">
        <v>10</v>
      </c>
      <c r="D4" s="14">
        <v>30</v>
      </c>
      <c r="E4" s="14">
        <v>40</v>
      </c>
      <c r="F4" s="14">
        <v>2.1</v>
      </c>
      <c r="L4" s="3"/>
    </row>
    <row r="5" spans="1:12" x14ac:dyDescent="0.35">
      <c r="A5">
        <v>1</v>
      </c>
      <c r="B5">
        <v>4</v>
      </c>
      <c r="C5" s="14">
        <v>1.8</v>
      </c>
      <c r="D5" s="14">
        <v>2.33</v>
      </c>
      <c r="E5" s="14">
        <v>9</v>
      </c>
      <c r="F5" s="14">
        <v>2</v>
      </c>
      <c r="L5" s="3"/>
    </row>
    <row r="6" spans="1:12" x14ac:dyDescent="0.35">
      <c r="A6">
        <v>1</v>
      </c>
      <c r="B6">
        <v>5</v>
      </c>
      <c r="C6" s="14">
        <v>50</v>
      </c>
      <c r="D6" s="14">
        <v>70</v>
      </c>
      <c r="E6" s="14">
        <v>80</v>
      </c>
      <c r="F6" s="14">
        <v>38</v>
      </c>
      <c r="L6" s="3"/>
    </row>
    <row r="7" spans="1:12" x14ac:dyDescent="0.35">
      <c r="A7">
        <v>1</v>
      </c>
      <c r="B7">
        <v>6</v>
      </c>
      <c r="C7" s="14">
        <v>-10</v>
      </c>
      <c r="D7" s="14">
        <v>-5</v>
      </c>
      <c r="E7" s="14">
        <v>20</v>
      </c>
      <c r="F7" s="14">
        <v>-41</v>
      </c>
      <c r="L7" s="3"/>
    </row>
    <row r="8" spans="1:12" x14ac:dyDescent="0.35">
      <c r="A8">
        <v>1</v>
      </c>
      <c r="B8">
        <v>7</v>
      </c>
      <c r="C8" s="14">
        <v>-15</v>
      </c>
      <c r="D8" s="14">
        <v>-5</v>
      </c>
      <c r="E8" s="14">
        <v>10</v>
      </c>
      <c r="F8" s="14">
        <v>-64</v>
      </c>
    </row>
    <row r="9" spans="1:12" x14ac:dyDescent="0.35">
      <c r="A9">
        <v>1</v>
      </c>
      <c r="B9">
        <v>8</v>
      </c>
      <c r="C9" s="14">
        <v>5</v>
      </c>
      <c r="D9" s="14">
        <v>15</v>
      </c>
      <c r="E9" s="14">
        <v>30</v>
      </c>
      <c r="F9" s="14">
        <v>10.3</v>
      </c>
    </row>
    <row r="10" spans="1:12" x14ac:dyDescent="0.35">
      <c r="A10">
        <v>1</v>
      </c>
      <c r="B10">
        <v>9</v>
      </c>
      <c r="C10" s="14">
        <v>20</v>
      </c>
      <c r="D10" s="14">
        <v>55</v>
      </c>
      <c r="E10" s="14">
        <v>70</v>
      </c>
      <c r="F10" s="14">
        <v>52.7</v>
      </c>
    </row>
    <row r="11" spans="1:12" x14ac:dyDescent="0.35">
      <c r="A11">
        <v>1</v>
      </c>
      <c r="B11">
        <v>10</v>
      </c>
      <c r="C11" s="14">
        <v>10</v>
      </c>
      <c r="D11" s="14">
        <v>30</v>
      </c>
      <c r="E11" s="14">
        <v>50</v>
      </c>
      <c r="F11" s="14">
        <v>17</v>
      </c>
    </row>
    <row r="12" spans="1:12" x14ac:dyDescent="0.35">
      <c r="A12">
        <v>2</v>
      </c>
      <c r="B12">
        <v>1</v>
      </c>
      <c r="C12" s="14">
        <v>0.01</v>
      </c>
      <c r="D12" s="14">
        <v>0.02</v>
      </c>
      <c r="E12" s="14">
        <v>0.03</v>
      </c>
    </row>
    <row r="13" spans="1:12" x14ac:dyDescent="0.35">
      <c r="A13">
        <v>2</v>
      </c>
      <c r="B13">
        <v>2</v>
      </c>
      <c r="C13" s="14">
        <v>0.02</v>
      </c>
      <c r="D13" s="14">
        <v>0.09</v>
      </c>
      <c r="E13" s="14">
        <v>0.1</v>
      </c>
    </row>
    <row r="14" spans="1:12" x14ac:dyDescent="0.35">
      <c r="A14">
        <v>2</v>
      </c>
      <c r="B14">
        <v>3</v>
      </c>
      <c r="C14" s="14">
        <v>2.5000000000000001E-2</v>
      </c>
      <c r="D14" s="14">
        <v>0.1</v>
      </c>
      <c r="E14" s="14">
        <v>0.15</v>
      </c>
    </row>
    <row r="15" spans="1:12" x14ac:dyDescent="0.35">
      <c r="A15">
        <v>2</v>
      </c>
      <c r="B15">
        <v>4</v>
      </c>
      <c r="C15" s="14">
        <v>20</v>
      </c>
      <c r="D15" s="14">
        <v>30</v>
      </c>
      <c r="E15" s="14">
        <v>50</v>
      </c>
    </row>
    <row r="16" spans="1:12" x14ac:dyDescent="0.35">
      <c r="A16">
        <v>2</v>
      </c>
      <c r="B16">
        <v>5</v>
      </c>
      <c r="C16" s="14">
        <v>5</v>
      </c>
      <c r="D16" s="14">
        <v>25</v>
      </c>
      <c r="E16" s="14">
        <v>40</v>
      </c>
    </row>
    <row r="17" spans="1:5" x14ac:dyDescent="0.35">
      <c r="A17">
        <v>2</v>
      </c>
      <c r="B17">
        <v>6</v>
      </c>
      <c r="C17" s="14">
        <v>-60</v>
      </c>
      <c r="D17" s="14">
        <v>-40</v>
      </c>
      <c r="E17" s="14">
        <v>-20</v>
      </c>
    </row>
    <row r="18" spans="1:5" x14ac:dyDescent="0.35">
      <c r="A18">
        <v>2</v>
      </c>
      <c r="B18">
        <v>7</v>
      </c>
      <c r="C18" s="14">
        <v>-75</v>
      </c>
      <c r="D18" s="14">
        <v>-60</v>
      </c>
      <c r="E18" s="14">
        <v>-30</v>
      </c>
    </row>
    <row r="19" spans="1:5" x14ac:dyDescent="0.35">
      <c r="A19">
        <v>2</v>
      </c>
      <c r="B19">
        <v>8</v>
      </c>
      <c r="C19" s="14">
        <v>200</v>
      </c>
      <c r="D19" s="14">
        <v>400</v>
      </c>
      <c r="E19" s="14">
        <v>600</v>
      </c>
    </row>
    <row r="20" spans="1:5" x14ac:dyDescent="0.35">
      <c r="A20">
        <v>2</v>
      </c>
      <c r="B20">
        <v>9</v>
      </c>
      <c r="C20" s="14">
        <v>55</v>
      </c>
      <c r="D20" s="14">
        <v>75</v>
      </c>
      <c r="E20" s="14">
        <v>90</v>
      </c>
    </row>
    <row r="21" spans="1:5" x14ac:dyDescent="0.35">
      <c r="A21">
        <v>2</v>
      </c>
      <c r="B21">
        <v>10</v>
      </c>
      <c r="C21" s="14">
        <v>50</v>
      </c>
      <c r="D21" s="14">
        <v>70</v>
      </c>
      <c r="E21" s="14">
        <v>90</v>
      </c>
    </row>
    <row r="22" spans="1:5" x14ac:dyDescent="0.35">
      <c r="A22">
        <v>3</v>
      </c>
      <c r="B22">
        <v>1</v>
      </c>
      <c r="C22" s="14">
        <v>2</v>
      </c>
      <c r="D22" s="14">
        <v>3</v>
      </c>
      <c r="E22" s="14">
        <v>4</v>
      </c>
    </row>
    <row r="23" spans="1:5" x14ac:dyDescent="0.35">
      <c r="A23">
        <v>3</v>
      </c>
      <c r="B23">
        <v>2</v>
      </c>
      <c r="C23" s="14">
        <v>1.5</v>
      </c>
      <c r="D23" s="14">
        <v>2</v>
      </c>
      <c r="E23" s="14">
        <v>3</v>
      </c>
    </row>
    <row r="24" spans="1:5" x14ac:dyDescent="0.35">
      <c r="A24">
        <v>3</v>
      </c>
      <c r="B24">
        <v>3</v>
      </c>
      <c r="C24" s="14">
        <v>1</v>
      </c>
      <c r="D24" s="14">
        <v>2</v>
      </c>
      <c r="E24" s="14">
        <v>3</v>
      </c>
    </row>
    <row r="25" spans="1:5" x14ac:dyDescent="0.35">
      <c r="A25">
        <v>3</v>
      </c>
      <c r="B25">
        <v>4</v>
      </c>
      <c r="C25" s="14">
        <v>15</v>
      </c>
      <c r="D25" s="14">
        <v>20</v>
      </c>
      <c r="E25" s="14">
        <v>30</v>
      </c>
    </row>
    <row r="26" spans="1:5" x14ac:dyDescent="0.35">
      <c r="A26">
        <v>3</v>
      </c>
      <c r="B26">
        <v>5</v>
      </c>
      <c r="C26" s="14">
        <v>40</v>
      </c>
      <c r="D26" s="14">
        <v>50</v>
      </c>
      <c r="E26" s="14">
        <v>60</v>
      </c>
    </row>
    <row r="27" spans="1:5" x14ac:dyDescent="0.35">
      <c r="A27">
        <v>3</v>
      </c>
      <c r="B27">
        <v>6</v>
      </c>
      <c r="C27" s="14">
        <v>-7</v>
      </c>
      <c r="D27" s="14">
        <v>-6</v>
      </c>
      <c r="E27" s="14">
        <v>-2</v>
      </c>
    </row>
    <row r="28" spans="1:5" x14ac:dyDescent="0.35">
      <c r="A28">
        <v>3</v>
      </c>
      <c r="B28">
        <v>7</v>
      </c>
      <c r="C28" s="14">
        <v>-15</v>
      </c>
      <c r="D28" s="14">
        <v>-8</v>
      </c>
      <c r="E28" s="14">
        <v>-2</v>
      </c>
    </row>
    <row r="29" spans="1:5" x14ac:dyDescent="0.35">
      <c r="A29">
        <v>3</v>
      </c>
      <c r="B29">
        <v>8</v>
      </c>
      <c r="C29" s="14">
        <v>150</v>
      </c>
      <c r="D29" s="14">
        <v>500</v>
      </c>
      <c r="E29" s="14">
        <v>750</v>
      </c>
    </row>
    <row r="30" spans="1:5" x14ac:dyDescent="0.35">
      <c r="A30">
        <v>3</v>
      </c>
      <c r="B30">
        <v>9</v>
      </c>
      <c r="C30" s="14">
        <v>38</v>
      </c>
      <c r="D30" s="14">
        <v>55</v>
      </c>
      <c r="E30" s="14">
        <v>63</v>
      </c>
    </row>
    <row r="31" spans="1:5" x14ac:dyDescent="0.35">
      <c r="A31">
        <v>3</v>
      </c>
      <c r="B31">
        <v>10</v>
      </c>
      <c r="C31" s="14">
        <v>35</v>
      </c>
      <c r="D31" s="14">
        <v>55</v>
      </c>
      <c r="E31" s="14">
        <v>70</v>
      </c>
    </row>
    <row r="32" spans="1:5" x14ac:dyDescent="0.35">
      <c r="A32">
        <v>4</v>
      </c>
      <c r="B32">
        <v>1</v>
      </c>
      <c r="C32" s="14">
        <v>1</v>
      </c>
      <c r="D32" s="14">
        <v>3</v>
      </c>
      <c r="E32" s="14">
        <v>10</v>
      </c>
    </row>
    <row r="33" spans="1:5" x14ac:dyDescent="0.35">
      <c r="A33">
        <v>4</v>
      </c>
      <c r="B33">
        <v>2</v>
      </c>
      <c r="C33" s="14">
        <v>1</v>
      </c>
      <c r="D33" s="14">
        <v>3</v>
      </c>
      <c r="E33" s="14">
        <v>15</v>
      </c>
    </row>
    <row r="34" spans="1:5" x14ac:dyDescent="0.35">
      <c r="A34">
        <v>4</v>
      </c>
      <c r="B34">
        <v>3</v>
      </c>
      <c r="C34" s="14">
        <v>1</v>
      </c>
      <c r="D34" s="14">
        <v>3</v>
      </c>
      <c r="E34" s="14">
        <v>15</v>
      </c>
    </row>
    <row r="35" spans="1:5" x14ac:dyDescent="0.35">
      <c r="A35">
        <v>4</v>
      </c>
      <c r="B35">
        <v>4</v>
      </c>
      <c r="C35" s="14">
        <v>2</v>
      </c>
      <c r="D35" s="14">
        <v>4</v>
      </c>
      <c r="E35" s="14">
        <v>10</v>
      </c>
    </row>
    <row r="36" spans="1:5" x14ac:dyDescent="0.35">
      <c r="A36">
        <v>4</v>
      </c>
      <c r="B36">
        <v>5</v>
      </c>
      <c r="C36" s="14">
        <v>10</v>
      </c>
      <c r="D36" s="14">
        <v>40</v>
      </c>
      <c r="E36" s="14">
        <v>75</v>
      </c>
    </row>
    <row r="37" spans="1:5" x14ac:dyDescent="0.35">
      <c r="A37">
        <v>4</v>
      </c>
      <c r="B37">
        <v>6</v>
      </c>
      <c r="C37" s="14">
        <v>-25</v>
      </c>
      <c r="D37" s="14">
        <v>-7</v>
      </c>
      <c r="E37" s="14">
        <v>-2</v>
      </c>
    </row>
    <row r="38" spans="1:5" x14ac:dyDescent="0.35">
      <c r="A38">
        <v>4</v>
      </c>
      <c r="B38">
        <v>7</v>
      </c>
      <c r="C38" s="14">
        <v>-50</v>
      </c>
      <c r="D38" s="14">
        <v>-10</v>
      </c>
      <c r="E38" s="14">
        <v>-2</v>
      </c>
    </row>
    <row r="39" spans="1:5" x14ac:dyDescent="0.35">
      <c r="A39">
        <v>4</v>
      </c>
      <c r="B39">
        <v>8</v>
      </c>
      <c r="C39" s="14">
        <v>5</v>
      </c>
      <c r="D39" s="14">
        <v>10</v>
      </c>
      <c r="E39" s="14">
        <v>20</v>
      </c>
    </row>
    <row r="40" spans="1:5" x14ac:dyDescent="0.35">
      <c r="A40">
        <v>4</v>
      </c>
      <c r="B40">
        <v>9</v>
      </c>
      <c r="C40" s="14">
        <v>6</v>
      </c>
      <c r="D40" s="14">
        <v>60</v>
      </c>
      <c r="E40" s="14">
        <v>94</v>
      </c>
    </row>
    <row r="41" spans="1:5" x14ac:dyDescent="0.35">
      <c r="A41">
        <v>4</v>
      </c>
      <c r="B41">
        <v>10</v>
      </c>
      <c r="C41" s="14">
        <v>20</v>
      </c>
      <c r="D41" s="14">
        <v>40</v>
      </c>
      <c r="E41" s="14">
        <v>70</v>
      </c>
    </row>
    <row r="42" spans="1:5" x14ac:dyDescent="0.35">
      <c r="A42">
        <v>5</v>
      </c>
      <c r="B42">
        <v>1</v>
      </c>
      <c r="C42" s="14">
        <v>0.1</v>
      </c>
      <c r="D42" s="14">
        <v>0.3</v>
      </c>
      <c r="E42" s="14">
        <v>0.5</v>
      </c>
    </row>
    <row r="43" spans="1:5" x14ac:dyDescent="0.35">
      <c r="A43">
        <v>5</v>
      </c>
      <c r="B43">
        <v>2</v>
      </c>
      <c r="C43" s="14">
        <v>0.5</v>
      </c>
      <c r="D43" s="14">
        <v>2</v>
      </c>
      <c r="E43" s="14">
        <v>5</v>
      </c>
    </row>
    <row r="44" spans="1:5" x14ac:dyDescent="0.35">
      <c r="A44">
        <v>5</v>
      </c>
      <c r="B44">
        <v>3</v>
      </c>
      <c r="C44" s="14">
        <v>0.5</v>
      </c>
      <c r="D44" s="14">
        <v>3</v>
      </c>
      <c r="E44" s="14">
        <v>10</v>
      </c>
    </row>
    <row r="45" spans="1:5" x14ac:dyDescent="0.35">
      <c r="A45">
        <v>5</v>
      </c>
      <c r="B45">
        <v>4</v>
      </c>
      <c r="C45" s="14">
        <v>2</v>
      </c>
      <c r="D45" s="14">
        <v>4</v>
      </c>
      <c r="E45" s="14">
        <v>10</v>
      </c>
    </row>
    <row r="46" spans="1:5" x14ac:dyDescent="0.35">
      <c r="A46">
        <v>5</v>
      </c>
      <c r="B46">
        <v>5</v>
      </c>
      <c r="C46" s="14">
        <v>50</v>
      </c>
      <c r="D46" s="14">
        <v>80</v>
      </c>
      <c r="E46" s="14">
        <v>90</v>
      </c>
    </row>
    <row r="47" spans="1:5" x14ac:dyDescent="0.35">
      <c r="A47">
        <v>5</v>
      </c>
      <c r="B47">
        <v>6</v>
      </c>
      <c r="C47" s="14">
        <v>-50</v>
      </c>
      <c r="D47" s="14">
        <v>-30</v>
      </c>
      <c r="E47" s="14">
        <v>-20</v>
      </c>
    </row>
    <row r="48" spans="1:5" x14ac:dyDescent="0.35">
      <c r="A48">
        <v>5</v>
      </c>
      <c r="B48">
        <v>7</v>
      </c>
      <c r="C48" s="14">
        <v>-50</v>
      </c>
      <c r="D48" s="14">
        <v>-35</v>
      </c>
      <c r="E48" s="14">
        <v>-25</v>
      </c>
    </row>
    <row r="49" spans="1:5" x14ac:dyDescent="0.35">
      <c r="A49">
        <v>5</v>
      </c>
      <c r="B49">
        <v>8</v>
      </c>
      <c r="C49" s="14">
        <v>5</v>
      </c>
      <c r="D49" s="14">
        <v>7</v>
      </c>
      <c r="E49" s="14">
        <v>15</v>
      </c>
    </row>
    <row r="50" spans="1:5" x14ac:dyDescent="0.35">
      <c r="A50">
        <v>5</v>
      </c>
      <c r="B50">
        <v>9</v>
      </c>
      <c r="C50" s="14">
        <v>50</v>
      </c>
      <c r="D50" s="14">
        <v>70</v>
      </c>
      <c r="E50" s="14">
        <v>80</v>
      </c>
    </row>
    <row r="51" spans="1:5" x14ac:dyDescent="0.35">
      <c r="A51">
        <v>5</v>
      </c>
      <c r="B51">
        <v>10</v>
      </c>
      <c r="C51" s="14">
        <v>30</v>
      </c>
      <c r="D51" s="14">
        <v>40</v>
      </c>
      <c r="E51" s="14">
        <v>60</v>
      </c>
    </row>
    <row r="52" spans="1:5" x14ac:dyDescent="0.35">
      <c r="A52">
        <v>6</v>
      </c>
      <c r="B52">
        <v>1</v>
      </c>
      <c r="C52" s="14">
        <v>5</v>
      </c>
      <c r="D52" s="14">
        <v>10</v>
      </c>
      <c r="E52" s="14">
        <v>25</v>
      </c>
    </row>
    <row r="53" spans="1:5" x14ac:dyDescent="0.35">
      <c r="A53">
        <v>6</v>
      </c>
      <c r="B53">
        <v>2</v>
      </c>
      <c r="C53" s="14">
        <v>5</v>
      </c>
      <c r="D53" s="14">
        <v>10</v>
      </c>
      <c r="E53" s="14">
        <v>25</v>
      </c>
    </row>
    <row r="54" spans="1:5" x14ac:dyDescent="0.35">
      <c r="A54">
        <v>6</v>
      </c>
      <c r="B54">
        <v>3</v>
      </c>
      <c r="C54" s="14">
        <v>5</v>
      </c>
      <c r="D54" s="14">
        <v>10</v>
      </c>
      <c r="E54" s="14">
        <v>25</v>
      </c>
    </row>
    <row r="55" spans="1:5" x14ac:dyDescent="0.35">
      <c r="A55">
        <v>6</v>
      </c>
      <c r="B55">
        <v>4</v>
      </c>
      <c r="C55" s="14">
        <v>1</v>
      </c>
      <c r="D55" s="14">
        <v>2</v>
      </c>
      <c r="E55" s="14">
        <v>2.5</v>
      </c>
    </row>
    <row r="56" spans="1:5" x14ac:dyDescent="0.35">
      <c r="A56">
        <v>6</v>
      </c>
      <c r="B56">
        <v>5</v>
      </c>
      <c r="C56" s="14">
        <v>5</v>
      </c>
      <c r="D56" s="14">
        <v>10</v>
      </c>
      <c r="E56" s="14">
        <v>25</v>
      </c>
    </row>
    <row r="57" spans="1:5" x14ac:dyDescent="0.35">
      <c r="A57">
        <v>6</v>
      </c>
      <c r="B57">
        <v>6</v>
      </c>
      <c r="C57" s="14">
        <v>-5</v>
      </c>
      <c r="D57" s="14">
        <v>-3</v>
      </c>
      <c r="E57" s="14">
        <v>-1</v>
      </c>
    </row>
    <row r="58" spans="1:5" x14ac:dyDescent="0.35">
      <c r="A58">
        <v>6</v>
      </c>
      <c r="B58">
        <v>7</v>
      </c>
      <c r="C58" s="14">
        <v>-5</v>
      </c>
      <c r="D58" s="14">
        <v>-3</v>
      </c>
      <c r="E58" s="14">
        <v>-1</v>
      </c>
    </row>
    <row r="59" spans="1:5" x14ac:dyDescent="0.35">
      <c r="A59">
        <v>6</v>
      </c>
      <c r="B59">
        <v>8</v>
      </c>
      <c r="C59" s="14">
        <v>10</v>
      </c>
      <c r="D59" s="14">
        <v>15</v>
      </c>
      <c r="E59" s="14">
        <v>25</v>
      </c>
    </row>
    <row r="60" spans="1:5" x14ac:dyDescent="0.35">
      <c r="A60">
        <v>6</v>
      </c>
      <c r="B60">
        <v>9</v>
      </c>
      <c r="C60" s="14">
        <v>80</v>
      </c>
      <c r="D60" s="14">
        <v>85</v>
      </c>
      <c r="E60" s="14">
        <v>90</v>
      </c>
    </row>
    <row r="61" spans="1:5" x14ac:dyDescent="0.35">
      <c r="A61">
        <v>6</v>
      </c>
      <c r="B61">
        <v>10</v>
      </c>
      <c r="C61" s="14">
        <v>5</v>
      </c>
      <c r="D61" s="14">
        <v>25</v>
      </c>
      <c r="E61" s="14">
        <v>50</v>
      </c>
    </row>
    <row r="62" spans="1:5" x14ac:dyDescent="0.35">
      <c r="A62">
        <v>7</v>
      </c>
      <c r="B62">
        <v>1</v>
      </c>
      <c r="C62" s="14">
        <v>0.5</v>
      </c>
      <c r="D62" s="14">
        <v>2</v>
      </c>
      <c r="E62" s="14">
        <v>5</v>
      </c>
    </row>
    <row r="63" spans="1:5" x14ac:dyDescent="0.35">
      <c r="A63">
        <v>7</v>
      </c>
      <c r="B63">
        <v>2</v>
      </c>
      <c r="C63" s="14">
        <v>1</v>
      </c>
      <c r="D63" s="14">
        <v>5</v>
      </c>
      <c r="E63" s="14">
        <v>8</v>
      </c>
    </row>
    <row r="64" spans="1:5" x14ac:dyDescent="0.35">
      <c r="A64">
        <v>7</v>
      </c>
      <c r="B64">
        <v>3</v>
      </c>
      <c r="C64" s="14">
        <v>5</v>
      </c>
      <c r="D64" s="14">
        <v>10</v>
      </c>
      <c r="E64" s="14">
        <v>15</v>
      </c>
    </row>
    <row r="65" spans="1:5" x14ac:dyDescent="0.35">
      <c r="A65">
        <v>7</v>
      </c>
      <c r="B65">
        <v>4</v>
      </c>
      <c r="C65" s="14">
        <v>1</v>
      </c>
      <c r="D65" s="14">
        <v>9</v>
      </c>
      <c r="E65" s="14">
        <v>9.5</v>
      </c>
    </row>
    <row r="66" spans="1:5" x14ac:dyDescent="0.35">
      <c r="A66">
        <v>7</v>
      </c>
      <c r="B66">
        <v>5</v>
      </c>
      <c r="C66" s="14">
        <v>0.1</v>
      </c>
      <c r="D66" s="14">
        <v>10</v>
      </c>
      <c r="E66" s="14">
        <v>15</v>
      </c>
    </row>
    <row r="67" spans="1:5" x14ac:dyDescent="0.35">
      <c r="A67">
        <v>7</v>
      </c>
      <c r="B67">
        <v>6</v>
      </c>
      <c r="C67" s="14">
        <v>3</v>
      </c>
      <c r="D67" s="14">
        <v>7</v>
      </c>
      <c r="E67" s="14">
        <v>10</v>
      </c>
    </row>
    <row r="68" spans="1:5" x14ac:dyDescent="0.35">
      <c r="A68">
        <v>7</v>
      </c>
      <c r="B68">
        <v>7</v>
      </c>
      <c r="C68" s="14">
        <v>2</v>
      </c>
      <c r="D68" s="14">
        <v>6</v>
      </c>
      <c r="E68" s="14">
        <v>8</v>
      </c>
    </row>
    <row r="69" spans="1:5" x14ac:dyDescent="0.35">
      <c r="A69">
        <v>7</v>
      </c>
      <c r="B69">
        <v>8</v>
      </c>
      <c r="C69" s="14">
        <v>5</v>
      </c>
      <c r="D69" s="14">
        <v>9</v>
      </c>
      <c r="E69" s="14">
        <v>9.5</v>
      </c>
    </row>
    <row r="70" spans="1:5" x14ac:dyDescent="0.35">
      <c r="A70">
        <v>7</v>
      </c>
      <c r="B70">
        <v>9</v>
      </c>
      <c r="C70" s="14">
        <v>50</v>
      </c>
      <c r="D70" s="14">
        <v>85</v>
      </c>
      <c r="E70" s="14">
        <v>90</v>
      </c>
    </row>
    <row r="71" spans="1:5" x14ac:dyDescent="0.35">
      <c r="A71">
        <v>7</v>
      </c>
      <c r="B71">
        <v>10</v>
      </c>
      <c r="C71" s="14">
        <v>4</v>
      </c>
      <c r="D71" s="14">
        <v>7</v>
      </c>
      <c r="E71" s="14">
        <v>10</v>
      </c>
    </row>
    <row r="72" spans="1:5" x14ac:dyDescent="0.35">
      <c r="A72">
        <v>8</v>
      </c>
      <c r="B72">
        <v>1</v>
      </c>
      <c r="C72" s="14">
        <v>5</v>
      </c>
      <c r="D72" s="14">
        <v>25</v>
      </c>
      <c r="E72" s="14">
        <v>30</v>
      </c>
    </row>
    <row r="73" spans="1:5" x14ac:dyDescent="0.35">
      <c r="A73">
        <v>8</v>
      </c>
      <c r="B73">
        <v>2</v>
      </c>
      <c r="C73" s="14">
        <v>50</v>
      </c>
      <c r="D73" s="14">
        <v>60</v>
      </c>
      <c r="E73" s="14">
        <v>75</v>
      </c>
    </row>
    <row r="74" spans="1:5" x14ac:dyDescent="0.35">
      <c r="A74">
        <v>8</v>
      </c>
      <c r="B74">
        <v>3</v>
      </c>
      <c r="C74" s="14">
        <v>10</v>
      </c>
      <c r="D74" s="14">
        <v>18</v>
      </c>
      <c r="E74" s="14">
        <v>30</v>
      </c>
    </row>
    <row r="75" spans="1:5" x14ac:dyDescent="0.35">
      <c r="A75">
        <v>8</v>
      </c>
      <c r="B75">
        <v>4</v>
      </c>
      <c r="C75" s="14">
        <v>3</v>
      </c>
      <c r="D75" s="14">
        <v>4</v>
      </c>
      <c r="E75" s="14">
        <v>5</v>
      </c>
    </row>
    <row r="76" spans="1:5" x14ac:dyDescent="0.35">
      <c r="A76">
        <v>8</v>
      </c>
      <c r="B76">
        <v>5</v>
      </c>
      <c r="C76" s="14">
        <v>5</v>
      </c>
      <c r="D76" s="14">
        <v>7</v>
      </c>
      <c r="E76" s="14">
        <v>9</v>
      </c>
    </row>
    <row r="77" spans="1:5" x14ac:dyDescent="0.35">
      <c r="A77">
        <v>8</v>
      </c>
      <c r="B77">
        <v>6</v>
      </c>
      <c r="C77" s="14">
        <v>-98</v>
      </c>
      <c r="D77" s="14">
        <v>-56</v>
      </c>
      <c r="E77" s="14">
        <v>0</v>
      </c>
    </row>
    <row r="78" spans="1:5" x14ac:dyDescent="0.35">
      <c r="A78">
        <v>8</v>
      </c>
      <c r="B78">
        <v>7</v>
      </c>
      <c r="C78" s="14">
        <v>-83.33</v>
      </c>
      <c r="D78" s="14">
        <v>-41.67</v>
      </c>
      <c r="E78" s="14">
        <v>0</v>
      </c>
    </row>
    <row r="79" spans="1:5" x14ac:dyDescent="0.35">
      <c r="A79">
        <v>8</v>
      </c>
      <c r="B79">
        <v>8</v>
      </c>
      <c r="C79" s="14">
        <v>2</v>
      </c>
      <c r="D79" s="14">
        <v>2.5</v>
      </c>
      <c r="E79" s="14">
        <v>7.5</v>
      </c>
    </row>
    <row r="80" spans="1:5" x14ac:dyDescent="0.35">
      <c r="A80">
        <v>8</v>
      </c>
      <c r="B80">
        <v>9</v>
      </c>
      <c r="C80" s="14">
        <v>17</v>
      </c>
      <c r="D80" s="14">
        <v>33</v>
      </c>
      <c r="E80" s="14">
        <v>75</v>
      </c>
    </row>
    <row r="81" spans="1:5" x14ac:dyDescent="0.35">
      <c r="A81">
        <v>8</v>
      </c>
      <c r="B81">
        <v>10</v>
      </c>
      <c r="C81" s="14">
        <v>25</v>
      </c>
      <c r="D81" s="14">
        <v>35</v>
      </c>
      <c r="E81" s="14">
        <v>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77"/>
  <dimension ref="A1:BI211"/>
  <sheetViews>
    <sheetView zoomScale="70" zoomScaleNormal="70" workbookViewId="0">
      <selection sqref="A1:XFD1048576"/>
    </sheetView>
  </sheetViews>
  <sheetFormatPr defaultRowHeight="15.5" x14ac:dyDescent="0.35"/>
  <cols>
    <col min="1" max="2" width="8.81640625" style="130" bestFit="1" customWidth="1"/>
    <col min="3" max="6" width="9.54296875" style="130" bestFit="1" customWidth="1"/>
    <col min="7" max="16384" width="8.7265625" style="130"/>
  </cols>
  <sheetData>
    <row r="1" spans="1:61" x14ac:dyDescent="0.35">
      <c r="A1" s="130" t="s">
        <v>106</v>
      </c>
      <c r="B1" s="130" t="s">
        <v>107</v>
      </c>
      <c r="C1" s="130" t="s">
        <v>108</v>
      </c>
      <c r="D1" s="130" t="s">
        <v>109</v>
      </c>
      <c r="E1" s="130" t="s">
        <v>110</v>
      </c>
      <c r="F1" s="130" t="s">
        <v>111</v>
      </c>
    </row>
    <row r="2" spans="1:61" x14ac:dyDescent="0.35">
      <c r="A2" s="130">
        <v>1</v>
      </c>
      <c r="B2" s="130">
        <v>1</v>
      </c>
      <c r="C2" s="131">
        <v>5</v>
      </c>
      <c r="D2" s="131">
        <v>20</v>
      </c>
      <c r="E2" s="131">
        <v>35</v>
      </c>
      <c r="F2" s="131">
        <v>8</v>
      </c>
    </row>
    <row r="3" spans="1:61" x14ac:dyDescent="0.35">
      <c r="A3" s="130">
        <v>1</v>
      </c>
      <c r="B3" s="130">
        <v>2</v>
      </c>
      <c r="C3" s="131">
        <v>30</v>
      </c>
      <c r="D3" s="131">
        <v>40</v>
      </c>
      <c r="E3" s="131">
        <v>45</v>
      </c>
      <c r="F3" s="131">
        <v>9.9</v>
      </c>
      <c r="N3" s="132"/>
      <c r="AT3" s="131"/>
      <c r="BI3" s="131"/>
    </row>
    <row r="4" spans="1:61" x14ac:dyDescent="0.35">
      <c r="A4" s="130">
        <v>1</v>
      </c>
      <c r="B4" s="130">
        <v>3</v>
      </c>
      <c r="C4" s="131">
        <v>1</v>
      </c>
      <c r="D4" s="131">
        <v>1.5</v>
      </c>
      <c r="E4" s="131">
        <v>2</v>
      </c>
      <c r="F4" s="131">
        <v>47.2</v>
      </c>
      <c r="N4" s="132"/>
    </row>
    <row r="5" spans="1:61" x14ac:dyDescent="0.35">
      <c r="A5" s="130">
        <v>1</v>
      </c>
      <c r="B5" s="130">
        <v>4</v>
      </c>
      <c r="C5" s="131">
        <v>3</v>
      </c>
      <c r="D5" s="131">
        <v>3.6</v>
      </c>
      <c r="E5" s="131">
        <v>4</v>
      </c>
      <c r="F5" s="131">
        <v>3.7</v>
      </c>
      <c r="N5" s="132"/>
    </row>
    <row r="6" spans="1:61" x14ac:dyDescent="0.35">
      <c r="A6" s="130">
        <v>1</v>
      </c>
      <c r="B6" s="130">
        <v>5</v>
      </c>
      <c r="C6" s="131">
        <v>10</v>
      </c>
      <c r="D6" s="131">
        <v>60</v>
      </c>
      <c r="E6" s="131">
        <v>90</v>
      </c>
      <c r="F6" s="131">
        <v>95</v>
      </c>
    </row>
    <row r="7" spans="1:61" x14ac:dyDescent="0.35">
      <c r="A7" s="130">
        <v>1</v>
      </c>
      <c r="B7" s="130">
        <v>6</v>
      </c>
      <c r="C7" s="131">
        <v>1994</v>
      </c>
      <c r="D7" s="131">
        <v>1995</v>
      </c>
      <c r="E7" s="131">
        <v>1996</v>
      </c>
      <c r="F7" s="131">
        <v>1998</v>
      </c>
    </row>
    <row r="8" spans="1:61" x14ac:dyDescent="0.35">
      <c r="A8" s="130">
        <v>1</v>
      </c>
      <c r="B8" s="130">
        <v>7</v>
      </c>
      <c r="C8" s="131">
        <v>5</v>
      </c>
      <c r="D8" s="131">
        <v>15</v>
      </c>
      <c r="E8" s="131">
        <v>25</v>
      </c>
      <c r="F8" s="131">
        <v>20.6</v>
      </c>
    </row>
    <row r="9" spans="1:61" x14ac:dyDescent="0.35">
      <c r="A9" s="130">
        <v>1</v>
      </c>
      <c r="B9" s="130">
        <v>8</v>
      </c>
      <c r="C9" s="131">
        <v>5</v>
      </c>
      <c r="D9" s="131">
        <v>15</v>
      </c>
      <c r="E9" s="131">
        <v>20</v>
      </c>
      <c r="F9" s="131">
        <v>20</v>
      </c>
    </row>
    <row r="10" spans="1:61" x14ac:dyDescent="0.35">
      <c r="A10" s="130">
        <v>1</v>
      </c>
      <c r="B10" s="130">
        <v>9</v>
      </c>
      <c r="C10" s="131">
        <v>2</v>
      </c>
      <c r="D10" s="131">
        <v>10</v>
      </c>
      <c r="E10" s="131">
        <v>15</v>
      </c>
      <c r="F10" s="131">
        <v>5.3</v>
      </c>
    </row>
    <row r="11" spans="1:61" x14ac:dyDescent="0.35">
      <c r="A11" s="130">
        <v>1</v>
      </c>
      <c r="B11" s="130">
        <v>10</v>
      </c>
      <c r="C11" s="131">
        <v>10</v>
      </c>
      <c r="D11" s="131">
        <v>40</v>
      </c>
      <c r="E11" s="131">
        <v>80</v>
      </c>
      <c r="F11" s="131">
        <v>3.2</v>
      </c>
    </row>
    <row r="12" spans="1:61" x14ac:dyDescent="0.35">
      <c r="A12" s="130">
        <v>1</v>
      </c>
      <c r="B12" s="130">
        <v>11</v>
      </c>
      <c r="C12" s="131">
        <v>3</v>
      </c>
      <c r="D12" s="131">
        <v>5</v>
      </c>
      <c r="E12" s="131">
        <v>10</v>
      </c>
      <c r="F12" s="131">
        <v>3.2</v>
      </c>
    </row>
    <row r="13" spans="1:61" x14ac:dyDescent="0.35">
      <c r="A13" s="130">
        <v>1</v>
      </c>
      <c r="B13" s="130">
        <v>12</v>
      </c>
      <c r="C13" s="131">
        <v>5</v>
      </c>
      <c r="D13" s="131">
        <v>10</v>
      </c>
      <c r="E13" s="131">
        <v>20</v>
      </c>
      <c r="F13" s="131">
        <v>9.9</v>
      </c>
    </row>
    <row r="14" spans="1:61" x14ac:dyDescent="0.35">
      <c r="A14" s="130">
        <v>1</v>
      </c>
      <c r="B14" s="130">
        <v>13</v>
      </c>
      <c r="C14" s="131">
        <v>1</v>
      </c>
      <c r="D14" s="131">
        <v>3</v>
      </c>
      <c r="E14" s="131">
        <v>5</v>
      </c>
      <c r="F14" s="131">
        <v>2.8</v>
      </c>
    </row>
    <row r="15" spans="1:61" x14ac:dyDescent="0.35">
      <c r="A15" s="130">
        <v>1</v>
      </c>
      <c r="B15" s="130">
        <v>14</v>
      </c>
      <c r="C15" s="131">
        <v>10</v>
      </c>
      <c r="D15" s="131">
        <v>50</v>
      </c>
      <c r="E15" s="131">
        <v>90</v>
      </c>
      <c r="F15" s="131">
        <v>86.5</v>
      </c>
    </row>
    <row r="16" spans="1:61" x14ac:dyDescent="0.35">
      <c r="A16" s="130">
        <v>1</v>
      </c>
      <c r="B16" s="130">
        <v>15</v>
      </c>
      <c r="C16" s="131">
        <v>10</v>
      </c>
      <c r="D16" s="131">
        <v>50</v>
      </c>
      <c r="E16" s="131">
        <v>90</v>
      </c>
      <c r="F16" s="131">
        <v>87.5</v>
      </c>
    </row>
    <row r="17" spans="1:5" x14ac:dyDescent="0.35">
      <c r="A17" s="130">
        <v>2</v>
      </c>
      <c r="B17" s="130">
        <v>1</v>
      </c>
      <c r="C17" s="131">
        <v>10</v>
      </c>
      <c r="D17" s="131">
        <v>15</v>
      </c>
      <c r="E17" s="131">
        <v>18</v>
      </c>
    </row>
    <row r="18" spans="1:5" x14ac:dyDescent="0.35">
      <c r="A18" s="130">
        <v>2</v>
      </c>
      <c r="B18" s="130">
        <v>2</v>
      </c>
      <c r="C18" s="131">
        <v>5</v>
      </c>
      <c r="D18" s="131">
        <v>10</v>
      </c>
      <c r="E18" s="131">
        <v>30</v>
      </c>
    </row>
    <row r="19" spans="1:5" x14ac:dyDescent="0.35">
      <c r="A19" s="130">
        <v>2</v>
      </c>
      <c r="B19" s="130">
        <v>3</v>
      </c>
      <c r="C19" s="131">
        <v>10</v>
      </c>
      <c r="D19" s="131">
        <v>50</v>
      </c>
      <c r="E19" s="131">
        <v>90</v>
      </c>
    </row>
    <row r="20" spans="1:5" x14ac:dyDescent="0.35">
      <c r="A20" s="130">
        <v>2</v>
      </c>
      <c r="B20" s="130">
        <v>4</v>
      </c>
      <c r="C20" s="131">
        <v>2</v>
      </c>
      <c r="D20" s="131">
        <v>4</v>
      </c>
      <c r="E20" s="131">
        <v>6</v>
      </c>
    </row>
    <row r="21" spans="1:5" x14ac:dyDescent="0.35">
      <c r="A21" s="130">
        <v>2</v>
      </c>
      <c r="B21" s="130">
        <v>5</v>
      </c>
      <c r="C21" s="131">
        <v>20</v>
      </c>
      <c r="D21" s="131">
        <v>50</v>
      </c>
      <c r="E21" s="131">
        <v>80</v>
      </c>
    </row>
    <row r="22" spans="1:5" x14ac:dyDescent="0.35">
      <c r="A22" s="130">
        <v>2</v>
      </c>
      <c r="B22" s="130">
        <v>6</v>
      </c>
      <c r="C22" s="131">
        <v>1990</v>
      </c>
      <c r="D22" s="131">
        <v>1997</v>
      </c>
      <c r="E22" s="131">
        <v>2007</v>
      </c>
    </row>
    <row r="23" spans="1:5" x14ac:dyDescent="0.35">
      <c r="A23" s="130">
        <v>2</v>
      </c>
      <c r="B23" s="130">
        <v>7</v>
      </c>
      <c r="C23" s="131">
        <v>10</v>
      </c>
      <c r="D23" s="131">
        <v>20</v>
      </c>
      <c r="E23" s="131">
        <v>60</v>
      </c>
    </row>
    <row r="24" spans="1:5" x14ac:dyDescent="0.35">
      <c r="A24" s="130">
        <v>2</v>
      </c>
      <c r="B24" s="130">
        <v>8</v>
      </c>
      <c r="C24" s="131">
        <v>5</v>
      </c>
      <c r="D24" s="131">
        <v>10</v>
      </c>
      <c r="E24" s="131">
        <v>35</v>
      </c>
    </row>
    <row r="25" spans="1:5" x14ac:dyDescent="0.35">
      <c r="A25" s="130">
        <v>2</v>
      </c>
      <c r="B25" s="130">
        <v>9</v>
      </c>
      <c r="C25" s="131">
        <v>0</v>
      </c>
      <c r="D25" s="131">
        <v>5</v>
      </c>
      <c r="E25" s="131">
        <v>10</v>
      </c>
    </row>
    <row r="26" spans="1:5" x14ac:dyDescent="0.35">
      <c r="A26" s="130">
        <v>2</v>
      </c>
      <c r="B26" s="130">
        <v>10</v>
      </c>
      <c r="C26" s="131">
        <v>0</v>
      </c>
      <c r="D26" s="131">
        <v>5</v>
      </c>
      <c r="E26" s="131">
        <v>12</v>
      </c>
    </row>
    <row r="27" spans="1:5" x14ac:dyDescent="0.35">
      <c r="A27" s="130">
        <v>2</v>
      </c>
      <c r="B27" s="130">
        <v>11</v>
      </c>
      <c r="C27" s="131">
        <v>0</v>
      </c>
      <c r="D27" s="131">
        <v>3</v>
      </c>
      <c r="E27" s="131">
        <v>6</v>
      </c>
    </row>
    <row r="28" spans="1:5" x14ac:dyDescent="0.35">
      <c r="A28" s="130">
        <v>2</v>
      </c>
      <c r="B28" s="130">
        <v>12</v>
      </c>
      <c r="C28" s="131">
        <v>4</v>
      </c>
      <c r="D28" s="131">
        <v>8</v>
      </c>
      <c r="E28" s="131">
        <v>18</v>
      </c>
    </row>
    <row r="29" spans="1:5" x14ac:dyDescent="0.35">
      <c r="A29" s="130">
        <v>2</v>
      </c>
      <c r="B29" s="130">
        <v>13</v>
      </c>
      <c r="C29" s="131">
        <v>0.1</v>
      </c>
      <c r="D29" s="131">
        <v>0.8</v>
      </c>
      <c r="E29" s="131">
        <v>1.3</v>
      </c>
    </row>
    <row r="30" spans="1:5" x14ac:dyDescent="0.35">
      <c r="A30" s="130">
        <v>2</v>
      </c>
      <c r="B30" s="130">
        <v>14</v>
      </c>
      <c r="C30" s="131">
        <v>60</v>
      </c>
      <c r="D30" s="131">
        <v>65</v>
      </c>
      <c r="E30" s="131">
        <v>80</v>
      </c>
    </row>
    <row r="31" spans="1:5" x14ac:dyDescent="0.35">
      <c r="A31" s="130">
        <v>2</v>
      </c>
      <c r="B31" s="130">
        <v>15</v>
      </c>
      <c r="C31" s="131">
        <v>60</v>
      </c>
      <c r="D31" s="131">
        <v>80</v>
      </c>
      <c r="E31" s="131">
        <v>90</v>
      </c>
    </row>
    <row r="32" spans="1:5" x14ac:dyDescent="0.35">
      <c r="A32" s="130">
        <v>3</v>
      </c>
      <c r="B32" s="130">
        <v>1</v>
      </c>
      <c r="C32" s="131">
        <v>12</v>
      </c>
      <c r="D32" s="131">
        <v>15</v>
      </c>
      <c r="E32" s="131">
        <v>18</v>
      </c>
    </row>
    <row r="33" spans="1:5" x14ac:dyDescent="0.35">
      <c r="A33" s="130">
        <v>3</v>
      </c>
      <c r="B33" s="130">
        <v>2</v>
      </c>
      <c r="C33" s="131">
        <v>10</v>
      </c>
      <c r="D33" s="131">
        <v>12</v>
      </c>
      <c r="E33" s="131">
        <v>20</v>
      </c>
    </row>
    <row r="34" spans="1:5" x14ac:dyDescent="0.35">
      <c r="A34" s="130">
        <v>3</v>
      </c>
      <c r="B34" s="130">
        <v>3</v>
      </c>
      <c r="C34" s="131">
        <v>25</v>
      </c>
      <c r="D34" s="131">
        <v>30</v>
      </c>
      <c r="E34" s="131">
        <v>40</v>
      </c>
    </row>
    <row r="35" spans="1:5" x14ac:dyDescent="0.35">
      <c r="A35" s="130">
        <v>3</v>
      </c>
      <c r="B35" s="130">
        <v>4</v>
      </c>
      <c r="C35" s="131">
        <v>2</v>
      </c>
      <c r="D35" s="131">
        <v>4</v>
      </c>
      <c r="E35" s="131">
        <v>6</v>
      </c>
    </row>
    <row r="36" spans="1:5" x14ac:dyDescent="0.35">
      <c r="A36" s="130">
        <v>3</v>
      </c>
      <c r="B36" s="130">
        <v>5</v>
      </c>
      <c r="C36" s="131">
        <v>70</v>
      </c>
      <c r="D36" s="131">
        <v>80</v>
      </c>
      <c r="E36" s="131">
        <v>90</v>
      </c>
    </row>
    <row r="37" spans="1:5" x14ac:dyDescent="0.35">
      <c r="A37" s="130">
        <v>3</v>
      </c>
      <c r="B37" s="130">
        <v>6</v>
      </c>
      <c r="C37" s="131">
        <v>1980</v>
      </c>
      <c r="D37" s="131">
        <v>1990</v>
      </c>
      <c r="E37" s="131">
        <v>2000</v>
      </c>
    </row>
    <row r="38" spans="1:5" x14ac:dyDescent="0.35">
      <c r="A38" s="130">
        <v>3</v>
      </c>
      <c r="B38" s="130">
        <v>7</v>
      </c>
      <c r="C38" s="131">
        <v>70</v>
      </c>
      <c r="D38" s="131">
        <v>80</v>
      </c>
      <c r="E38" s="131">
        <v>90</v>
      </c>
    </row>
    <row r="39" spans="1:5" x14ac:dyDescent="0.35">
      <c r="A39" s="130">
        <v>3</v>
      </c>
      <c r="B39" s="130">
        <v>8</v>
      </c>
      <c r="C39" s="131">
        <v>5</v>
      </c>
      <c r="D39" s="131">
        <v>8</v>
      </c>
      <c r="E39" s="131">
        <v>10</v>
      </c>
    </row>
    <row r="40" spans="1:5" x14ac:dyDescent="0.35">
      <c r="A40" s="130">
        <v>3</v>
      </c>
      <c r="B40" s="130">
        <v>9</v>
      </c>
      <c r="C40" s="131">
        <v>5</v>
      </c>
      <c r="D40" s="131">
        <v>8</v>
      </c>
      <c r="E40" s="131">
        <v>10</v>
      </c>
    </row>
    <row r="41" spans="1:5" x14ac:dyDescent="0.35">
      <c r="A41" s="130">
        <v>3</v>
      </c>
      <c r="B41" s="130">
        <v>10</v>
      </c>
      <c r="C41" s="131">
        <v>3</v>
      </c>
      <c r="D41" s="131">
        <v>5</v>
      </c>
      <c r="E41" s="131">
        <v>7</v>
      </c>
    </row>
    <row r="42" spans="1:5" x14ac:dyDescent="0.35">
      <c r="A42" s="130">
        <v>3</v>
      </c>
      <c r="B42" s="130">
        <v>11</v>
      </c>
      <c r="C42" s="131">
        <v>3</v>
      </c>
      <c r="D42" s="131">
        <v>4</v>
      </c>
      <c r="E42" s="131">
        <v>6</v>
      </c>
    </row>
    <row r="43" spans="1:5" x14ac:dyDescent="0.35">
      <c r="A43" s="130">
        <v>3</v>
      </c>
      <c r="B43" s="130">
        <v>12</v>
      </c>
      <c r="C43" s="131">
        <v>5</v>
      </c>
      <c r="D43" s="131">
        <v>8</v>
      </c>
      <c r="E43" s="131">
        <v>12</v>
      </c>
    </row>
    <row r="44" spans="1:5" x14ac:dyDescent="0.35">
      <c r="A44" s="130">
        <v>3</v>
      </c>
      <c r="B44" s="130">
        <v>13</v>
      </c>
      <c r="C44" s="131">
        <v>0.1</v>
      </c>
      <c r="D44" s="131">
        <v>0.3</v>
      </c>
      <c r="E44" s="131">
        <v>0.6</v>
      </c>
    </row>
    <row r="45" spans="1:5" x14ac:dyDescent="0.35">
      <c r="A45" s="130">
        <v>3</v>
      </c>
      <c r="B45" s="130">
        <v>14</v>
      </c>
      <c r="C45" s="131">
        <v>20</v>
      </c>
      <c r="D45" s="131">
        <v>40</v>
      </c>
      <c r="E45" s="131">
        <v>60</v>
      </c>
    </row>
    <row r="46" spans="1:5" x14ac:dyDescent="0.35">
      <c r="A46" s="130">
        <v>3</v>
      </c>
      <c r="B46" s="130">
        <v>15</v>
      </c>
      <c r="C46" s="131">
        <v>40</v>
      </c>
      <c r="D46" s="131">
        <v>50</v>
      </c>
      <c r="E46" s="131">
        <v>70</v>
      </c>
    </row>
    <row r="47" spans="1:5" x14ac:dyDescent="0.35">
      <c r="A47" s="130">
        <v>4</v>
      </c>
      <c r="B47" s="130">
        <v>1</v>
      </c>
      <c r="C47" s="131">
        <v>7</v>
      </c>
      <c r="D47" s="131">
        <v>8</v>
      </c>
      <c r="E47" s="131">
        <v>10</v>
      </c>
    </row>
    <row r="48" spans="1:5" x14ac:dyDescent="0.35">
      <c r="A48" s="130">
        <v>4</v>
      </c>
      <c r="B48" s="130">
        <v>2</v>
      </c>
      <c r="C48" s="131">
        <v>10</v>
      </c>
      <c r="D48" s="131">
        <v>20</v>
      </c>
      <c r="E48" s="131">
        <v>30</v>
      </c>
    </row>
    <row r="49" spans="1:5" x14ac:dyDescent="0.35">
      <c r="A49" s="130">
        <v>4</v>
      </c>
      <c r="B49" s="130">
        <v>3</v>
      </c>
      <c r="C49" s="131">
        <v>30</v>
      </c>
      <c r="D49" s="131">
        <v>47</v>
      </c>
      <c r="E49" s="131">
        <v>60</v>
      </c>
    </row>
    <row r="50" spans="1:5" x14ac:dyDescent="0.35">
      <c r="A50" s="130">
        <v>4</v>
      </c>
      <c r="B50" s="130">
        <v>4</v>
      </c>
      <c r="C50" s="131">
        <v>1</v>
      </c>
      <c r="D50" s="131">
        <v>3</v>
      </c>
      <c r="E50" s="131">
        <v>5</v>
      </c>
    </row>
    <row r="51" spans="1:5" x14ac:dyDescent="0.35">
      <c r="A51" s="130">
        <v>4</v>
      </c>
      <c r="B51" s="130">
        <v>5</v>
      </c>
      <c r="C51" s="131">
        <v>30</v>
      </c>
      <c r="D51" s="131">
        <v>70</v>
      </c>
      <c r="E51" s="131">
        <v>100</v>
      </c>
    </row>
    <row r="52" spans="1:5" x14ac:dyDescent="0.35">
      <c r="A52" s="130">
        <v>4</v>
      </c>
      <c r="B52" s="130">
        <v>6</v>
      </c>
      <c r="C52" s="131">
        <v>1990</v>
      </c>
      <c r="D52" s="131">
        <v>2006</v>
      </c>
      <c r="E52" s="131">
        <v>2010</v>
      </c>
    </row>
    <row r="53" spans="1:5" x14ac:dyDescent="0.35">
      <c r="A53" s="130">
        <v>4</v>
      </c>
      <c r="B53" s="130">
        <v>7</v>
      </c>
      <c r="C53" s="131">
        <v>80</v>
      </c>
      <c r="D53" s="131">
        <v>99.9</v>
      </c>
      <c r="E53" s="131">
        <v>100</v>
      </c>
    </row>
    <row r="54" spans="1:5" x14ac:dyDescent="0.35">
      <c r="A54" s="130">
        <v>4</v>
      </c>
      <c r="B54" s="130">
        <v>8</v>
      </c>
      <c r="C54" s="131">
        <v>0</v>
      </c>
      <c r="D54" s="131">
        <v>20</v>
      </c>
      <c r="E54" s="131">
        <v>50</v>
      </c>
    </row>
    <row r="55" spans="1:5" x14ac:dyDescent="0.35">
      <c r="A55" s="130">
        <v>4</v>
      </c>
      <c r="B55" s="130">
        <v>9</v>
      </c>
      <c r="C55" s="131">
        <v>0</v>
      </c>
      <c r="D55" s="131">
        <v>30</v>
      </c>
      <c r="E55" s="131">
        <v>50</v>
      </c>
    </row>
    <row r="56" spans="1:5" x14ac:dyDescent="0.35">
      <c r="A56" s="130">
        <v>4</v>
      </c>
      <c r="B56" s="130">
        <v>10</v>
      </c>
      <c r="C56" s="131">
        <v>0</v>
      </c>
      <c r="D56" s="131">
        <v>1</v>
      </c>
      <c r="E56" s="131">
        <v>10</v>
      </c>
    </row>
    <row r="57" spans="1:5" x14ac:dyDescent="0.35">
      <c r="A57" s="130">
        <v>4</v>
      </c>
      <c r="B57" s="130">
        <v>11</v>
      </c>
      <c r="C57" s="131">
        <v>0</v>
      </c>
      <c r="D57" s="131">
        <v>1E-3</v>
      </c>
      <c r="E57" s="131">
        <v>5</v>
      </c>
    </row>
    <row r="58" spans="1:5" x14ac:dyDescent="0.35">
      <c r="A58" s="130">
        <v>4</v>
      </c>
      <c r="B58" s="130">
        <v>12</v>
      </c>
      <c r="C58" s="131">
        <v>5</v>
      </c>
      <c r="D58" s="131">
        <v>10</v>
      </c>
      <c r="E58" s="131">
        <v>20</v>
      </c>
    </row>
    <row r="59" spans="1:5" x14ac:dyDescent="0.35">
      <c r="A59" s="130">
        <v>4</v>
      </c>
      <c r="B59" s="130">
        <v>13</v>
      </c>
      <c r="C59" s="131">
        <v>1</v>
      </c>
      <c r="D59" s="131">
        <v>2</v>
      </c>
      <c r="E59" s="131">
        <v>5</v>
      </c>
    </row>
    <row r="60" spans="1:5" x14ac:dyDescent="0.35">
      <c r="A60" s="130">
        <v>4</v>
      </c>
      <c r="B60" s="130">
        <v>14</v>
      </c>
      <c r="C60" s="131">
        <v>65</v>
      </c>
      <c r="D60" s="131">
        <v>67</v>
      </c>
      <c r="E60" s="131">
        <v>70</v>
      </c>
    </row>
    <row r="61" spans="1:5" x14ac:dyDescent="0.35">
      <c r="A61" s="130">
        <v>4</v>
      </c>
      <c r="B61" s="130">
        <v>15</v>
      </c>
      <c r="C61" s="131">
        <v>12.5</v>
      </c>
      <c r="D61" s="131">
        <v>25</v>
      </c>
      <c r="E61" s="131">
        <v>65</v>
      </c>
    </row>
    <row r="62" spans="1:5" x14ac:dyDescent="0.35">
      <c r="A62" s="130">
        <v>5</v>
      </c>
      <c r="B62" s="130">
        <v>1</v>
      </c>
      <c r="C62" s="131">
        <v>4</v>
      </c>
      <c r="D62" s="131">
        <v>8</v>
      </c>
      <c r="E62" s="131">
        <v>12</v>
      </c>
    </row>
    <row r="63" spans="1:5" x14ac:dyDescent="0.35">
      <c r="A63" s="130">
        <v>5</v>
      </c>
      <c r="B63" s="130">
        <v>2</v>
      </c>
      <c r="C63" s="131">
        <v>5</v>
      </c>
      <c r="D63" s="131">
        <v>10</v>
      </c>
      <c r="E63" s="131">
        <v>15</v>
      </c>
    </row>
    <row r="64" spans="1:5" x14ac:dyDescent="0.35">
      <c r="A64" s="130">
        <v>5</v>
      </c>
      <c r="B64" s="130">
        <v>3</v>
      </c>
      <c r="C64" s="131">
        <v>5</v>
      </c>
      <c r="D64" s="131">
        <v>8</v>
      </c>
      <c r="E64" s="131">
        <v>15</v>
      </c>
    </row>
    <row r="65" spans="1:5" x14ac:dyDescent="0.35">
      <c r="A65" s="130">
        <v>5</v>
      </c>
      <c r="B65" s="130">
        <v>4</v>
      </c>
      <c r="C65" s="131">
        <v>3.5</v>
      </c>
      <c r="D65" s="131">
        <v>3.6</v>
      </c>
      <c r="E65" s="131">
        <v>3.8</v>
      </c>
    </row>
    <row r="66" spans="1:5" x14ac:dyDescent="0.35">
      <c r="A66" s="130">
        <v>5</v>
      </c>
      <c r="B66" s="130">
        <v>5</v>
      </c>
      <c r="C66" s="131">
        <v>20</v>
      </c>
      <c r="D66" s="131">
        <v>60</v>
      </c>
      <c r="E66" s="131">
        <v>80</v>
      </c>
    </row>
    <row r="67" spans="1:5" x14ac:dyDescent="0.35">
      <c r="A67" s="130">
        <v>5</v>
      </c>
      <c r="B67" s="130">
        <v>6</v>
      </c>
      <c r="C67" s="131">
        <v>1990</v>
      </c>
      <c r="D67" s="131">
        <v>1997</v>
      </c>
      <c r="E67" s="131">
        <v>2010</v>
      </c>
    </row>
    <row r="68" spans="1:5" x14ac:dyDescent="0.35">
      <c r="A68" s="130">
        <v>5</v>
      </c>
      <c r="B68" s="130">
        <v>7</v>
      </c>
      <c r="C68" s="131">
        <v>20</v>
      </c>
      <c r="D68" s="131">
        <v>40</v>
      </c>
      <c r="E68" s="131">
        <v>80</v>
      </c>
    </row>
    <row r="69" spans="1:5" x14ac:dyDescent="0.35">
      <c r="A69" s="130">
        <v>5</v>
      </c>
      <c r="B69" s="130">
        <v>8</v>
      </c>
      <c r="C69" s="131">
        <v>5</v>
      </c>
      <c r="D69" s="131">
        <v>10</v>
      </c>
      <c r="E69" s="131">
        <v>25</v>
      </c>
    </row>
    <row r="70" spans="1:5" x14ac:dyDescent="0.35">
      <c r="A70" s="130">
        <v>5</v>
      </c>
      <c r="B70" s="130">
        <v>9</v>
      </c>
      <c r="C70" s="131">
        <v>1</v>
      </c>
      <c r="D70" s="131">
        <v>2</v>
      </c>
      <c r="E70" s="131">
        <v>6</v>
      </c>
    </row>
    <row r="71" spans="1:5" x14ac:dyDescent="0.35">
      <c r="A71" s="130">
        <v>5</v>
      </c>
      <c r="B71" s="130">
        <v>10</v>
      </c>
      <c r="C71" s="131">
        <v>1</v>
      </c>
      <c r="D71" s="131">
        <v>2</v>
      </c>
      <c r="E71" s="131">
        <v>4</v>
      </c>
    </row>
    <row r="72" spans="1:5" x14ac:dyDescent="0.35">
      <c r="A72" s="130">
        <v>5</v>
      </c>
      <c r="B72" s="130">
        <v>11</v>
      </c>
      <c r="C72" s="131">
        <v>0</v>
      </c>
      <c r="D72" s="131">
        <v>1</v>
      </c>
      <c r="E72" s="131">
        <v>2</v>
      </c>
    </row>
    <row r="73" spans="1:5" x14ac:dyDescent="0.35">
      <c r="A73" s="130">
        <v>5</v>
      </c>
      <c r="B73" s="130">
        <v>12</v>
      </c>
      <c r="C73" s="131">
        <v>5</v>
      </c>
      <c r="D73" s="131">
        <v>10</v>
      </c>
      <c r="E73" s="131">
        <v>20</v>
      </c>
    </row>
    <row r="74" spans="1:5" x14ac:dyDescent="0.35">
      <c r="A74" s="130">
        <v>5</v>
      </c>
      <c r="B74" s="130">
        <v>13</v>
      </c>
      <c r="C74" s="131">
        <v>0.5</v>
      </c>
      <c r="D74" s="131">
        <v>1</v>
      </c>
      <c r="E74" s="131">
        <v>2</v>
      </c>
    </row>
    <row r="75" spans="1:5" x14ac:dyDescent="0.35">
      <c r="A75" s="130">
        <v>5</v>
      </c>
      <c r="B75" s="130">
        <v>14</v>
      </c>
      <c r="C75" s="131">
        <v>20</v>
      </c>
      <c r="D75" s="131">
        <v>30</v>
      </c>
      <c r="E75" s="131">
        <v>60</v>
      </c>
    </row>
    <row r="76" spans="1:5" x14ac:dyDescent="0.35">
      <c r="A76" s="130">
        <v>5</v>
      </c>
      <c r="B76" s="130">
        <v>15</v>
      </c>
      <c r="C76" s="131">
        <v>15</v>
      </c>
      <c r="D76" s="131">
        <v>20</v>
      </c>
      <c r="E76" s="131">
        <v>50</v>
      </c>
    </row>
    <row r="77" spans="1:5" x14ac:dyDescent="0.35">
      <c r="A77" s="130">
        <v>6</v>
      </c>
      <c r="B77" s="130">
        <v>1</v>
      </c>
      <c r="C77" s="131">
        <v>7.9</v>
      </c>
      <c r="D77" s="131">
        <v>8</v>
      </c>
      <c r="E77" s="131">
        <v>8.1</v>
      </c>
    </row>
    <row r="78" spans="1:5" x14ac:dyDescent="0.35">
      <c r="A78" s="130">
        <v>6</v>
      </c>
      <c r="B78" s="130">
        <v>2</v>
      </c>
      <c r="C78" s="131">
        <v>2</v>
      </c>
      <c r="D78" s="131">
        <v>5</v>
      </c>
      <c r="E78" s="131">
        <v>15</v>
      </c>
    </row>
    <row r="79" spans="1:5" x14ac:dyDescent="0.35">
      <c r="A79" s="130">
        <v>6</v>
      </c>
      <c r="B79" s="130">
        <v>3</v>
      </c>
      <c r="C79" s="131">
        <v>25</v>
      </c>
      <c r="D79" s="131">
        <v>34</v>
      </c>
      <c r="E79" s="131">
        <v>45</v>
      </c>
    </row>
    <row r="80" spans="1:5" x14ac:dyDescent="0.35">
      <c r="A80" s="130">
        <v>6</v>
      </c>
      <c r="B80" s="130">
        <v>4</v>
      </c>
      <c r="C80" s="131">
        <v>3</v>
      </c>
      <c r="D80" s="131">
        <v>3.7</v>
      </c>
      <c r="E80" s="131">
        <v>5</v>
      </c>
    </row>
    <row r="81" spans="1:5" x14ac:dyDescent="0.35">
      <c r="A81" s="130">
        <v>6</v>
      </c>
      <c r="B81" s="130">
        <v>5</v>
      </c>
      <c r="C81" s="131">
        <v>60</v>
      </c>
      <c r="D81" s="131">
        <v>90</v>
      </c>
      <c r="E81" s="131">
        <v>100</v>
      </c>
    </row>
    <row r="82" spans="1:5" x14ac:dyDescent="0.35">
      <c r="A82" s="130">
        <v>6</v>
      </c>
      <c r="B82" s="130">
        <v>6</v>
      </c>
      <c r="C82" s="131">
        <v>1990</v>
      </c>
      <c r="D82" s="131">
        <v>1993</v>
      </c>
      <c r="E82" s="131">
        <v>2008</v>
      </c>
    </row>
    <row r="83" spans="1:5" x14ac:dyDescent="0.35">
      <c r="A83" s="130">
        <v>6</v>
      </c>
      <c r="B83" s="130">
        <v>7</v>
      </c>
      <c r="C83" s="131">
        <v>25</v>
      </c>
      <c r="D83" s="131">
        <v>35</v>
      </c>
      <c r="E83" s="131">
        <v>70</v>
      </c>
    </row>
    <row r="84" spans="1:5" x14ac:dyDescent="0.35">
      <c r="A84" s="130">
        <v>6</v>
      </c>
      <c r="B84" s="130">
        <v>8</v>
      </c>
      <c r="C84" s="131">
        <v>1</v>
      </c>
      <c r="D84" s="131">
        <v>15</v>
      </c>
      <c r="E84" s="131">
        <v>50</v>
      </c>
    </row>
    <row r="85" spans="1:5" x14ac:dyDescent="0.35">
      <c r="A85" s="130">
        <v>6</v>
      </c>
      <c r="B85" s="130">
        <v>9</v>
      </c>
      <c r="C85" s="131">
        <v>1E-4</v>
      </c>
      <c r="D85" s="131">
        <v>5</v>
      </c>
      <c r="E85" s="131">
        <v>20</v>
      </c>
    </row>
    <row r="86" spans="1:5" x14ac:dyDescent="0.35">
      <c r="A86" s="130">
        <v>6</v>
      </c>
      <c r="B86" s="130">
        <v>10</v>
      </c>
      <c r="C86" s="131">
        <v>0.1</v>
      </c>
      <c r="D86" s="131">
        <v>3</v>
      </c>
      <c r="E86" s="131">
        <v>6</v>
      </c>
    </row>
    <row r="87" spans="1:5" x14ac:dyDescent="0.35">
      <c r="A87" s="130">
        <v>6</v>
      </c>
      <c r="B87" s="130">
        <v>11</v>
      </c>
      <c r="C87" s="131">
        <v>0.1</v>
      </c>
      <c r="D87" s="131">
        <v>3</v>
      </c>
      <c r="E87" s="131">
        <v>6</v>
      </c>
    </row>
    <row r="88" spans="1:5" x14ac:dyDescent="0.35">
      <c r="A88" s="130">
        <v>6</v>
      </c>
      <c r="B88" s="130">
        <v>12</v>
      </c>
      <c r="C88" s="131">
        <v>8</v>
      </c>
      <c r="D88" s="131">
        <v>10</v>
      </c>
      <c r="E88" s="131">
        <v>14</v>
      </c>
    </row>
    <row r="89" spans="1:5" x14ac:dyDescent="0.35">
      <c r="A89" s="130">
        <v>6</v>
      </c>
      <c r="B89" s="130">
        <v>13</v>
      </c>
      <c r="C89" s="131">
        <v>1</v>
      </c>
      <c r="D89" s="131">
        <v>2.5</v>
      </c>
      <c r="E89" s="131">
        <v>6</v>
      </c>
    </row>
    <row r="90" spans="1:5" x14ac:dyDescent="0.35">
      <c r="A90" s="130">
        <v>6</v>
      </c>
      <c r="B90" s="130">
        <v>14</v>
      </c>
      <c r="C90" s="131">
        <v>75</v>
      </c>
      <c r="D90" s="131">
        <v>88</v>
      </c>
      <c r="E90" s="131">
        <v>90</v>
      </c>
    </row>
    <row r="91" spans="1:5" x14ac:dyDescent="0.35">
      <c r="A91" s="130">
        <v>6</v>
      </c>
      <c r="B91" s="130">
        <v>15</v>
      </c>
      <c r="C91" s="131">
        <v>75</v>
      </c>
      <c r="D91" s="131">
        <v>87.5</v>
      </c>
      <c r="E91" s="131">
        <v>100</v>
      </c>
    </row>
    <row r="92" spans="1:5" x14ac:dyDescent="0.35">
      <c r="A92" s="130">
        <v>7</v>
      </c>
      <c r="B92" s="130">
        <v>1</v>
      </c>
      <c r="C92" s="131">
        <v>8</v>
      </c>
      <c r="D92" s="131">
        <v>13</v>
      </c>
      <c r="E92" s="131">
        <v>18</v>
      </c>
    </row>
    <row r="93" spans="1:5" x14ac:dyDescent="0.35">
      <c r="A93" s="130">
        <v>7</v>
      </c>
      <c r="B93" s="130">
        <v>2</v>
      </c>
      <c r="C93" s="131">
        <v>12</v>
      </c>
      <c r="D93" s="131">
        <v>20</v>
      </c>
      <c r="E93" s="131">
        <v>28</v>
      </c>
    </row>
    <row r="94" spans="1:5" x14ac:dyDescent="0.35">
      <c r="A94" s="130">
        <v>7</v>
      </c>
      <c r="B94" s="130">
        <v>3</v>
      </c>
      <c r="C94" s="131">
        <v>35</v>
      </c>
      <c r="D94" s="131">
        <v>45</v>
      </c>
      <c r="E94" s="131">
        <v>55</v>
      </c>
    </row>
    <row r="95" spans="1:5" x14ac:dyDescent="0.35">
      <c r="A95" s="130">
        <v>7</v>
      </c>
      <c r="B95" s="130">
        <v>4</v>
      </c>
      <c r="C95" s="131">
        <v>6</v>
      </c>
      <c r="D95" s="131">
        <v>7</v>
      </c>
      <c r="E95" s="131">
        <v>8</v>
      </c>
    </row>
    <row r="96" spans="1:5" x14ac:dyDescent="0.35">
      <c r="A96" s="130">
        <v>7</v>
      </c>
      <c r="B96" s="130">
        <v>5</v>
      </c>
      <c r="C96" s="131">
        <v>60</v>
      </c>
      <c r="D96" s="131">
        <v>80</v>
      </c>
      <c r="E96" s="131">
        <v>100</v>
      </c>
    </row>
    <row r="97" spans="1:5" x14ac:dyDescent="0.35">
      <c r="A97" s="130">
        <v>7</v>
      </c>
      <c r="B97" s="130">
        <v>6</v>
      </c>
      <c r="C97" s="131">
        <v>1995</v>
      </c>
      <c r="D97" s="131">
        <v>1997</v>
      </c>
      <c r="E97" s="131">
        <v>2008</v>
      </c>
    </row>
    <row r="98" spans="1:5" x14ac:dyDescent="0.35">
      <c r="A98" s="130">
        <v>7</v>
      </c>
      <c r="B98" s="130">
        <v>7</v>
      </c>
      <c r="C98" s="131">
        <v>85</v>
      </c>
      <c r="D98" s="131">
        <v>90</v>
      </c>
      <c r="E98" s="131">
        <v>100</v>
      </c>
    </row>
    <row r="99" spans="1:5" x14ac:dyDescent="0.35">
      <c r="A99" s="130">
        <v>7</v>
      </c>
      <c r="B99" s="130">
        <v>8</v>
      </c>
      <c r="C99" s="131">
        <v>5</v>
      </c>
      <c r="D99" s="131">
        <v>15</v>
      </c>
      <c r="E99" s="131">
        <v>30</v>
      </c>
    </row>
    <row r="100" spans="1:5" x14ac:dyDescent="0.35">
      <c r="A100" s="130">
        <v>7</v>
      </c>
      <c r="B100" s="130">
        <v>9</v>
      </c>
      <c r="C100" s="131">
        <v>5</v>
      </c>
      <c r="D100" s="131">
        <v>15</v>
      </c>
      <c r="E100" s="131">
        <v>30</v>
      </c>
    </row>
    <row r="101" spans="1:5" x14ac:dyDescent="0.35">
      <c r="A101" s="130">
        <v>7</v>
      </c>
      <c r="B101" s="130">
        <v>10</v>
      </c>
      <c r="C101" s="131">
        <v>1E-4</v>
      </c>
      <c r="D101" s="131">
        <v>20</v>
      </c>
      <c r="E101" s="131">
        <v>40</v>
      </c>
    </row>
    <row r="102" spans="1:5" x14ac:dyDescent="0.35">
      <c r="A102" s="130">
        <v>7</v>
      </c>
      <c r="B102" s="130">
        <v>11</v>
      </c>
      <c r="C102" s="131">
        <v>1E-4</v>
      </c>
      <c r="D102" s="131">
        <v>20</v>
      </c>
      <c r="E102" s="131">
        <v>40</v>
      </c>
    </row>
    <row r="103" spans="1:5" x14ac:dyDescent="0.35">
      <c r="A103" s="130">
        <v>7</v>
      </c>
      <c r="B103" s="130">
        <v>12</v>
      </c>
      <c r="C103" s="131">
        <v>1E-4</v>
      </c>
      <c r="D103" s="131">
        <v>20</v>
      </c>
      <c r="E103" s="131">
        <v>40</v>
      </c>
    </row>
    <row r="104" spans="1:5" x14ac:dyDescent="0.35">
      <c r="A104" s="130">
        <v>7</v>
      </c>
      <c r="B104" s="130">
        <v>13</v>
      </c>
      <c r="C104" s="131">
        <v>0.01</v>
      </c>
      <c r="D104" s="131">
        <v>0.5</v>
      </c>
      <c r="E104" s="131">
        <v>2</v>
      </c>
    </row>
    <row r="105" spans="1:5" x14ac:dyDescent="0.35">
      <c r="A105" s="130">
        <v>7</v>
      </c>
      <c r="B105" s="130">
        <v>14</v>
      </c>
      <c r="C105" s="131">
        <v>20</v>
      </c>
      <c r="D105" s="131">
        <v>38</v>
      </c>
      <c r="E105" s="131">
        <v>60</v>
      </c>
    </row>
    <row r="106" spans="1:5" x14ac:dyDescent="0.35">
      <c r="A106" s="130">
        <v>7</v>
      </c>
      <c r="B106" s="130">
        <v>15</v>
      </c>
      <c r="C106" s="131">
        <v>60</v>
      </c>
      <c r="D106" s="131">
        <v>80</v>
      </c>
      <c r="E106" s="131">
        <v>100</v>
      </c>
    </row>
    <row r="107" spans="1:5" x14ac:dyDescent="0.35">
      <c r="A107" s="130">
        <v>8</v>
      </c>
      <c r="B107" s="130">
        <v>1</v>
      </c>
      <c r="C107" s="131">
        <v>2</v>
      </c>
      <c r="D107" s="131">
        <v>10</v>
      </c>
      <c r="E107" s="131">
        <v>20</v>
      </c>
    </row>
    <row r="108" spans="1:5" x14ac:dyDescent="0.35">
      <c r="A108" s="130">
        <v>8</v>
      </c>
      <c r="B108" s="130">
        <v>2</v>
      </c>
      <c r="C108" s="131">
        <v>1.0000000000000001E-5</v>
      </c>
      <c r="D108" s="131">
        <v>1E-4</v>
      </c>
      <c r="E108" s="131">
        <v>1E-3</v>
      </c>
    </row>
    <row r="109" spans="1:5" x14ac:dyDescent="0.35">
      <c r="A109" s="130">
        <v>8</v>
      </c>
      <c r="B109" s="130">
        <v>3</v>
      </c>
      <c r="C109" s="131">
        <v>99.9</v>
      </c>
      <c r="D109" s="131">
        <v>99.99</v>
      </c>
      <c r="E109" s="131">
        <v>100</v>
      </c>
    </row>
    <row r="110" spans="1:5" x14ac:dyDescent="0.35">
      <c r="A110" s="130">
        <v>8</v>
      </c>
      <c r="B110" s="130">
        <v>4</v>
      </c>
      <c r="C110" s="131">
        <v>2.9</v>
      </c>
      <c r="D110" s="131">
        <v>3</v>
      </c>
      <c r="E110" s="131">
        <v>6</v>
      </c>
    </row>
    <row r="111" spans="1:5" x14ac:dyDescent="0.35">
      <c r="A111" s="130">
        <v>8</v>
      </c>
      <c r="B111" s="130">
        <v>5</v>
      </c>
      <c r="C111" s="131">
        <v>1</v>
      </c>
      <c r="D111" s="131">
        <v>6</v>
      </c>
      <c r="E111" s="131">
        <v>20</v>
      </c>
    </row>
    <row r="112" spans="1:5" x14ac:dyDescent="0.35">
      <c r="A112" s="130">
        <v>8</v>
      </c>
      <c r="B112" s="130">
        <v>6</v>
      </c>
      <c r="C112" s="131">
        <v>1980</v>
      </c>
      <c r="D112" s="131">
        <v>1990</v>
      </c>
      <c r="E112" s="131">
        <v>2007</v>
      </c>
    </row>
    <row r="113" spans="1:5" x14ac:dyDescent="0.35">
      <c r="A113" s="130">
        <v>8</v>
      </c>
      <c r="B113" s="130">
        <v>7</v>
      </c>
      <c r="C113" s="131">
        <v>5</v>
      </c>
      <c r="D113" s="131">
        <v>80</v>
      </c>
      <c r="E113" s="131">
        <v>100</v>
      </c>
    </row>
    <row r="114" spans="1:5" x14ac:dyDescent="0.35">
      <c r="A114" s="130">
        <v>8</v>
      </c>
      <c r="B114" s="130">
        <v>8</v>
      </c>
      <c r="C114" s="131">
        <v>5</v>
      </c>
      <c r="D114" s="131">
        <v>50</v>
      </c>
      <c r="E114" s="131">
        <v>80</v>
      </c>
    </row>
    <row r="115" spans="1:5" x14ac:dyDescent="0.35">
      <c r="A115" s="130">
        <v>8</v>
      </c>
      <c r="B115" s="130">
        <v>9</v>
      </c>
      <c r="C115" s="131">
        <v>1E-4</v>
      </c>
      <c r="D115" s="131">
        <v>10</v>
      </c>
      <c r="E115" s="131">
        <v>50</v>
      </c>
    </row>
    <row r="116" spans="1:5" x14ac:dyDescent="0.35">
      <c r="A116" s="130">
        <v>8</v>
      </c>
      <c r="B116" s="130">
        <v>10</v>
      </c>
      <c r="C116" s="131">
        <v>5</v>
      </c>
      <c r="D116" s="131">
        <v>10</v>
      </c>
      <c r="E116" s="131">
        <v>20</v>
      </c>
    </row>
    <row r="117" spans="1:5" x14ac:dyDescent="0.35">
      <c r="A117" s="130">
        <v>8</v>
      </c>
      <c r="B117" s="130">
        <v>11</v>
      </c>
      <c r="C117" s="131">
        <v>2.9</v>
      </c>
      <c r="D117" s="131">
        <v>3</v>
      </c>
      <c r="E117" s="131">
        <v>5</v>
      </c>
    </row>
    <row r="118" spans="1:5" x14ac:dyDescent="0.35">
      <c r="A118" s="130">
        <v>8</v>
      </c>
      <c r="B118" s="130">
        <v>12</v>
      </c>
      <c r="C118" s="131">
        <v>8</v>
      </c>
      <c r="D118" s="131">
        <v>20</v>
      </c>
      <c r="E118" s="131">
        <v>21</v>
      </c>
    </row>
    <row r="119" spans="1:5" x14ac:dyDescent="0.35">
      <c r="A119" s="130">
        <v>8</v>
      </c>
      <c r="B119" s="130">
        <v>13</v>
      </c>
      <c r="C119" s="131">
        <v>1.3</v>
      </c>
      <c r="D119" s="131">
        <v>2</v>
      </c>
      <c r="E119" s="131">
        <v>3</v>
      </c>
    </row>
    <row r="120" spans="1:5" x14ac:dyDescent="0.35">
      <c r="A120" s="130">
        <v>8</v>
      </c>
      <c r="B120" s="130">
        <v>14</v>
      </c>
      <c r="C120" s="131">
        <v>50</v>
      </c>
      <c r="D120" s="131">
        <v>80</v>
      </c>
      <c r="E120" s="131">
        <v>100</v>
      </c>
    </row>
    <row r="121" spans="1:5" x14ac:dyDescent="0.35">
      <c r="A121" s="130">
        <v>8</v>
      </c>
      <c r="B121" s="130">
        <v>15</v>
      </c>
      <c r="C121" s="131">
        <v>50</v>
      </c>
      <c r="D121" s="131">
        <v>80</v>
      </c>
      <c r="E121" s="131">
        <v>100</v>
      </c>
    </row>
    <row r="122" spans="1:5" x14ac:dyDescent="0.35">
      <c r="A122" s="130">
        <v>9</v>
      </c>
      <c r="B122" s="130">
        <v>1</v>
      </c>
      <c r="C122" s="131">
        <v>3</v>
      </c>
      <c r="D122" s="131">
        <v>7</v>
      </c>
      <c r="E122" s="131">
        <v>10</v>
      </c>
    </row>
    <row r="123" spans="1:5" x14ac:dyDescent="0.35">
      <c r="A123" s="130">
        <v>9</v>
      </c>
      <c r="B123" s="130">
        <v>2</v>
      </c>
      <c r="C123" s="131">
        <v>5</v>
      </c>
      <c r="D123" s="131">
        <v>15</v>
      </c>
      <c r="E123" s="131">
        <v>25</v>
      </c>
    </row>
    <row r="124" spans="1:5" x14ac:dyDescent="0.35">
      <c r="A124" s="130">
        <v>9</v>
      </c>
      <c r="B124" s="130">
        <v>3</v>
      </c>
      <c r="C124" s="131">
        <v>30</v>
      </c>
      <c r="D124" s="131">
        <v>50</v>
      </c>
      <c r="E124" s="131">
        <v>70</v>
      </c>
    </row>
    <row r="125" spans="1:5" x14ac:dyDescent="0.35">
      <c r="A125" s="130">
        <v>9</v>
      </c>
      <c r="B125" s="130">
        <v>4</v>
      </c>
      <c r="C125" s="131">
        <v>2</v>
      </c>
      <c r="D125" s="131">
        <v>4</v>
      </c>
      <c r="E125" s="131">
        <v>6</v>
      </c>
    </row>
    <row r="126" spans="1:5" x14ac:dyDescent="0.35">
      <c r="A126" s="130">
        <v>9</v>
      </c>
      <c r="B126" s="130">
        <v>5</v>
      </c>
      <c r="C126" s="131">
        <v>80</v>
      </c>
      <c r="D126" s="131">
        <v>90</v>
      </c>
      <c r="E126" s="131">
        <v>100</v>
      </c>
    </row>
    <row r="127" spans="1:5" x14ac:dyDescent="0.35">
      <c r="A127" s="130">
        <v>9</v>
      </c>
      <c r="B127" s="130">
        <v>6</v>
      </c>
      <c r="C127" s="131">
        <v>1995</v>
      </c>
      <c r="D127" s="131">
        <v>2000</v>
      </c>
      <c r="E127" s="131">
        <v>2005</v>
      </c>
    </row>
    <row r="128" spans="1:5" x14ac:dyDescent="0.35">
      <c r="A128" s="130">
        <v>9</v>
      </c>
      <c r="B128" s="130">
        <v>7</v>
      </c>
      <c r="C128" s="131">
        <v>75</v>
      </c>
      <c r="D128" s="131">
        <v>90</v>
      </c>
      <c r="E128" s="131">
        <v>100</v>
      </c>
    </row>
    <row r="129" spans="1:5" x14ac:dyDescent="0.35">
      <c r="A129" s="130">
        <v>9</v>
      </c>
      <c r="B129" s="130">
        <v>8</v>
      </c>
      <c r="C129" s="131">
        <v>5</v>
      </c>
      <c r="D129" s="131">
        <v>25</v>
      </c>
      <c r="E129" s="131">
        <v>50</v>
      </c>
    </row>
    <row r="130" spans="1:5" x14ac:dyDescent="0.35">
      <c r="A130" s="130">
        <v>9</v>
      </c>
      <c r="B130" s="130">
        <v>9</v>
      </c>
      <c r="C130" s="131">
        <v>1</v>
      </c>
      <c r="D130" s="131">
        <v>15</v>
      </c>
      <c r="E130" s="131">
        <v>30</v>
      </c>
    </row>
    <row r="131" spans="1:5" x14ac:dyDescent="0.35">
      <c r="A131" s="130">
        <v>9</v>
      </c>
      <c r="B131" s="130">
        <v>10</v>
      </c>
      <c r="C131" s="131">
        <v>2</v>
      </c>
      <c r="D131" s="131">
        <v>10</v>
      </c>
      <c r="E131" s="131">
        <v>25</v>
      </c>
    </row>
    <row r="132" spans="1:5" x14ac:dyDescent="0.35">
      <c r="A132" s="130">
        <v>9</v>
      </c>
      <c r="B132" s="130">
        <v>11</v>
      </c>
      <c r="C132" s="131">
        <v>1E-4</v>
      </c>
      <c r="D132" s="131">
        <v>2</v>
      </c>
      <c r="E132" s="131">
        <v>5</v>
      </c>
    </row>
    <row r="133" spans="1:5" x14ac:dyDescent="0.35">
      <c r="A133" s="130">
        <v>9</v>
      </c>
      <c r="B133" s="130">
        <v>12</v>
      </c>
      <c r="C133" s="131">
        <v>2</v>
      </c>
      <c r="D133" s="131">
        <v>20</v>
      </c>
      <c r="E133" s="131">
        <v>45</v>
      </c>
    </row>
    <row r="134" spans="1:5" x14ac:dyDescent="0.35">
      <c r="A134" s="130">
        <v>9</v>
      </c>
      <c r="B134" s="130">
        <v>13</v>
      </c>
      <c r="C134" s="131">
        <v>0.5</v>
      </c>
      <c r="D134" s="131">
        <v>1</v>
      </c>
      <c r="E134" s="131">
        <v>3</v>
      </c>
    </row>
    <row r="135" spans="1:5" x14ac:dyDescent="0.35">
      <c r="A135" s="130">
        <v>9</v>
      </c>
      <c r="B135" s="130">
        <v>14</v>
      </c>
      <c r="C135" s="131">
        <v>70</v>
      </c>
      <c r="D135" s="131">
        <v>80</v>
      </c>
      <c r="E135" s="131">
        <v>90</v>
      </c>
    </row>
    <row r="136" spans="1:5" x14ac:dyDescent="0.35">
      <c r="A136" s="130">
        <v>9</v>
      </c>
      <c r="B136" s="130">
        <v>15</v>
      </c>
      <c r="C136" s="131">
        <v>62.5</v>
      </c>
      <c r="D136" s="131">
        <v>87.5</v>
      </c>
      <c r="E136" s="131">
        <v>100</v>
      </c>
    </row>
    <row r="137" spans="1:5" x14ac:dyDescent="0.35">
      <c r="A137" s="130">
        <v>10</v>
      </c>
      <c r="B137" s="130">
        <v>1</v>
      </c>
      <c r="C137" s="131">
        <v>3</v>
      </c>
      <c r="D137" s="131">
        <v>8</v>
      </c>
      <c r="E137" s="131">
        <v>15</v>
      </c>
    </row>
    <row r="138" spans="1:5" x14ac:dyDescent="0.35">
      <c r="A138" s="130">
        <v>10</v>
      </c>
      <c r="B138" s="130">
        <v>2</v>
      </c>
      <c r="C138" s="131">
        <v>1</v>
      </c>
      <c r="D138" s="131">
        <v>5</v>
      </c>
      <c r="E138" s="131">
        <v>18</v>
      </c>
    </row>
    <row r="139" spans="1:5" x14ac:dyDescent="0.35">
      <c r="A139" s="130">
        <v>10</v>
      </c>
      <c r="B139" s="130">
        <v>3</v>
      </c>
      <c r="C139" s="131">
        <v>5</v>
      </c>
      <c r="D139" s="131">
        <v>8</v>
      </c>
      <c r="E139" s="131">
        <v>25</v>
      </c>
    </row>
    <row r="140" spans="1:5" x14ac:dyDescent="0.35">
      <c r="A140" s="130">
        <v>10</v>
      </c>
      <c r="B140" s="130">
        <v>4</v>
      </c>
      <c r="C140" s="131">
        <v>3</v>
      </c>
      <c r="D140" s="131">
        <v>6</v>
      </c>
      <c r="E140" s="131">
        <v>7</v>
      </c>
    </row>
    <row r="141" spans="1:5" x14ac:dyDescent="0.35">
      <c r="A141" s="130">
        <v>10</v>
      </c>
      <c r="B141" s="130">
        <v>5</v>
      </c>
      <c r="C141" s="131">
        <v>5</v>
      </c>
      <c r="D141" s="131">
        <v>20</v>
      </c>
      <c r="E141" s="131">
        <v>70</v>
      </c>
    </row>
    <row r="142" spans="1:5" x14ac:dyDescent="0.35">
      <c r="A142" s="130">
        <v>10</v>
      </c>
      <c r="B142" s="130">
        <v>6</v>
      </c>
      <c r="C142" s="131">
        <v>1993</v>
      </c>
      <c r="D142" s="131">
        <v>2002</v>
      </c>
      <c r="E142" s="131">
        <v>2008</v>
      </c>
    </row>
    <row r="143" spans="1:5" x14ac:dyDescent="0.35">
      <c r="A143" s="130">
        <v>10</v>
      </c>
      <c r="B143" s="130">
        <v>7</v>
      </c>
      <c r="C143" s="131">
        <v>1</v>
      </c>
      <c r="D143" s="131">
        <v>2</v>
      </c>
      <c r="E143" s="131">
        <v>5</v>
      </c>
    </row>
    <row r="144" spans="1:5" x14ac:dyDescent="0.35">
      <c r="A144" s="130">
        <v>10</v>
      </c>
      <c r="B144" s="130">
        <v>8</v>
      </c>
      <c r="C144" s="131">
        <v>1</v>
      </c>
      <c r="D144" s="131">
        <v>2</v>
      </c>
      <c r="E144" s="131">
        <v>15</v>
      </c>
    </row>
    <row r="145" spans="1:5" x14ac:dyDescent="0.35">
      <c r="A145" s="130">
        <v>10</v>
      </c>
      <c r="B145" s="130">
        <v>9</v>
      </c>
      <c r="C145" s="131">
        <v>1E-4</v>
      </c>
      <c r="D145" s="131">
        <v>1</v>
      </c>
      <c r="E145" s="131">
        <v>10</v>
      </c>
    </row>
    <row r="146" spans="1:5" x14ac:dyDescent="0.35">
      <c r="A146" s="130">
        <v>10</v>
      </c>
      <c r="B146" s="130">
        <v>10</v>
      </c>
      <c r="C146" s="131">
        <v>3</v>
      </c>
      <c r="D146" s="131">
        <v>18</v>
      </c>
      <c r="E146" s="131">
        <v>40</v>
      </c>
    </row>
    <row r="147" spans="1:5" x14ac:dyDescent="0.35">
      <c r="A147" s="130">
        <v>10</v>
      </c>
      <c r="B147" s="130">
        <v>11</v>
      </c>
      <c r="C147" s="131">
        <v>1E-4</v>
      </c>
      <c r="D147" s="131">
        <v>1</v>
      </c>
      <c r="E147" s="131">
        <v>5</v>
      </c>
    </row>
    <row r="148" spans="1:5" x14ac:dyDescent="0.35">
      <c r="A148" s="130">
        <v>10</v>
      </c>
      <c r="B148" s="130">
        <v>12</v>
      </c>
      <c r="C148" s="131">
        <v>3</v>
      </c>
      <c r="D148" s="131">
        <v>25</v>
      </c>
      <c r="E148" s="131">
        <v>60</v>
      </c>
    </row>
    <row r="149" spans="1:5" x14ac:dyDescent="0.35">
      <c r="A149" s="130">
        <v>10</v>
      </c>
      <c r="B149" s="130">
        <v>13</v>
      </c>
      <c r="C149" s="131">
        <v>0.1</v>
      </c>
      <c r="D149" s="131">
        <v>1</v>
      </c>
      <c r="E149" s="131">
        <v>5</v>
      </c>
    </row>
    <row r="150" spans="1:5" x14ac:dyDescent="0.35">
      <c r="A150" s="130">
        <v>10</v>
      </c>
      <c r="B150" s="130">
        <v>14</v>
      </c>
      <c r="C150" s="131">
        <v>80</v>
      </c>
      <c r="D150" s="131">
        <v>86</v>
      </c>
      <c r="E150" s="131">
        <v>90</v>
      </c>
    </row>
    <row r="151" spans="1:5" x14ac:dyDescent="0.35">
      <c r="A151" s="130">
        <v>10</v>
      </c>
      <c r="B151" s="130">
        <v>15</v>
      </c>
      <c r="C151" s="131">
        <v>85</v>
      </c>
      <c r="D151" s="131">
        <v>88</v>
      </c>
      <c r="E151" s="131">
        <v>95</v>
      </c>
    </row>
    <row r="152" spans="1:5" x14ac:dyDescent="0.35">
      <c r="A152" s="130">
        <v>11</v>
      </c>
      <c r="B152" s="130">
        <v>1</v>
      </c>
      <c r="C152" s="131">
        <v>20</v>
      </c>
      <c r="D152" s="131">
        <v>45</v>
      </c>
      <c r="E152" s="131">
        <v>60</v>
      </c>
    </row>
    <row r="153" spans="1:5" x14ac:dyDescent="0.35">
      <c r="A153" s="130">
        <v>11</v>
      </c>
      <c r="B153" s="130">
        <v>2</v>
      </c>
      <c r="C153" s="131">
        <v>10</v>
      </c>
      <c r="D153" s="131">
        <v>15</v>
      </c>
      <c r="E153" s="131">
        <v>25</v>
      </c>
    </row>
    <row r="154" spans="1:5" x14ac:dyDescent="0.35">
      <c r="A154" s="130">
        <v>11</v>
      </c>
      <c r="B154" s="130">
        <v>3</v>
      </c>
      <c r="C154" s="131">
        <v>5</v>
      </c>
      <c r="D154" s="131">
        <v>10</v>
      </c>
      <c r="E154" s="131">
        <v>15</v>
      </c>
    </row>
    <row r="155" spans="1:5" x14ac:dyDescent="0.35">
      <c r="A155" s="130">
        <v>11</v>
      </c>
      <c r="B155" s="130">
        <v>4</v>
      </c>
      <c r="C155" s="131">
        <v>3</v>
      </c>
      <c r="D155" s="131">
        <v>3.5</v>
      </c>
      <c r="E155" s="131">
        <v>4.5</v>
      </c>
    </row>
    <row r="156" spans="1:5" x14ac:dyDescent="0.35">
      <c r="A156" s="130">
        <v>11</v>
      </c>
      <c r="B156" s="130">
        <v>5</v>
      </c>
      <c r="C156" s="131">
        <v>20</v>
      </c>
      <c r="D156" s="131">
        <v>40</v>
      </c>
      <c r="E156" s="131">
        <v>60</v>
      </c>
    </row>
    <row r="157" spans="1:5" x14ac:dyDescent="0.35">
      <c r="A157" s="130">
        <v>11</v>
      </c>
      <c r="B157" s="130">
        <v>6</v>
      </c>
      <c r="C157" s="131">
        <v>2000</v>
      </c>
      <c r="D157" s="131">
        <v>2004</v>
      </c>
      <c r="E157" s="131">
        <v>2008</v>
      </c>
    </row>
    <row r="158" spans="1:5" x14ac:dyDescent="0.35">
      <c r="A158" s="130">
        <v>11</v>
      </c>
      <c r="B158" s="130">
        <v>7</v>
      </c>
      <c r="C158" s="131">
        <v>90</v>
      </c>
      <c r="D158" s="131">
        <v>95</v>
      </c>
      <c r="E158" s="131">
        <v>100</v>
      </c>
    </row>
    <row r="159" spans="1:5" x14ac:dyDescent="0.35">
      <c r="A159" s="130">
        <v>11</v>
      </c>
      <c r="B159" s="130">
        <v>8</v>
      </c>
      <c r="C159" s="131">
        <v>15</v>
      </c>
      <c r="D159" s="131">
        <v>40</v>
      </c>
      <c r="E159" s="131">
        <v>60</v>
      </c>
    </row>
    <row r="160" spans="1:5" x14ac:dyDescent="0.35">
      <c r="A160" s="130">
        <v>11</v>
      </c>
      <c r="B160" s="130">
        <v>9</v>
      </c>
      <c r="C160" s="131">
        <v>5</v>
      </c>
      <c r="D160" s="131">
        <v>15</v>
      </c>
      <c r="E160" s="131">
        <v>25</v>
      </c>
    </row>
    <row r="161" spans="1:5" x14ac:dyDescent="0.35">
      <c r="A161" s="130">
        <v>11</v>
      </c>
      <c r="B161" s="130">
        <v>10</v>
      </c>
      <c r="C161" s="131">
        <v>1</v>
      </c>
      <c r="D161" s="131">
        <v>5</v>
      </c>
      <c r="E161" s="131">
        <v>12</v>
      </c>
    </row>
    <row r="162" spans="1:5" x14ac:dyDescent="0.35">
      <c r="A162" s="130">
        <v>11</v>
      </c>
      <c r="B162" s="130">
        <v>11</v>
      </c>
      <c r="C162" s="131">
        <v>1</v>
      </c>
      <c r="D162" s="131">
        <v>3</v>
      </c>
      <c r="E162" s="131">
        <v>5</v>
      </c>
    </row>
    <row r="163" spans="1:5" x14ac:dyDescent="0.35">
      <c r="A163" s="130">
        <v>11</v>
      </c>
      <c r="B163" s="130">
        <v>12</v>
      </c>
      <c r="C163" s="131">
        <v>5</v>
      </c>
      <c r="D163" s="131">
        <v>10</v>
      </c>
      <c r="E163" s="131">
        <v>15</v>
      </c>
    </row>
    <row r="164" spans="1:5" x14ac:dyDescent="0.35">
      <c r="A164" s="130">
        <v>11</v>
      </c>
      <c r="B164" s="130">
        <v>13</v>
      </c>
      <c r="C164" s="131">
        <v>0.8</v>
      </c>
      <c r="D164" s="131">
        <v>3</v>
      </c>
      <c r="E164" s="131">
        <v>4.5</v>
      </c>
    </row>
    <row r="165" spans="1:5" x14ac:dyDescent="0.35">
      <c r="A165" s="130">
        <v>11</v>
      </c>
      <c r="B165" s="130">
        <v>14</v>
      </c>
      <c r="C165" s="131">
        <v>20</v>
      </c>
      <c r="D165" s="131">
        <v>35</v>
      </c>
      <c r="E165" s="131">
        <v>50</v>
      </c>
    </row>
    <row r="166" spans="1:5" x14ac:dyDescent="0.35">
      <c r="A166" s="130">
        <v>11</v>
      </c>
      <c r="B166" s="130">
        <v>15</v>
      </c>
      <c r="C166" s="131">
        <v>25</v>
      </c>
      <c r="D166" s="131">
        <v>37.5</v>
      </c>
      <c r="E166" s="131">
        <v>75</v>
      </c>
    </row>
    <row r="167" spans="1:5" x14ac:dyDescent="0.35">
      <c r="A167" s="130">
        <v>12</v>
      </c>
      <c r="B167" s="130">
        <v>1</v>
      </c>
      <c r="C167" s="131">
        <v>7.9</v>
      </c>
      <c r="D167" s="131">
        <v>8</v>
      </c>
      <c r="E167" s="131">
        <v>8.1</v>
      </c>
    </row>
    <row r="168" spans="1:5" x14ac:dyDescent="0.35">
      <c r="A168" s="130">
        <v>12</v>
      </c>
      <c r="B168" s="130">
        <v>2</v>
      </c>
      <c r="C168" s="131">
        <v>8</v>
      </c>
      <c r="D168" s="131">
        <v>10</v>
      </c>
      <c r="E168" s="131">
        <v>15</v>
      </c>
    </row>
    <row r="169" spans="1:5" x14ac:dyDescent="0.35">
      <c r="A169" s="130">
        <v>12</v>
      </c>
      <c r="B169" s="130">
        <v>3</v>
      </c>
      <c r="C169" s="131">
        <v>35</v>
      </c>
      <c r="D169" s="131">
        <v>45</v>
      </c>
      <c r="E169" s="131">
        <v>60</v>
      </c>
    </row>
    <row r="170" spans="1:5" x14ac:dyDescent="0.35">
      <c r="A170" s="130">
        <v>12</v>
      </c>
      <c r="B170" s="130">
        <v>4</v>
      </c>
      <c r="C170" s="131">
        <v>3</v>
      </c>
      <c r="D170" s="131">
        <v>4</v>
      </c>
      <c r="E170" s="131">
        <v>5</v>
      </c>
    </row>
    <row r="171" spans="1:5" x14ac:dyDescent="0.35">
      <c r="A171" s="130">
        <v>12</v>
      </c>
      <c r="B171" s="130">
        <v>5</v>
      </c>
      <c r="C171" s="131">
        <v>20</v>
      </c>
      <c r="D171" s="131">
        <v>60</v>
      </c>
      <c r="E171" s="131">
        <v>90</v>
      </c>
    </row>
    <row r="172" spans="1:5" x14ac:dyDescent="0.35">
      <c r="A172" s="130">
        <v>12</v>
      </c>
      <c r="B172" s="130">
        <v>6</v>
      </c>
      <c r="C172" s="131">
        <v>1985</v>
      </c>
      <c r="D172" s="131">
        <v>1997</v>
      </c>
      <c r="E172" s="131">
        <v>2008</v>
      </c>
    </row>
    <row r="173" spans="1:5" x14ac:dyDescent="0.35">
      <c r="A173" s="130">
        <v>12</v>
      </c>
      <c r="B173" s="130">
        <v>7</v>
      </c>
      <c r="C173" s="131">
        <v>50</v>
      </c>
      <c r="D173" s="131">
        <v>80</v>
      </c>
      <c r="E173" s="131">
        <v>90</v>
      </c>
    </row>
    <row r="174" spans="1:5" x14ac:dyDescent="0.35">
      <c r="A174" s="130">
        <v>12</v>
      </c>
      <c r="B174" s="130">
        <v>8</v>
      </c>
      <c r="C174" s="131">
        <v>10</v>
      </c>
      <c r="D174" s="131">
        <v>20</v>
      </c>
      <c r="E174" s="131">
        <v>30</v>
      </c>
    </row>
    <row r="175" spans="1:5" x14ac:dyDescent="0.35">
      <c r="A175" s="130">
        <v>12</v>
      </c>
      <c r="B175" s="130">
        <v>9</v>
      </c>
      <c r="C175" s="131">
        <v>10</v>
      </c>
      <c r="D175" s="131">
        <v>20</v>
      </c>
      <c r="E175" s="131">
        <v>30</v>
      </c>
    </row>
    <row r="176" spans="1:5" x14ac:dyDescent="0.35">
      <c r="A176" s="130">
        <v>12</v>
      </c>
      <c r="B176" s="130">
        <v>10</v>
      </c>
      <c r="C176" s="131">
        <v>2</v>
      </c>
      <c r="D176" s="131">
        <v>3</v>
      </c>
      <c r="E176" s="131">
        <v>5</v>
      </c>
    </row>
    <row r="177" spans="1:5" x14ac:dyDescent="0.35">
      <c r="A177" s="130">
        <v>12</v>
      </c>
      <c r="B177" s="130">
        <v>11</v>
      </c>
      <c r="C177" s="131">
        <v>2</v>
      </c>
      <c r="D177" s="131">
        <v>3</v>
      </c>
      <c r="E177" s="131">
        <v>5</v>
      </c>
    </row>
    <row r="178" spans="1:5" x14ac:dyDescent="0.35">
      <c r="A178" s="130">
        <v>12</v>
      </c>
      <c r="B178" s="130">
        <v>12</v>
      </c>
      <c r="C178" s="131">
        <v>9</v>
      </c>
      <c r="D178" s="131">
        <v>9.9</v>
      </c>
      <c r="E178" s="131">
        <v>10.5</v>
      </c>
    </row>
    <row r="179" spans="1:5" x14ac:dyDescent="0.35">
      <c r="A179" s="130">
        <v>12</v>
      </c>
      <c r="B179" s="130">
        <v>13</v>
      </c>
      <c r="C179" s="131">
        <v>1</v>
      </c>
      <c r="D179" s="131">
        <v>2</v>
      </c>
      <c r="E179" s="131">
        <v>5</v>
      </c>
    </row>
    <row r="180" spans="1:5" x14ac:dyDescent="0.35">
      <c r="A180" s="130">
        <v>12</v>
      </c>
      <c r="B180" s="130">
        <v>14</v>
      </c>
      <c r="C180" s="131">
        <v>70</v>
      </c>
      <c r="D180" s="131">
        <v>80</v>
      </c>
      <c r="E180" s="131">
        <v>90</v>
      </c>
    </row>
    <row r="181" spans="1:5" x14ac:dyDescent="0.35">
      <c r="A181" s="130">
        <v>12</v>
      </c>
      <c r="B181" s="130">
        <v>15</v>
      </c>
      <c r="C181" s="131">
        <v>70</v>
      </c>
      <c r="D181" s="131">
        <v>80</v>
      </c>
      <c r="E181" s="131">
        <v>90</v>
      </c>
    </row>
    <row r="182" spans="1:5" x14ac:dyDescent="0.35">
      <c r="A182" s="130">
        <v>13</v>
      </c>
      <c r="B182" s="130">
        <v>1</v>
      </c>
      <c r="C182" s="131">
        <v>6</v>
      </c>
      <c r="D182" s="131">
        <v>7</v>
      </c>
      <c r="E182" s="131">
        <v>8</v>
      </c>
    </row>
    <row r="183" spans="1:5" x14ac:dyDescent="0.35">
      <c r="A183" s="130">
        <v>13</v>
      </c>
      <c r="B183" s="130">
        <v>2</v>
      </c>
      <c r="C183" s="131">
        <v>20</v>
      </c>
      <c r="D183" s="131">
        <v>30</v>
      </c>
      <c r="E183" s="131">
        <v>40</v>
      </c>
    </row>
    <row r="184" spans="1:5" x14ac:dyDescent="0.35">
      <c r="A184" s="130">
        <v>13</v>
      </c>
      <c r="B184" s="130">
        <v>3</v>
      </c>
      <c r="C184" s="131">
        <v>10</v>
      </c>
      <c r="D184" s="131">
        <v>20</v>
      </c>
      <c r="E184" s="131">
        <v>30</v>
      </c>
    </row>
    <row r="185" spans="1:5" x14ac:dyDescent="0.35">
      <c r="A185" s="130">
        <v>13</v>
      </c>
      <c r="B185" s="130">
        <v>4</v>
      </c>
      <c r="C185" s="131">
        <v>3.4</v>
      </c>
      <c r="D185" s="131">
        <v>3.5</v>
      </c>
      <c r="E185" s="131">
        <v>3.8</v>
      </c>
    </row>
    <row r="186" spans="1:5" x14ac:dyDescent="0.35">
      <c r="A186" s="130">
        <v>13</v>
      </c>
      <c r="B186" s="130">
        <v>5</v>
      </c>
      <c r="C186" s="131">
        <v>20</v>
      </c>
      <c r="D186" s="131">
        <v>40</v>
      </c>
      <c r="E186" s="131">
        <v>70</v>
      </c>
    </row>
    <row r="187" spans="1:5" x14ac:dyDescent="0.35">
      <c r="A187" s="130">
        <v>13</v>
      </c>
      <c r="B187" s="130">
        <v>6</v>
      </c>
      <c r="C187" s="131">
        <v>1994</v>
      </c>
      <c r="D187" s="131">
        <v>2000</v>
      </c>
      <c r="E187" s="131">
        <v>2009</v>
      </c>
    </row>
    <row r="188" spans="1:5" x14ac:dyDescent="0.35">
      <c r="A188" s="130">
        <v>13</v>
      </c>
      <c r="B188" s="130">
        <v>7</v>
      </c>
      <c r="C188" s="131">
        <v>1E-4</v>
      </c>
      <c r="D188" s="131">
        <v>1</v>
      </c>
      <c r="E188" s="131">
        <v>1.1000000000000001</v>
      </c>
    </row>
    <row r="189" spans="1:5" x14ac:dyDescent="0.35">
      <c r="A189" s="130">
        <v>13</v>
      </c>
      <c r="B189" s="130">
        <v>8</v>
      </c>
      <c r="C189" s="131">
        <v>5</v>
      </c>
      <c r="D189" s="131">
        <v>10</v>
      </c>
      <c r="E189" s="131">
        <v>21</v>
      </c>
    </row>
    <row r="190" spans="1:5" x14ac:dyDescent="0.35">
      <c r="A190" s="130">
        <v>13</v>
      </c>
      <c r="B190" s="130">
        <v>9</v>
      </c>
      <c r="C190" s="131">
        <v>1</v>
      </c>
      <c r="D190" s="131">
        <v>5</v>
      </c>
      <c r="E190" s="131">
        <v>10</v>
      </c>
    </row>
    <row r="191" spans="1:5" x14ac:dyDescent="0.35">
      <c r="A191" s="130">
        <v>13</v>
      </c>
      <c r="B191" s="130">
        <v>10</v>
      </c>
      <c r="C191" s="131">
        <v>5</v>
      </c>
      <c r="D191" s="131">
        <v>10</v>
      </c>
      <c r="E191" s="131">
        <v>20</v>
      </c>
    </row>
    <row r="192" spans="1:5" x14ac:dyDescent="0.35">
      <c r="A192" s="130">
        <v>13</v>
      </c>
      <c r="B192" s="130">
        <v>11</v>
      </c>
      <c r="C192" s="131">
        <v>1E-4</v>
      </c>
      <c r="D192" s="131">
        <v>1</v>
      </c>
      <c r="E192" s="131">
        <v>3</v>
      </c>
    </row>
    <row r="193" spans="1:5" x14ac:dyDescent="0.35">
      <c r="A193" s="130">
        <v>13</v>
      </c>
      <c r="B193" s="130">
        <v>12</v>
      </c>
      <c r="C193" s="131">
        <v>2</v>
      </c>
      <c r="D193" s="131">
        <v>5</v>
      </c>
      <c r="E193" s="131">
        <v>7</v>
      </c>
    </row>
    <row r="194" spans="1:5" x14ac:dyDescent="0.35">
      <c r="A194" s="130">
        <v>13</v>
      </c>
      <c r="B194" s="130">
        <v>13</v>
      </c>
      <c r="C194" s="131">
        <v>0.3</v>
      </c>
      <c r="D194" s="131">
        <v>0.31</v>
      </c>
      <c r="E194" s="131">
        <v>0.5</v>
      </c>
    </row>
    <row r="195" spans="1:5" x14ac:dyDescent="0.35">
      <c r="A195" s="130">
        <v>13</v>
      </c>
      <c r="B195" s="130">
        <v>14</v>
      </c>
      <c r="C195" s="131">
        <v>84.5</v>
      </c>
      <c r="D195" s="131">
        <v>86.5</v>
      </c>
      <c r="E195" s="131">
        <v>86.6</v>
      </c>
    </row>
    <row r="196" spans="1:5" x14ac:dyDescent="0.35">
      <c r="A196" s="130">
        <v>13</v>
      </c>
      <c r="B196" s="130">
        <v>15</v>
      </c>
      <c r="C196" s="131">
        <v>25</v>
      </c>
      <c r="D196" s="131">
        <v>40</v>
      </c>
      <c r="E196" s="131">
        <v>80</v>
      </c>
    </row>
    <row r="197" spans="1:5" x14ac:dyDescent="0.35">
      <c r="A197" s="130">
        <v>14</v>
      </c>
      <c r="B197" s="130">
        <v>1</v>
      </c>
      <c r="C197" s="131">
        <v>13</v>
      </c>
      <c r="D197" s="131">
        <v>15</v>
      </c>
      <c r="E197" s="131">
        <v>17</v>
      </c>
    </row>
    <row r="198" spans="1:5" x14ac:dyDescent="0.35">
      <c r="A198" s="130">
        <v>14</v>
      </c>
      <c r="B198" s="130">
        <v>2</v>
      </c>
      <c r="C198" s="131">
        <v>10</v>
      </c>
      <c r="D198" s="131">
        <v>12</v>
      </c>
      <c r="E198" s="131">
        <v>14</v>
      </c>
    </row>
    <row r="199" spans="1:5" x14ac:dyDescent="0.35">
      <c r="A199" s="130">
        <v>14</v>
      </c>
      <c r="B199" s="130">
        <v>3</v>
      </c>
      <c r="C199" s="131">
        <v>65</v>
      </c>
      <c r="D199" s="131">
        <v>70</v>
      </c>
      <c r="E199" s="131">
        <v>80</v>
      </c>
    </row>
    <row r="200" spans="1:5" x14ac:dyDescent="0.35">
      <c r="A200" s="130">
        <v>14</v>
      </c>
      <c r="B200" s="130">
        <v>4</v>
      </c>
      <c r="C200" s="131">
        <v>3.7</v>
      </c>
      <c r="D200" s="131">
        <v>3.71</v>
      </c>
      <c r="E200" s="131">
        <v>3.72</v>
      </c>
    </row>
    <row r="201" spans="1:5" x14ac:dyDescent="0.35">
      <c r="A201" s="130">
        <v>14</v>
      </c>
      <c r="B201" s="130">
        <v>5</v>
      </c>
      <c r="C201" s="131">
        <v>95</v>
      </c>
      <c r="D201" s="131">
        <v>99</v>
      </c>
      <c r="E201" s="131">
        <v>100</v>
      </c>
    </row>
    <row r="202" spans="1:5" x14ac:dyDescent="0.35">
      <c r="A202" s="130">
        <v>14</v>
      </c>
      <c r="B202" s="130">
        <v>6</v>
      </c>
      <c r="C202" s="131">
        <v>2001</v>
      </c>
      <c r="D202" s="131">
        <v>2004</v>
      </c>
      <c r="E202" s="131">
        <v>2008</v>
      </c>
    </row>
    <row r="203" spans="1:5" x14ac:dyDescent="0.35">
      <c r="A203" s="130">
        <v>14</v>
      </c>
      <c r="B203" s="130">
        <v>7</v>
      </c>
      <c r="C203" s="131">
        <v>1E-4</v>
      </c>
      <c r="D203" s="131">
        <v>5</v>
      </c>
      <c r="E203" s="131">
        <v>10</v>
      </c>
    </row>
    <row r="204" spans="1:5" x14ac:dyDescent="0.35">
      <c r="A204" s="130">
        <v>14</v>
      </c>
      <c r="B204" s="130">
        <v>8</v>
      </c>
      <c r="C204" s="131">
        <v>5</v>
      </c>
      <c r="D204" s="131">
        <v>6</v>
      </c>
      <c r="E204" s="131">
        <v>8</v>
      </c>
    </row>
    <row r="205" spans="1:5" x14ac:dyDescent="0.35">
      <c r="A205" s="130">
        <v>14</v>
      </c>
      <c r="B205" s="130">
        <v>9</v>
      </c>
      <c r="C205" s="131">
        <v>4</v>
      </c>
      <c r="D205" s="131">
        <v>5</v>
      </c>
      <c r="E205" s="131">
        <v>6</v>
      </c>
    </row>
    <row r="206" spans="1:5" x14ac:dyDescent="0.35">
      <c r="A206" s="130">
        <v>14</v>
      </c>
      <c r="B206" s="130">
        <v>10</v>
      </c>
      <c r="C206" s="131">
        <v>2.2999999999999998</v>
      </c>
      <c r="D206" s="131">
        <v>3</v>
      </c>
      <c r="E206" s="131">
        <v>3.21</v>
      </c>
    </row>
    <row r="207" spans="1:5" x14ac:dyDescent="0.35">
      <c r="A207" s="130">
        <v>14</v>
      </c>
      <c r="B207" s="130">
        <v>11</v>
      </c>
      <c r="C207" s="131">
        <v>2.2999999999999998</v>
      </c>
      <c r="D207" s="131">
        <v>3.2</v>
      </c>
      <c r="E207" s="131">
        <v>3.5</v>
      </c>
    </row>
    <row r="208" spans="1:5" x14ac:dyDescent="0.35">
      <c r="A208" s="130">
        <v>14</v>
      </c>
      <c r="B208" s="130">
        <v>12</v>
      </c>
      <c r="C208" s="131">
        <v>9</v>
      </c>
      <c r="D208" s="131">
        <v>10</v>
      </c>
      <c r="E208" s="131">
        <v>12</v>
      </c>
    </row>
    <row r="209" spans="1:5" x14ac:dyDescent="0.35">
      <c r="A209" s="130">
        <v>14</v>
      </c>
      <c r="B209" s="130">
        <v>13</v>
      </c>
      <c r="C209" s="131">
        <v>3.9</v>
      </c>
      <c r="D209" s="131">
        <v>4</v>
      </c>
      <c r="E209" s="131">
        <v>4.0999999999999996</v>
      </c>
    </row>
    <row r="210" spans="1:5" x14ac:dyDescent="0.35">
      <c r="A210" s="130">
        <v>14</v>
      </c>
      <c r="B210" s="130">
        <v>14</v>
      </c>
      <c r="C210" s="131">
        <v>82</v>
      </c>
      <c r="D210" s="131">
        <v>84</v>
      </c>
      <c r="E210" s="131">
        <v>87</v>
      </c>
    </row>
    <row r="211" spans="1:5" x14ac:dyDescent="0.35">
      <c r="A211" s="130">
        <v>14</v>
      </c>
      <c r="B211" s="130">
        <v>15</v>
      </c>
      <c r="C211" s="131">
        <v>87</v>
      </c>
      <c r="D211" s="131">
        <v>87.5</v>
      </c>
      <c r="E211" s="131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9"/>
  <dimension ref="A1:EH64"/>
  <sheetViews>
    <sheetView topLeftCell="A8" zoomScaleNormal="100" workbookViewId="0">
      <selection activeCell="C21" sqref="C21"/>
    </sheetView>
  </sheetViews>
  <sheetFormatPr defaultColWidth="9.1796875" defaultRowHeight="14.5" x14ac:dyDescent="0.35"/>
  <cols>
    <col min="1" max="1" width="13.54296875" customWidth="1"/>
    <col min="2" max="2" width="8.81640625" customWidth="1"/>
    <col min="3" max="3" width="15.26953125" style="43" customWidth="1"/>
    <col min="6" max="8" width="9.1796875" style="48"/>
    <col min="9" max="9" width="13.453125" style="4" customWidth="1"/>
    <col min="10" max="16" width="9.1796875" style="48"/>
    <col min="17" max="17" width="12.453125" style="48" customWidth="1"/>
    <col min="18" max="23" width="15.54296875" style="13" customWidth="1"/>
    <col min="24" max="25" width="16.81640625" style="13" customWidth="1"/>
    <col min="26" max="30" width="13" customWidth="1"/>
    <col min="31" max="32" width="13.1796875" customWidth="1"/>
    <col min="42" max="42" width="13.1796875" customWidth="1"/>
    <col min="43" max="47" width="15.54296875" style="13" customWidth="1"/>
    <col min="48" max="48" width="16.54296875" style="13" customWidth="1"/>
    <col min="49" max="49" width="16.7265625" style="13" customWidth="1"/>
  </cols>
  <sheetData>
    <row r="1" spans="1:138" s="38" customFormat="1" ht="15" customHeight="1" thickTop="1" thickBot="1" x14ac:dyDescent="0.35">
      <c r="A1" s="36" t="s">
        <v>91</v>
      </c>
      <c r="B1" s="36"/>
      <c r="C1" s="37">
        <v>62</v>
      </c>
      <c r="D1" s="28"/>
      <c r="E1" s="28"/>
      <c r="F1" s="133" t="s">
        <v>59</v>
      </c>
      <c r="G1" s="134"/>
      <c r="H1" s="134"/>
      <c r="I1" s="135"/>
      <c r="J1" s="136" t="s">
        <v>32</v>
      </c>
      <c r="K1" s="137"/>
      <c r="L1" s="137"/>
      <c r="M1" s="137"/>
      <c r="N1" s="137"/>
      <c r="O1" s="137"/>
      <c r="P1" s="137"/>
      <c r="Q1" s="138"/>
      <c r="R1" s="139" t="s">
        <v>92</v>
      </c>
      <c r="S1" s="140"/>
      <c r="T1" s="140"/>
      <c r="U1" s="140"/>
      <c r="V1" s="140"/>
      <c r="W1" s="140"/>
      <c r="X1" s="140"/>
      <c r="Y1" s="141"/>
      <c r="AF1" s="83"/>
      <c r="AG1" s="84"/>
      <c r="AH1" s="85"/>
      <c r="AI1" s="85"/>
      <c r="AJ1" s="85"/>
      <c r="AK1" s="85"/>
      <c r="AL1" s="86"/>
      <c r="AM1" s="87"/>
      <c r="AN1" s="87"/>
      <c r="AO1" s="87"/>
      <c r="AP1" s="84"/>
      <c r="AQ1" s="142"/>
      <c r="AR1" s="142"/>
      <c r="AS1" s="142"/>
      <c r="AT1" s="142"/>
      <c r="AU1" s="142"/>
      <c r="AV1" s="142"/>
      <c r="AW1" s="47"/>
    </row>
    <row r="2" spans="1:138" s="38" customFormat="1" ht="12" x14ac:dyDescent="0.3">
      <c r="B2" s="36" t="s">
        <v>60</v>
      </c>
      <c r="C2" s="88" t="s">
        <v>79</v>
      </c>
      <c r="D2" s="28" t="s">
        <v>2</v>
      </c>
      <c r="E2" s="28" t="s">
        <v>3</v>
      </c>
      <c r="F2" s="49" t="s">
        <v>29</v>
      </c>
      <c r="G2" s="50" t="s">
        <v>25</v>
      </c>
      <c r="H2" s="50" t="s">
        <v>26</v>
      </c>
      <c r="I2" s="51" t="s">
        <v>61</v>
      </c>
      <c r="J2" s="52" t="s">
        <v>24</v>
      </c>
      <c r="K2" s="53" t="s">
        <v>25</v>
      </c>
      <c r="L2" s="53" t="s">
        <v>26</v>
      </c>
      <c r="M2" s="53" t="s">
        <v>61</v>
      </c>
      <c r="N2" s="53" t="s">
        <v>30</v>
      </c>
      <c r="O2" s="53" t="s">
        <v>31</v>
      </c>
      <c r="P2" s="53" t="s">
        <v>39</v>
      </c>
      <c r="Q2" s="79" t="s">
        <v>28</v>
      </c>
      <c r="R2" s="111" t="s">
        <v>93</v>
      </c>
      <c r="S2" s="112" t="s">
        <v>94</v>
      </c>
      <c r="T2" s="112" t="s">
        <v>95</v>
      </c>
      <c r="U2" s="112" t="s">
        <v>96</v>
      </c>
      <c r="V2" s="112" t="s">
        <v>97</v>
      </c>
      <c r="W2" s="112" t="s">
        <v>98</v>
      </c>
      <c r="X2" s="112" t="s">
        <v>99</v>
      </c>
      <c r="Y2" s="113" t="s">
        <v>100</v>
      </c>
      <c r="AA2" s="40"/>
      <c r="AB2" s="40"/>
      <c r="AC2" s="40"/>
      <c r="AD2" s="40"/>
      <c r="AE2" s="40"/>
      <c r="AF2" s="89"/>
      <c r="AG2" s="77" t="s">
        <v>24</v>
      </c>
      <c r="AH2" s="77" t="s">
        <v>25</v>
      </c>
      <c r="AI2" s="77" t="s">
        <v>26</v>
      </c>
      <c r="AJ2" s="77" t="s">
        <v>80</v>
      </c>
      <c r="AK2" s="77" t="s">
        <v>30</v>
      </c>
      <c r="AL2" s="77" t="s">
        <v>31</v>
      </c>
      <c r="AM2" s="77" t="s">
        <v>39</v>
      </c>
      <c r="AN2" s="78" t="s">
        <v>28</v>
      </c>
      <c r="AO2" s="114" t="s">
        <v>101</v>
      </c>
      <c r="AP2" s="41"/>
      <c r="AQ2" s="41"/>
      <c r="AR2" s="41"/>
      <c r="AS2" s="41"/>
      <c r="AT2" s="41"/>
      <c r="AU2" s="41"/>
      <c r="AV2" s="41"/>
      <c r="AW2" s="41"/>
    </row>
    <row r="3" spans="1:138" x14ac:dyDescent="0.35">
      <c r="B3" s="15">
        <v>1</v>
      </c>
      <c r="C3" s="42" t="s">
        <v>34</v>
      </c>
      <c r="D3" s="15">
        <v>4</v>
      </c>
      <c r="E3" s="15">
        <v>10</v>
      </c>
      <c r="F3" s="54">
        <v>7.9954398959925677E-2</v>
      </c>
      <c r="G3" s="55">
        <v>0.15573752454186293</v>
      </c>
      <c r="H3" s="55">
        <v>0.31351841945850567</v>
      </c>
      <c r="I3" s="56">
        <v>1.0661465213957704E-6</v>
      </c>
      <c r="J3" s="57">
        <v>0.97499999999999998</v>
      </c>
      <c r="K3" s="58">
        <v>0.95599999999999996</v>
      </c>
      <c r="L3" s="59">
        <v>0.94199999999999995</v>
      </c>
      <c r="M3" s="90">
        <v>0.85</v>
      </c>
      <c r="N3" s="60">
        <v>0.90500000000000003</v>
      </c>
      <c r="O3" s="60">
        <v>0.90200000000000002</v>
      </c>
      <c r="P3" s="60">
        <v>0.90400000000000003</v>
      </c>
      <c r="Q3" s="115">
        <v>0.80800000000000005</v>
      </c>
      <c r="R3" s="116">
        <v>4.0459479541417753</v>
      </c>
      <c r="S3" s="117">
        <v>2.8020933817749434</v>
      </c>
      <c r="T3" s="117">
        <v>7.3891243840803753</v>
      </c>
      <c r="U3" s="117">
        <v>1.6357485549446387</v>
      </c>
      <c r="V3" s="117">
        <v>8.1000000000000003E-2</v>
      </c>
      <c r="W3" s="117">
        <v>0.91100000000000003</v>
      </c>
      <c r="X3" s="117">
        <v>0.89800000000000002</v>
      </c>
      <c r="Y3" s="118">
        <v>0.73599999999999999</v>
      </c>
      <c r="Z3" s="11"/>
      <c r="AA3" s="11"/>
      <c r="AB3" s="11"/>
      <c r="AC3" s="11"/>
      <c r="AD3" s="11"/>
      <c r="AE3" s="5"/>
      <c r="AF3" s="91" t="s">
        <v>81</v>
      </c>
      <c r="AG3" s="92">
        <f>COUNTIF(J:J,"&gt;0.5")</f>
        <v>50</v>
      </c>
      <c r="AH3" s="92">
        <f t="shared" ref="AH3:AN3" si="0">COUNTIF(K:K,"&gt;" &amp; 0.5)</f>
        <v>48</v>
      </c>
      <c r="AI3" s="92">
        <f t="shared" si="0"/>
        <v>46</v>
      </c>
      <c r="AJ3" s="92">
        <f t="shared" si="0"/>
        <v>51</v>
      </c>
      <c r="AK3" s="92">
        <f t="shared" si="0"/>
        <v>49</v>
      </c>
      <c r="AL3" s="92">
        <f t="shared" si="0"/>
        <v>49</v>
      </c>
      <c r="AM3" s="92">
        <f t="shared" si="0"/>
        <v>46</v>
      </c>
      <c r="AN3" s="93">
        <f t="shared" si="0"/>
        <v>51</v>
      </c>
      <c r="AO3" s="93">
        <f>COUNTIF(Y2:Y62,"&gt;=0.5")</f>
        <v>49</v>
      </c>
      <c r="AP3" s="11"/>
      <c r="AQ3" s="4"/>
    </row>
    <row r="4" spans="1:138" ht="15" thickBot="1" x14ac:dyDescent="0.4">
      <c r="B4" s="15">
        <v>2</v>
      </c>
      <c r="C4" s="43" t="s">
        <v>62</v>
      </c>
      <c r="D4" s="15">
        <v>9</v>
      </c>
      <c r="E4" s="15">
        <v>10</v>
      </c>
      <c r="F4" s="54">
        <v>4.8363469368956956E-3</v>
      </c>
      <c r="G4" s="55">
        <v>1.1766013840474968E-2</v>
      </c>
      <c r="H4" s="55">
        <v>3.5743602423329128E-2</v>
      </c>
      <c r="I4" s="56">
        <v>9.8552809189883883E-7</v>
      </c>
      <c r="J4" s="61">
        <v>0.55900000000000005</v>
      </c>
      <c r="K4" s="62">
        <v>0.58499999999999996</v>
      </c>
      <c r="L4" s="62">
        <v>0.54900000000000004</v>
      </c>
      <c r="M4" s="62">
        <v>0.42499999999999999</v>
      </c>
      <c r="N4" s="62">
        <v>0.621</v>
      </c>
      <c r="O4" s="62">
        <v>0.68700000000000006</v>
      </c>
      <c r="P4" s="62">
        <v>0.69099999999999995</v>
      </c>
      <c r="Q4" s="119">
        <v>0.38600000000000001</v>
      </c>
      <c r="R4" s="116">
        <v>61.546532999000746</v>
      </c>
      <c r="S4" s="117">
        <v>181.52396007217286</v>
      </c>
      <c r="T4" s="117">
        <v>545.60906557254179</v>
      </c>
      <c r="U4" s="117">
        <v>0.58240130353532238</v>
      </c>
      <c r="V4" s="117">
        <v>0</v>
      </c>
      <c r="W4" s="117">
        <v>0.747</v>
      </c>
      <c r="X4" s="117">
        <v>0.746</v>
      </c>
      <c r="Y4" s="118">
        <v>0.41899999999999998</v>
      </c>
      <c r="Z4" s="11"/>
      <c r="AA4" s="11"/>
      <c r="AB4" s="11"/>
      <c r="AC4" s="11"/>
      <c r="AD4" s="11"/>
      <c r="AE4" s="5"/>
      <c r="AF4" s="94" t="s">
        <v>82</v>
      </c>
      <c r="AG4" s="95">
        <f>1-BINOMDIST(AG3-1,60,0.5,1)</f>
        <v>8.0819072767468469E-8</v>
      </c>
      <c r="AH4" s="95">
        <f t="shared" ref="AH4:AO4" si="1">1-BINOMDIST(AH3-1,60,0.5,1)</f>
        <v>1.5918143689841457E-6</v>
      </c>
      <c r="AI4" s="95">
        <f t="shared" si="1"/>
        <v>2.1118522811391927E-5</v>
      </c>
      <c r="AJ4" s="95">
        <f t="shared" si="1"/>
        <v>1.5425178023775743E-8</v>
      </c>
      <c r="AK4" s="95">
        <f t="shared" si="1"/>
        <v>3.7806404917795078E-7</v>
      </c>
      <c r="AL4" s="95">
        <f t="shared" si="1"/>
        <v>3.7806404917795078E-7</v>
      </c>
      <c r="AM4" s="95">
        <f t="shared" si="1"/>
        <v>2.1118522811391927E-5</v>
      </c>
      <c r="AN4" s="96">
        <f t="shared" si="1"/>
        <v>1.5425178023775743E-8</v>
      </c>
      <c r="AO4" s="96">
        <f t="shared" si="1"/>
        <v>3.7806404917795078E-7</v>
      </c>
      <c r="AP4" s="4"/>
    </row>
    <row r="5" spans="1:138" ht="15" thickTop="1" x14ac:dyDescent="0.35">
      <c r="B5" s="15">
        <v>3</v>
      </c>
      <c r="C5" s="43" t="s">
        <v>1</v>
      </c>
      <c r="D5" s="15">
        <v>5</v>
      </c>
      <c r="E5" s="15">
        <v>10</v>
      </c>
      <c r="F5" s="54">
        <v>2.9904673513126933E-2</v>
      </c>
      <c r="G5" s="55">
        <v>4.4661675333519404E-2</v>
      </c>
      <c r="H5" s="55">
        <v>0.10117214862474917</v>
      </c>
      <c r="I5" s="56">
        <v>2.7951452989386458E-9</v>
      </c>
      <c r="J5" s="61">
        <v>0.95899999999999996</v>
      </c>
      <c r="K5" s="62">
        <v>0.94499999999999995</v>
      </c>
      <c r="L5" s="62">
        <v>0.94099999999999995</v>
      </c>
      <c r="M5" s="62">
        <v>0.99199999999999999</v>
      </c>
      <c r="N5" s="62">
        <v>0.96299999999999997</v>
      </c>
      <c r="O5" s="62">
        <v>0.95899999999999996</v>
      </c>
      <c r="P5" s="62">
        <v>0.95899999999999996</v>
      </c>
      <c r="Q5" s="119">
        <v>0.99399999999999999</v>
      </c>
      <c r="R5" s="116">
        <v>3478.2874573365893</v>
      </c>
      <c r="S5" s="117">
        <v>6727.9329993629071</v>
      </c>
      <c r="T5" s="117">
        <v>15460.909291697137</v>
      </c>
      <c r="U5" s="117">
        <v>10.897391923778795</v>
      </c>
      <c r="V5" s="117">
        <v>0</v>
      </c>
      <c r="W5" s="117">
        <v>0.72399999999999998</v>
      </c>
      <c r="X5" s="117">
        <v>0.75700000000000001</v>
      </c>
      <c r="Y5" s="118">
        <v>0.93100000000000005</v>
      </c>
      <c r="Z5" s="11"/>
      <c r="AA5" s="11"/>
      <c r="AB5" s="11"/>
      <c r="AC5" s="11"/>
      <c r="AD5" s="11"/>
      <c r="AE5" s="5"/>
      <c r="AF5" s="97" t="s">
        <v>83</v>
      </c>
      <c r="AG5" s="98">
        <f t="shared" ref="AG5:AN5" si="2">SUM(J:J)</f>
        <v>46.349000000000025</v>
      </c>
      <c r="AH5" s="98">
        <f t="shared" si="2"/>
        <v>44.516999999999989</v>
      </c>
      <c r="AI5" s="98">
        <f t="shared" si="2"/>
        <v>40.717000000000006</v>
      </c>
      <c r="AJ5" s="98">
        <f t="shared" si="2"/>
        <v>47.304000000000002</v>
      </c>
      <c r="AK5" s="98">
        <f t="shared" si="2"/>
        <v>44.037999999999975</v>
      </c>
      <c r="AL5" s="98">
        <f t="shared" si="2"/>
        <v>42.727000000000004</v>
      </c>
      <c r="AM5" s="98">
        <f t="shared" si="2"/>
        <v>41.17</v>
      </c>
      <c r="AN5" s="99">
        <f t="shared" si="2"/>
        <v>47.684000000000005</v>
      </c>
      <c r="AO5" s="99">
        <f>SUM(Y:Y)</f>
        <v>44.89500000000001</v>
      </c>
    </row>
    <row r="6" spans="1:138" ht="15" thickBot="1" x14ac:dyDescent="0.4">
      <c r="B6" s="15">
        <v>4</v>
      </c>
      <c r="C6" s="43" t="s">
        <v>14</v>
      </c>
      <c r="D6" s="15">
        <v>7</v>
      </c>
      <c r="E6" s="15">
        <v>11</v>
      </c>
      <c r="F6" s="63">
        <v>0.12387457067313361</v>
      </c>
      <c r="G6" s="55">
        <v>0.23304252930756694</v>
      </c>
      <c r="H6" s="55">
        <v>0.63801059947250027</v>
      </c>
      <c r="I6" s="56">
        <v>2.2844021470772887E-4</v>
      </c>
      <c r="J6" s="61">
        <v>0.77800000000000002</v>
      </c>
      <c r="K6" s="62">
        <v>0.82299999999999995</v>
      </c>
      <c r="L6" s="62">
        <v>0.81200000000000006</v>
      </c>
      <c r="M6" s="62">
        <v>0.46700000000000003</v>
      </c>
      <c r="N6" s="62">
        <v>0.59499999999999997</v>
      </c>
      <c r="O6" s="62">
        <v>0.75600000000000001</v>
      </c>
      <c r="P6" s="62">
        <v>0.77900000000000003</v>
      </c>
      <c r="Q6" s="119">
        <v>0.45700000000000002</v>
      </c>
      <c r="R6" s="116">
        <v>3.0911261748382559</v>
      </c>
      <c r="S6" s="117">
        <v>2.6315009324338119</v>
      </c>
      <c r="T6" s="117">
        <v>8.0378803245765305</v>
      </c>
      <c r="U6" s="117">
        <v>0.81968539220686876</v>
      </c>
      <c r="V6" s="117">
        <v>0</v>
      </c>
      <c r="W6" s="117">
        <v>0.98199999999999998</v>
      </c>
      <c r="X6" s="117">
        <v>0.98799999999999999</v>
      </c>
      <c r="Y6" s="118">
        <v>0.91200000000000003</v>
      </c>
      <c r="Z6" s="11"/>
      <c r="AA6" s="11"/>
      <c r="AB6" s="11"/>
      <c r="AC6" s="11"/>
      <c r="AD6" s="11"/>
      <c r="AE6" s="5"/>
      <c r="AF6" s="91" t="s">
        <v>84</v>
      </c>
      <c r="AG6" s="100">
        <f>1-NORMSDIST((AG5-60/2)/(60/12)^0.5)</f>
        <v>1.3211653993039363E-13</v>
      </c>
      <c r="AH6" s="100">
        <f t="shared" ref="AH6:AO6" si="3">1-NORMSDIST((AH5-60/2)/(60/12)^0.5)</f>
        <v>4.2295944524539664E-11</v>
      </c>
      <c r="AI6" s="100">
        <f t="shared" si="3"/>
        <v>8.2239661358673999E-7</v>
      </c>
      <c r="AJ6" s="100">
        <f t="shared" si="3"/>
        <v>4.9960036108132044E-15</v>
      </c>
      <c r="AK6" s="100">
        <f t="shared" si="3"/>
        <v>1.7149515141312577E-10</v>
      </c>
      <c r="AL6" s="100">
        <f t="shared" si="3"/>
        <v>6.2894985886075006E-9</v>
      </c>
      <c r="AM6" s="100">
        <f t="shared" si="3"/>
        <v>2.9360643460929481E-7</v>
      </c>
      <c r="AN6" s="101">
        <f t="shared" si="3"/>
        <v>0</v>
      </c>
      <c r="AO6" s="101">
        <f t="shared" si="3"/>
        <v>1.3575696122813952E-11</v>
      </c>
    </row>
    <row r="7" spans="1:138" ht="14.5" customHeight="1" thickTop="1" thickBot="1" x14ac:dyDescent="0.4">
      <c r="A7" s="120" t="s">
        <v>102</v>
      </c>
      <c r="B7" s="15">
        <v>5</v>
      </c>
      <c r="C7" s="43" t="s">
        <v>77</v>
      </c>
      <c r="D7" s="15">
        <v>12</v>
      </c>
      <c r="E7" s="15">
        <v>12</v>
      </c>
      <c r="F7" s="54">
        <v>5.6959448164295552E-2</v>
      </c>
      <c r="G7" s="55">
        <v>0.11627591947555635</v>
      </c>
      <c r="H7" s="55">
        <v>0.3111455846375793</v>
      </c>
      <c r="I7" s="56">
        <v>1.4194817843128094E-6</v>
      </c>
      <c r="J7" s="61">
        <v>0.85199999999999998</v>
      </c>
      <c r="K7" s="62">
        <v>0.751</v>
      </c>
      <c r="L7" s="62">
        <v>0.63200000000000001</v>
      </c>
      <c r="M7" s="62">
        <v>0.69799999999999995</v>
      </c>
      <c r="N7" s="62">
        <v>0.85299999999999998</v>
      </c>
      <c r="O7" s="62">
        <v>0.78900000000000003</v>
      </c>
      <c r="P7" s="62">
        <v>0.7</v>
      </c>
      <c r="Q7" s="119">
        <v>0.78800000000000003</v>
      </c>
      <c r="R7" s="116">
        <v>5.3430370682742714</v>
      </c>
      <c r="S7" s="117">
        <v>8.4802960675257975</v>
      </c>
      <c r="T7" s="117">
        <v>31.102460408349952</v>
      </c>
      <c r="U7" s="117">
        <v>0.63236619714058817</v>
      </c>
      <c r="V7" s="117">
        <v>0</v>
      </c>
      <c r="W7" s="117">
        <v>0.26800000000000002</v>
      </c>
      <c r="X7" s="117">
        <v>7.0000000000000007E-2</v>
      </c>
      <c r="Y7" s="118">
        <v>0.71899999999999997</v>
      </c>
      <c r="Z7" s="11"/>
      <c r="AA7" s="11"/>
      <c r="AB7" s="11"/>
      <c r="AC7" s="11"/>
      <c r="AD7" s="11"/>
      <c r="AE7" s="5"/>
      <c r="AF7" s="102" t="s">
        <v>85</v>
      </c>
      <c r="AG7" s="103">
        <f>(60-AG5)/60</f>
        <v>0.22751666666666626</v>
      </c>
      <c r="AH7" s="103">
        <f t="shared" ref="AH7:AO7" si="4">(60-AH5)/60</f>
        <v>0.25805000000000017</v>
      </c>
      <c r="AI7" s="103">
        <f t="shared" si="4"/>
        <v>0.32138333333333324</v>
      </c>
      <c r="AJ7" s="103">
        <f t="shared" si="4"/>
        <v>0.21159999999999995</v>
      </c>
      <c r="AK7" s="103">
        <f t="shared" si="4"/>
        <v>0.26603333333333373</v>
      </c>
      <c r="AL7" s="103">
        <f t="shared" si="4"/>
        <v>0.28788333333333327</v>
      </c>
      <c r="AM7" s="103">
        <f t="shared" si="4"/>
        <v>0.3138333333333333</v>
      </c>
      <c r="AN7" s="104">
        <f t="shared" si="4"/>
        <v>0.2052666666666666</v>
      </c>
      <c r="AO7" s="104">
        <f t="shared" si="4"/>
        <v>0.25174999999999981</v>
      </c>
    </row>
    <row r="8" spans="1:138" ht="15.65" customHeight="1" x14ac:dyDescent="0.35">
      <c r="A8" s="121" t="s">
        <v>103</v>
      </c>
      <c r="B8" s="15">
        <v>6</v>
      </c>
      <c r="C8" s="43" t="s">
        <v>36</v>
      </c>
      <c r="D8" s="15">
        <v>10</v>
      </c>
      <c r="E8" s="15">
        <v>10</v>
      </c>
      <c r="F8" s="54">
        <v>1.0152319070103479E-2</v>
      </c>
      <c r="G8" s="55">
        <v>2.3416209629083948E-2</v>
      </c>
      <c r="H8" s="55">
        <v>7.5009108496406837E-2</v>
      </c>
      <c r="I8" s="56">
        <v>1.2926577291035789E-10</v>
      </c>
      <c r="J8" s="61">
        <v>0.82</v>
      </c>
      <c r="K8" s="62">
        <v>0.77800000000000002</v>
      </c>
      <c r="L8" s="62">
        <v>0.78200000000000003</v>
      </c>
      <c r="M8" s="62">
        <v>0.95399999999999996</v>
      </c>
      <c r="N8" s="62">
        <v>0.75600000000000001</v>
      </c>
      <c r="O8" s="62">
        <v>0.63700000000000001</v>
      </c>
      <c r="P8" s="62">
        <v>0.63600000000000001</v>
      </c>
      <c r="Q8" s="119">
        <v>0.96799999999999997</v>
      </c>
      <c r="R8" s="116">
        <v>1.4702459548353048</v>
      </c>
      <c r="S8" s="117">
        <v>1.4817175788538264</v>
      </c>
      <c r="T8" s="117">
        <v>5.3655473324372576</v>
      </c>
      <c r="U8" s="117">
        <v>0.52180590689439965</v>
      </c>
      <c r="V8" s="117">
        <v>0</v>
      </c>
      <c r="W8" s="117">
        <v>0.436</v>
      </c>
      <c r="X8" s="117">
        <v>8.5999999999999993E-2</v>
      </c>
      <c r="Y8" s="118">
        <v>0.83399999999999996</v>
      </c>
      <c r="Z8" s="105"/>
      <c r="AA8" s="105"/>
      <c r="AB8" s="105"/>
      <c r="AC8" s="105"/>
      <c r="AD8" s="105"/>
      <c r="AE8" s="5"/>
      <c r="AF8" s="106"/>
      <c r="AG8" s="107"/>
      <c r="AH8" s="107"/>
      <c r="AI8" s="107"/>
      <c r="AJ8" s="107"/>
      <c r="AK8" s="107"/>
      <c r="AL8" s="107"/>
      <c r="AM8" s="107"/>
      <c r="AN8" s="107"/>
      <c r="AO8" s="107"/>
    </row>
    <row r="9" spans="1:138" ht="15" thickBot="1" x14ac:dyDescent="0.4">
      <c r="A9" s="122">
        <v>0</v>
      </c>
      <c r="B9" s="15">
        <v>7</v>
      </c>
      <c r="C9" s="44" t="s">
        <v>49</v>
      </c>
      <c r="D9" s="15">
        <v>12</v>
      </c>
      <c r="E9" s="15">
        <v>10</v>
      </c>
      <c r="F9" s="54">
        <v>4.0521553237883598E-3</v>
      </c>
      <c r="G9" s="55">
        <v>1.3542150210256912E-2</v>
      </c>
      <c r="H9" s="55">
        <v>4.7038146300717468E-2</v>
      </c>
      <c r="I9" s="56">
        <v>4.5401503126868696E-10</v>
      </c>
      <c r="J9" s="61">
        <v>0.86</v>
      </c>
      <c r="K9" s="62">
        <v>0.878</v>
      </c>
      <c r="L9" s="62">
        <v>0.84499999999999997</v>
      </c>
      <c r="M9" s="62">
        <v>0.68100000000000005</v>
      </c>
      <c r="N9" s="62">
        <v>0.84099999999999997</v>
      </c>
      <c r="O9" s="62">
        <v>0.84199999999999997</v>
      </c>
      <c r="P9" s="62">
        <v>0.84199999999999997</v>
      </c>
      <c r="Q9" s="119">
        <v>0.69199999999999995</v>
      </c>
      <c r="R9" s="116">
        <v>310.07173165721093</v>
      </c>
      <c r="S9" s="117">
        <v>775.41289037203808</v>
      </c>
      <c r="T9" s="117">
        <v>2737.5530266844366</v>
      </c>
      <c r="U9" s="117">
        <v>4.655499273973108</v>
      </c>
      <c r="V9" s="117">
        <v>0</v>
      </c>
      <c r="W9" s="117">
        <v>0.75700000000000001</v>
      </c>
      <c r="X9" s="117">
        <v>0.77700000000000002</v>
      </c>
      <c r="Y9" s="118">
        <v>0.82</v>
      </c>
      <c r="Z9" s="11"/>
      <c r="AA9" s="11"/>
      <c r="AB9" s="11"/>
      <c r="AC9" s="11"/>
      <c r="AD9" s="11"/>
      <c r="AE9" s="5"/>
      <c r="AF9" s="4"/>
      <c r="AG9" s="45"/>
      <c r="AH9" s="45"/>
      <c r="AI9" s="46"/>
      <c r="AJ9" s="46"/>
      <c r="AK9" s="47"/>
      <c r="AL9" s="47"/>
      <c r="AM9" s="13"/>
      <c r="EH9" s="38"/>
    </row>
    <row r="10" spans="1:138" ht="15" thickTop="1" x14ac:dyDescent="0.35">
      <c r="B10" s="15">
        <v>8</v>
      </c>
      <c r="C10" s="43" t="s">
        <v>63</v>
      </c>
      <c r="D10" s="15">
        <v>20</v>
      </c>
      <c r="E10" s="15">
        <v>10</v>
      </c>
      <c r="F10" s="54">
        <v>0.10780441792024349</v>
      </c>
      <c r="G10" s="55">
        <v>0.14634189104161827</v>
      </c>
      <c r="H10" s="55">
        <v>0.49257657345701999</v>
      </c>
      <c r="I10" s="56">
        <v>3.5003697286178075E-8</v>
      </c>
      <c r="J10" s="61">
        <v>0.95399999999999996</v>
      </c>
      <c r="K10" s="62">
        <v>0.60499999999999998</v>
      </c>
      <c r="L10" s="62">
        <v>0.58099999999999996</v>
      </c>
      <c r="M10" s="62">
        <v>0.92800000000000005</v>
      </c>
      <c r="N10" s="62">
        <v>0.89500000000000002</v>
      </c>
      <c r="O10" s="62">
        <v>0.629</v>
      </c>
      <c r="P10" s="62">
        <v>0.628</v>
      </c>
      <c r="Q10" s="119">
        <v>0.92200000000000004</v>
      </c>
      <c r="R10" s="116">
        <v>3.4332454802376944</v>
      </c>
      <c r="S10" s="117">
        <v>3.0104039892540291</v>
      </c>
      <c r="T10" s="117">
        <v>13.795985092436913</v>
      </c>
      <c r="U10" s="117">
        <v>0.4600462597419871</v>
      </c>
      <c r="V10" s="117">
        <v>0</v>
      </c>
      <c r="W10" s="117">
        <v>0.86099999999999999</v>
      </c>
      <c r="X10" s="117">
        <v>0.90900000000000003</v>
      </c>
      <c r="Y10" s="118">
        <v>0.93200000000000005</v>
      </c>
      <c r="Z10" s="11"/>
      <c r="AA10" s="11"/>
      <c r="AB10" s="11"/>
      <c r="AC10" s="11"/>
      <c r="AD10" s="11"/>
      <c r="AE10" s="5"/>
      <c r="AF10" s="52" t="s">
        <v>24</v>
      </c>
      <c r="AG10" s="53" t="s">
        <v>25</v>
      </c>
      <c r="AH10" s="53" t="s">
        <v>26</v>
      </c>
      <c r="AI10" s="53" t="s">
        <v>86</v>
      </c>
      <c r="AJ10" s="53" t="s">
        <v>30</v>
      </c>
      <c r="AK10" s="53" t="s">
        <v>31</v>
      </c>
      <c r="AL10" s="53" t="s">
        <v>39</v>
      </c>
      <c r="AM10" s="79" t="s">
        <v>28</v>
      </c>
      <c r="EH10" s="38"/>
    </row>
    <row r="11" spans="1:138" x14ac:dyDescent="0.35">
      <c r="B11" s="15">
        <v>9</v>
      </c>
      <c r="C11" s="43" t="s">
        <v>64</v>
      </c>
      <c r="D11" s="15">
        <v>48</v>
      </c>
      <c r="E11" s="15">
        <v>14</v>
      </c>
      <c r="F11" s="54">
        <v>0.14324257542898966</v>
      </c>
      <c r="G11" s="55">
        <v>0.22303885277900676</v>
      </c>
      <c r="H11" s="55">
        <v>0.96812639780113052</v>
      </c>
      <c r="I11" s="56">
        <v>5.7985284266621236E-7</v>
      </c>
      <c r="J11" s="61">
        <v>0.97899999999999998</v>
      </c>
      <c r="K11" s="62">
        <v>0.93500000000000005</v>
      </c>
      <c r="L11" s="62">
        <v>0.80300000000000005</v>
      </c>
      <c r="M11" s="62">
        <v>0.88900000000000001</v>
      </c>
      <c r="N11" s="62">
        <v>0.92200000000000004</v>
      </c>
      <c r="O11" s="62">
        <v>0.82099999999999995</v>
      </c>
      <c r="P11" s="62">
        <v>0.84899999999999998</v>
      </c>
      <c r="Q11" s="119">
        <v>0.90900000000000003</v>
      </c>
      <c r="R11" s="116">
        <v>6.8912727363067932</v>
      </c>
      <c r="S11" s="117">
        <v>15.786284430006871</v>
      </c>
      <c r="T11" s="117">
        <v>80.092314492355399</v>
      </c>
      <c r="U11" s="117">
        <v>0.3445379791399103</v>
      </c>
      <c r="V11" s="117">
        <v>0</v>
      </c>
      <c r="W11" s="117">
        <v>1</v>
      </c>
      <c r="X11" s="117">
        <v>0.99099999999999999</v>
      </c>
      <c r="Y11" s="118">
        <v>0.94899999999999995</v>
      </c>
      <c r="Z11" s="11"/>
      <c r="AA11" s="11"/>
      <c r="AB11" s="11"/>
      <c r="AC11" s="11"/>
      <c r="AD11" s="11"/>
      <c r="AE11" s="5" t="s">
        <v>87</v>
      </c>
      <c r="AF11" s="15">
        <f>COUNTIF(J:J, "&gt;= 0.95")</f>
        <v>21</v>
      </c>
      <c r="AG11" s="15">
        <f t="shared" ref="AG11:AL11" si="5">COUNTIF(K:K, "&gt;= 0.95")</f>
        <v>14</v>
      </c>
      <c r="AH11" s="15">
        <f t="shared" si="5"/>
        <v>10</v>
      </c>
      <c r="AI11" s="15">
        <f t="shared" si="5"/>
        <v>23</v>
      </c>
      <c r="AJ11" s="15">
        <f t="shared" si="5"/>
        <v>16</v>
      </c>
      <c r="AK11" s="15">
        <f t="shared" si="5"/>
        <v>14</v>
      </c>
      <c r="AL11" s="15">
        <f t="shared" si="5"/>
        <v>13</v>
      </c>
      <c r="AM11" s="15">
        <f>COUNTIF(Y:Y, "&gt;= 0.95")</f>
        <v>15</v>
      </c>
      <c r="EF11" s="38"/>
    </row>
    <row r="12" spans="1:138" x14ac:dyDescent="0.35">
      <c r="B12" s="15">
        <v>10</v>
      </c>
      <c r="C12" s="44" t="s">
        <v>48</v>
      </c>
      <c r="D12" s="15">
        <v>10</v>
      </c>
      <c r="E12" s="15">
        <v>11</v>
      </c>
      <c r="F12" s="54">
        <v>0.13852236549693536</v>
      </c>
      <c r="G12" s="55">
        <v>0.16943206950606546</v>
      </c>
      <c r="H12" s="55">
        <v>0.39937993209874967</v>
      </c>
      <c r="I12" s="56">
        <v>1.6950630538000842E-7</v>
      </c>
      <c r="J12" s="61">
        <v>0.93600000000000005</v>
      </c>
      <c r="K12" s="62">
        <v>0.77300000000000002</v>
      </c>
      <c r="L12" s="62">
        <v>0.53200000000000003</v>
      </c>
      <c r="M12" s="62">
        <v>0.97299999999999998</v>
      </c>
      <c r="N12" s="62">
        <v>0.80900000000000005</v>
      </c>
      <c r="O12" s="62">
        <v>0.54800000000000004</v>
      </c>
      <c r="P12" s="62">
        <v>0.35699999999999998</v>
      </c>
      <c r="Q12" s="119">
        <v>0.96599999999999997</v>
      </c>
      <c r="R12" s="116">
        <v>0.89729362128843237</v>
      </c>
      <c r="S12" s="117">
        <v>0.26638333409327908</v>
      </c>
      <c r="T12" s="117">
        <v>1.455153521145611</v>
      </c>
      <c r="U12" s="117">
        <v>0.52805339136648999</v>
      </c>
      <c r="V12" s="117">
        <v>0</v>
      </c>
      <c r="W12" s="117">
        <v>0.90600000000000003</v>
      </c>
      <c r="X12" s="117">
        <v>0.90400000000000003</v>
      </c>
      <c r="Y12" s="118">
        <v>0.66100000000000003</v>
      </c>
      <c r="Z12" s="11"/>
      <c r="AA12" s="11"/>
      <c r="AB12" s="11"/>
      <c r="AC12" s="11"/>
      <c r="AD12" s="11"/>
      <c r="AE12" s="5" t="s">
        <v>88</v>
      </c>
      <c r="AF12" s="15">
        <f>60*0.05</f>
        <v>3</v>
      </c>
      <c r="AG12" s="15">
        <f t="shared" ref="AG12:AM12" si="6">60*0.05</f>
        <v>3</v>
      </c>
      <c r="AH12" s="15">
        <f t="shared" si="6"/>
        <v>3</v>
      </c>
      <c r="AI12" s="15">
        <f t="shared" si="6"/>
        <v>3</v>
      </c>
      <c r="AJ12" s="15">
        <f t="shared" si="6"/>
        <v>3</v>
      </c>
      <c r="AK12" s="15">
        <f t="shared" si="6"/>
        <v>3</v>
      </c>
      <c r="AL12" s="15">
        <f t="shared" si="6"/>
        <v>3</v>
      </c>
      <c r="AM12" s="15">
        <f t="shared" si="6"/>
        <v>3</v>
      </c>
      <c r="EF12" s="38"/>
    </row>
    <row r="13" spans="1:138" x14ac:dyDescent="0.35">
      <c r="B13" s="15">
        <v>11</v>
      </c>
      <c r="C13" s="43" t="s">
        <v>57</v>
      </c>
      <c r="D13" s="15">
        <v>20</v>
      </c>
      <c r="E13" s="15">
        <v>14</v>
      </c>
      <c r="F13" s="54">
        <v>0.23016695508153648</v>
      </c>
      <c r="G13" s="55">
        <v>0.31447520261229023</v>
      </c>
      <c r="H13" s="55">
        <v>0.89857407994298821</v>
      </c>
      <c r="I13" s="56">
        <v>3.5221914393405062E-10</v>
      </c>
      <c r="J13" s="61">
        <v>0.97499999999999998</v>
      </c>
      <c r="K13" s="62">
        <v>0.98499999999999999</v>
      </c>
      <c r="L13" s="62">
        <v>0.57099999999999995</v>
      </c>
      <c r="M13" s="62">
        <v>1</v>
      </c>
      <c r="N13" s="62">
        <v>0.94</v>
      </c>
      <c r="O13" s="62">
        <v>0.96499999999999997</v>
      </c>
      <c r="P13" s="62">
        <v>0.86399999999999999</v>
      </c>
      <c r="Q13" s="119">
        <v>1</v>
      </c>
      <c r="R13" s="116">
        <v>1.6584394268658698</v>
      </c>
      <c r="S13" s="117">
        <v>2.3616125698752208</v>
      </c>
      <c r="T13" s="117">
        <v>9.4594019519062442</v>
      </c>
      <c r="U13" s="117">
        <v>0.28047717823651758</v>
      </c>
      <c r="V13" s="117">
        <v>0</v>
      </c>
      <c r="W13" s="117">
        <v>0.73799999999999999</v>
      </c>
      <c r="X13" s="117">
        <v>0.60599999999999998</v>
      </c>
      <c r="Y13" s="118">
        <v>0.876</v>
      </c>
      <c r="Z13" s="11"/>
      <c r="AA13" s="11"/>
      <c r="AB13" s="11"/>
      <c r="AC13" s="11"/>
      <c r="AD13" s="11"/>
      <c r="AE13" s="5" t="s">
        <v>89</v>
      </c>
      <c r="AF13" s="15">
        <f>COUNTIF(J:J, "&gt;= 0.9")</f>
        <v>28</v>
      </c>
      <c r="AG13" s="15">
        <f t="shared" ref="AG13:AL13" si="7">COUNTIF(K:K, "&gt;= 0.9")</f>
        <v>21</v>
      </c>
      <c r="AH13" s="15">
        <f t="shared" si="7"/>
        <v>16</v>
      </c>
      <c r="AI13" s="15">
        <f t="shared" si="7"/>
        <v>27</v>
      </c>
      <c r="AJ13" s="15">
        <f t="shared" si="7"/>
        <v>24</v>
      </c>
      <c r="AK13" s="15">
        <f t="shared" si="7"/>
        <v>18</v>
      </c>
      <c r="AL13" s="15">
        <f t="shared" si="7"/>
        <v>16</v>
      </c>
      <c r="AM13" s="15">
        <f>COUNTIF(Y:Y,"&gt;= 0.9")</f>
        <v>25</v>
      </c>
    </row>
    <row r="14" spans="1:138" x14ac:dyDescent="0.35">
      <c r="B14" s="15">
        <v>12</v>
      </c>
      <c r="C14" s="43" t="s">
        <v>17</v>
      </c>
      <c r="D14" s="15">
        <v>5</v>
      </c>
      <c r="E14" s="15">
        <v>10</v>
      </c>
      <c r="F14" s="54">
        <v>0.27622267216402779</v>
      </c>
      <c r="G14" s="55">
        <v>0.30180152797878612</v>
      </c>
      <c r="H14" s="55">
        <v>0.68281622694147348</v>
      </c>
      <c r="I14" s="56">
        <v>9.8552809172540841E-7</v>
      </c>
      <c r="J14" s="61">
        <v>0.96099999999999997</v>
      </c>
      <c r="K14" s="62">
        <v>0.85099999999999998</v>
      </c>
      <c r="L14" s="62">
        <v>0.63900000000000001</v>
      </c>
      <c r="M14" s="62">
        <v>0.99199999999999999</v>
      </c>
      <c r="N14" s="62">
        <v>0.96</v>
      </c>
      <c r="O14" s="62">
        <v>0.95099999999999996</v>
      </c>
      <c r="P14" s="62">
        <v>0.97699999999999998</v>
      </c>
      <c r="Q14" s="119">
        <v>0.995</v>
      </c>
      <c r="R14" s="116">
        <v>0.49825924077579131</v>
      </c>
      <c r="S14" s="117">
        <v>0.1652029094510043</v>
      </c>
      <c r="T14" s="117">
        <v>0.66152667105642715</v>
      </c>
      <c r="U14" s="117">
        <v>0.27700863627364797</v>
      </c>
      <c r="V14" s="117">
        <v>0</v>
      </c>
      <c r="W14" s="117">
        <v>0.96399999999999997</v>
      </c>
      <c r="X14" s="117">
        <v>0.70799999999999996</v>
      </c>
      <c r="Y14" s="118">
        <v>0.99</v>
      </c>
      <c r="Z14" s="11"/>
      <c r="AA14" s="11"/>
      <c r="AB14" s="11"/>
      <c r="AC14" s="11"/>
      <c r="AD14" s="11"/>
      <c r="AE14" s="5" t="s">
        <v>88</v>
      </c>
      <c r="AF14" s="15">
        <f t="shared" ref="AF14:AM14" si="8">60*0.1</f>
        <v>6</v>
      </c>
      <c r="AG14" s="15">
        <f t="shared" si="8"/>
        <v>6</v>
      </c>
      <c r="AH14" s="15">
        <f t="shared" si="8"/>
        <v>6</v>
      </c>
      <c r="AI14" s="15">
        <f t="shared" si="8"/>
        <v>6</v>
      </c>
      <c r="AJ14" s="15">
        <f t="shared" si="8"/>
        <v>6</v>
      </c>
      <c r="AK14" s="15">
        <f t="shared" si="8"/>
        <v>6</v>
      </c>
      <c r="AL14" s="15">
        <f t="shared" si="8"/>
        <v>6</v>
      </c>
      <c r="AM14" s="15">
        <f t="shared" si="8"/>
        <v>6</v>
      </c>
    </row>
    <row r="15" spans="1:138" x14ac:dyDescent="0.35">
      <c r="B15" s="15">
        <v>13</v>
      </c>
      <c r="C15" s="43" t="s">
        <v>41</v>
      </c>
      <c r="D15" s="15">
        <v>7</v>
      </c>
      <c r="E15" s="15">
        <v>10</v>
      </c>
      <c r="F15" s="54">
        <v>3.566353493895019E-3</v>
      </c>
      <c r="G15" s="55">
        <v>6.3655242527349597E-3</v>
      </c>
      <c r="H15" s="55">
        <v>1.7078404815240204E-2</v>
      </c>
      <c r="I15" s="56">
        <v>3.2227039594298511E-5</v>
      </c>
      <c r="J15" s="61">
        <v>0.222</v>
      </c>
      <c r="K15" s="62">
        <v>0.36199999999999999</v>
      </c>
      <c r="L15" s="62">
        <v>0.20300000000000001</v>
      </c>
      <c r="M15" s="62">
        <v>6.7000000000000004E-2</v>
      </c>
      <c r="N15" s="62">
        <v>7.0999999999999994E-2</v>
      </c>
      <c r="O15" s="62">
        <v>0.109</v>
      </c>
      <c r="P15" s="62">
        <v>6.8000000000000005E-2</v>
      </c>
      <c r="Q15" s="119">
        <v>0.13200000000000001</v>
      </c>
      <c r="R15" s="116">
        <v>5.5385603983790688</v>
      </c>
      <c r="S15" s="117">
        <v>3.2724055562442413</v>
      </c>
      <c r="T15" s="117">
        <v>12.550597343310368</v>
      </c>
      <c r="U15" s="117">
        <v>2.6985697513133835</v>
      </c>
      <c r="V15" s="117">
        <v>0</v>
      </c>
      <c r="W15" s="117">
        <v>0.92900000000000005</v>
      </c>
      <c r="X15" s="117">
        <v>0.97599999999999998</v>
      </c>
      <c r="Y15" s="118">
        <v>0.29499999999999998</v>
      </c>
      <c r="Z15" s="11"/>
      <c r="AA15" s="11"/>
      <c r="AB15" s="11"/>
      <c r="AC15" s="11"/>
      <c r="AD15" s="11"/>
      <c r="AE15" s="5" t="s">
        <v>90</v>
      </c>
      <c r="AF15" s="15">
        <f>COUNTIF(J:J, "&gt;= 0.8")</f>
        <v>42</v>
      </c>
      <c r="AG15" s="15">
        <f t="shared" ref="AG15:AM15" si="9">COUNTIF(K:K, "&gt;= 0.8")</f>
        <v>35</v>
      </c>
      <c r="AH15" s="15">
        <f t="shared" si="9"/>
        <v>28</v>
      </c>
      <c r="AI15" s="15">
        <f t="shared" si="9"/>
        <v>38</v>
      </c>
      <c r="AJ15" s="15">
        <f t="shared" si="9"/>
        <v>37</v>
      </c>
      <c r="AK15" s="15">
        <f t="shared" si="9"/>
        <v>29</v>
      </c>
      <c r="AL15" s="15">
        <f t="shared" si="9"/>
        <v>27</v>
      </c>
      <c r="AM15" s="15">
        <f t="shared" si="9"/>
        <v>38</v>
      </c>
    </row>
    <row r="16" spans="1:138" x14ac:dyDescent="0.35">
      <c r="A16" s="8"/>
      <c r="B16" s="15">
        <v>14</v>
      </c>
      <c r="C16" s="43" t="s">
        <v>22</v>
      </c>
      <c r="D16" s="15">
        <v>14</v>
      </c>
      <c r="E16" s="15">
        <v>10</v>
      </c>
      <c r="F16" s="54">
        <v>7.6213224824225864E-2</v>
      </c>
      <c r="G16" s="55">
        <v>0.14705826182352674</v>
      </c>
      <c r="H16" s="55">
        <v>0.4925765753620619</v>
      </c>
      <c r="I16" s="56">
        <v>1.0661465211978819E-6</v>
      </c>
      <c r="J16" s="61">
        <v>0.84199999999999997</v>
      </c>
      <c r="K16" s="62">
        <v>0.79500000000000004</v>
      </c>
      <c r="L16" s="62">
        <v>0.78400000000000003</v>
      </c>
      <c r="M16" s="62">
        <v>0.70899999999999996</v>
      </c>
      <c r="N16" s="62">
        <v>0.72699999999999998</v>
      </c>
      <c r="O16" s="62">
        <v>0.67600000000000005</v>
      </c>
      <c r="P16" s="62">
        <v>0.57699999999999996</v>
      </c>
      <c r="Q16" s="119">
        <v>0.68600000000000005</v>
      </c>
      <c r="R16" s="116">
        <v>1.2533126531187979</v>
      </c>
      <c r="S16" s="117">
        <v>0.51928991404176905</v>
      </c>
      <c r="T16" s="117">
        <v>2.2667404841593752</v>
      </c>
      <c r="U16" s="117">
        <v>0.61611823179769787</v>
      </c>
      <c r="V16" s="117">
        <v>0</v>
      </c>
      <c r="W16" s="117">
        <v>0.69499999999999995</v>
      </c>
      <c r="X16" s="117">
        <v>0.78300000000000003</v>
      </c>
      <c r="Y16" s="118">
        <v>0.377</v>
      </c>
      <c r="Z16" s="11"/>
      <c r="AA16" s="11"/>
      <c r="AB16" s="11"/>
      <c r="AC16" s="11"/>
      <c r="AD16" s="11"/>
      <c r="AE16" s="5" t="s">
        <v>88</v>
      </c>
      <c r="AF16" s="15">
        <f>60*0.2</f>
        <v>12</v>
      </c>
      <c r="AG16" s="15">
        <f t="shared" ref="AG16:AM16" si="10">60*0.2</f>
        <v>12</v>
      </c>
      <c r="AH16" s="15">
        <f t="shared" si="10"/>
        <v>12</v>
      </c>
      <c r="AI16" s="15">
        <f t="shared" si="10"/>
        <v>12</v>
      </c>
      <c r="AJ16" s="15">
        <f t="shared" si="10"/>
        <v>12</v>
      </c>
      <c r="AK16" s="15">
        <f t="shared" si="10"/>
        <v>12</v>
      </c>
      <c r="AL16" s="15">
        <f t="shared" si="10"/>
        <v>12</v>
      </c>
      <c r="AM16" s="15">
        <f t="shared" si="10"/>
        <v>12</v>
      </c>
    </row>
    <row r="17" spans="1:39" x14ac:dyDescent="0.35">
      <c r="A17" s="8"/>
      <c r="B17" s="15">
        <v>15</v>
      </c>
      <c r="C17" s="43" t="s">
        <v>4</v>
      </c>
      <c r="D17" s="15">
        <v>4</v>
      </c>
      <c r="E17" s="15">
        <v>7</v>
      </c>
      <c r="F17" s="64">
        <v>0.1880924455147796</v>
      </c>
      <c r="G17" s="65">
        <v>0.25748050614018581</v>
      </c>
      <c r="H17" s="65">
        <v>0.5540345481199761</v>
      </c>
      <c r="I17" s="66">
        <v>4.3529945744466665E-7</v>
      </c>
      <c r="J17" s="67">
        <v>0.92500000000000004</v>
      </c>
      <c r="K17" s="68">
        <v>0.623</v>
      </c>
      <c r="L17" s="68">
        <v>0.61499999999999999</v>
      </c>
      <c r="M17" s="68">
        <v>0.98899999999999999</v>
      </c>
      <c r="N17" s="62">
        <v>0.82499999999999996</v>
      </c>
      <c r="O17" s="62">
        <v>0.78</v>
      </c>
      <c r="P17" s="62">
        <v>0.79500000000000004</v>
      </c>
      <c r="Q17" s="119">
        <v>0.98899999999999999</v>
      </c>
      <c r="R17" s="116">
        <v>2.7518801265989685</v>
      </c>
      <c r="S17" s="117">
        <v>0.68623822123919931</v>
      </c>
      <c r="T17" s="117">
        <v>3.4599233366398323</v>
      </c>
      <c r="U17" s="117">
        <v>2.1063324478836756</v>
      </c>
      <c r="V17" s="117">
        <v>0</v>
      </c>
      <c r="W17" s="117">
        <v>0.505</v>
      </c>
      <c r="X17" s="117">
        <v>0.61299999999999999</v>
      </c>
      <c r="Y17" s="118">
        <v>0.46100000000000002</v>
      </c>
      <c r="Z17" s="11"/>
      <c r="AA17" s="11"/>
      <c r="AB17" s="11"/>
      <c r="AC17" s="11"/>
      <c r="AD17" s="11"/>
      <c r="AE17" s="5" t="s">
        <v>90</v>
      </c>
      <c r="AF17" s="15">
        <f>COUNTIF(J:J, "&gt;= 0.5")</f>
        <v>50</v>
      </c>
      <c r="AG17" s="15">
        <f t="shared" ref="AG17:AM17" si="11">COUNTIF(K:K, "&gt;= 0.5")</f>
        <v>48</v>
      </c>
      <c r="AH17" s="15">
        <f t="shared" si="11"/>
        <v>46</v>
      </c>
      <c r="AI17" s="15">
        <f t="shared" si="11"/>
        <v>51</v>
      </c>
      <c r="AJ17" s="15">
        <f t="shared" si="11"/>
        <v>49</v>
      </c>
      <c r="AK17" s="15">
        <f t="shared" si="11"/>
        <v>49</v>
      </c>
      <c r="AL17" s="15">
        <f t="shared" si="11"/>
        <v>46</v>
      </c>
      <c r="AM17" s="15">
        <f t="shared" si="11"/>
        <v>51</v>
      </c>
    </row>
    <row r="18" spans="1:39" x14ac:dyDescent="0.35">
      <c r="A18" s="8"/>
      <c r="B18" s="15">
        <v>16</v>
      </c>
      <c r="C18" s="43" t="s">
        <v>18</v>
      </c>
      <c r="D18" s="15">
        <v>8</v>
      </c>
      <c r="E18" s="15">
        <v>10</v>
      </c>
      <c r="F18" s="64">
        <v>6.5404694474726439E-4</v>
      </c>
      <c r="G18" s="65">
        <v>1.1311393736602184E-3</v>
      </c>
      <c r="H18" s="65">
        <v>2.8095485526992039E-3</v>
      </c>
      <c r="I18" s="66">
        <v>9.8552809172540841E-7</v>
      </c>
      <c r="J18" s="67">
        <v>0.114</v>
      </c>
      <c r="K18" s="68">
        <v>0.13200000000000001</v>
      </c>
      <c r="L18" s="68">
        <v>8.5000000000000006E-2</v>
      </c>
      <c r="M18" s="68">
        <v>0.18099999999999999</v>
      </c>
      <c r="N18" s="62">
        <v>0.1</v>
      </c>
      <c r="O18" s="62">
        <v>0.122</v>
      </c>
      <c r="P18" s="62">
        <v>0.127</v>
      </c>
      <c r="Q18" s="119">
        <v>0.186</v>
      </c>
      <c r="R18" s="116">
        <v>3.2845552380319658</v>
      </c>
      <c r="S18" s="117">
        <v>2.4774874424758697</v>
      </c>
      <c r="T18" s="117">
        <v>6.2052831897819285</v>
      </c>
      <c r="U18" s="117">
        <v>0.61652634485683389</v>
      </c>
      <c r="V18" s="117">
        <v>0.58199999999999996</v>
      </c>
      <c r="W18" s="117">
        <v>0.54200000000000004</v>
      </c>
      <c r="X18" s="117">
        <v>0.20100000000000001</v>
      </c>
      <c r="Y18" s="118">
        <v>0.66900000000000004</v>
      </c>
      <c r="Z18" s="11"/>
      <c r="AA18" s="11"/>
      <c r="AB18" s="11"/>
      <c r="AC18" s="11"/>
      <c r="AD18" s="11"/>
      <c r="AE18" s="5" t="s">
        <v>88</v>
      </c>
      <c r="AF18" s="15">
        <f>60*0.5</f>
        <v>30</v>
      </c>
      <c r="AG18" s="15">
        <f t="shared" ref="AG18:AM18" si="12">60*0.5</f>
        <v>30</v>
      </c>
      <c r="AH18" s="15">
        <f t="shared" si="12"/>
        <v>30</v>
      </c>
      <c r="AI18" s="15">
        <f t="shared" si="12"/>
        <v>30</v>
      </c>
      <c r="AJ18" s="15">
        <f t="shared" si="12"/>
        <v>30</v>
      </c>
      <c r="AK18" s="15">
        <f t="shared" si="12"/>
        <v>30</v>
      </c>
      <c r="AL18" s="15">
        <f t="shared" si="12"/>
        <v>30</v>
      </c>
      <c r="AM18" s="15">
        <f t="shared" si="12"/>
        <v>30</v>
      </c>
    </row>
    <row r="19" spans="1:39" x14ac:dyDescent="0.35">
      <c r="A19" s="8"/>
      <c r="B19" s="15">
        <v>17</v>
      </c>
      <c r="C19" s="43" t="s">
        <v>6</v>
      </c>
      <c r="D19" s="15">
        <v>14</v>
      </c>
      <c r="E19" s="15">
        <v>15</v>
      </c>
      <c r="F19" s="54">
        <v>0.19999353845253368</v>
      </c>
      <c r="G19" s="55">
        <v>0.26303424615171639</v>
      </c>
      <c r="H19" s="55">
        <v>0.83312633576521711</v>
      </c>
      <c r="I19" s="56">
        <v>8.9061026585421937E-6</v>
      </c>
      <c r="J19" s="61">
        <v>0.98299999999999998</v>
      </c>
      <c r="K19" s="62">
        <v>0.91300000000000003</v>
      </c>
      <c r="L19" s="62">
        <v>0.82299999999999995</v>
      </c>
      <c r="M19" s="62">
        <v>0.85599999999999998</v>
      </c>
      <c r="N19" s="62">
        <v>0.98299999999999998</v>
      </c>
      <c r="O19" s="62">
        <v>0.93200000000000005</v>
      </c>
      <c r="P19" s="62">
        <v>0.89</v>
      </c>
      <c r="Q19" s="119">
        <v>0.84699999999999998</v>
      </c>
      <c r="R19" s="116">
        <v>0.69580282580943442</v>
      </c>
      <c r="S19" s="117">
        <v>0.38781979140432704</v>
      </c>
      <c r="T19" s="117">
        <v>1.4119505703981103</v>
      </c>
      <c r="U19" s="117">
        <v>0.13966416005688742</v>
      </c>
      <c r="V19" s="117">
        <v>0</v>
      </c>
      <c r="W19" s="117">
        <v>0.99099999999999999</v>
      </c>
      <c r="X19" s="117">
        <v>0.69899999999999995</v>
      </c>
      <c r="Y19" s="118">
        <v>0.998</v>
      </c>
      <c r="Z19" s="11"/>
      <c r="AA19" s="11"/>
      <c r="AB19" s="11"/>
      <c r="AC19" s="11"/>
      <c r="AD19" s="11"/>
      <c r="AE19" s="5"/>
      <c r="AF19" s="15"/>
      <c r="AG19" s="39"/>
      <c r="AH19" s="38"/>
      <c r="AI19" s="38"/>
      <c r="AJ19" s="39"/>
      <c r="AK19" s="39"/>
      <c r="AL19" s="39"/>
      <c r="AM19" s="15"/>
    </row>
    <row r="20" spans="1:39" x14ac:dyDescent="0.35">
      <c r="A20" s="7"/>
      <c r="B20" s="15">
        <v>18</v>
      </c>
      <c r="C20" s="43" t="s">
        <v>65</v>
      </c>
      <c r="D20" s="15">
        <v>14</v>
      </c>
      <c r="E20" s="15">
        <v>8</v>
      </c>
      <c r="F20" s="54">
        <v>2.9103929822266734E-2</v>
      </c>
      <c r="G20" s="55">
        <v>5.4587859245991674E-2</v>
      </c>
      <c r="H20" s="55">
        <v>0.18504905910848168</v>
      </c>
      <c r="I20" s="56">
        <v>4.971069314836588E-8</v>
      </c>
      <c r="J20" s="61">
        <v>0.84799999999999998</v>
      </c>
      <c r="K20" s="62">
        <v>0.79800000000000004</v>
      </c>
      <c r="L20" s="62">
        <v>0.53300000000000003</v>
      </c>
      <c r="M20" s="62">
        <v>0.83599999999999997</v>
      </c>
      <c r="N20" s="62">
        <v>0.83199999999999996</v>
      </c>
      <c r="O20" s="62">
        <v>0.65700000000000003</v>
      </c>
      <c r="P20" s="62">
        <v>0.59</v>
      </c>
      <c r="Q20" s="119">
        <v>0.84099999999999997</v>
      </c>
      <c r="R20" s="116">
        <v>2.0226390665217471</v>
      </c>
      <c r="S20" s="117">
        <v>1.4856377295580236</v>
      </c>
      <c r="T20" s="117">
        <v>5.46177495639862</v>
      </c>
      <c r="U20" s="117">
        <v>0.47948996058543858</v>
      </c>
      <c r="V20" s="117">
        <v>0</v>
      </c>
      <c r="W20" s="117">
        <v>0.63600000000000001</v>
      </c>
      <c r="X20" s="117">
        <v>0.71</v>
      </c>
      <c r="Y20" s="118">
        <v>0.92700000000000005</v>
      </c>
      <c r="Z20" s="11"/>
      <c r="AA20" s="11"/>
      <c r="AB20" s="11"/>
      <c r="AC20" s="11"/>
      <c r="AD20" s="11"/>
      <c r="AE20" s="5"/>
      <c r="AF20" s="15"/>
      <c r="AG20" s="39"/>
      <c r="AH20" s="39"/>
      <c r="AI20" s="39"/>
      <c r="AJ20" s="39"/>
      <c r="AK20" s="39"/>
      <c r="AL20" s="39"/>
      <c r="AM20" s="15"/>
    </row>
    <row r="21" spans="1:39" x14ac:dyDescent="0.35">
      <c r="A21" s="7"/>
      <c r="B21" s="15">
        <v>19</v>
      </c>
      <c r="C21" s="43" t="s">
        <v>66</v>
      </c>
      <c r="D21" s="15">
        <v>10</v>
      </c>
      <c r="E21" s="15">
        <v>15</v>
      </c>
      <c r="F21" s="64">
        <v>0.22678421155317854</v>
      </c>
      <c r="G21" s="65">
        <v>0.24629560654569407</v>
      </c>
      <c r="H21" s="65">
        <v>0.66082864166449018</v>
      </c>
      <c r="I21" s="66">
        <v>1.0828253227818177E-8</v>
      </c>
      <c r="J21" s="67">
        <v>0.89300000000000002</v>
      </c>
      <c r="K21" s="68">
        <v>0.72</v>
      </c>
      <c r="L21" s="68">
        <v>0.74</v>
      </c>
      <c r="M21" s="68">
        <v>1</v>
      </c>
      <c r="N21" s="62">
        <v>0.82099999999999995</v>
      </c>
      <c r="O21" s="62">
        <v>0.66900000000000004</v>
      </c>
      <c r="P21" s="62">
        <v>0.45</v>
      </c>
      <c r="Q21" s="119">
        <v>1</v>
      </c>
      <c r="R21" s="116">
        <v>1.2228004162481203</v>
      </c>
      <c r="S21" s="117">
        <v>0.80531507600279106</v>
      </c>
      <c r="T21" s="117">
        <v>3.1638239718797396</v>
      </c>
      <c r="U21" s="117">
        <v>0.48204327845127487</v>
      </c>
      <c r="V21" s="117">
        <v>0</v>
      </c>
      <c r="W21" s="117">
        <v>0.91500000000000004</v>
      </c>
      <c r="X21" s="117">
        <v>0.92</v>
      </c>
      <c r="Y21" s="118">
        <v>0.41899999999999998</v>
      </c>
      <c r="Z21" s="11"/>
      <c r="AA21" s="11"/>
      <c r="AB21" s="11"/>
      <c r="AC21" s="11"/>
      <c r="AD21" s="11"/>
      <c r="AE21" s="5"/>
      <c r="AF21" s="15"/>
      <c r="AG21" s="39"/>
      <c r="AH21" s="39"/>
      <c r="AI21" s="39"/>
      <c r="AJ21" s="39"/>
      <c r="AK21" s="39"/>
      <c r="AL21" s="39"/>
      <c r="AM21" s="15"/>
    </row>
    <row r="22" spans="1:39" x14ac:dyDescent="0.35">
      <c r="A22" s="9"/>
      <c r="B22" s="15">
        <v>20</v>
      </c>
      <c r="C22" s="44" t="s">
        <v>50</v>
      </c>
      <c r="D22" s="15">
        <v>11</v>
      </c>
      <c r="E22" s="15">
        <v>10</v>
      </c>
      <c r="F22" s="64">
        <v>8.1389788546872574E-4</v>
      </c>
      <c r="G22" s="65">
        <v>1.8768740101319863E-3</v>
      </c>
      <c r="H22" s="65">
        <v>6.2891876939781422E-3</v>
      </c>
      <c r="I22" s="66">
        <v>4.5401503099409024E-10</v>
      </c>
      <c r="J22" s="67">
        <v>0.45100000000000001</v>
      </c>
      <c r="K22" s="68">
        <v>0.41199999999999998</v>
      </c>
      <c r="L22" s="68">
        <v>0.40300000000000002</v>
      </c>
      <c r="M22" s="68">
        <v>0.85299999999999998</v>
      </c>
      <c r="N22" s="62">
        <v>0.432</v>
      </c>
      <c r="O22" s="62">
        <v>0.40600000000000003</v>
      </c>
      <c r="P22" s="62">
        <v>0.41199999999999998</v>
      </c>
      <c r="Q22" s="119">
        <v>0.878</v>
      </c>
      <c r="R22" s="116">
        <v>37.884125316375304</v>
      </c>
      <c r="S22" s="117">
        <v>39.519224098441093</v>
      </c>
      <c r="T22" s="117">
        <v>146.41458063317842</v>
      </c>
      <c r="U22" s="117">
        <v>2.3328037325673181</v>
      </c>
      <c r="V22" s="117">
        <v>0</v>
      </c>
      <c r="W22" s="117">
        <v>0.34100000000000003</v>
      </c>
      <c r="X22" s="117">
        <v>0.29399999999999998</v>
      </c>
      <c r="Y22" s="118">
        <v>0.75600000000000001</v>
      </c>
      <c r="Z22" s="11"/>
      <c r="AA22" s="11"/>
      <c r="AB22" s="11"/>
      <c r="AC22" s="11"/>
      <c r="AD22" s="11"/>
      <c r="AE22" s="5"/>
      <c r="AF22" s="15"/>
      <c r="AG22" s="15"/>
      <c r="AH22" s="15"/>
      <c r="AI22" s="15"/>
      <c r="AJ22" s="15"/>
      <c r="AK22" s="15"/>
      <c r="AL22" s="15"/>
      <c r="AM22" s="15"/>
    </row>
    <row r="23" spans="1:39" x14ac:dyDescent="0.35">
      <c r="B23" s="15">
        <v>21</v>
      </c>
      <c r="C23" s="43" t="s">
        <v>5</v>
      </c>
      <c r="D23" s="15">
        <v>5</v>
      </c>
      <c r="E23" s="15">
        <v>8</v>
      </c>
      <c r="F23" s="54">
        <v>0.1753479141814199</v>
      </c>
      <c r="G23" s="55">
        <v>0.28352994422009187</v>
      </c>
      <c r="H23" s="55">
        <v>0.66358356356295356</v>
      </c>
      <c r="I23" s="56">
        <v>5.1151117589981039E-5</v>
      </c>
      <c r="J23" s="61">
        <v>0.92700000000000005</v>
      </c>
      <c r="K23" s="62">
        <v>0.86</v>
      </c>
      <c r="L23" s="62">
        <v>0.86499999999999999</v>
      </c>
      <c r="M23" s="62">
        <v>0.81200000000000006</v>
      </c>
      <c r="N23" s="62">
        <v>0.95</v>
      </c>
      <c r="O23" s="62">
        <v>0.93600000000000005</v>
      </c>
      <c r="P23" s="62">
        <v>0.94199999999999995</v>
      </c>
      <c r="Q23" s="119">
        <v>0.76700000000000002</v>
      </c>
      <c r="R23" s="116">
        <v>13.397054940281368</v>
      </c>
      <c r="S23" s="117">
        <v>13.266913661289168</v>
      </c>
      <c r="T23" s="117">
        <v>35.137760061530479</v>
      </c>
      <c r="U23" s="117">
        <v>1.2667832414158533</v>
      </c>
      <c r="V23" s="117">
        <v>0</v>
      </c>
      <c r="W23" s="117">
        <v>0.86099999999999999</v>
      </c>
      <c r="X23" s="117">
        <v>0.89300000000000002</v>
      </c>
      <c r="Y23" s="118">
        <v>0.99199999999999999</v>
      </c>
      <c r="Z23" s="11"/>
      <c r="AA23" s="11"/>
      <c r="AB23" s="11"/>
      <c r="AC23" s="11"/>
      <c r="AD23" s="11"/>
      <c r="AE23" s="5"/>
      <c r="AF23" s="15"/>
    </row>
    <row r="24" spans="1:39" x14ac:dyDescent="0.35">
      <c r="B24" s="15">
        <v>22</v>
      </c>
      <c r="C24" s="43" t="s">
        <v>19</v>
      </c>
      <c r="D24" s="15">
        <v>7</v>
      </c>
      <c r="E24" s="15">
        <v>10</v>
      </c>
      <c r="F24" s="54">
        <v>2.2351393945009543E-2</v>
      </c>
      <c r="G24" s="55">
        <v>2.3585478081294919E-2</v>
      </c>
      <c r="H24" s="55">
        <v>4.7038143705384387E-2</v>
      </c>
      <c r="I24" s="56">
        <v>5.2060010328702748E-6</v>
      </c>
      <c r="J24" s="61">
        <v>0.59</v>
      </c>
      <c r="K24" s="62">
        <v>0.377</v>
      </c>
      <c r="L24" s="62">
        <v>0.151</v>
      </c>
      <c r="M24" s="62">
        <v>0.65900000000000003</v>
      </c>
      <c r="N24" s="62">
        <v>0.54600000000000004</v>
      </c>
      <c r="O24" s="62">
        <v>0.378</v>
      </c>
      <c r="P24" s="62">
        <v>0.36599999999999999</v>
      </c>
      <c r="Q24" s="119">
        <v>0.61699999999999999</v>
      </c>
      <c r="R24" s="116">
        <v>3.0766083317957156</v>
      </c>
      <c r="S24" s="117">
        <v>2.2580898688241078</v>
      </c>
      <c r="T24" s="117">
        <v>7.3217902439923295</v>
      </c>
      <c r="U24" s="117">
        <v>0.3719765989659724</v>
      </c>
      <c r="V24" s="117">
        <v>0</v>
      </c>
      <c r="W24" s="117">
        <v>0.85399999999999998</v>
      </c>
      <c r="X24" s="117">
        <v>0.72399999999999998</v>
      </c>
      <c r="Y24" s="118">
        <v>0.99</v>
      </c>
      <c r="Z24" s="11"/>
      <c r="AA24" s="11"/>
      <c r="AB24" s="11"/>
      <c r="AC24" s="11"/>
      <c r="AD24" s="11"/>
      <c r="AE24" s="5"/>
      <c r="AF24" s="15"/>
    </row>
    <row r="25" spans="1:39" x14ac:dyDescent="0.35">
      <c r="B25" s="15">
        <v>23</v>
      </c>
      <c r="C25" s="43" t="s">
        <v>15</v>
      </c>
      <c r="D25" s="15">
        <v>5</v>
      </c>
      <c r="E25" s="15">
        <v>10</v>
      </c>
      <c r="F25" s="54">
        <v>0.15639132141728407</v>
      </c>
      <c r="G25" s="55">
        <v>0.3088570892935889</v>
      </c>
      <c r="H25" s="55">
        <v>0.70708177782896087</v>
      </c>
      <c r="I25" s="56">
        <v>1.5430934333870892E-7</v>
      </c>
      <c r="J25" s="61">
        <v>0.996</v>
      </c>
      <c r="K25" s="62">
        <v>0.99199999999999999</v>
      </c>
      <c r="L25" s="62">
        <v>0.99099999999999999</v>
      </c>
      <c r="M25" s="62">
        <v>0.98199999999999998</v>
      </c>
      <c r="N25" s="62">
        <v>1</v>
      </c>
      <c r="O25" s="62">
        <v>1</v>
      </c>
      <c r="P25" s="62">
        <v>1</v>
      </c>
      <c r="Q25" s="119">
        <v>0.997</v>
      </c>
      <c r="R25" s="116">
        <v>7.6509568725364945</v>
      </c>
      <c r="S25" s="117">
        <v>5.1798797851941458</v>
      </c>
      <c r="T25" s="117">
        <v>13.232072033034679</v>
      </c>
      <c r="U25" s="117">
        <v>0.77564646264380455</v>
      </c>
      <c r="V25" s="117">
        <v>0</v>
      </c>
      <c r="W25" s="117">
        <v>1</v>
      </c>
      <c r="X25" s="117">
        <v>0.99099999999999999</v>
      </c>
      <c r="Y25" s="118">
        <v>1</v>
      </c>
      <c r="Z25" s="11"/>
      <c r="AA25" s="11"/>
      <c r="AB25" s="11"/>
      <c r="AC25" s="11"/>
      <c r="AD25" s="11"/>
      <c r="AE25" s="5"/>
      <c r="AF25" s="4"/>
    </row>
    <row r="26" spans="1:39" x14ac:dyDescent="0.35">
      <c r="B26" s="15">
        <v>24</v>
      </c>
      <c r="C26" s="44" t="s">
        <v>51</v>
      </c>
      <c r="D26" s="15">
        <v>9</v>
      </c>
      <c r="E26" s="15">
        <v>11</v>
      </c>
      <c r="F26" s="54">
        <v>0.22510322346803557</v>
      </c>
      <c r="G26" s="55">
        <v>0.22868134141995325</v>
      </c>
      <c r="H26" s="55">
        <v>0.7063129744327834</v>
      </c>
      <c r="I26" s="56">
        <v>3.00443525144039E-4</v>
      </c>
      <c r="J26" s="61">
        <v>0.151</v>
      </c>
      <c r="K26" s="62">
        <v>0.33300000000000002</v>
      </c>
      <c r="L26" s="62">
        <v>0.35399999999999998</v>
      </c>
      <c r="M26" s="62">
        <v>0.91700000000000004</v>
      </c>
      <c r="N26" s="62">
        <v>0.14199999999999999</v>
      </c>
      <c r="O26" s="62">
        <v>0.27800000000000002</v>
      </c>
      <c r="P26" s="62">
        <v>0.182</v>
      </c>
      <c r="Q26" s="119">
        <v>0.93200000000000005</v>
      </c>
      <c r="R26" s="116">
        <v>0.57554320821003724</v>
      </c>
      <c r="S26" s="117">
        <v>0.24542853426492911</v>
      </c>
      <c r="T26" s="117">
        <v>0.94111591565020514</v>
      </c>
      <c r="U26" s="117">
        <v>0.27323438087142393</v>
      </c>
      <c r="V26" s="117">
        <v>0</v>
      </c>
      <c r="W26" s="117">
        <v>0.94699999999999995</v>
      </c>
      <c r="X26" s="117">
        <v>0.72199999999999998</v>
      </c>
      <c r="Y26" s="118">
        <v>0.86099999999999999</v>
      </c>
      <c r="Z26" s="11"/>
      <c r="AA26" s="11"/>
      <c r="AB26" s="11"/>
      <c r="AC26" s="11"/>
      <c r="AD26" s="11"/>
      <c r="AE26" s="5"/>
      <c r="AF26" s="4"/>
    </row>
    <row r="27" spans="1:39" x14ac:dyDescent="0.35">
      <c r="B27" s="15">
        <v>25</v>
      </c>
      <c r="C27" s="43" t="s">
        <v>67</v>
      </c>
      <c r="D27" s="15">
        <v>9</v>
      </c>
      <c r="E27" s="15">
        <v>16</v>
      </c>
      <c r="F27" s="54">
        <v>5.1047627487506825E-2</v>
      </c>
      <c r="G27" s="55">
        <v>0.10058285315755687</v>
      </c>
      <c r="H27" s="55">
        <v>0.22951234749221175</v>
      </c>
      <c r="I27" s="56">
        <v>1.7926993284675659E-6</v>
      </c>
      <c r="J27" s="61">
        <v>0.874</v>
      </c>
      <c r="K27" s="62">
        <v>0.83099999999999996</v>
      </c>
      <c r="L27" s="62">
        <v>0.75900000000000001</v>
      </c>
      <c r="M27" s="62">
        <v>0.55400000000000005</v>
      </c>
      <c r="N27" s="62">
        <v>0.86799999999999999</v>
      </c>
      <c r="O27" s="62">
        <v>0.81699999999999995</v>
      </c>
      <c r="P27" s="62">
        <v>0.73099999999999998</v>
      </c>
      <c r="Q27" s="119">
        <v>0.621</v>
      </c>
      <c r="R27" s="116">
        <v>3.154876951958856</v>
      </c>
      <c r="S27" s="117">
        <v>3.9877950958181096</v>
      </c>
      <c r="T27" s="117">
        <v>12.233030979051014</v>
      </c>
      <c r="U27" s="117">
        <v>0.62019222399604623</v>
      </c>
      <c r="V27" s="117">
        <v>0</v>
      </c>
      <c r="W27" s="117">
        <v>0.85099999999999998</v>
      </c>
      <c r="X27" s="117">
        <v>0.75</v>
      </c>
      <c r="Y27" s="118">
        <v>0.75600000000000001</v>
      </c>
      <c r="Z27" s="11"/>
      <c r="AA27" s="11"/>
      <c r="AB27" s="11"/>
      <c r="AC27" s="11"/>
      <c r="AD27" s="11"/>
      <c r="AE27" s="5"/>
      <c r="AF27" s="4"/>
    </row>
    <row r="28" spans="1:39" x14ac:dyDescent="0.35">
      <c r="A28" s="4"/>
      <c r="B28" s="15">
        <v>26</v>
      </c>
      <c r="C28" s="43" t="s">
        <v>23</v>
      </c>
      <c r="D28" s="15">
        <v>12</v>
      </c>
      <c r="E28" s="15">
        <v>14</v>
      </c>
      <c r="F28" s="54">
        <v>6.3488114497715492E-2</v>
      </c>
      <c r="G28" s="55">
        <v>6.2894285094739655E-2</v>
      </c>
      <c r="H28" s="55">
        <v>0.15186479769233077</v>
      </c>
      <c r="I28" s="56">
        <v>1.8789171963291276E-5</v>
      </c>
      <c r="J28" s="61">
        <v>4.2000000000000003E-2</v>
      </c>
      <c r="K28" s="62">
        <v>1.7999999999999999E-2</v>
      </c>
      <c r="L28" s="62">
        <v>7.0000000000000001E-3</v>
      </c>
      <c r="M28" s="62">
        <v>0.74099999999999999</v>
      </c>
      <c r="N28" s="62">
        <v>6.5000000000000002E-2</v>
      </c>
      <c r="O28" s="62">
        <v>3.4000000000000002E-2</v>
      </c>
      <c r="P28" s="62">
        <v>2.1999999999999999E-2</v>
      </c>
      <c r="Q28" s="119">
        <v>0.751</v>
      </c>
      <c r="R28" s="116">
        <v>1.404822900063124</v>
      </c>
      <c r="S28" s="117">
        <v>0.50062609663183877</v>
      </c>
      <c r="T28" s="117">
        <v>2.2436237750273835</v>
      </c>
      <c r="U28" s="117">
        <v>0.57281318573289575</v>
      </c>
      <c r="V28" s="117">
        <v>0</v>
      </c>
      <c r="W28" s="117">
        <v>0.85099999999999998</v>
      </c>
      <c r="X28" s="117">
        <v>0.67600000000000005</v>
      </c>
      <c r="Y28" s="118">
        <v>0.89900000000000002</v>
      </c>
      <c r="Z28" s="11"/>
      <c r="AA28" s="11"/>
      <c r="AB28" s="11"/>
      <c r="AC28" s="11"/>
      <c r="AD28" s="11"/>
      <c r="AE28" s="5"/>
      <c r="AF28" s="4"/>
    </row>
    <row r="29" spans="1:39" x14ac:dyDescent="0.35">
      <c r="A29" s="12"/>
      <c r="B29" s="15">
        <v>27</v>
      </c>
      <c r="C29" s="43" t="s">
        <v>11</v>
      </c>
      <c r="D29" s="15">
        <v>9</v>
      </c>
      <c r="E29" s="15">
        <v>13</v>
      </c>
      <c r="F29" s="54">
        <v>6.1284770234488167E-2</v>
      </c>
      <c r="G29" s="55">
        <v>0.15067198706956283</v>
      </c>
      <c r="H29" s="55">
        <v>0.45400775238653124</v>
      </c>
      <c r="I29" s="56">
        <v>1.9111697545429111E-9</v>
      </c>
      <c r="J29" s="61">
        <v>0.998</v>
      </c>
      <c r="K29" s="62">
        <v>0.99199999999999999</v>
      </c>
      <c r="L29" s="62">
        <v>0.99099999999999999</v>
      </c>
      <c r="M29" s="62">
        <v>0.99099999999999999</v>
      </c>
      <c r="N29" s="62">
        <v>0.97699999999999998</v>
      </c>
      <c r="O29" s="62">
        <v>0.95599999999999996</v>
      </c>
      <c r="P29" s="62">
        <v>0.95199999999999996</v>
      </c>
      <c r="Q29" s="119">
        <v>0.95699999999999996</v>
      </c>
      <c r="R29" s="116">
        <v>0.46656845223626703</v>
      </c>
      <c r="S29" s="117">
        <v>7.9634123038356694E-2</v>
      </c>
      <c r="T29" s="117">
        <v>0.63356297584918486</v>
      </c>
      <c r="U29" s="117">
        <v>0.3764707302027282</v>
      </c>
      <c r="V29" s="117">
        <v>0</v>
      </c>
      <c r="W29" s="117">
        <v>9.9000000000000005E-2</v>
      </c>
      <c r="X29" s="117">
        <v>0.1</v>
      </c>
      <c r="Y29" s="118">
        <v>0.32800000000000001</v>
      </c>
      <c r="Z29" s="11"/>
      <c r="AA29" s="11"/>
      <c r="AB29" s="11"/>
      <c r="AC29" s="11"/>
      <c r="AD29" s="11"/>
      <c r="AE29" s="5"/>
      <c r="AF29" s="4"/>
    </row>
    <row r="30" spans="1:39" x14ac:dyDescent="0.35">
      <c r="A30" s="12"/>
      <c r="B30" s="15">
        <v>28</v>
      </c>
      <c r="C30" s="43" t="s">
        <v>12</v>
      </c>
      <c r="D30" s="15">
        <v>6</v>
      </c>
      <c r="E30" s="15">
        <v>10</v>
      </c>
      <c r="F30" s="54">
        <v>0.14720929213102688</v>
      </c>
      <c r="G30" s="55">
        <v>0.27569291582668415</v>
      </c>
      <c r="H30" s="55">
        <v>0.70708177782896087</v>
      </c>
      <c r="I30" s="56">
        <v>7.9939409607103279E-4</v>
      </c>
      <c r="J30" s="61">
        <v>0.85499999999999998</v>
      </c>
      <c r="K30" s="62">
        <v>0.86399999999999999</v>
      </c>
      <c r="L30" s="62">
        <v>0.86299999999999999</v>
      </c>
      <c r="M30" s="62">
        <v>0.27600000000000002</v>
      </c>
      <c r="N30" s="62">
        <v>0.81100000000000005</v>
      </c>
      <c r="O30" s="62">
        <v>0.84699999999999998</v>
      </c>
      <c r="P30" s="62">
        <v>0.85799999999999998</v>
      </c>
      <c r="Q30" s="119">
        <v>0.33700000000000002</v>
      </c>
      <c r="R30" s="116">
        <v>0.81405198239909671</v>
      </c>
      <c r="S30" s="117">
        <v>0.53794493797200338</v>
      </c>
      <c r="T30" s="117">
        <v>1.8944827738044654</v>
      </c>
      <c r="U30" s="117">
        <v>0.45565410127416134</v>
      </c>
      <c r="V30" s="117">
        <v>8.0000000000000002E-3</v>
      </c>
      <c r="W30" s="117">
        <v>6.6000000000000003E-2</v>
      </c>
      <c r="X30" s="117">
        <v>0.124</v>
      </c>
      <c r="Y30" s="118">
        <v>0.13700000000000001</v>
      </c>
      <c r="Z30" s="11"/>
      <c r="AA30" s="11"/>
      <c r="AB30" s="11"/>
      <c r="AC30" s="11"/>
      <c r="AD30" s="11"/>
      <c r="AE30" s="5"/>
      <c r="AF30" s="4"/>
    </row>
    <row r="31" spans="1:39" x14ac:dyDescent="0.35">
      <c r="A31" s="12"/>
      <c r="B31" s="15">
        <v>29</v>
      </c>
      <c r="C31" s="43" t="s">
        <v>7</v>
      </c>
      <c r="D31" s="15">
        <v>18</v>
      </c>
      <c r="E31" s="15">
        <v>8</v>
      </c>
      <c r="F31" s="54">
        <v>0.18832988014547394</v>
      </c>
      <c r="G31" s="55">
        <v>0.2283001244063102</v>
      </c>
      <c r="H31" s="55">
        <v>0.66358356356295356</v>
      </c>
      <c r="I31" s="56">
        <v>2.6631955660027818E-4</v>
      </c>
      <c r="J31" s="61">
        <v>0.89100000000000001</v>
      </c>
      <c r="K31" s="62">
        <v>0.74099999999999999</v>
      </c>
      <c r="L31" s="62">
        <v>0.245</v>
      </c>
      <c r="M31" s="62">
        <v>0.26700000000000002</v>
      </c>
      <c r="N31" s="62">
        <v>0.90100000000000002</v>
      </c>
      <c r="O31" s="62">
        <v>0.79700000000000004</v>
      </c>
      <c r="P31" s="62">
        <v>0.47099999999999997</v>
      </c>
      <c r="Q31" s="119">
        <v>0.39200000000000002</v>
      </c>
      <c r="R31" s="116">
        <v>0.57993812267341949</v>
      </c>
      <c r="S31" s="117">
        <v>0.34430316479945083</v>
      </c>
      <c r="T31" s="117">
        <v>1.6561182644907144</v>
      </c>
      <c r="U31" s="117">
        <v>0.22351501978501764</v>
      </c>
      <c r="V31" s="117">
        <v>0</v>
      </c>
      <c r="W31" s="117">
        <v>0.92400000000000004</v>
      </c>
      <c r="X31" s="117">
        <v>0.93200000000000005</v>
      </c>
      <c r="Y31" s="118">
        <v>0.73599999999999999</v>
      </c>
      <c r="Z31" s="11"/>
      <c r="AA31" s="11"/>
      <c r="AB31" s="11"/>
      <c r="AC31" s="11"/>
      <c r="AD31" s="11"/>
      <c r="AE31" s="5"/>
      <c r="AF31" s="4"/>
    </row>
    <row r="32" spans="1:39" x14ac:dyDescent="0.35">
      <c r="A32" s="12"/>
      <c r="B32" s="15">
        <v>30</v>
      </c>
      <c r="C32" s="43" t="s">
        <v>40</v>
      </c>
      <c r="D32" s="15">
        <v>10</v>
      </c>
      <c r="E32" s="15">
        <v>11</v>
      </c>
      <c r="F32" s="54">
        <v>8.5339695312697472E-2</v>
      </c>
      <c r="G32" s="55">
        <v>0.14953985644465198</v>
      </c>
      <c r="H32" s="55">
        <v>0.39937993209874967</v>
      </c>
      <c r="I32" s="56">
        <v>5.8438709400522646E-6</v>
      </c>
      <c r="J32" s="61">
        <v>0.93600000000000005</v>
      </c>
      <c r="K32" s="62">
        <v>0.91</v>
      </c>
      <c r="L32" s="62">
        <v>0.80200000000000005</v>
      </c>
      <c r="M32" s="62">
        <v>0.48699999999999999</v>
      </c>
      <c r="N32" s="62">
        <v>0.91300000000000003</v>
      </c>
      <c r="O32" s="62">
        <v>0.86599999999999999</v>
      </c>
      <c r="P32" s="62">
        <v>0.84099999999999997</v>
      </c>
      <c r="Q32" s="119">
        <v>0.52400000000000002</v>
      </c>
      <c r="R32" s="116">
        <v>1.0268614084204131</v>
      </c>
      <c r="S32" s="117">
        <v>0.69343266096947342</v>
      </c>
      <c r="T32" s="117">
        <v>2.8471562003154518</v>
      </c>
      <c r="U32" s="117">
        <v>0.50605884402808388</v>
      </c>
      <c r="V32" s="117">
        <v>0</v>
      </c>
      <c r="W32" s="117">
        <v>0.89700000000000002</v>
      </c>
      <c r="X32" s="117">
        <v>0.91300000000000003</v>
      </c>
      <c r="Y32" s="118">
        <v>0.36799999999999999</v>
      </c>
      <c r="Z32" s="11"/>
      <c r="AA32" s="11"/>
      <c r="AB32" s="11"/>
      <c r="AC32" s="11"/>
      <c r="AD32" s="11"/>
      <c r="AE32" s="5"/>
      <c r="AF32" s="4"/>
    </row>
    <row r="33" spans="1:32" x14ac:dyDescent="0.35">
      <c r="A33" s="12"/>
      <c r="B33" s="15">
        <v>31</v>
      </c>
      <c r="C33" s="43" t="s">
        <v>27</v>
      </c>
      <c r="D33" s="15">
        <v>20</v>
      </c>
      <c r="E33" s="15">
        <v>16</v>
      </c>
      <c r="F33" s="54">
        <v>7.0039518914968346E-2</v>
      </c>
      <c r="G33" s="55">
        <v>0.14072098514970741</v>
      </c>
      <c r="H33" s="55">
        <v>0.51732478411353822</v>
      </c>
      <c r="I33" s="56">
        <v>1.3655546653928842E-8</v>
      </c>
      <c r="J33" s="61">
        <v>0.94</v>
      </c>
      <c r="K33" s="62">
        <v>0.82099999999999995</v>
      </c>
      <c r="L33" s="62">
        <v>0.75800000000000001</v>
      </c>
      <c r="M33" s="62">
        <v>0.92400000000000004</v>
      </c>
      <c r="N33" s="62">
        <v>0.81799999999999995</v>
      </c>
      <c r="O33" s="62">
        <v>0.66400000000000003</v>
      </c>
      <c r="P33" s="62">
        <v>0.54100000000000004</v>
      </c>
      <c r="Q33" s="119">
        <v>0.92500000000000004</v>
      </c>
      <c r="R33" s="116">
        <v>1.5359899253689049</v>
      </c>
      <c r="S33" s="117">
        <v>0.54321918054364171</v>
      </c>
      <c r="T33" s="117">
        <v>3.1721138234123871</v>
      </c>
      <c r="U33" s="117">
        <v>0.88669000764821548</v>
      </c>
      <c r="V33" s="117">
        <v>0</v>
      </c>
      <c r="W33" s="117">
        <v>0.40600000000000003</v>
      </c>
      <c r="X33" s="117">
        <v>0.79200000000000004</v>
      </c>
      <c r="Y33" s="118">
        <v>0.13100000000000001</v>
      </c>
      <c r="Z33" s="11"/>
      <c r="AA33" s="11"/>
      <c r="AB33" s="11"/>
      <c r="AC33" s="11"/>
      <c r="AD33" s="11"/>
      <c r="AE33" s="5"/>
      <c r="AF33" s="4"/>
    </row>
    <row r="34" spans="1:32" x14ac:dyDescent="0.35">
      <c r="A34" s="12"/>
      <c r="B34" s="15">
        <v>32</v>
      </c>
      <c r="C34" s="43" t="s">
        <v>20</v>
      </c>
      <c r="D34" s="15">
        <v>5</v>
      </c>
      <c r="E34" s="15">
        <v>10</v>
      </c>
      <c r="F34" s="54">
        <v>1.7518548325316081E-2</v>
      </c>
      <c r="G34" s="55">
        <v>3.2291547113933589E-2</v>
      </c>
      <c r="H34" s="55">
        <v>7.500910575638238E-2</v>
      </c>
      <c r="I34" s="56">
        <v>5.4481208884339398E-8</v>
      </c>
      <c r="J34" s="61">
        <v>0.78</v>
      </c>
      <c r="K34" s="62">
        <v>0.73499999999999999</v>
      </c>
      <c r="L34" s="62">
        <v>0.73399999999999999</v>
      </c>
      <c r="M34" s="62">
        <v>0.73499999999999999</v>
      </c>
      <c r="N34" s="62">
        <v>0.77300000000000002</v>
      </c>
      <c r="O34" s="62">
        <v>0.74</v>
      </c>
      <c r="P34" s="62">
        <v>0.751</v>
      </c>
      <c r="Q34" s="119">
        <v>0.753</v>
      </c>
      <c r="R34" s="116">
        <v>1.1840876776664948</v>
      </c>
      <c r="S34" s="117">
        <v>0.70581164958802645</v>
      </c>
      <c r="T34" s="117">
        <v>2.3481626766959134</v>
      </c>
      <c r="U34" s="117">
        <v>0.51229365729090226</v>
      </c>
      <c r="V34" s="117">
        <v>0</v>
      </c>
      <c r="W34" s="117">
        <v>0.99299999999999999</v>
      </c>
      <c r="X34" s="117">
        <v>0.99399999999999999</v>
      </c>
      <c r="Y34" s="118">
        <v>0.91700000000000004</v>
      </c>
      <c r="Z34" s="11"/>
      <c r="AA34" s="11"/>
      <c r="AB34" s="11"/>
      <c r="AC34" s="11"/>
      <c r="AD34" s="11"/>
      <c r="AE34" s="5"/>
      <c r="AF34" s="4"/>
    </row>
    <row r="35" spans="1:32" x14ac:dyDescent="0.35">
      <c r="A35" s="12"/>
      <c r="B35" s="15">
        <v>33</v>
      </c>
      <c r="C35" s="43" t="s">
        <v>35</v>
      </c>
      <c r="D35" s="15">
        <v>8</v>
      </c>
      <c r="E35" s="15">
        <v>11</v>
      </c>
      <c r="F35" s="54">
        <v>6.8786409044112359E-2</v>
      </c>
      <c r="G35" s="55">
        <v>0.12580409443051299</v>
      </c>
      <c r="H35" s="55">
        <v>0.36957421904705368</v>
      </c>
      <c r="I35" s="56">
        <v>1.6950630538000908E-7</v>
      </c>
      <c r="J35" s="61">
        <v>2.5000000000000001E-2</v>
      </c>
      <c r="K35" s="62">
        <v>0.14699999999999999</v>
      </c>
      <c r="L35" s="62">
        <v>0.24399999999999999</v>
      </c>
      <c r="M35" s="62">
        <v>0.996</v>
      </c>
      <c r="N35" s="62">
        <v>5.0000000000000001E-3</v>
      </c>
      <c r="O35" s="62">
        <v>4.2999999999999997E-2</v>
      </c>
      <c r="P35" s="62">
        <v>4.3999999999999997E-2</v>
      </c>
      <c r="Q35" s="119">
        <v>0.996</v>
      </c>
      <c r="R35" s="116">
        <v>0.20636513320146774</v>
      </c>
      <c r="S35" s="117">
        <v>0.10134284272120286</v>
      </c>
      <c r="T35" s="117">
        <v>0.44007139044713028</v>
      </c>
      <c r="U35" s="117">
        <v>0.13152646058470766</v>
      </c>
      <c r="V35" s="117">
        <v>0</v>
      </c>
      <c r="W35" s="117">
        <v>0.999</v>
      </c>
      <c r="X35" s="117">
        <v>0.999</v>
      </c>
      <c r="Y35" s="118">
        <v>0.57599999999999996</v>
      </c>
      <c r="Z35" s="11"/>
      <c r="AA35" s="11"/>
      <c r="AB35" s="11"/>
      <c r="AC35" s="11"/>
      <c r="AD35" s="11"/>
      <c r="AE35" s="5"/>
      <c r="AF35" s="4"/>
    </row>
    <row r="36" spans="1:32" x14ac:dyDescent="0.35">
      <c r="A36" s="12"/>
      <c r="B36" s="15">
        <v>34</v>
      </c>
      <c r="C36" s="43" t="s">
        <v>33</v>
      </c>
      <c r="D36" s="15">
        <v>4</v>
      </c>
      <c r="E36" s="15">
        <v>10</v>
      </c>
      <c r="F36" s="54">
        <v>0.17004684926671479</v>
      </c>
      <c r="G36" s="55">
        <v>0.31373229975094485</v>
      </c>
      <c r="H36" s="55">
        <v>0.64010246742237942</v>
      </c>
      <c r="I36" s="56">
        <v>5.8589864860594878E-7</v>
      </c>
      <c r="J36" s="61">
        <v>0.79400000000000004</v>
      </c>
      <c r="K36" s="62">
        <v>0.86499999999999999</v>
      </c>
      <c r="L36" s="62">
        <v>0.81200000000000006</v>
      </c>
      <c r="M36" s="62">
        <v>0.995</v>
      </c>
      <c r="N36" s="62">
        <v>0.77400000000000002</v>
      </c>
      <c r="O36" s="62">
        <v>0.84</v>
      </c>
      <c r="P36" s="62">
        <v>0.83199999999999996</v>
      </c>
      <c r="Q36" s="119">
        <v>0.995</v>
      </c>
      <c r="R36" s="116">
        <v>2.6204979846524097</v>
      </c>
      <c r="S36" s="117">
        <v>1.2425075026133434</v>
      </c>
      <c r="T36" s="117">
        <v>3.694632610357349</v>
      </c>
      <c r="U36" s="117">
        <v>0.82813798522933491</v>
      </c>
      <c r="V36" s="117">
        <v>0</v>
      </c>
      <c r="W36" s="117">
        <v>0.96099999999999997</v>
      </c>
      <c r="X36" s="117">
        <v>0.73099999999999998</v>
      </c>
      <c r="Y36" s="118">
        <v>0.999</v>
      </c>
      <c r="Z36" s="11"/>
      <c r="AA36" s="11"/>
      <c r="AB36" s="11"/>
      <c r="AC36" s="11"/>
      <c r="AD36" s="11"/>
      <c r="AE36" s="5"/>
      <c r="AF36" s="4"/>
    </row>
    <row r="37" spans="1:32" x14ac:dyDescent="0.35">
      <c r="A37" s="12"/>
      <c r="B37" s="15">
        <v>35</v>
      </c>
      <c r="C37" s="44" t="s">
        <v>52</v>
      </c>
      <c r="D37" s="15">
        <v>11</v>
      </c>
      <c r="E37" s="15">
        <v>14</v>
      </c>
      <c r="F37" s="54">
        <v>4.1274300125927609E-11</v>
      </c>
      <c r="G37" s="55">
        <v>1.0742014159179425E-10</v>
      </c>
      <c r="H37" s="55">
        <v>3.5182588405145983E-10</v>
      </c>
      <c r="I37" s="56">
        <v>4.1938904808945227E-19</v>
      </c>
      <c r="J37" s="61">
        <v>0.89100000000000001</v>
      </c>
      <c r="K37" s="62">
        <v>0.89200000000000002</v>
      </c>
      <c r="L37" s="62">
        <v>0.876</v>
      </c>
      <c r="M37" s="62">
        <v>0.57199999999999995</v>
      </c>
      <c r="N37" s="62">
        <v>0.877</v>
      </c>
      <c r="O37" s="62">
        <v>0.877</v>
      </c>
      <c r="P37" s="62">
        <v>0.878</v>
      </c>
      <c r="Q37" s="119">
        <v>0.56599999999999995</v>
      </c>
      <c r="R37" s="116">
        <v>1.7853050994058206</v>
      </c>
      <c r="S37" s="117">
        <v>2.3038373888429469</v>
      </c>
      <c r="T37" s="117">
        <v>8.2889423272287512</v>
      </c>
      <c r="U37" s="117">
        <v>0.42893887708260769</v>
      </c>
      <c r="V37" s="117">
        <v>0</v>
      </c>
      <c r="W37" s="117">
        <v>0.99199999999999999</v>
      </c>
      <c r="X37" s="117">
        <v>0.98199999999999998</v>
      </c>
      <c r="Y37" s="118">
        <v>0.79900000000000004</v>
      </c>
      <c r="Z37" s="11"/>
      <c r="AA37" s="11"/>
      <c r="AB37" s="11"/>
      <c r="AC37" s="11"/>
      <c r="AD37" s="11"/>
      <c r="AE37" s="5"/>
      <c r="AF37" s="4"/>
    </row>
    <row r="38" spans="1:32" x14ac:dyDescent="0.35">
      <c r="A38" s="12"/>
      <c r="B38" s="15">
        <v>36</v>
      </c>
      <c r="C38" s="43" t="s">
        <v>68</v>
      </c>
      <c r="D38" s="15">
        <v>11</v>
      </c>
      <c r="E38" s="15">
        <v>10</v>
      </c>
      <c r="F38" s="54">
        <v>3.1827467245203883E-4</v>
      </c>
      <c r="G38" s="55">
        <v>8.3679466865102157E-4</v>
      </c>
      <c r="H38" s="55">
        <v>2.8095485526992039E-3</v>
      </c>
      <c r="I38" s="56">
        <v>3.5003697201079977E-8</v>
      </c>
      <c r="J38" s="61">
        <v>0.18</v>
      </c>
      <c r="K38" s="62">
        <v>0.221</v>
      </c>
      <c r="L38" s="62">
        <v>0.215</v>
      </c>
      <c r="M38" s="62">
        <v>0.17599999999999999</v>
      </c>
      <c r="N38" s="62">
        <v>7.4999999999999997E-2</v>
      </c>
      <c r="O38" s="62">
        <v>0.123</v>
      </c>
      <c r="P38" s="62">
        <v>0.16</v>
      </c>
      <c r="Q38" s="119">
        <v>0.14899999999999999</v>
      </c>
      <c r="R38" s="116">
        <v>1.5430170458633008</v>
      </c>
      <c r="S38" s="117">
        <v>1.1524980167206911</v>
      </c>
      <c r="T38" s="117">
        <v>4.5909772323000286</v>
      </c>
      <c r="U38" s="117">
        <v>0.4894893136663323</v>
      </c>
      <c r="V38" s="117">
        <v>0</v>
      </c>
      <c r="W38" s="117">
        <v>0.17100000000000001</v>
      </c>
      <c r="X38" s="117">
        <v>0.35399999999999998</v>
      </c>
      <c r="Y38" s="118">
        <v>0.60499999999999998</v>
      </c>
      <c r="Z38" s="11"/>
      <c r="AA38" s="11"/>
      <c r="AB38" s="11"/>
      <c r="AC38" s="11"/>
      <c r="AD38" s="11"/>
      <c r="AE38" s="5"/>
      <c r="AF38" s="4"/>
    </row>
    <row r="39" spans="1:32" x14ac:dyDescent="0.35">
      <c r="A39" s="12"/>
      <c r="B39" s="15">
        <v>37</v>
      </c>
      <c r="C39" s="43" t="s">
        <v>13</v>
      </c>
      <c r="D39" s="15">
        <v>4</v>
      </c>
      <c r="E39" s="15">
        <v>10</v>
      </c>
      <c r="F39" s="54">
        <v>1.8912805575930199E-3</v>
      </c>
      <c r="G39" s="55">
        <v>3.7110596793976723E-3</v>
      </c>
      <c r="H39" s="55">
        <v>7.4574682695398974E-3</v>
      </c>
      <c r="I39" s="56">
        <v>4.5401503099409024E-10</v>
      </c>
      <c r="J39" s="61">
        <v>0.81100000000000005</v>
      </c>
      <c r="K39" s="62">
        <v>0.82199999999999995</v>
      </c>
      <c r="L39" s="62">
        <v>0.82199999999999995</v>
      </c>
      <c r="M39" s="62">
        <v>0.98399999999999999</v>
      </c>
      <c r="N39" s="62">
        <v>0.73599999999999999</v>
      </c>
      <c r="O39" s="62">
        <v>0.76400000000000001</v>
      </c>
      <c r="P39" s="62">
        <v>0.75700000000000001</v>
      </c>
      <c r="Q39" s="119">
        <v>0.98399999999999999</v>
      </c>
      <c r="R39" s="116">
        <v>2.4204040307638088</v>
      </c>
      <c r="S39" s="117">
        <v>0.37858186568532076</v>
      </c>
      <c r="T39" s="117">
        <v>2.9540452468427629</v>
      </c>
      <c r="U39" s="117">
        <v>2.1443479813375967</v>
      </c>
      <c r="V39" s="117">
        <v>0</v>
      </c>
      <c r="W39" s="117">
        <v>0.122</v>
      </c>
      <c r="X39" s="117">
        <v>0.26400000000000001</v>
      </c>
      <c r="Y39" s="118">
        <v>5.2999999999999999E-2</v>
      </c>
      <c r="Z39" s="11"/>
      <c r="AA39" s="11"/>
      <c r="AB39" s="11"/>
      <c r="AC39" s="11"/>
      <c r="AD39" s="11"/>
      <c r="AE39" s="5"/>
      <c r="AF39" s="4"/>
    </row>
    <row r="40" spans="1:32" x14ac:dyDescent="0.35">
      <c r="B40" s="15">
        <v>38</v>
      </c>
      <c r="C40" s="44" t="s">
        <v>55</v>
      </c>
      <c r="D40" s="15">
        <v>5</v>
      </c>
      <c r="E40" s="15">
        <v>10</v>
      </c>
      <c r="F40" s="54">
        <v>3.5922481255336048E-4</v>
      </c>
      <c r="G40" s="55">
        <v>8.0148884956726294E-4</v>
      </c>
      <c r="H40" s="55">
        <v>1.7929697781092642E-3</v>
      </c>
      <c r="I40" s="56">
        <v>1.6859783487489306E-12</v>
      </c>
      <c r="J40" s="61">
        <v>0.98599999999999999</v>
      </c>
      <c r="K40" s="62">
        <v>0.98399999999999999</v>
      </c>
      <c r="L40" s="62">
        <v>0.98299999999999998</v>
      </c>
      <c r="M40" s="62">
        <v>0.89600000000000002</v>
      </c>
      <c r="N40" s="62">
        <v>0.97799999999999998</v>
      </c>
      <c r="O40" s="62">
        <v>0.97799999999999998</v>
      </c>
      <c r="P40" s="62">
        <v>0.97799999999999998</v>
      </c>
      <c r="Q40" s="119">
        <v>0.91100000000000003</v>
      </c>
      <c r="R40" s="116">
        <v>0.25392069074018886</v>
      </c>
      <c r="S40" s="117">
        <v>0.12111998393993699</v>
      </c>
      <c r="T40" s="117">
        <v>0.38808330951554315</v>
      </c>
      <c r="U40" s="117">
        <v>0.12829015607910002</v>
      </c>
      <c r="V40" s="117">
        <v>0</v>
      </c>
      <c r="W40" s="117">
        <v>0.98099999999999998</v>
      </c>
      <c r="X40" s="117">
        <v>0.86699999999999999</v>
      </c>
      <c r="Y40" s="118">
        <v>0.91200000000000003</v>
      </c>
      <c r="Z40" s="11"/>
      <c r="AA40" s="11"/>
      <c r="AB40" s="11"/>
      <c r="AC40" s="11"/>
      <c r="AD40" s="11"/>
      <c r="AE40" s="5"/>
      <c r="AF40" s="4"/>
    </row>
    <row r="41" spans="1:32" x14ac:dyDescent="0.35">
      <c r="A41" s="12"/>
      <c r="B41" s="15">
        <v>39</v>
      </c>
      <c r="C41" s="43" t="s">
        <v>69</v>
      </c>
      <c r="D41" s="15">
        <v>4</v>
      </c>
      <c r="E41" s="15">
        <v>10</v>
      </c>
      <c r="F41" s="54">
        <v>6.6692724831076411E-2</v>
      </c>
      <c r="G41" s="55">
        <v>9.0556091638129194E-2</v>
      </c>
      <c r="H41" s="55">
        <v>0.19174600174227452</v>
      </c>
      <c r="I41" s="56">
        <v>2.4698579358616405E-10</v>
      </c>
      <c r="J41" s="61">
        <v>0.93400000000000005</v>
      </c>
      <c r="K41" s="62">
        <v>0.90700000000000003</v>
      </c>
      <c r="L41" s="62">
        <v>0.90700000000000003</v>
      </c>
      <c r="M41" s="62">
        <v>0.995</v>
      </c>
      <c r="N41" s="62">
        <v>0.91800000000000004</v>
      </c>
      <c r="O41" s="62">
        <v>0.88300000000000001</v>
      </c>
      <c r="P41" s="62">
        <v>0.88500000000000001</v>
      </c>
      <c r="Q41" s="119">
        <v>0.995</v>
      </c>
      <c r="R41" s="116">
        <v>1.5445028019836635</v>
      </c>
      <c r="S41" s="117">
        <v>0.69072177181324435</v>
      </c>
      <c r="T41" s="117">
        <v>2.4277029347731984</v>
      </c>
      <c r="U41" s="117">
        <v>0.79536235038852188</v>
      </c>
      <c r="V41" s="117">
        <v>0</v>
      </c>
      <c r="W41" s="117">
        <v>0.998</v>
      </c>
      <c r="X41" s="117">
        <v>0.999</v>
      </c>
      <c r="Y41" s="118">
        <v>0.98799999999999999</v>
      </c>
      <c r="Z41" s="11"/>
      <c r="AA41" s="11"/>
      <c r="AB41" s="11"/>
      <c r="AC41" s="11"/>
      <c r="AD41" s="11"/>
      <c r="AE41" s="5"/>
      <c r="AF41" s="4"/>
    </row>
    <row r="42" spans="1:32" x14ac:dyDescent="0.35">
      <c r="A42" s="12"/>
      <c r="B42" s="15">
        <v>40</v>
      </c>
      <c r="C42" s="44" t="s">
        <v>53</v>
      </c>
      <c r="D42" s="15">
        <v>6</v>
      </c>
      <c r="E42" s="15">
        <v>30</v>
      </c>
      <c r="F42" s="54">
        <v>4.5134254080909238E-5</v>
      </c>
      <c r="G42" s="55">
        <v>8.8600221879641571E-5</v>
      </c>
      <c r="H42" s="55">
        <v>2.2206767368011251E-4</v>
      </c>
      <c r="I42" s="56">
        <v>6.9029790251141085E-10</v>
      </c>
      <c r="J42" s="61">
        <v>6.8000000000000005E-2</v>
      </c>
      <c r="K42" s="62">
        <v>9.0999999999999998E-2</v>
      </c>
      <c r="L42" s="62">
        <v>9.6000000000000002E-2</v>
      </c>
      <c r="M42" s="62">
        <v>0.747</v>
      </c>
      <c r="N42" s="62">
        <v>0.05</v>
      </c>
      <c r="O42" s="62">
        <v>7.3999999999999996E-2</v>
      </c>
      <c r="P42" s="62">
        <v>7.5999999999999998E-2</v>
      </c>
      <c r="Q42" s="119">
        <v>0.75600000000000001</v>
      </c>
      <c r="R42" s="116">
        <v>398.93736748199939</v>
      </c>
      <c r="S42" s="117">
        <v>489.37944246596999</v>
      </c>
      <c r="T42" s="117">
        <v>1343.546573552544</v>
      </c>
      <c r="U42" s="117">
        <v>26.261963307400922</v>
      </c>
      <c r="V42" s="117">
        <v>0</v>
      </c>
      <c r="W42" s="117">
        <v>0.88800000000000001</v>
      </c>
      <c r="X42" s="117">
        <v>0.92200000000000004</v>
      </c>
      <c r="Y42" s="118">
        <v>0.88100000000000001</v>
      </c>
      <c r="Z42" s="11"/>
      <c r="AA42" s="11"/>
      <c r="AB42" s="11"/>
      <c r="AC42" s="11"/>
      <c r="AD42" s="11"/>
      <c r="AE42" s="5"/>
      <c r="AF42" s="4"/>
    </row>
    <row r="43" spans="1:32" x14ac:dyDescent="0.35">
      <c r="A43" s="12"/>
      <c r="B43" s="15">
        <v>41</v>
      </c>
      <c r="C43" s="43" t="s">
        <v>70</v>
      </c>
      <c r="D43" s="15">
        <v>10</v>
      </c>
      <c r="E43" s="15">
        <v>12</v>
      </c>
      <c r="F43" s="54">
        <v>9.7117575295503095E-3</v>
      </c>
      <c r="G43" s="55">
        <v>1.4703085318317726E-2</v>
      </c>
      <c r="H43" s="55">
        <v>3.5994508920066885E-2</v>
      </c>
      <c r="I43" s="56">
        <v>2.4329334307280603E-10</v>
      </c>
      <c r="J43" s="61">
        <v>0.59</v>
      </c>
      <c r="K43" s="62">
        <v>0.52</v>
      </c>
      <c r="L43" s="62">
        <v>0.26700000000000002</v>
      </c>
      <c r="M43" s="62">
        <v>0.99099999999999999</v>
      </c>
      <c r="N43" s="62">
        <v>0.53700000000000003</v>
      </c>
      <c r="O43" s="62">
        <v>0.39300000000000002</v>
      </c>
      <c r="P43" s="62">
        <v>0.30399999999999999</v>
      </c>
      <c r="Q43" s="119">
        <v>0.99399999999999999</v>
      </c>
      <c r="R43" s="116">
        <v>56.846694789722122</v>
      </c>
      <c r="S43" s="117">
        <v>166.56866372567754</v>
      </c>
      <c r="T43" s="117">
        <v>530.83920599078419</v>
      </c>
      <c r="U43" s="117">
        <v>1.2920674803093215</v>
      </c>
      <c r="V43" s="117">
        <v>0</v>
      </c>
      <c r="W43" s="117">
        <v>0.49399999999999999</v>
      </c>
      <c r="X43" s="117">
        <v>0.48</v>
      </c>
      <c r="Y43" s="118">
        <v>0.879</v>
      </c>
      <c r="Z43" s="11"/>
      <c r="AA43" s="11"/>
      <c r="AB43" s="11"/>
      <c r="AC43" s="11"/>
      <c r="AD43" s="11"/>
      <c r="AE43" s="5"/>
      <c r="AF43" s="4"/>
    </row>
    <row r="44" spans="1:32" x14ac:dyDescent="0.35">
      <c r="A44" s="12"/>
      <c r="B44" s="15">
        <v>42</v>
      </c>
      <c r="C44" s="43" t="s">
        <v>58</v>
      </c>
      <c r="D44" s="15">
        <v>28</v>
      </c>
      <c r="E44" s="15">
        <v>15</v>
      </c>
      <c r="F44" s="54">
        <v>4.445190675936371E-2</v>
      </c>
      <c r="G44" s="55">
        <v>9.8605644516544758E-2</v>
      </c>
      <c r="H44" s="55">
        <v>0.43136311206959255</v>
      </c>
      <c r="I44" s="56">
        <v>7.6978980748716216E-10</v>
      </c>
      <c r="J44" s="61">
        <v>0.95399999999999996</v>
      </c>
      <c r="K44" s="62">
        <v>0.81499999999999995</v>
      </c>
      <c r="L44" s="62">
        <v>0.81799999999999995</v>
      </c>
      <c r="M44" s="62">
        <v>0.89200000000000002</v>
      </c>
      <c r="N44" s="62">
        <v>0.91200000000000003</v>
      </c>
      <c r="O44" s="62">
        <v>0.77800000000000002</v>
      </c>
      <c r="P44" s="62">
        <v>0.78300000000000003</v>
      </c>
      <c r="Q44" s="119">
        <v>0.90200000000000002</v>
      </c>
      <c r="R44" s="116">
        <v>1.0414976510880407</v>
      </c>
      <c r="S44" s="117">
        <v>1.8271739195084136</v>
      </c>
      <c r="T44" s="117">
        <v>7.9780020696052336</v>
      </c>
      <c r="U44" s="117">
        <v>0.12161488612000365</v>
      </c>
      <c r="V44" s="117">
        <v>0</v>
      </c>
      <c r="W44" s="117">
        <v>0.88800000000000001</v>
      </c>
      <c r="X44" s="117">
        <v>0.78200000000000003</v>
      </c>
      <c r="Y44" s="118">
        <v>0.998</v>
      </c>
      <c r="Z44" s="11"/>
      <c r="AA44" s="11"/>
      <c r="AB44" s="11"/>
      <c r="AC44" s="11"/>
      <c r="AD44" s="11"/>
      <c r="AE44" s="5"/>
      <c r="AF44" s="4"/>
    </row>
    <row r="45" spans="1:32" x14ac:dyDescent="0.35">
      <c r="A45" s="12"/>
      <c r="B45" s="15">
        <v>43</v>
      </c>
      <c r="C45" s="43" t="s">
        <v>78</v>
      </c>
      <c r="D45" s="15">
        <v>15</v>
      </c>
      <c r="E45" s="15">
        <v>21</v>
      </c>
      <c r="F45" s="54">
        <v>6.6744756770545816E-5</v>
      </c>
      <c r="G45" s="55">
        <v>2.5227146524821158E-4</v>
      </c>
      <c r="H45" s="55">
        <v>9.7840547034006822E-4</v>
      </c>
      <c r="I45" s="56">
        <v>4.1369440406917122E-20</v>
      </c>
      <c r="J45" s="61">
        <v>0.996</v>
      </c>
      <c r="K45" s="62">
        <v>0.995</v>
      </c>
      <c r="L45" s="62">
        <v>0.995</v>
      </c>
      <c r="M45" s="62">
        <v>0.97699999999999998</v>
      </c>
      <c r="N45" s="62">
        <v>0.995</v>
      </c>
      <c r="O45" s="62">
        <v>0.995</v>
      </c>
      <c r="P45" s="62">
        <v>0.995</v>
      </c>
      <c r="Q45" s="119">
        <v>0.97699999999999998</v>
      </c>
      <c r="R45" s="116">
        <v>7.7398652118685662</v>
      </c>
      <c r="S45" s="117">
        <v>8.8607180040714564</v>
      </c>
      <c r="T45" s="117">
        <v>29.718353433538535</v>
      </c>
      <c r="U45" s="117">
        <v>0.99686663596518432</v>
      </c>
      <c r="V45" s="117">
        <v>0.50900000000000001</v>
      </c>
      <c r="W45" s="117">
        <v>0.995</v>
      </c>
      <c r="X45" s="117">
        <v>0.91500000000000004</v>
      </c>
      <c r="Y45" s="118">
        <v>0.94699999999999995</v>
      </c>
      <c r="Z45" s="11"/>
      <c r="AA45" s="11"/>
      <c r="AB45" s="11"/>
      <c r="AC45" s="11"/>
      <c r="AD45" s="11"/>
      <c r="AE45" s="5"/>
      <c r="AF45" s="4"/>
    </row>
    <row r="46" spans="1:32" x14ac:dyDescent="0.35">
      <c r="A46" s="12"/>
      <c r="B46" s="15">
        <v>44</v>
      </c>
      <c r="C46" s="43" t="s">
        <v>71</v>
      </c>
      <c r="D46" s="15">
        <v>9</v>
      </c>
      <c r="E46" s="15">
        <v>13</v>
      </c>
      <c r="F46" s="54">
        <v>3.6833998668765661E-2</v>
      </c>
      <c r="G46" s="55">
        <v>9.161517434372661E-2</v>
      </c>
      <c r="H46" s="55">
        <v>0.27665760247462118</v>
      </c>
      <c r="I46" s="56">
        <v>5.037997564917634E-12</v>
      </c>
      <c r="J46" s="61">
        <v>0.96</v>
      </c>
      <c r="K46" s="62">
        <v>0.95199999999999996</v>
      </c>
      <c r="L46" s="62">
        <v>0.94699999999999995</v>
      </c>
      <c r="M46" s="62">
        <v>0.99199999999999999</v>
      </c>
      <c r="N46" s="62">
        <v>0.95899999999999996</v>
      </c>
      <c r="O46" s="62">
        <v>0.95499999999999996</v>
      </c>
      <c r="P46" s="62">
        <v>0.95599999999999996</v>
      </c>
      <c r="Q46" s="119">
        <v>0.99299999999999999</v>
      </c>
      <c r="R46" s="116">
        <v>0.44796340830401171</v>
      </c>
      <c r="S46" s="117">
        <v>0.28156663836828971</v>
      </c>
      <c r="T46" s="117">
        <v>1.0974489340468345</v>
      </c>
      <c r="U46" s="117">
        <v>0.20908971290027972</v>
      </c>
      <c r="V46" s="117">
        <v>0</v>
      </c>
      <c r="W46" s="117">
        <v>0.88700000000000001</v>
      </c>
      <c r="X46" s="117">
        <v>0.84399999999999997</v>
      </c>
      <c r="Y46" s="118">
        <v>0.96899999999999997</v>
      </c>
      <c r="Z46" s="11"/>
      <c r="AA46" s="11"/>
      <c r="AB46" s="11"/>
      <c r="AC46" s="11"/>
      <c r="AD46" s="11"/>
      <c r="AE46" s="5"/>
      <c r="AF46" s="4"/>
    </row>
    <row r="47" spans="1:32" x14ac:dyDescent="0.35">
      <c r="A47" s="12"/>
      <c r="B47" s="15">
        <v>45</v>
      </c>
      <c r="C47" s="76" t="s">
        <v>72</v>
      </c>
      <c r="D47" s="15">
        <v>6</v>
      </c>
      <c r="E47" s="15">
        <v>19</v>
      </c>
      <c r="F47" s="54">
        <v>1.7188911774430845E-3</v>
      </c>
      <c r="G47" s="55">
        <v>4.174873122244945E-3</v>
      </c>
      <c r="H47" s="55">
        <v>1.0240608302133278E-2</v>
      </c>
      <c r="I47" s="56">
        <v>3.2650719867381827E-12</v>
      </c>
      <c r="J47" s="61">
        <v>0.96599999999999997</v>
      </c>
      <c r="K47" s="62">
        <v>0.96599999999999997</v>
      </c>
      <c r="L47" s="62">
        <v>0.96599999999999997</v>
      </c>
      <c r="M47" s="62">
        <v>0.71199999999999997</v>
      </c>
      <c r="N47" s="62">
        <v>0.96</v>
      </c>
      <c r="O47" s="62">
        <v>0.96</v>
      </c>
      <c r="P47" s="62">
        <v>0.96</v>
      </c>
      <c r="Q47" s="119">
        <v>0.69099999999999995</v>
      </c>
      <c r="R47" s="116">
        <v>0.48867272329548395</v>
      </c>
      <c r="S47" s="117">
        <v>0.18448251096472398</v>
      </c>
      <c r="T47" s="117">
        <v>0.76010905488189473</v>
      </c>
      <c r="U47" s="117">
        <v>0.29884066388372671</v>
      </c>
      <c r="V47" s="117">
        <v>0</v>
      </c>
      <c r="W47" s="117">
        <v>0.99</v>
      </c>
      <c r="X47" s="117">
        <v>0.94399999999999995</v>
      </c>
      <c r="Y47" s="118">
        <v>0.92700000000000005</v>
      </c>
      <c r="Z47" s="11"/>
      <c r="AA47" s="11"/>
      <c r="AB47" s="11"/>
      <c r="AC47" s="11"/>
      <c r="AD47" s="11"/>
      <c r="AE47" s="5"/>
      <c r="AF47" s="4"/>
    </row>
    <row r="48" spans="1:32" x14ac:dyDescent="0.35">
      <c r="A48" s="12"/>
      <c r="B48" s="15">
        <v>46</v>
      </c>
      <c r="C48" s="43" t="s">
        <v>56</v>
      </c>
      <c r="D48" s="15">
        <v>12</v>
      </c>
      <c r="E48" s="15">
        <v>8</v>
      </c>
      <c r="F48" s="54">
        <v>0.15350161088206735</v>
      </c>
      <c r="G48" s="55">
        <v>0.24710061297746244</v>
      </c>
      <c r="H48" s="55">
        <v>0.68751831896103632</v>
      </c>
      <c r="I48" s="56">
        <v>3.8862108592223039E-8</v>
      </c>
      <c r="J48" s="61">
        <v>0.93400000000000005</v>
      </c>
      <c r="K48" s="62">
        <v>0.92100000000000004</v>
      </c>
      <c r="L48" s="62">
        <v>0.79</v>
      </c>
      <c r="M48" s="62">
        <v>0.996</v>
      </c>
      <c r="N48" s="62">
        <v>0.91200000000000003</v>
      </c>
      <c r="O48" s="62">
        <v>0.84699999999999998</v>
      </c>
      <c r="P48" s="62">
        <v>0.80100000000000005</v>
      </c>
      <c r="Q48" s="119">
        <v>0.995</v>
      </c>
      <c r="R48" s="116">
        <v>50.498117043455544</v>
      </c>
      <c r="S48" s="117">
        <v>155.58127240955162</v>
      </c>
      <c r="T48" s="117">
        <v>544.02544053000349</v>
      </c>
      <c r="U48" s="117">
        <v>0.35638378980695762</v>
      </c>
      <c r="V48" s="117">
        <v>0</v>
      </c>
      <c r="W48" s="117">
        <v>0.67800000000000005</v>
      </c>
      <c r="X48" s="117">
        <v>0.65800000000000003</v>
      </c>
      <c r="Y48" s="118">
        <v>0.97</v>
      </c>
      <c r="Z48" s="11"/>
      <c r="AA48" s="11"/>
      <c r="AB48" s="11"/>
      <c r="AC48" s="11"/>
      <c r="AD48" s="11"/>
      <c r="AE48" s="5"/>
      <c r="AF48" s="4"/>
    </row>
    <row r="49" spans="1:32" x14ac:dyDescent="0.35">
      <c r="A49" s="12"/>
      <c r="B49" s="15">
        <v>47</v>
      </c>
      <c r="C49" s="44" t="s">
        <v>54</v>
      </c>
      <c r="D49" s="15">
        <v>9</v>
      </c>
      <c r="E49" s="15">
        <v>10</v>
      </c>
      <c r="F49" s="54">
        <v>1.9793809316996248E-3</v>
      </c>
      <c r="G49" s="55">
        <v>3.870173241649831E-3</v>
      </c>
      <c r="H49" s="55">
        <v>1.0718886693955992E-2</v>
      </c>
      <c r="I49" s="56">
        <v>4.5401503099409024E-10</v>
      </c>
      <c r="J49" s="61">
        <v>0.82599999999999996</v>
      </c>
      <c r="K49" s="62">
        <v>0.72</v>
      </c>
      <c r="L49" s="62">
        <v>0.71899999999999997</v>
      </c>
      <c r="M49" s="62">
        <v>0.84899999999999998</v>
      </c>
      <c r="N49" s="62">
        <v>0.745</v>
      </c>
      <c r="O49" s="62">
        <v>0.71599999999999997</v>
      </c>
      <c r="P49" s="62">
        <v>0.69</v>
      </c>
      <c r="Q49" s="119">
        <v>0.88200000000000001</v>
      </c>
      <c r="R49" s="116">
        <v>39.093854040828404</v>
      </c>
      <c r="S49" s="117">
        <v>26.455103435401483</v>
      </c>
      <c r="T49" s="117">
        <v>86.3535100874835</v>
      </c>
      <c r="U49" s="117">
        <v>0.80689235016706429</v>
      </c>
      <c r="V49" s="117">
        <v>0</v>
      </c>
      <c r="W49" s="117">
        <v>0.65100000000000002</v>
      </c>
      <c r="X49" s="117">
        <v>0.58299999999999996</v>
      </c>
      <c r="Y49" s="118">
        <v>0.998</v>
      </c>
      <c r="Z49" s="11"/>
      <c r="AA49" s="11"/>
      <c r="AB49" s="11"/>
      <c r="AC49" s="11"/>
      <c r="AD49" s="11"/>
      <c r="AE49" s="5"/>
      <c r="AF49" s="4"/>
    </row>
    <row r="50" spans="1:32" x14ac:dyDescent="0.35">
      <c r="A50" s="12"/>
      <c r="B50" s="15">
        <v>48</v>
      </c>
      <c r="C50" s="43" t="s">
        <v>73</v>
      </c>
      <c r="D50" s="15">
        <v>7</v>
      </c>
      <c r="E50" s="15">
        <v>10</v>
      </c>
      <c r="F50" s="54">
        <v>3.4509654848454216E-4</v>
      </c>
      <c r="G50" s="55">
        <v>5.9144683242608577E-4</v>
      </c>
      <c r="H50" s="55">
        <v>1.3105697256946432E-3</v>
      </c>
      <c r="I50" s="56">
        <v>8.3636086056304812E-11</v>
      </c>
      <c r="J50" s="61">
        <v>0.88400000000000001</v>
      </c>
      <c r="K50" s="62">
        <v>0.874</v>
      </c>
      <c r="L50" s="62">
        <v>0.82399999999999995</v>
      </c>
      <c r="M50" s="62">
        <v>0.71499999999999997</v>
      </c>
      <c r="N50" s="62">
        <v>0.876</v>
      </c>
      <c r="O50" s="62">
        <v>0.85199999999999998</v>
      </c>
      <c r="P50" s="62">
        <v>0.83899999999999997</v>
      </c>
      <c r="Q50" s="119">
        <v>0.81699999999999995</v>
      </c>
      <c r="R50" s="116">
        <v>2.7188269132468235</v>
      </c>
      <c r="S50" s="117">
        <v>3.34075341895096</v>
      </c>
      <c r="T50" s="117">
        <v>10.003471595346308</v>
      </c>
      <c r="U50" s="117">
        <v>0.67030519828715329</v>
      </c>
      <c r="V50" s="117">
        <v>0</v>
      </c>
      <c r="W50" s="117">
        <v>0.84699999999999998</v>
      </c>
      <c r="X50" s="117">
        <v>0.84499999999999997</v>
      </c>
      <c r="Y50" s="118">
        <v>0.76400000000000001</v>
      </c>
      <c r="Z50" s="11"/>
      <c r="AA50" s="11"/>
      <c r="AB50" s="11"/>
      <c r="AC50" s="11"/>
      <c r="AD50" s="11"/>
      <c r="AE50" s="5"/>
      <c r="AF50" s="4"/>
    </row>
    <row r="51" spans="1:32" x14ac:dyDescent="0.35">
      <c r="A51" s="12"/>
      <c r="B51" s="15">
        <v>49</v>
      </c>
      <c r="C51" s="43" t="s">
        <v>8</v>
      </c>
      <c r="D51" s="15">
        <v>14</v>
      </c>
      <c r="E51" s="15">
        <v>15</v>
      </c>
      <c r="F51" s="54">
        <v>5.6429844547626097E-2</v>
      </c>
      <c r="G51" s="55">
        <v>0.16993084848426446</v>
      </c>
      <c r="H51" s="55">
        <v>0.64320165319535971</v>
      </c>
      <c r="I51" s="56">
        <v>1.6179933144031912E-11</v>
      </c>
      <c r="J51" s="61">
        <v>0.99</v>
      </c>
      <c r="K51" s="62">
        <v>0.97899999999999998</v>
      </c>
      <c r="L51" s="62">
        <v>0.98</v>
      </c>
      <c r="M51" s="62">
        <v>0.99299999999999999</v>
      </c>
      <c r="N51" s="62">
        <v>0.96099999999999997</v>
      </c>
      <c r="O51" s="62">
        <v>0.96099999999999997</v>
      </c>
      <c r="P51" s="62">
        <v>0.96199999999999997</v>
      </c>
      <c r="Q51" s="119">
        <v>0.996</v>
      </c>
      <c r="R51" s="116">
        <v>3.3922256915027451</v>
      </c>
      <c r="S51" s="117">
        <v>3.8842594973765059</v>
      </c>
      <c r="T51" s="117">
        <v>14.126877526113789</v>
      </c>
      <c r="U51" s="117">
        <v>0.66109998095371847</v>
      </c>
      <c r="V51" s="117">
        <v>0.442</v>
      </c>
      <c r="W51" s="117">
        <v>0.63900000000000001</v>
      </c>
      <c r="X51" s="117">
        <v>0.40600000000000003</v>
      </c>
      <c r="Y51" s="118">
        <v>0.56499999999999995</v>
      </c>
      <c r="Z51" s="11"/>
      <c r="AA51" s="11"/>
      <c r="AB51" s="11"/>
      <c r="AC51" s="11"/>
      <c r="AD51" s="11"/>
      <c r="AE51" s="5"/>
      <c r="AF51" s="4"/>
    </row>
    <row r="52" spans="1:32" x14ac:dyDescent="0.35">
      <c r="B52" s="15">
        <v>50</v>
      </c>
      <c r="C52" s="43" t="s">
        <v>42</v>
      </c>
      <c r="D52" s="15">
        <v>5</v>
      </c>
      <c r="E52" s="15">
        <v>10</v>
      </c>
      <c r="F52" s="69">
        <v>4.6954355918107571E-6</v>
      </c>
      <c r="G52" s="70">
        <v>9.0732658135283567E-6</v>
      </c>
      <c r="H52" s="70">
        <v>2.0828916954594615E-5</v>
      </c>
      <c r="I52" s="56">
        <v>1.2926577285694389E-10</v>
      </c>
      <c r="J52" s="61">
        <v>0.59199999999999997</v>
      </c>
      <c r="K52" s="62">
        <v>0.42399999999999999</v>
      </c>
      <c r="L52" s="62">
        <v>0.377</v>
      </c>
      <c r="M52" s="62">
        <v>0.86699999999999999</v>
      </c>
      <c r="N52" s="62">
        <v>0.52500000000000002</v>
      </c>
      <c r="O52" s="62">
        <v>0.56799999999999995</v>
      </c>
      <c r="P52" s="62">
        <v>0.59599999999999997</v>
      </c>
      <c r="Q52" s="119">
        <v>0.86899999999999999</v>
      </c>
      <c r="R52" s="116">
        <v>9.3841857648835862</v>
      </c>
      <c r="S52" s="117">
        <v>5.9957267705517507</v>
      </c>
      <c r="T52" s="117">
        <v>17.53425633684941</v>
      </c>
      <c r="U52" s="117">
        <v>3.4394345599723515</v>
      </c>
      <c r="V52" s="117">
        <v>2.1999999999999999E-2</v>
      </c>
      <c r="W52" s="117">
        <v>0.999</v>
      </c>
      <c r="X52" s="117">
        <v>0.97</v>
      </c>
      <c r="Y52" s="118">
        <v>0.998</v>
      </c>
    </row>
    <row r="53" spans="1:32" x14ac:dyDescent="0.35">
      <c r="B53" s="15">
        <v>51</v>
      </c>
      <c r="C53" s="43" t="s">
        <v>9</v>
      </c>
      <c r="D53" s="15">
        <v>14</v>
      </c>
      <c r="E53" s="15">
        <v>16</v>
      </c>
      <c r="F53" s="54">
        <v>1.8250477728066952E-2</v>
      </c>
      <c r="G53" s="55">
        <v>6.0331193399003516E-2</v>
      </c>
      <c r="H53" s="55">
        <v>0.2273936372308468</v>
      </c>
      <c r="I53" s="56">
        <v>2.8792834134901956E-12</v>
      </c>
      <c r="J53" s="61">
        <v>0.98699999999999999</v>
      </c>
      <c r="K53" s="62">
        <v>0.97899999999999998</v>
      </c>
      <c r="L53" s="62">
        <v>0.97899999999999998</v>
      </c>
      <c r="M53" s="62">
        <v>0.93600000000000005</v>
      </c>
      <c r="N53" s="62">
        <v>0.96099999999999997</v>
      </c>
      <c r="O53" s="62">
        <v>0.94799999999999995</v>
      </c>
      <c r="P53" s="62">
        <v>0.95199999999999996</v>
      </c>
      <c r="Q53" s="119">
        <v>0.93799999999999994</v>
      </c>
      <c r="R53" s="116">
        <v>2.1380269481025258</v>
      </c>
      <c r="S53" s="117">
        <v>3.5155340215602093</v>
      </c>
      <c r="T53" s="117">
        <v>14.16128215011639</v>
      </c>
      <c r="U53" s="117">
        <v>0.54081679340025302</v>
      </c>
      <c r="V53" s="117">
        <v>0</v>
      </c>
      <c r="W53" s="117">
        <v>0.73399999999999999</v>
      </c>
      <c r="X53" s="117">
        <v>0.68200000000000005</v>
      </c>
      <c r="Y53" s="118">
        <v>0.95299999999999996</v>
      </c>
    </row>
    <row r="54" spans="1:32" x14ac:dyDescent="0.35">
      <c r="B54" s="15">
        <v>52</v>
      </c>
      <c r="C54" s="43" t="s">
        <v>37</v>
      </c>
      <c r="D54" s="15">
        <v>12</v>
      </c>
      <c r="E54" s="15">
        <v>13</v>
      </c>
      <c r="F54" s="54">
        <v>0.21482806418633649</v>
      </c>
      <c r="G54" s="55">
        <v>0.28641616951421406</v>
      </c>
      <c r="H54" s="55">
        <v>0.7543208411082305</v>
      </c>
      <c r="I54" s="56">
        <v>9.4827084214636889E-4</v>
      </c>
      <c r="J54" s="61">
        <v>0.66500000000000004</v>
      </c>
      <c r="K54" s="62">
        <v>0.83599999999999997</v>
      </c>
      <c r="L54" s="62">
        <v>0.54700000000000004</v>
      </c>
      <c r="M54" s="62">
        <v>0.49099999999999999</v>
      </c>
      <c r="N54" s="62">
        <v>0.47099999999999997</v>
      </c>
      <c r="O54" s="62">
        <v>0.76700000000000002</v>
      </c>
      <c r="P54" s="62">
        <v>0.79</v>
      </c>
      <c r="Q54" s="119">
        <v>0.39900000000000002</v>
      </c>
      <c r="R54" s="116">
        <v>2.1287864024855954</v>
      </c>
      <c r="S54" s="117">
        <v>3.1516657736965841</v>
      </c>
      <c r="T54" s="117">
        <v>10.183843127693905</v>
      </c>
      <c r="U54" s="117">
        <v>0.27320619194701889</v>
      </c>
      <c r="V54" s="117">
        <v>0</v>
      </c>
      <c r="W54" s="117">
        <v>0.79800000000000004</v>
      </c>
      <c r="X54" s="117">
        <v>0.65300000000000002</v>
      </c>
      <c r="Y54" s="118">
        <v>0.95199999999999996</v>
      </c>
    </row>
    <row r="55" spans="1:32" x14ac:dyDescent="0.35">
      <c r="B55" s="15">
        <v>53</v>
      </c>
      <c r="C55" s="43" t="s">
        <v>38</v>
      </c>
      <c r="D55" s="15">
        <v>8</v>
      </c>
      <c r="E55" s="15">
        <v>13</v>
      </c>
      <c r="F55" s="54">
        <v>0.21683305696536284</v>
      </c>
      <c r="G55" s="55">
        <v>0.33181072680635493</v>
      </c>
      <c r="H55" s="55">
        <v>0.92825127877991032</v>
      </c>
      <c r="I55" s="56">
        <v>2.7410503474462993E-9</v>
      </c>
      <c r="J55" s="61">
        <v>0.997</v>
      </c>
      <c r="K55" s="62">
        <v>0.98599999999999999</v>
      </c>
      <c r="L55" s="62">
        <v>0.94499999999999995</v>
      </c>
      <c r="M55" s="62">
        <v>0.99299999999999999</v>
      </c>
      <c r="N55" s="62">
        <v>0.995</v>
      </c>
      <c r="O55" s="62">
        <v>0.95399999999999996</v>
      </c>
      <c r="P55" s="62">
        <v>0.95</v>
      </c>
      <c r="Q55" s="119">
        <v>0.99299999999999999</v>
      </c>
      <c r="R55" s="116">
        <v>1.1969297506540761</v>
      </c>
      <c r="S55" s="117">
        <v>1.2034572542429636</v>
      </c>
      <c r="T55" s="117">
        <v>3.9725258612633669</v>
      </c>
      <c r="U55" s="117">
        <v>0.4879130485554492</v>
      </c>
      <c r="V55" s="117">
        <v>0</v>
      </c>
      <c r="W55" s="117">
        <v>0.82499999999999996</v>
      </c>
      <c r="X55" s="117">
        <v>0.85499999999999998</v>
      </c>
      <c r="Y55" s="118">
        <v>0.09</v>
      </c>
    </row>
    <row r="56" spans="1:32" x14ac:dyDescent="0.35">
      <c r="B56" s="15">
        <v>54</v>
      </c>
      <c r="C56" s="43" t="s">
        <v>10</v>
      </c>
      <c r="D56" s="15">
        <v>18</v>
      </c>
      <c r="E56" s="15">
        <v>17</v>
      </c>
      <c r="F56" s="54">
        <v>0.10296799602382066</v>
      </c>
      <c r="G56" s="55">
        <v>0.27207214171747834</v>
      </c>
      <c r="H56" s="55">
        <v>0.98897895086652043</v>
      </c>
      <c r="I56" s="56">
        <v>1.0183272759573164E-12</v>
      </c>
      <c r="J56" s="61">
        <v>1</v>
      </c>
      <c r="K56" s="62">
        <v>1</v>
      </c>
      <c r="L56" s="62">
        <v>0.99299999999999999</v>
      </c>
      <c r="M56" s="62">
        <v>0.98899999999999999</v>
      </c>
      <c r="N56" s="62">
        <v>1</v>
      </c>
      <c r="O56" s="62">
        <v>1</v>
      </c>
      <c r="P56" s="62">
        <v>0.998</v>
      </c>
      <c r="Q56" s="119">
        <v>0.98899999999999999</v>
      </c>
      <c r="R56" s="116">
        <v>216.3225642708102</v>
      </c>
      <c r="S56" s="117">
        <v>700.03188463290451</v>
      </c>
      <c r="T56" s="117">
        <v>2960.4177538021404</v>
      </c>
      <c r="U56" s="117">
        <v>0.88847593670706604</v>
      </c>
      <c r="V56" s="117">
        <v>0</v>
      </c>
      <c r="W56" s="117">
        <v>0.875</v>
      </c>
      <c r="X56" s="117">
        <v>0.71599999999999997</v>
      </c>
      <c r="Y56" s="118">
        <v>0.66100000000000003</v>
      </c>
    </row>
    <row r="57" spans="1:32" x14ac:dyDescent="0.35">
      <c r="B57" s="15">
        <v>55</v>
      </c>
      <c r="C57" s="43" t="s">
        <v>74</v>
      </c>
      <c r="D57" s="15">
        <v>7</v>
      </c>
      <c r="E57" s="15">
        <v>10</v>
      </c>
      <c r="F57" s="54">
        <v>0.20552003327414617</v>
      </c>
      <c r="G57" s="55">
        <v>0.23944400990866579</v>
      </c>
      <c r="H57" s="55">
        <v>0.68281622694147348</v>
      </c>
      <c r="I57" s="56">
        <v>5.9916445760123966E-3</v>
      </c>
      <c r="J57" s="61">
        <v>0.40100000000000002</v>
      </c>
      <c r="K57" s="62">
        <v>0.48199999999999998</v>
      </c>
      <c r="L57" s="62">
        <v>0.34</v>
      </c>
      <c r="M57" s="62">
        <v>0.55400000000000005</v>
      </c>
      <c r="N57" s="62">
        <v>0.47399999999999998</v>
      </c>
      <c r="O57" s="62">
        <v>0.68899999999999995</v>
      </c>
      <c r="P57" s="62">
        <v>0.76</v>
      </c>
      <c r="Q57" s="119">
        <v>0.64400000000000002</v>
      </c>
      <c r="R57" s="116">
        <v>1.0199420777929913</v>
      </c>
      <c r="S57" s="117">
        <v>1.6509490473175015</v>
      </c>
      <c r="T57" s="117">
        <v>4.7550496052048477</v>
      </c>
      <c r="U57" s="117">
        <v>0.22057445937539738</v>
      </c>
      <c r="V57" s="117">
        <v>0</v>
      </c>
      <c r="W57" s="117">
        <v>0.25800000000000001</v>
      </c>
      <c r="X57" s="117">
        <v>0.247</v>
      </c>
      <c r="Y57" s="118">
        <v>0.71299999999999997</v>
      </c>
    </row>
    <row r="58" spans="1:32" x14ac:dyDescent="0.35">
      <c r="B58" s="15">
        <v>56</v>
      </c>
      <c r="C58" s="43" t="s">
        <v>75</v>
      </c>
      <c r="D58" s="15">
        <v>21</v>
      </c>
      <c r="E58" s="15">
        <v>16</v>
      </c>
      <c r="F58" s="54">
        <v>3.0838569626552119E-2</v>
      </c>
      <c r="G58" s="55">
        <v>0.10019010147071049</v>
      </c>
      <c r="H58" s="55">
        <v>0.4110805291090206</v>
      </c>
      <c r="I58" s="56">
        <v>4.4201881234600964E-12</v>
      </c>
      <c r="J58" s="61">
        <v>0.98699999999999999</v>
      </c>
      <c r="K58" s="62">
        <v>0.97699999999999998</v>
      </c>
      <c r="L58" s="62">
        <v>0.97599999999999998</v>
      </c>
      <c r="M58" s="62">
        <v>0.96</v>
      </c>
      <c r="N58" s="62">
        <v>0.97499999999999998</v>
      </c>
      <c r="O58" s="62">
        <v>0.96399999999999997</v>
      </c>
      <c r="P58" s="62">
        <v>0.94199999999999995</v>
      </c>
      <c r="Q58" s="119">
        <v>0.95799999999999996</v>
      </c>
      <c r="R58" s="116">
        <v>49778.263531025608</v>
      </c>
      <c r="S58" s="117">
        <v>227272.08796469154</v>
      </c>
      <c r="T58" s="117">
        <v>1041674.3375325585</v>
      </c>
      <c r="U58" s="117">
        <v>1.6708024899655027</v>
      </c>
      <c r="V58" s="117">
        <v>0</v>
      </c>
      <c r="W58" s="117">
        <v>0.111</v>
      </c>
      <c r="X58" s="117">
        <v>0.11</v>
      </c>
      <c r="Y58" s="118">
        <v>0.755</v>
      </c>
    </row>
    <row r="59" spans="1:32" x14ac:dyDescent="0.35">
      <c r="B59" s="15">
        <v>57</v>
      </c>
      <c r="C59" s="43" t="s">
        <v>16</v>
      </c>
      <c r="D59" s="15">
        <v>6</v>
      </c>
      <c r="E59" s="15">
        <v>10</v>
      </c>
      <c r="F59" s="54">
        <v>0.14938874220882098</v>
      </c>
      <c r="G59" s="55">
        <v>0.27178556609898336</v>
      </c>
      <c r="H59" s="55">
        <v>0.68281622694147348</v>
      </c>
      <c r="I59" s="56">
        <v>6.1739202070464313E-9</v>
      </c>
      <c r="J59" s="61">
        <v>0.96199999999999997</v>
      </c>
      <c r="K59" s="62">
        <v>0.90900000000000003</v>
      </c>
      <c r="L59" s="62">
        <v>0.90600000000000003</v>
      </c>
      <c r="M59" s="62">
        <v>0.999</v>
      </c>
      <c r="N59" s="62">
        <v>0.75700000000000001</v>
      </c>
      <c r="O59" s="62">
        <v>0.627</v>
      </c>
      <c r="P59" s="62">
        <v>0.57299999999999995</v>
      </c>
      <c r="Q59" s="119">
        <v>0.999</v>
      </c>
      <c r="R59" s="116">
        <v>4.003660151160509</v>
      </c>
      <c r="S59" s="117">
        <v>2.6751609792530129</v>
      </c>
      <c r="T59" s="117">
        <v>7.7875464659447928</v>
      </c>
      <c r="U59" s="117">
        <v>1.4984968609411422</v>
      </c>
      <c r="V59" s="117">
        <v>0</v>
      </c>
      <c r="W59" s="117">
        <v>0.998</v>
      </c>
      <c r="X59" s="117">
        <v>0.92600000000000005</v>
      </c>
      <c r="Y59" s="118">
        <v>0.98399999999999999</v>
      </c>
    </row>
    <row r="60" spans="1:32" x14ac:dyDescent="0.35">
      <c r="B60" s="15">
        <v>58</v>
      </c>
      <c r="C60" s="43" t="s">
        <v>76</v>
      </c>
      <c r="D60" s="15">
        <v>9</v>
      </c>
      <c r="E60" s="15">
        <v>11</v>
      </c>
      <c r="F60" s="54">
        <v>0.13344532839331819</v>
      </c>
      <c r="G60" s="55">
        <v>0.26940765934982991</v>
      </c>
      <c r="H60" s="55">
        <v>0.7063129744327834</v>
      </c>
      <c r="I60" s="56">
        <v>3.2101012045323673E-14</v>
      </c>
      <c r="J60" s="61">
        <v>0.99299999999999999</v>
      </c>
      <c r="K60" s="62">
        <v>0.96099999999999997</v>
      </c>
      <c r="L60" s="62">
        <v>0.95099999999999996</v>
      </c>
      <c r="M60" s="62">
        <v>0.999</v>
      </c>
      <c r="N60" s="62">
        <v>0.995</v>
      </c>
      <c r="O60" s="62">
        <v>0.98799999999999999</v>
      </c>
      <c r="P60" s="62">
        <v>0.97499999999999998</v>
      </c>
      <c r="Q60" s="119">
        <v>0.999</v>
      </c>
      <c r="R60" s="116">
        <v>4.2539012012844681</v>
      </c>
      <c r="S60" s="117">
        <v>7.494083501201529</v>
      </c>
      <c r="T60" s="117">
        <v>17.567822134880888</v>
      </c>
      <c r="U60" s="117">
        <v>0.29591796455416908</v>
      </c>
      <c r="V60" s="117">
        <v>0</v>
      </c>
      <c r="W60" s="117">
        <v>1</v>
      </c>
      <c r="X60" s="117">
        <v>0.98499999999999999</v>
      </c>
      <c r="Y60" s="118">
        <v>0.94299999999999995</v>
      </c>
    </row>
    <row r="61" spans="1:32" x14ac:dyDescent="0.35">
      <c r="B61" s="15">
        <v>59</v>
      </c>
      <c r="C61" s="43" t="s">
        <v>0</v>
      </c>
      <c r="D61" s="15">
        <v>32</v>
      </c>
      <c r="E61" s="15">
        <v>18</v>
      </c>
      <c r="F61" s="54">
        <v>3.1497229472525847E-3</v>
      </c>
      <c r="G61" s="55">
        <v>1.1722477748998145E-2</v>
      </c>
      <c r="H61" s="55">
        <v>5.5536721559898729E-2</v>
      </c>
      <c r="I61" s="56">
        <v>7.1155746393986285E-13</v>
      </c>
      <c r="J61" s="61">
        <v>0.85899999999999999</v>
      </c>
      <c r="K61" s="62">
        <v>0.82399999999999995</v>
      </c>
      <c r="L61" s="62">
        <v>0.75900000000000001</v>
      </c>
      <c r="M61" s="62">
        <v>0.84199999999999997</v>
      </c>
      <c r="N61" s="62">
        <v>0.85799999999999998</v>
      </c>
      <c r="O61" s="62">
        <v>0.82199999999999995</v>
      </c>
      <c r="P61" s="62">
        <v>0.77200000000000002</v>
      </c>
      <c r="Q61" s="119">
        <v>0.81699999999999995</v>
      </c>
      <c r="R61" s="116">
        <v>15.546285606871768</v>
      </c>
      <c r="S61" s="117">
        <v>66.493617373729762</v>
      </c>
      <c r="T61" s="117">
        <v>378.95084633199673</v>
      </c>
      <c r="U61" s="117">
        <v>0.62325543661403371</v>
      </c>
      <c r="V61" s="117">
        <v>0</v>
      </c>
      <c r="W61" s="117">
        <v>0.216</v>
      </c>
      <c r="X61" s="117">
        <v>0.192</v>
      </c>
      <c r="Y61" s="118">
        <v>0.70599999999999996</v>
      </c>
    </row>
    <row r="62" spans="1:32" ht="15" thickBot="1" x14ac:dyDescent="0.4">
      <c r="B62" s="15">
        <v>60</v>
      </c>
      <c r="C62" s="43" t="s">
        <v>21</v>
      </c>
      <c r="D62" s="15">
        <v>5</v>
      </c>
      <c r="E62" s="15">
        <v>10</v>
      </c>
      <c r="F62" s="71">
        <v>6.2926324253722396E-2</v>
      </c>
      <c r="G62" s="72">
        <v>0.1043200359881617</v>
      </c>
      <c r="H62" s="72">
        <v>0.24408882758691605</v>
      </c>
      <c r="I62" s="73">
        <v>5.9893325908859558E-4</v>
      </c>
      <c r="J62" s="74">
        <v>0.251</v>
      </c>
      <c r="K62" s="75">
        <v>0.374</v>
      </c>
      <c r="L62" s="75">
        <v>0.34799999999999998</v>
      </c>
      <c r="M62" s="75">
        <v>0.51100000000000001</v>
      </c>
      <c r="N62" s="75">
        <v>0.14199999999999999</v>
      </c>
      <c r="O62" s="75">
        <v>0.21099999999999999</v>
      </c>
      <c r="P62" s="75">
        <v>0.21</v>
      </c>
      <c r="Q62" s="119">
        <v>0.46300000000000002</v>
      </c>
      <c r="R62" s="123">
        <v>0.79238025692458613</v>
      </c>
      <c r="S62" s="124">
        <v>0.7239529614491067</v>
      </c>
      <c r="T62" s="124">
        <v>2.0767212890488853</v>
      </c>
      <c r="U62" s="124">
        <v>0.37205852706461923</v>
      </c>
      <c r="V62" s="124">
        <v>0</v>
      </c>
      <c r="W62" s="124">
        <v>0.91400000000000003</v>
      </c>
      <c r="X62" s="124">
        <v>0.91100000000000003</v>
      </c>
      <c r="Y62" s="125">
        <v>0.51400000000000001</v>
      </c>
    </row>
    <row r="63" spans="1:32" ht="15" thickTop="1" x14ac:dyDescent="0.35">
      <c r="D63" s="1">
        <f>SUM(D3:D62)</f>
        <v>659</v>
      </c>
      <c r="E63" s="1">
        <f>SUM(E3:E62)</f>
        <v>726</v>
      </c>
    </row>
    <row r="64" spans="1:32" x14ac:dyDescent="0.35">
      <c r="C64" s="12"/>
      <c r="D64" s="11"/>
      <c r="E64" s="11"/>
      <c r="F64" s="4"/>
      <c r="G64" s="4"/>
      <c r="H64" s="4"/>
      <c r="I64" s="5"/>
      <c r="J64" s="5"/>
      <c r="K64" s="5"/>
      <c r="L64" s="15"/>
      <c r="M64" s="15"/>
      <c r="N64" s="15"/>
      <c r="O64" s="15"/>
      <c r="P64" s="13"/>
      <c r="Q64" s="13"/>
      <c r="R64" s="4"/>
    </row>
  </sheetData>
  <sortState xmlns:xlrd2="http://schemas.microsoft.com/office/spreadsheetml/2017/richdata2" ref="C3:Y62">
    <sortCondition ref="C3:C62"/>
  </sortState>
  <mergeCells count="4">
    <mergeCell ref="F1:I1"/>
    <mergeCell ref="J1:Q1"/>
    <mergeCell ref="R1:Y1"/>
    <mergeCell ref="AQ1:AV1"/>
  </mergeCells>
  <hyperlinks>
    <hyperlink ref="C29" r:id="rId1" location=".VoTb-fkrK_4" xr:uid="{8C49A1F9-D728-46AA-A46C-DECE7A18EBF7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8" r:id="rId5" name="Button 18">
              <controlPr defaultSize="0" print="0" autoFill="0" autoPict="0" macro="[0]!get_MAPEs">
                <anchor moveWithCells="1" sizeWithCells="1">
                  <from>
                    <xdr:col>0</xdr:col>
                    <xdr:colOff>0</xdr:colOff>
                    <xdr:row>11</xdr:row>
                    <xdr:rowOff>88900</xdr:rowOff>
                  </from>
                  <to>
                    <xdr:col>1</xdr:col>
                    <xdr:colOff>431800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4" r:id="rId6" name="Button 34">
              <controlPr defaultSize="0" print="0" autoFill="0" autoPict="0" macro="[1]!RunBigSim">
                <anchor moveWithCells="1" sizeWithCells="1">
                  <from>
                    <xdr:col>0</xdr:col>
                    <xdr:colOff>12700</xdr:colOff>
                    <xdr:row>2</xdr:row>
                    <xdr:rowOff>57150</xdr:rowOff>
                  </from>
                  <to>
                    <xdr:col>1</xdr:col>
                    <xdr:colOff>146050</xdr:colOff>
                    <xdr:row>4</xdr:row>
                    <xdr:rowOff>69850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79"/>
  <dimension ref="A1:N113"/>
  <sheetViews>
    <sheetView zoomScale="85" zoomScaleNormal="85" workbookViewId="0">
      <selection activeCell="G1" sqref="G1:AV1048576"/>
    </sheetView>
  </sheetViews>
  <sheetFormatPr defaultRowHeight="14.5" x14ac:dyDescent="0.35"/>
  <sheetData>
    <row r="1" spans="1:14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14" x14ac:dyDescent="0.35">
      <c r="A2">
        <v>1</v>
      </c>
      <c r="B2">
        <v>1</v>
      </c>
      <c r="C2" s="2">
        <v>65.5</v>
      </c>
      <c r="D2" s="2">
        <v>131</v>
      </c>
      <c r="E2" s="2">
        <v>262</v>
      </c>
      <c r="F2" s="2">
        <v>23</v>
      </c>
    </row>
    <row r="3" spans="1:14" x14ac:dyDescent="0.35">
      <c r="A3">
        <v>1</v>
      </c>
      <c r="B3">
        <v>2</v>
      </c>
      <c r="C3" s="2">
        <v>200</v>
      </c>
      <c r="D3" s="2">
        <v>500</v>
      </c>
      <c r="E3" s="2">
        <v>700</v>
      </c>
      <c r="F3" s="2">
        <v>500</v>
      </c>
      <c r="N3" s="3"/>
    </row>
    <row r="4" spans="1:14" x14ac:dyDescent="0.35">
      <c r="A4">
        <v>1</v>
      </c>
      <c r="B4">
        <v>3</v>
      </c>
      <c r="C4" s="2">
        <v>170</v>
      </c>
      <c r="D4" s="2">
        <v>200</v>
      </c>
      <c r="E4" s="2">
        <v>280</v>
      </c>
      <c r="F4" s="2">
        <v>349</v>
      </c>
      <c r="N4" s="3"/>
    </row>
    <row r="5" spans="1:14" x14ac:dyDescent="0.35">
      <c r="A5">
        <v>1</v>
      </c>
      <c r="B5">
        <v>4</v>
      </c>
      <c r="C5" s="2">
        <v>10</v>
      </c>
      <c r="D5" s="2">
        <v>15</v>
      </c>
      <c r="E5" s="2">
        <v>20</v>
      </c>
      <c r="F5" s="2">
        <v>40</v>
      </c>
      <c r="N5" s="3"/>
    </row>
    <row r="6" spans="1:14" x14ac:dyDescent="0.35">
      <c r="A6">
        <v>1</v>
      </c>
      <c r="B6">
        <v>5</v>
      </c>
      <c r="C6" s="2">
        <v>45</v>
      </c>
      <c r="D6" s="2">
        <v>60</v>
      </c>
      <c r="E6" s="2">
        <v>65</v>
      </c>
      <c r="F6" s="2">
        <v>2.4</v>
      </c>
    </row>
    <row r="7" spans="1:14" x14ac:dyDescent="0.35">
      <c r="A7">
        <v>1</v>
      </c>
      <c r="B7">
        <v>6</v>
      </c>
      <c r="C7" s="2">
        <v>40</v>
      </c>
      <c r="D7" s="2">
        <v>60</v>
      </c>
      <c r="E7" s="2">
        <v>70</v>
      </c>
      <c r="F7" s="2">
        <v>79</v>
      </c>
    </row>
    <row r="8" spans="1:14" x14ac:dyDescent="0.35">
      <c r="A8">
        <v>1</v>
      </c>
      <c r="B8">
        <v>7</v>
      </c>
      <c r="C8" s="2">
        <v>20</v>
      </c>
      <c r="D8" s="2">
        <v>23</v>
      </c>
      <c r="E8" s="2">
        <v>42</v>
      </c>
      <c r="F8" s="2">
        <v>27</v>
      </c>
    </row>
    <row r="9" spans="1:14" x14ac:dyDescent="0.35">
      <c r="A9">
        <v>1</v>
      </c>
      <c r="B9">
        <v>8</v>
      </c>
      <c r="C9" s="2">
        <v>2</v>
      </c>
      <c r="D9" s="2">
        <v>4</v>
      </c>
      <c r="E9" s="2">
        <v>10</v>
      </c>
      <c r="F9" s="2">
        <v>25</v>
      </c>
    </row>
    <row r="10" spans="1:14" x14ac:dyDescent="0.35">
      <c r="A10">
        <v>2</v>
      </c>
      <c r="B10">
        <v>1</v>
      </c>
      <c r="C10" s="2">
        <v>200</v>
      </c>
      <c r="D10" s="2">
        <v>655</v>
      </c>
      <c r="E10" s="2">
        <v>2000</v>
      </c>
    </row>
    <row r="11" spans="1:14" x14ac:dyDescent="0.35">
      <c r="A11">
        <v>2</v>
      </c>
      <c r="B11">
        <v>2</v>
      </c>
      <c r="C11" s="2">
        <v>75</v>
      </c>
      <c r="D11" s="2">
        <v>150</v>
      </c>
      <c r="E11" s="2">
        <v>300</v>
      </c>
    </row>
    <row r="12" spans="1:14" x14ac:dyDescent="0.35">
      <c r="A12">
        <v>2</v>
      </c>
      <c r="B12">
        <v>3</v>
      </c>
      <c r="C12" s="2">
        <v>500</v>
      </c>
      <c r="D12" s="2">
        <v>1200</v>
      </c>
      <c r="E12" s="2">
        <v>2500</v>
      </c>
    </row>
    <row r="13" spans="1:14" x14ac:dyDescent="0.35">
      <c r="A13">
        <v>2</v>
      </c>
      <c r="B13">
        <v>4</v>
      </c>
      <c r="C13" s="2">
        <v>5</v>
      </c>
      <c r="D13" s="2">
        <v>20</v>
      </c>
      <c r="E13" s="2">
        <v>41</v>
      </c>
    </row>
    <row r="14" spans="1:14" x14ac:dyDescent="0.35">
      <c r="A14">
        <v>2</v>
      </c>
      <c r="B14">
        <v>5</v>
      </c>
      <c r="C14" s="2">
        <v>15</v>
      </c>
      <c r="D14" s="2">
        <v>30</v>
      </c>
      <c r="E14" s="2">
        <v>60</v>
      </c>
    </row>
    <row r="15" spans="1:14" x14ac:dyDescent="0.35">
      <c r="A15">
        <v>2</v>
      </c>
      <c r="B15">
        <v>6</v>
      </c>
      <c r="C15" s="2">
        <v>55</v>
      </c>
      <c r="D15" s="2">
        <v>60</v>
      </c>
      <c r="E15" s="2">
        <v>65</v>
      </c>
    </row>
    <row r="16" spans="1:14" x14ac:dyDescent="0.35">
      <c r="A16">
        <v>2</v>
      </c>
      <c r="B16">
        <v>7</v>
      </c>
      <c r="C16" s="2">
        <v>22</v>
      </c>
      <c r="D16" s="2">
        <v>26</v>
      </c>
      <c r="E16" s="2">
        <v>30</v>
      </c>
    </row>
    <row r="17" spans="1:5" x14ac:dyDescent="0.35">
      <c r="A17">
        <v>2</v>
      </c>
      <c r="B17">
        <v>8</v>
      </c>
      <c r="C17" s="2">
        <v>2</v>
      </c>
      <c r="D17" s="2">
        <v>5</v>
      </c>
      <c r="E17" s="2">
        <v>10</v>
      </c>
    </row>
    <row r="18" spans="1:5" x14ac:dyDescent="0.35">
      <c r="A18">
        <v>3</v>
      </c>
      <c r="B18">
        <v>1</v>
      </c>
      <c r="C18" s="2">
        <v>20</v>
      </c>
      <c r="D18" s="2">
        <v>80</v>
      </c>
      <c r="E18" s="2">
        <v>250</v>
      </c>
    </row>
    <row r="19" spans="1:5" x14ac:dyDescent="0.35">
      <c r="A19">
        <v>3</v>
      </c>
      <c r="B19">
        <v>2</v>
      </c>
      <c r="C19" s="2">
        <v>25</v>
      </c>
      <c r="D19" s="2">
        <v>50</v>
      </c>
      <c r="E19" s="2">
        <v>80</v>
      </c>
    </row>
    <row r="20" spans="1:5" x14ac:dyDescent="0.35">
      <c r="A20">
        <v>3</v>
      </c>
      <c r="B20">
        <v>3</v>
      </c>
      <c r="C20" s="2">
        <v>30</v>
      </c>
      <c r="D20" s="2">
        <v>50</v>
      </c>
      <c r="E20" s="2">
        <v>100</v>
      </c>
    </row>
    <row r="21" spans="1:5" x14ac:dyDescent="0.35">
      <c r="A21">
        <v>3</v>
      </c>
      <c r="B21">
        <v>4</v>
      </c>
      <c r="C21" s="2">
        <v>8</v>
      </c>
      <c r="D21" s="2">
        <v>20</v>
      </c>
      <c r="E21" s="2">
        <v>35</v>
      </c>
    </row>
    <row r="22" spans="1:5" x14ac:dyDescent="0.35">
      <c r="A22">
        <v>3</v>
      </c>
      <c r="B22">
        <v>5</v>
      </c>
      <c r="C22" s="2">
        <v>0.05</v>
      </c>
      <c r="D22" s="2">
        <v>0.1</v>
      </c>
      <c r="E22" s="2">
        <v>0.5</v>
      </c>
    </row>
    <row r="23" spans="1:5" x14ac:dyDescent="0.35">
      <c r="A23">
        <v>3</v>
      </c>
      <c r="B23">
        <v>6</v>
      </c>
      <c r="C23" s="2">
        <v>55</v>
      </c>
      <c r="D23" s="2">
        <v>65</v>
      </c>
      <c r="E23" s="2">
        <v>75</v>
      </c>
    </row>
    <row r="24" spans="1:5" x14ac:dyDescent="0.35">
      <c r="A24">
        <v>3</v>
      </c>
      <c r="B24">
        <v>7</v>
      </c>
      <c r="C24" s="2">
        <v>18</v>
      </c>
      <c r="D24" s="2">
        <v>30</v>
      </c>
      <c r="E24" s="2">
        <v>50</v>
      </c>
    </row>
    <row r="25" spans="1:5" x14ac:dyDescent="0.35">
      <c r="A25">
        <v>3</v>
      </c>
      <c r="B25">
        <v>8</v>
      </c>
      <c r="C25" s="2">
        <v>0.7</v>
      </c>
      <c r="D25" s="2">
        <v>2</v>
      </c>
      <c r="E25" s="2">
        <v>5</v>
      </c>
    </row>
    <row r="26" spans="1:5" x14ac:dyDescent="0.35">
      <c r="A26">
        <v>4</v>
      </c>
      <c r="B26">
        <v>1</v>
      </c>
      <c r="C26" s="2">
        <v>50</v>
      </c>
      <c r="D26" s="2">
        <v>65</v>
      </c>
      <c r="E26" s="2">
        <v>120</v>
      </c>
    </row>
    <row r="27" spans="1:5" x14ac:dyDescent="0.35">
      <c r="A27">
        <v>4</v>
      </c>
      <c r="B27">
        <v>2</v>
      </c>
      <c r="C27" s="2">
        <v>650</v>
      </c>
      <c r="D27" s="2">
        <v>800</v>
      </c>
      <c r="E27" s="2">
        <v>950</v>
      </c>
    </row>
    <row r="28" spans="1:5" x14ac:dyDescent="0.35">
      <c r="A28">
        <v>4</v>
      </c>
      <c r="B28">
        <v>3</v>
      </c>
      <c r="C28" s="2">
        <v>120</v>
      </c>
      <c r="D28" s="2">
        <v>160</v>
      </c>
      <c r="E28" s="2">
        <v>210</v>
      </c>
    </row>
    <row r="29" spans="1:5" x14ac:dyDescent="0.35">
      <c r="A29">
        <v>4</v>
      </c>
      <c r="B29">
        <v>4</v>
      </c>
      <c r="C29" s="2">
        <v>10</v>
      </c>
      <c r="D29" s="2">
        <v>15</v>
      </c>
      <c r="E29" s="2">
        <v>20</v>
      </c>
    </row>
    <row r="30" spans="1:5" x14ac:dyDescent="0.35">
      <c r="A30">
        <v>4</v>
      </c>
      <c r="B30">
        <v>5</v>
      </c>
      <c r="C30" s="2">
        <v>0.6</v>
      </c>
      <c r="D30" s="2">
        <v>1.5</v>
      </c>
      <c r="E30" s="2">
        <v>5</v>
      </c>
    </row>
    <row r="31" spans="1:5" x14ac:dyDescent="0.35">
      <c r="A31">
        <v>4</v>
      </c>
      <c r="B31">
        <v>6</v>
      </c>
      <c r="C31" s="2">
        <v>40</v>
      </c>
      <c r="D31" s="2">
        <v>45</v>
      </c>
      <c r="E31" s="2">
        <v>55</v>
      </c>
    </row>
    <row r="32" spans="1:5" x14ac:dyDescent="0.35">
      <c r="A32">
        <v>4</v>
      </c>
      <c r="B32">
        <v>7</v>
      </c>
      <c r="C32" s="2">
        <v>15</v>
      </c>
      <c r="D32" s="2">
        <v>20</v>
      </c>
      <c r="E32" s="2">
        <v>30</v>
      </c>
    </row>
    <row r="33" spans="1:5" x14ac:dyDescent="0.35">
      <c r="A33">
        <v>4</v>
      </c>
      <c r="B33">
        <v>8</v>
      </c>
      <c r="C33" s="2">
        <v>50</v>
      </c>
      <c r="D33" s="2">
        <v>75</v>
      </c>
      <c r="E33" s="2">
        <v>100</v>
      </c>
    </row>
    <row r="34" spans="1:5" x14ac:dyDescent="0.35">
      <c r="A34">
        <v>5</v>
      </c>
      <c r="B34">
        <v>1</v>
      </c>
      <c r="C34" s="2">
        <v>5</v>
      </c>
      <c r="D34" s="2">
        <v>10</v>
      </c>
      <c r="E34" s="2">
        <v>25</v>
      </c>
    </row>
    <row r="35" spans="1:5" x14ac:dyDescent="0.35">
      <c r="A35">
        <v>5</v>
      </c>
      <c r="B35">
        <v>2</v>
      </c>
      <c r="C35" s="2">
        <v>700</v>
      </c>
      <c r="D35" s="2">
        <v>1000</v>
      </c>
      <c r="E35" s="2">
        <v>1500</v>
      </c>
    </row>
    <row r="36" spans="1:5" x14ac:dyDescent="0.35">
      <c r="A36">
        <v>5</v>
      </c>
      <c r="B36">
        <v>3</v>
      </c>
      <c r="C36" s="2">
        <v>1000</v>
      </c>
      <c r="D36" s="2">
        <v>2400</v>
      </c>
      <c r="E36" s="2">
        <v>3000</v>
      </c>
    </row>
    <row r="37" spans="1:5" x14ac:dyDescent="0.35">
      <c r="A37">
        <v>5</v>
      </c>
      <c r="B37">
        <v>4</v>
      </c>
      <c r="C37" s="2">
        <v>1</v>
      </c>
      <c r="D37" s="2">
        <v>2</v>
      </c>
      <c r="E37" s="2">
        <v>3</v>
      </c>
    </row>
    <row r="38" spans="1:5" x14ac:dyDescent="0.35">
      <c r="A38">
        <v>5</v>
      </c>
      <c r="B38">
        <v>5</v>
      </c>
      <c r="C38" s="2">
        <v>8</v>
      </c>
      <c r="D38" s="2">
        <v>10</v>
      </c>
      <c r="E38" s="2">
        <v>20</v>
      </c>
    </row>
    <row r="39" spans="1:5" x14ac:dyDescent="0.35">
      <c r="A39">
        <v>5</v>
      </c>
      <c r="B39">
        <v>6</v>
      </c>
      <c r="C39" s="2">
        <v>42</v>
      </c>
      <c r="D39" s="2">
        <v>50</v>
      </c>
      <c r="E39" s="2">
        <v>58</v>
      </c>
    </row>
    <row r="40" spans="1:5" x14ac:dyDescent="0.35">
      <c r="A40">
        <v>5</v>
      </c>
      <c r="B40">
        <v>7</v>
      </c>
      <c r="C40" s="2">
        <v>15</v>
      </c>
      <c r="D40" s="2">
        <v>25</v>
      </c>
      <c r="E40" s="2">
        <v>60</v>
      </c>
    </row>
    <row r="41" spans="1:5" x14ac:dyDescent="0.35">
      <c r="A41">
        <v>5</v>
      </c>
      <c r="B41">
        <v>8</v>
      </c>
      <c r="C41" s="2">
        <v>1.5</v>
      </c>
      <c r="D41" s="2">
        <v>5</v>
      </c>
      <c r="E41" s="2">
        <v>10</v>
      </c>
    </row>
    <row r="42" spans="1:5" x14ac:dyDescent="0.35">
      <c r="A42">
        <v>6</v>
      </c>
      <c r="B42">
        <v>1</v>
      </c>
      <c r="C42" s="2">
        <v>65</v>
      </c>
      <c r="D42" s="2">
        <v>180</v>
      </c>
      <c r="E42" s="2">
        <v>300</v>
      </c>
    </row>
    <row r="43" spans="1:5" x14ac:dyDescent="0.35">
      <c r="A43">
        <v>6</v>
      </c>
      <c r="B43">
        <v>2</v>
      </c>
      <c r="C43" s="2">
        <v>150</v>
      </c>
      <c r="D43" s="2">
        <v>300</v>
      </c>
      <c r="E43" s="2">
        <v>1500</v>
      </c>
    </row>
    <row r="44" spans="1:5" x14ac:dyDescent="0.35">
      <c r="A44">
        <v>6</v>
      </c>
      <c r="B44">
        <v>3</v>
      </c>
      <c r="C44" s="2">
        <v>300</v>
      </c>
      <c r="D44" s="2">
        <v>500</v>
      </c>
      <c r="E44" s="2">
        <v>900</v>
      </c>
    </row>
    <row r="45" spans="1:5" x14ac:dyDescent="0.35">
      <c r="A45">
        <v>6</v>
      </c>
      <c r="B45">
        <v>4</v>
      </c>
      <c r="C45" s="2">
        <v>10</v>
      </c>
      <c r="D45" s="2">
        <v>20</v>
      </c>
      <c r="E45" s="2">
        <v>30</v>
      </c>
    </row>
    <row r="46" spans="1:5" x14ac:dyDescent="0.35">
      <c r="A46">
        <v>6</v>
      </c>
      <c r="B46">
        <v>5</v>
      </c>
      <c r="C46" s="2">
        <v>1</v>
      </c>
      <c r="D46" s="2">
        <v>5</v>
      </c>
      <c r="E46" s="2">
        <v>20</v>
      </c>
    </row>
    <row r="47" spans="1:5" x14ac:dyDescent="0.35">
      <c r="A47">
        <v>6</v>
      </c>
      <c r="B47">
        <v>6</v>
      </c>
      <c r="C47" s="2">
        <v>70</v>
      </c>
      <c r="D47" s="2">
        <v>85</v>
      </c>
      <c r="E47" s="2">
        <v>95</v>
      </c>
    </row>
    <row r="48" spans="1:5" x14ac:dyDescent="0.35">
      <c r="A48">
        <v>6</v>
      </c>
      <c r="B48">
        <v>7</v>
      </c>
      <c r="C48" s="2">
        <v>15</v>
      </c>
      <c r="D48" s="2">
        <v>17.5</v>
      </c>
      <c r="E48" s="2">
        <v>23</v>
      </c>
    </row>
    <row r="49" spans="1:5" x14ac:dyDescent="0.35">
      <c r="A49">
        <v>6</v>
      </c>
      <c r="B49">
        <v>8</v>
      </c>
      <c r="C49" s="2">
        <v>2</v>
      </c>
      <c r="D49" s="2">
        <v>4</v>
      </c>
      <c r="E49" s="2">
        <v>10</v>
      </c>
    </row>
    <row r="50" spans="1:5" x14ac:dyDescent="0.35">
      <c r="A50">
        <v>7</v>
      </c>
      <c r="B50">
        <v>1</v>
      </c>
      <c r="C50" s="2">
        <v>200</v>
      </c>
      <c r="D50" s="2">
        <v>600</v>
      </c>
      <c r="E50" s="2">
        <v>1000</v>
      </c>
    </row>
    <row r="51" spans="1:5" x14ac:dyDescent="0.35">
      <c r="A51">
        <v>7</v>
      </c>
      <c r="B51">
        <v>2</v>
      </c>
      <c r="C51" s="2">
        <v>550</v>
      </c>
      <c r="D51" s="2">
        <v>600</v>
      </c>
      <c r="E51" s="2">
        <v>650</v>
      </c>
    </row>
    <row r="52" spans="1:5" x14ac:dyDescent="0.35">
      <c r="A52">
        <v>7</v>
      </c>
      <c r="B52">
        <v>3</v>
      </c>
      <c r="C52" s="2">
        <v>80</v>
      </c>
      <c r="D52" s="2">
        <v>130</v>
      </c>
      <c r="E52" s="2">
        <v>170</v>
      </c>
    </row>
    <row r="53" spans="1:5" x14ac:dyDescent="0.35">
      <c r="A53">
        <v>7</v>
      </c>
      <c r="B53">
        <v>4</v>
      </c>
      <c r="C53" s="2">
        <v>15</v>
      </c>
      <c r="D53" s="2">
        <v>20</v>
      </c>
      <c r="E53" s="2">
        <v>25</v>
      </c>
    </row>
    <row r="54" spans="1:5" x14ac:dyDescent="0.35">
      <c r="A54">
        <v>7</v>
      </c>
      <c r="B54">
        <v>5</v>
      </c>
      <c r="C54" s="2">
        <v>5</v>
      </c>
      <c r="D54" s="2">
        <v>10</v>
      </c>
      <c r="E54" s="2">
        <v>15</v>
      </c>
    </row>
    <row r="55" spans="1:5" x14ac:dyDescent="0.35">
      <c r="A55">
        <v>7</v>
      </c>
      <c r="B55">
        <v>6</v>
      </c>
      <c r="C55" s="2">
        <v>38</v>
      </c>
      <c r="D55" s="2">
        <v>39</v>
      </c>
      <c r="E55" s="2">
        <v>40</v>
      </c>
    </row>
    <row r="56" spans="1:5" x14ac:dyDescent="0.35">
      <c r="A56">
        <v>7</v>
      </c>
      <c r="B56">
        <v>7</v>
      </c>
      <c r="C56" s="2">
        <v>40</v>
      </c>
      <c r="D56" s="2">
        <v>55</v>
      </c>
      <c r="E56" s="2">
        <v>70</v>
      </c>
    </row>
    <row r="57" spans="1:5" x14ac:dyDescent="0.35">
      <c r="A57">
        <v>7</v>
      </c>
      <c r="B57">
        <v>8</v>
      </c>
      <c r="C57" s="2">
        <v>2</v>
      </c>
      <c r="D57" s="2">
        <v>4</v>
      </c>
      <c r="E57" s="2">
        <v>5</v>
      </c>
    </row>
    <row r="58" spans="1:5" x14ac:dyDescent="0.35">
      <c r="A58">
        <v>8</v>
      </c>
      <c r="B58">
        <v>1</v>
      </c>
      <c r="C58" s="2">
        <v>50</v>
      </c>
      <c r="D58" s="2">
        <v>100</v>
      </c>
      <c r="E58" s="2">
        <v>300</v>
      </c>
    </row>
    <row r="59" spans="1:5" x14ac:dyDescent="0.35">
      <c r="A59">
        <v>8</v>
      </c>
      <c r="B59">
        <v>2</v>
      </c>
      <c r="C59" s="2">
        <v>50</v>
      </c>
      <c r="D59" s="2">
        <v>300</v>
      </c>
      <c r="E59" s="2">
        <v>1000</v>
      </c>
    </row>
    <row r="60" spans="1:5" x14ac:dyDescent="0.35">
      <c r="A60">
        <v>8</v>
      </c>
      <c r="B60">
        <v>3</v>
      </c>
      <c r="C60" s="2">
        <v>100</v>
      </c>
      <c r="D60" s="2">
        <v>600</v>
      </c>
      <c r="E60" s="2">
        <v>1000</v>
      </c>
    </row>
    <row r="61" spans="1:5" x14ac:dyDescent="0.35">
      <c r="A61">
        <v>8</v>
      </c>
      <c r="B61">
        <v>4</v>
      </c>
      <c r="C61" s="2">
        <v>1</v>
      </c>
      <c r="D61" s="2">
        <v>2</v>
      </c>
      <c r="E61" s="2">
        <v>5</v>
      </c>
    </row>
    <row r="62" spans="1:5" x14ac:dyDescent="0.35">
      <c r="A62">
        <v>8</v>
      </c>
      <c r="B62">
        <v>5</v>
      </c>
      <c r="C62" s="2">
        <v>8.6999999999999993</v>
      </c>
      <c r="D62" s="2">
        <v>30</v>
      </c>
      <c r="E62" s="2">
        <v>67</v>
      </c>
    </row>
    <row r="63" spans="1:5" x14ac:dyDescent="0.35">
      <c r="A63">
        <v>8</v>
      </c>
      <c r="B63">
        <v>6</v>
      </c>
      <c r="C63" s="2">
        <v>50</v>
      </c>
      <c r="D63" s="2">
        <v>60</v>
      </c>
      <c r="E63" s="2">
        <v>70</v>
      </c>
    </row>
    <row r="64" spans="1:5" x14ac:dyDescent="0.35">
      <c r="A64">
        <v>8</v>
      </c>
      <c r="B64">
        <v>7</v>
      </c>
      <c r="C64" s="2">
        <v>25</v>
      </c>
      <c r="D64" s="2">
        <v>30</v>
      </c>
      <c r="E64" s="2">
        <v>45</v>
      </c>
    </row>
    <row r="65" spans="1:5" x14ac:dyDescent="0.35">
      <c r="A65">
        <v>8</v>
      </c>
      <c r="B65">
        <v>8</v>
      </c>
      <c r="C65" s="2">
        <v>1.5</v>
      </c>
      <c r="D65" s="2">
        <v>7</v>
      </c>
      <c r="E65" s="2">
        <v>10</v>
      </c>
    </row>
    <row r="66" spans="1:5" x14ac:dyDescent="0.35">
      <c r="A66">
        <v>9</v>
      </c>
      <c r="B66">
        <v>1</v>
      </c>
      <c r="C66" s="2">
        <v>32.700000000000003</v>
      </c>
      <c r="D66" s="2">
        <v>65.5</v>
      </c>
      <c r="E66" s="2">
        <v>98.2</v>
      </c>
    </row>
    <row r="67" spans="1:5" x14ac:dyDescent="0.35">
      <c r="A67">
        <v>9</v>
      </c>
      <c r="B67">
        <v>2</v>
      </c>
      <c r="C67" s="2">
        <v>100</v>
      </c>
      <c r="D67" s="2">
        <v>150</v>
      </c>
      <c r="E67" s="2">
        <v>200</v>
      </c>
    </row>
    <row r="68" spans="1:5" x14ac:dyDescent="0.35">
      <c r="A68">
        <v>9</v>
      </c>
      <c r="B68">
        <v>3</v>
      </c>
      <c r="C68" s="2">
        <v>200</v>
      </c>
      <c r="D68" s="2">
        <v>240</v>
      </c>
      <c r="E68" s="2">
        <v>350</v>
      </c>
    </row>
    <row r="69" spans="1:5" x14ac:dyDescent="0.35">
      <c r="A69">
        <v>9</v>
      </c>
      <c r="B69">
        <v>4</v>
      </c>
      <c r="C69" s="2">
        <v>50</v>
      </c>
      <c r="D69" s="2">
        <v>100</v>
      </c>
      <c r="E69" s="2">
        <v>150</v>
      </c>
    </row>
    <row r="70" spans="1:5" x14ac:dyDescent="0.35">
      <c r="A70">
        <v>9</v>
      </c>
      <c r="B70">
        <v>5</v>
      </c>
      <c r="C70" s="2">
        <v>2</v>
      </c>
      <c r="D70" s="2">
        <v>5</v>
      </c>
      <c r="E70" s="2">
        <v>15</v>
      </c>
    </row>
    <row r="71" spans="1:5" x14ac:dyDescent="0.35">
      <c r="A71">
        <v>9</v>
      </c>
      <c r="B71">
        <v>6</v>
      </c>
      <c r="C71" s="2">
        <v>50</v>
      </c>
      <c r="D71" s="2">
        <v>60</v>
      </c>
      <c r="E71" s="2">
        <v>84</v>
      </c>
    </row>
    <row r="72" spans="1:5" x14ac:dyDescent="0.35">
      <c r="A72">
        <v>9</v>
      </c>
      <c r="B72">
        <v>7</v>
      </c>
      <c r="C72" s="2">
        <v>20</v>
      </c>
      <c r="D72" s="2">
        <v>25</v>
      </c>
      <c r="E72" s="2">
        <v>35</v>
      </c>
    </row>
    <row r="73" spans="1:5" x14ac:dyDescent="0.35">
      <c r="A73">
        <v>9</v>
      </c>
      <c r="B73">
        <v>8</v>
      </c>
      <c r="C73" s="2">
        <v>1</v>
      </c>
      <c r="D73" s="2">
        <v>3</v>
      </c>
      <c r="E73" s="2">
        <v>10</v>
      </c>
    </row>
    <row r="74" spans="1:5" x14ac:dyDescent="0.35">
      <c r="A74">
        <v>10</v>
      </c>
      <c r="B74">
        <v>1</v>
      </c>
      <c r="C74" s="2">
        <v>20</v>
      </c>
      <c r="D74" s="2">
        <v>80</v>
      </c>
      <c r="E74" s="2">
        <v>140</v>
      </c>
    </row>
    <row r="75" spans="1:5" x14ac:dyDescent="0.35">
      <c r="A75">
        <v>10</v>
      </c>
      <c r="B75">
        <v>2</v>
      </c>
      <c r="C75" s="2">
        <v>300</v>
      </c>
      <c r="D75" s="2">
        <v>500</v>
      </c>
      <c r="E75" s="2">
        <v>700</v>
      </c>
    </row>
    <row r="76" spans="1:5" x14ac:dyDescent="0.35">
      <c r="A76">
        <v>10</v>
      </c>
      <c r="B76">
        <v>3</v>
      </c>
      <c r="C76" s="2">
        <v>150</v>
      </c>
      <c r="D76" s="2">
        <v>400</v>
      </c>
      <c r="E76" s="2">
        <v>800</v>
      </c>
    </row>
    <row r="77" spans="1:5" x14ac:dyDescent="0.35">
      <c r="A77">
        <v>10</v>
      </c>
      <c r="B77">
        <v>4</v>
      </c>
      <c r="C77" s="2">
        <v>8</v>
      </c>
      <c r="D77" s="2">
        <v>15</v>
      </c>
      <c r="E77" s="2">
        <v>25</v>
      </c>
    </row>
    <row r="78" spans="1:5" x14ac:dyDescent="0.35">
      <c r="A78">
        <v>10</v>
      </c>
      <c r="B78">
        <v>5</v>
      </c>
      <c r="C78" s="2">
        <v>10</v>
      </c>
      <c r="D78" s="2">
        <v>40</v>
      </c>
      <c r="E78" s="2">
        <v>70</v>
      </c>
    </row>
    <row r="79" spans="1:5" x14ac:dyDescent="0.35">
      <c r="A79">
        <v>10</v>
      </c>
      <c r="B79">
        <v>6</v>
      </c>
      <c r="C79" s="2">
        <v>55</v>
      </c>
      <c r="D79" s="2">
        <v>75</v>
      </c>
      <c r="E79" s="2">
        <v>85</v>
      </c>
    </row>
    <row r="80" spans="1:5" x14ac:dyDescent="0.35">
      <c r="A80">
        <v>10</v>
      </c>
      <c r="B80">
        <v>7</v>
      </c>
      <c r="C80" s="2">
        <v>17</v>
      </c>
      <c r="D80" s="2">
        <v>20</v>
      </c>
      <c r="E80" s="2">
        <v>30</v>
      </c>
    </row>
    <row r="81" spans="1:5" x14ac:dyDescent="0.35">
      <c r="A81">
        <v>10</v>
      </c>
      <c r="B81">
        <v>8</v>
      </c>
      <c r="C81" s="2">
        <v>1.8</v>
      </c>
      <c r="D81" s="2">
        <v>5</v>
      </c>
      <c r="E81" s="2">
        <v>15</v>
      </c>
    </row>
    <row r="82" spans="1:5" x14ac:dyDescent="0.35">
      <c r="A82">
        <v>11</v>
      </c>
      <c r="B82">
        <v>1</v>
      </c>
      <c r="C82" s="2">
        <v>20</v>
      </c>
      <c r="D82" s="2">
        <v>65</v>
      </c>
      <c r="E82" s="2">
        <v>100</v>
      </c>
    </row>
    <row r="83" spans="1:5" x14ac:dyDescent="0.35">
      <c r="A83">
        <v>11</v>
      </c>
      <c r="B83">
        <v>2</v>
      </c>
      <c r="C83" s="2">
        <v>10</v>
      </c>
      <c r="D83" s="2">
        <v>15</v>
      </c>
      <c r="E83" s="2">
        <v>20</v>
      </c>
    </row>
    <row r="84" spans="1:5" x14ac:dyDescent="0.35">
      <c r="A84">
        <v>11</v>
      </c>
      <c r="B84">
        <v>3</v>
      </c>
      <c r="C84" s="2">
        <v>150</v>
      </c>
      <c r="D84" s="2">
        <v>200</v>
      </c>
      <c r="E84" s="2">
        <v>300</v>
      </c>
    </row>
    <row r="85" spans="1:5" x14ac:dyDescent="0.35">
      <c r="A85">
        <v>11</v>
      </c>
      <c r="B85">
        <v>4</v>
      </c>
      <c r="C85" s="2">
        <v>2</v>
      </c>
      <c r="D85" s="2">
        <v>5</v>
      </c>
      <c r="E85" s="2">
        <v>10</v>
      </c>
    </row>
    <row r="86" spans="1:5" x14ac:dyDescent="0.35">
      <c r="A86">
        <v>11</v>
      </c>
      <c r="B86">
        <v>5</v>
      </c>
      <c r="C86" s="2">
        <v>0.1</v>
      </c>
      <c r="D86" s="2">
        <v>0.8</v>
      </c>
      <c r="E86" s="2">
        <v>2</v>
      </c>
    </row>
    <row r="87" spans="1:5" x14ac:dyDescent="0.35">
      <c r="A87">
        <v>11</v>
      </c>
      <c r="B87">
        <v>6</v>
      </c>
      <c r="C87" s="2">
        <v>38</v>
      </c>
      <c r="D87" s="2">
        <v>42</v>
      </c>
      <c r="E87" s="2">
        <v>46</v>
      </c>
    </row>
    <row r="88" spans="1:5" x14ac:dyDescent="0.35">
      <c r="A88">
        <v>11</v>
      </c>
      <c r="B88">
        <v>7</v>
      </c>
      <c r="C88" s="2">
        <v>15</v>
      </c>
      <c r="D88" s="2">
        <v>25</v>
      </c>
      <c r="E88" s="2">
        <v>35</v>
      </c>
    </row>
    <row r="89" spans="1:5" x14ac:dyDescent="0.35">
      <c r="A89">
        <v>11</v>
      </c>
      <c r="B89">
        <v>8</v>
      </c>
      <c r="C89" s="2">
        <v>50</v>
      </c>
      <c r="D89" s="2">
        <v>100</v>
      </c>
      <c r="E89" s="2">
        <v>1000</v>
      </c>
    </row>
    <row r="90" spans="1:5" x14ac:dyDescent="0.35">
      <c r="A90">
        <v>12</v>
      </c>
      <c r="B90">
        <v>1</v>
      </c>
      <c r="C90" s="2">
        <v>100</v>
      </c>
      <c r="D90" s="2">
        <v>300</v>
      </c>
      <c r="E90" s="2">
        <v>500</v>
      </c>
    </row>
    <row r="91" spans="1:5" x14ac:dyDescent="0.35">
      <c r="A91">
        <v>12</v>
      </c>
      <c r="B91">
        <v>2</v>
      </c>
      <c r="C91" s="2">
        <v>100</v>
      </c>
      <c r="D91" s="2">
        <v>1000</v>
      </c>
      <c r="E91" s="2">
        <v>10000</v>
      </c>
    </row>
    <row r="92" spans="1:5" x14ac:dyDescent="0.35">
      <c r="A92">
        <v>12</v>
      </c>
      <c r="B92">
        <v>3</v>
      </c>
      <c r="C92" s="2">
        <v>100</v>
      </c>
      <c r="D92" s="2">
        <v>200</v>
      </c>
      <c r="E92" s="2">
        <v>500</v>
      </c>
    </row>
    <row r="93" spans="1:5" x14ac:dyDescent="0.35">
      <c r="A93">
        <v>12</v>
      </c>
      <c r="B93">
        <v>4</v>
      </c>
      <c r="C93" s="2">
        <v>5</v>
      </c>
      <c r="D93" s="2">
        <v>15</v>
      </c>
      <c r="E93" s="2">
        <v>30</v>
      </c>
    </row>
    <row r="94" spans="1:5" x14ac:dyDescent="0.35">
      <c r="A94">
        <v>12</v>
      </c>
      <c r="B94">
        <v>5</v>
      </c>
      <c r="C94" s="2">
        <v>5</v>
      </c>
      <c r="D94" s="2">
        <v>10</v>
      </c>
      <c r="E94" s="2">
        <v>50</v>
      </c>
    </row>
    <row r="95" spans="1:5" x14ac:dyDescent="0.35">
      <c r="A95">
        <v>12</v>
      </c>
      <c r="B95">
        <v>6</v>
      </c>
      <c r="C95" s="2">
        <v>50</v>
      </c>
      <c r="D95" s="2">
        <v>70</v>
      </c>
      <c r="E95" s="2">
        <v>90</v>
      </c>
    </row>
    <row r="96" spans="1:5" x14ac:dyDescent="0.35">
      <c r="A96">
        <v>12</v>
      </c>
      <c r="B96">
        <v>7</v>
      </c>
      <c r="C96" s="2">
        <v>15</v>
      </c>
      <c r="D96" s="2">
        <v>25</v>
      </c>
      <c r="E96" s="2">
        <v>40</v>
      </c>
    </row>
    <row r="97" spans="1:5" x14ac:dyDescent="0.35">
      <c r="A97">
        <v>12</v>
      </c>
      <c r="B97">
        <v>8</v>
      </c>
      <c r="C97" s="2">
        <v>1</v>
      </c>
      <c r="D97" s="2">
        <v>10</v>
      </c>
      <c r="E97" s="2">
        <v>100</v>
      </c>
    </row>
    <row r="98" spans="1:5" x14ac:dyDescent="0.35">
      <c r="A98">
        <v>13</v>
      </c>
      <c r="B98">
        <v>1</v>
      </c>
      <c r="C98" s="2">
        <v>20</v>
      </c>
      <c r="D98" s="2">
        <v>65.5</v>
      </c>
      <c r="E98" s="2">
        <v>200</v>
      </c>
    </row>
    <row r="99" spans="1:5" x14ac:dyDescent="0.35">
      <c r="A99">
        <v>13</v>
      </c>
      <c r="B99">
        <v>2</v>
      </c>
      <c r="C99" s="2">
        <v>100</v>
      </c>
      <c r="D99" s="2">
        <v>200</v>
      </c>
      <c r="E99" s="2">
        <v>300</v>
      </c>
    </row>
    <row r="100" spans="1:5" x14ac:dyDescent="0.35">
      <c r="A100">
        <v>13</v>
      </c>
      <c r="B100">
        <v>3</v>
      </c>
      <c r="C100" s="2">
        <v>30</v>
      </c>
      <c r="D100" s="2">
        <v>60</v>
      </c>
      <c r="E100" s="2">
        <v>120</v>
      </c>
    </row>
    <row r="101" spans="1:5" x14ac:dyDescent="0.35">
      <c r="A101">
        <v>13</v>
      </c>
      <c r="B101">
        <v>4</v>
      </c>
      <c r="C101" s="2">
        <v>0.05</v>
      </c>
      <c r="D101" s="2">
        <v>0.2</v>
      </c>
      <c r="E101" s="2">
        <v>1</v>
      </c>
    </row>
    <row r="102" spans="1:5" x14ac:dyDescent="0.35">
      <c r="A102">
        <v>13</v>
      </c>
      <c r="B102">
        <v>5</v>
      </c>
      <c r="C102" s="2">
        <v>4</v>
      </c>
      <c r="D102" s="2">
        <v>9</v>
      </c>
      <c r="E102" s="2">
        <v>20</v>
      </c>
    </row>
    <row r="103" spans="1:5" x14ac:dyDescent="0.35">
      <c r="A103">
        <v>13</v>
      </c>
      <c r="B103">
        <v>6</v>
      </c>
      <c r="C103" s="2">
        <v>85</v>
      </c>
      <c r="D103" s="2">
        <v>90</v>
      </c>
      <c r="E103" s="2">
        <v>95</v>
      </c>
    </row>
    <row r="104" spans="1:5" x14ac:dyDescent="0.35">
      <c r="A104">
        <v>13</v>
      </c>
      <c r="B104">
        <v>7</v>
      </c>
      <c r="C104" s="2">
        <v>20</v>
      </c>
      <c r="D104" s="2">
        <v>25</v>
      </c>
      <c r="E104" s="2">
        <v>35</v>
      </c>
    </row>
    <row r="105" spans="1:5" x14ac:dyDescent="0.35">
      <c r="A105">
        <v>13</v>
      </c>
      <c r="B105">
        <v>8</v>
      </c>
      <c r="C105" s="2">
        <v>1.1000000000000001</v>
      </c>
      <c r="D105" s="2">
        <v>1.2</v>
      </c>
      <c r="E105" s="2">
        <v>1.4</v>
      </c>
    </row>
    <row r="106" spans="1:5" x14ac:dyDescent="0.35">
      <c r="A106">
        <v>14</v>
      </c>
      <c r="B106">
        <v>1</v>
      </c>
      <c r="C106" s="2">
        <v>50</v>
      </c>
      <c r="D106" s="2">
        <v>65</v>
      </c>
      <c r="E106" s="2">
        <v>80</v>
      </c>
    </row>
    <row r="107" spans="1:5" x14ac:dyDescent="0.35">
      <c r="A107">
        <v>14</v>
      </c>
      <c r="B107">
        <v>2</v>
      </c>
      <c r="C107" s="2">
        <v>400</v>
      </c>
      <c r="D107" s="2">
        <v>500</v>
      </c>
      <c r="E107" s="2">
        <v>650</v>
      </c>
    </row>
    <row r="108" spans="1:5" x14ac:dyDescent="0.35">
      <c r="A108">
        <v>14</v>
      </c>
      <c r="B108">
        <v>3</v>
      </c>
      <c r="C108" s="2">
        <v>200</v>
      </c>
      <c r="D108" s="2">
        <v>330</v>
      </c>
      <c r="E108" s="2">
        <v>400</v>
      </c>
    </row>
    <row r="109" spans="1:5" x14ac:dyDescent="0.35">
      <c r="A109">
        <v>14</v>
      </c>
      <c r="B109">
        <v>4</v>
      </c>
      <c r="C109" s="2">
        <v>5</v>
      </c>
      <c r="D109" s="2">
        <v>10</v>
      </c>
      <c r="E109" s="2">
        <v>25</v>
      </c>
    </row>
    <row r="110" spans="1:5" x14ac:dyDescent="0.35">
      <c r="A110">
        <v>14</v>
      </c>
      <c r="B110">
        <v>5</v>
      </c>
      <c r="C110" s="2">
        <v>0.8</v>
      </c>
      <c r="D110" s="2">
        <v>1.2</v>
      </c>
      <c r="E110" s="2">
        <v>25</v>
      </c>
    </row>
    <row r="111" spans="1:5" x14ac:dyDescent="0.35">
      <c r="A111">
        <v>14</v>
      </c>
      <c r="B111">
        <v>6</v>
      </c>
      <c r="C111" s="2">
        <v>30</v>
      </c>
      <c r="D111" s="2">
        <v>42</v>
      </c>
      <c r="E111" s="2">
        <v>60</v>
      </c>
    </row>
    <row r="112" spans="1:5" x14ac:dyDescent="0.35">
      <c r="A112">
        <v>14</v>
      </c>
      <c r="B112">
        <v>7</v>
      </c>
      <c r="C112" s="2">
        <v>13</v>
      </c>
      <c r="D112" s="2">
        <v>26</v>
      </c>
      <c r="E112" s="2">
        <v>30</v>
      </c>
    </row>
    <row r="113" spans="1:5" x14ac:dyDescent="0.35">
      <c r="A113">
        <v>14</v>
      </c>
      <c r="B113">
        <v>8</v>
      </c>
      <c r="C113" s="2">
        <v>1</v>
      </c>
      <c r="D113" s="2">
        <v>20</v>
      </c>
      <c r="E113" s="2">
        <v>50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80"/>
  <dimension ref="A1:BV151"/>
  <sheetViews>
    <sheetView zoomScale="85" zoomScaleNormal="85" workbookViewId="0">
      <selection activeCell="G1" sqref="G1:BX1048576"/>
    </sheetView>
  </sheetViews>
  <sheetFormatPr defaultRowHeight="14.5" x14ac:dyDescent="0.35"/>
  <sheetData>
    <row r="1" spans="1:74" x14ac:dyDescent="0.35">
      <c r="A1" s="43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I1" s="4"/>
      <c r="J1" s="4"/>
      <c r="K1" s="4"/>
      <c r="M1" s="4"/>
      <c r="N1" s="4"/>
    </row>
    <row r="2" spans="1:74" x14ac:dyDescent="0.35">
      <c r="A2">
        <v>1</v>
      </c>
      <c r="B2">
        <v>1</v>
      </c>
      <c r="C2" s="2">
        <v>0.7</v>
      </c>
      <c r="D2" s="2">
        <v>1.7</v>
      </c>
      <c r="E2" s="2">
        <v>2.2000000000000002</v>
      </c>
      <c r="F2" s="2">
        <v>1.42</v>
      </c>
      <c r="I2" s="4"/>
      <c r="J2" s="4"/>
      <c r="K2" s="4"/>
      <c r="M2" s="4"/>
      <c r="N2" s="4"/>
    </row>
    <row r="3" spans="1:74" x14ac:dyDescent="0.35">
      <c r="A3">
        <v>1</v>
      </c>
      <c r="B3">
        <v>2</v>
      </c>
      <c r="C3" s="2">
        <v>5.0000000000000001E-3</v>
      </c>
      <c r="D3" s="2">
        <v>0.05</v>
      </c>
      <c r="E3" s="2">
        <v>0.18</v>
      </c>
      <c r="F3" s="2">
        <v>9.1999999999999998E-2</v>
      </c>
      <c r="N3" s="3"/>
    </row>
    <row r="4" spans="1:74" x14ac:dyDescent="0.35">
      <c r="A4">
        <v>1</v>
      </c>
      <c r="B4">
        <v>3</v>
      </c>
      <c r="C4" s="2">
        <v>0.2</v>
      </c>
      <c r="D4" s="2">
        <v>0.65</v>
      </c>
      <c r="E4" s="2">
        <v>1.1000000000000001</v>
      </c>
      <c r="F4" s="2">
        <v>0.65300000000000002</v>
      </c>
      <c r="N4" s="3"/>
    </row>
    <row r="5" spans="1:74" x14ac:dyDescent="0.35">
      <c r="A5">
        <v>1</v>
      </c>
      <c r="B5">
        <v>4</v>
      </c>
      <c r="C5" s="2">
        <v>0.03</v>
      </c>
      <c r="D5" s="2">
        <v>0.1</v>
      </c>
      <c r="E5" s="2">
        <v>0.4</v>
      </c>
      <c r="F5" s="2">
        <v>0.27400000000000002</v>
      </c>
      <c r="N5" s="3"/>
      <c r="AC5" s="2"/>
      <c r="AR5" s="2"/>
      <c r="BG5" s="2"/>
      <c r="BV5" s="2"/>
    </row>
    <row r="6" spans="1:74" x14ac:dyDescent="0.35">
      <c r="A6">
        <v>1</v>
      </c>
      <c r="B6">
        <v>5</v>
      </c>
      <c r="C6" s="2">
        <v>25</v>
      </c>
      <c r="D6" s="2">
        <v>60</v>
      </c>
      <c r="E6" s="2">
        <v>85</v>
      </c>
      <c r="F6" s="2">
        <v>98</v>
      </c>
    </row>
    <row r="7" spans="1:74" x14ac:dyDescent="0.35">
      <c r="A7">
        <v>1</v>
      </c>
      <c r="B7">
        <v>6</v>
      </c>
      <c r="C7" s="2">
        <v>5</v>
      </c>
      <c r="D7" s="2">
        <v>15</v>
      </c>
      <c r="E7" s="2">
        <v>40</v>
      </c>
      <c r="F7" s="2">
        <v>84.4</v>
      </c>
    </row>
    <row r="8" spans="1:74" x14ac:dyDescent="0.35">
      <c r="A8">
        <v>1</v>
      </c>
      <c r="B8">
        <v>7</v>
      </c>
      <c r="C8" s="2">
        <v>15</v>
      </c>
      <c r="D8" s="2">
        <v>45</v>
      </c>
      <c r="E8" s="2">
        <v>60</v>
      </c>
      <c r="F8" s="2">
        <v>76.11</v>
      </c>
    </row>
    <row r="9" spans="1:74" x14ac:dyDescent="0.35">
      <c r="A9">
        <v>1</v>
      </c>
      <c r="B9">
        <v>8</v>
      </c>
      <c r="C9" s="2">
        <v>5</v>
      </c>
      <c r="D9" s="2">
        <v>15</v>
      </c>
      <c r="E9" s="2">
        <v>30</v>
      </c>
      <c r="F9" s="2">
        <v>2.59</v>
      </c>
    </row>
    <row r="10" spans="1:74" x14ac:dyDescent="0.35">
      <c r="A10">
        <v>1</v>
      </c>
      <c r="B10">
        <v>9</v>
      </c>
      <c r="C10" s="2">
        <v>10</v>
      </c>
      <c r="D10" s="2">
        <v>25</v>
      </c>
      <c r="E10" s="2">
        <v>40</v>
      </c>
      <c r="F10" s="2">
        <v>34.700000000000003</v>
      </c>
    </row>
    <row r="11" spans="1:74" x14ac:dyDescent="0.35">
      <c r="A11">
        <v>1</v>
      </c>
      <c r="B11">
        <v>10</v>
      </c>
      <c r="C11" s="2">
        <v>5</v>
      </c>
      <c r="D11" s="2">
        <v>20</v>
      </c>
      <c r="E11" s="2">
        <v>40</v>
      </c>
      <c r="F11" s="2">
        <v>10.6</v>
      </c>
    </row>
    <row r="12" spans="1:74" x14ac:dyDescent="0.35">
      <c r="A12">
        <v>1</v>
      </c>
      <c r="B12">
        <v>11</v>
      </c>
      <c r="C12" s="2">
        <v>10</v>
      </c>
      <c r="D12" s="2">
        <v>30</v>
      </c>
      <c r="E12" s="2">
        <v>60</v>
      </c>
      <c r="F12" s="2">
        <v>11.93</v>
      </c>
    </row>
    <row r="13" spans="1:74" x14ac:dyDescent="0.35">
      <c r="A13">
        <v>1</v>
      </c>
      <c r="B13">
        <v>12</v>
      </c>
      <c r="C13" s="2">
        <v>1</v>
      </c>
      <c r="D13" s="2">
        <v>10</v>
      </c>
      <c r="E13" s="2">
        <v>35</v>
      </c>
      <c r="F13" s="2">
        <v>0.68</v>
      </c>
    </row>
    <row r="14" spans="1:74" x14ac:dyDescent="0.35">
      <c r="A14">
        <v>1</v>
      </c>
      <c r="B14">
        <v>13</v>
      </c>
      <c r="C14" s="2">
        <v>5</v>
      </c>
      <c r="D14" s="2">
        <v>40</v>
      </c>
      <c r="E14" s="2">
        <v>70</v>
      </c>
      <c r="F14" s="2">
        <v>65.23</v>
      </c>
    </row>
    <row r="15" spans="1:74" x14ac:dyDescent="0.35">
      <c r="A15">
        <v>1</v>
      </c>
      <c r="B15">
        <v>14</v>
      </c>
      <c r="C15" s="2">
        <v>5</v>
      </c>
      <c r="D15" s="2">
        <v>15</v>
      </c>
      <c r="E15" s="2">
        <v>35</v>
      </c>
      <c r="F15" s="2">
        <v>19.78</v>
      </c>
    </row>
    <row r="16" spans="1:74" x14ac:dyDescent="0.35">
      <c r="A16">
        <v>1</v>
      </c>
      <c r="B16">
        <v>15</v>
      </c>
      <c r="C16" s="2">
        <v>1000</v>
      </c>
      <c r="D16" s="2">
        <v>10000</v>
      </c>
      <c r="E16" s="2">
        <v>20000</v>
      </c>
      <c r="F16" s="2">
        <v>3791</v>
      </c>
    </row>
    <row r="17" spans="1:5" x14ac:dyDescent="0.35">
      <c r="A17">
        <v>2</v>
      </c>
      <c r="B17">
        <v>1</v>
      </c>
      <c r="C17" s="2">
        <v>0.5</v>
      </c>
      <c r="D17" s="2">
        <v>1.3</v>
      </c>
      <c r="E17" s="2">
        <v>2.2000000000000002</v>
      </c>
    </row>
    <row r="18" spans="1:5" x14ac:dyDescent="0.35">
      <c r="A18">
        <v>2</v>
      </c>
      <c r="B18">
        <v>2</v>
      </c>
      <c r="C18" s="2">
        <v>0.02</v>
      </c>
      <c r="D18" s="2">
        <v>0.06</v>
      </c>
      <c r="E18" s="2">
        <v>0.3</v>
      </c>
    </row>
    <row r="19" spans="1:5" x14ac:dyDescent="0.35">
      <c r="A19">
        <v>2</v>
      </c>
      <c r="B19">
        <v>3</v>
      </c>
      <c r="C19" s="2">
        <v>0.1</v>
      </c>
      <c r="D19" s="2">
        <v>0.48</v>
      </c>
      <c r="E19" s="2">
        <v>1.1100000000000001</v>
      </c>
    </row>
    <row r="20" spans="1:5" x14ac:dyDescent="0.35">
      <c r="A20">
        <v>2</v>
      </c>
      <c r="B20">
        <v>4</v>
      </c>
      <c r="C20" s="2">
        <v>0.05</v>
      </c>
      <c r="D20" s="2">
        <v>0.22</v>
      </c>
      <c r="E20" s="2">
        <v>0.65</v>
      </c>
    </row>
    <row r="21" spans="1:5" x14ac:dyDescent="0.35">
      <c r="A21">
        <v>2</v>
      </c>
      <c r="B21">
        <v>5</v>
      </c>
      <c r="C21" s="2">
        <v>20</v>
      </c>
      <c r="D21" s="2">
        <v>50</v>
      </c>
      <c r="E21" s="2">
        <v>75</v>
      </c>
    </row>
    <row r="22" spans="1:5" x14ac:dyDescent="0.35">
      <c r="A22">
        <v>2</v>
      </c>
      <c r="B22">
        <v>6</v>
      </c>
      <c r="C22" s="2">
        <v>15</v>
      </c>
      <c r="D22" s="2">
        <v>30</v>
      </c>
      <c r="E22" s="2">
        <v>60</v>
      </c>
    </row>
    <row r="23" spans="1:5" x14ac:dyDescent="0.35">
      <c r="A23">
        <v>2</v>
      </c>
      <c r="B23">
        <v>7</v>
      </c>
      <c r="C23" s="2">
        <v>20</v>
      </c>
      <c r="D23" s="2">
        <v>40</v>
      </c>
      <c r="E23" s="2">
        <v>60</v>
      </c>
    </row>
    <row r="24" spans="1:5" x14ac:dyDescent="0.35">
      <c r="A24">
        <v>2</v>
      </c>
      <c r="B24">
        <v>8</v>
      </c>
      <c r="C24" s="2">
        <v>10</v>
      </c>
      <c r="D24" s="2">
        <v>20</v>
      </c>
      <c r="E24" s="2">
        <v>30</v>
      </c>
    </row>
    <row r="25" spans="1:5" x14ac:dyDescent="0.35">
      <c r="A25">
        <v>2</v>
      </c>
      <c r="B25">
        <v>9</v>
      </c>
      <c r="C25" s="2">
        <v>20</v>
      </c>
      <c r="D25" s="2">
        <v>30</v>
      </c>
      <c r="E25" s="2">
        <v>50</v>
      </c>
    </row>
    <row r="26" spans="1:5" x14ac:dyDescent="0.35">
      <c r="A26">
        <v>2</v>
      </c>
      <c r="B26">
        <v>10</v>
      </c>
      <c r="C26" s="2">
        <v>0</v>
      </c>
      <c r="D26" s="2">
        <v>10</v>
      </c>
      <c r="E26" s="2">
        <v>20</v>
      </c>
    </row>
    <row r="27" spans="1:5" x14ac:dyDescent="0.35">
      <c r="A27">
        <v>2</v>
      </c>
      <c r="B27">
        <v>11</v>
      </c>
      <c r="C27" s="2">
        <v>10</v>
      </c>
      <c r="D27" s="2">
        <v>30</v>
      </c>
      <c r="E27" s="2">
        <v>50</v>
      </c>
    </row>
    <row r="28" spans="1:5" x14ac:dyDescent="0.35">
      <c r="A28">
        <v>2</v>
      </c>
      <c r="B28">
        <v>12</v>
      </c>
      <c r="C28" s="2">
        <v>1</v>
      </c>
      <c r="D28" s="2">
        <v>10</v>
      </c>
      <c r="E28" s="2">
        <v>20</v>
      </c>
    </row>
    <row r="29" spans="1:5" x14ac:dyDescent="0.35">
      <c r="A29">
        <v>2</v>
      </c>
      <c r="B29">
        <v>13</v>
      </c>
      <c r="C29" s="2">
        <v>50</v>
      </c>
      <c r="D29" s="2">
        <v>70</v>
      </c>
      <c r="E29" s="2">
        <v>90</v>
      </c>
    </row>
    <row r="30" spans="1:5" x14ac:dyDescent="0.35">
      <c r="A30">
        <v>2</v>
      </c>
      <c r="B30">
        <v>14</v>
      </c>
      <c r="C30" s="2">
        <v>10</v>
      </c>
      <c r="D30" s="2">
        <v>40</v>
      </c>
      <c r="E30" s="2">
        <v>60</v>
      </c>
    </row>
    <row r="31" spans="1:5" x14ac:dyDescent="0.35">
      <c r="A31">
        <v>2</v>
      </c>
      <c r="B31">
        <v>15</v>
      </c>
      <c r="C31" s="2">
        <v>1000</v>
      </c>
      <c r="D31" s="2">
        <v>3558</v>
      </c>
      <c r="E31" s="2">
        <v>8287</v>
      </c>
    </row>
    <row r="32" spans="1:5" x14ac:dyDescent="0.35">
      <c r="A32">
        <v>3</v>
      </c>
      <c r="B32">
        <v>1</v>
      </c>
      <c r="C32" s="2">
        <v>0.8</v>
      </c>
      <c r="D32" s="2">
        <v>1.1100000000000001</v>
      </c>
      <c r="E32" s="2">
        <v>1.4</v>
      </c>
    </row>
    <row r="33" spans="1:5" x14ac:dyDescent="0.35">
      <c r="A33">
        <v>3</v>
      </c>
      <c r="B33">
        <v>2</v>
      </c>
      <c r="C33" s="2">
        <v>3.2000000000000001E-2</v>
      </c>
      <c r="D33" s="2">
        <v>0.1</v>
      </c>
      <c r="E33" s="2">
        <v>0.14000000000000001</v>
      </c>
    </row>
    <row r="34" spans="1:5" x14ac:dyDescent="0.35">
      <c r="A34">
        <v>3</v>
      </c>
      <c r="B34">
        <v>3</v>
      </c>
      <c r="C34" s="2">
        <v>0.3</v>
      </c>
      <c r="D34" s="2">
        <v>0.66</v>
      </c>
      <c r="E34" s="2">
        <v>0.95</v>
      </c>
    </row>
    <row r="35" spans="1:5" x14ac:dyDescent="0.35">
      <c r="A35">
        <v>3</v>
      </c>
      <c r="B35">
        <v>4</v>
      </c>
      <c r="C35" s="2">
        <v>0.05</v>
      </c>
      <c r="D35" s="2">
        <v>0.2</v>
      </c>
      <c r="E35" s="2">
        <v>0.4</v>
      </c>
    </row>
    <row r="36" spans="1:5" x14ac:dyDescent="0.35">
      <c r="A36">
        <v>3</v>
      </c>
      <c r="B36">
        <v>5</v>
      </c>
      <c r="C36" s="2">
        <v>30</v>
      </c>
      <c r="D36" s="2">
        <v>50</v>
      </c>
      <c r="E36" s="2">
        <v>70</v>
      </c>
    </row>
    <row r="37" spans="1:5" x14ac:dyDescent="0.35">
      <c r="A37">
        <v>3</v>
      </c>
      <c r="B37">
        <v>6</v>
      </c>
      <c r="C37" s="2">
        <v>0</v>
      </c>
      <c r="D37" s="2">
        <v>0.5</v>
      </c>
      <c r="E37" s="2">
        <v>1</v>
      </c>
    </row>
    <row r="38" spans="1:5" x14ac:dyDescent="0.35">
      <c r="A38">
        <v>3</v>
      </c>
      <c r="B38">
        <v>7</v>
      </c>
      <c r="C38" s="2">
        <v>0</v>
      </c>
      <c r="D38" s="2">
        <v>5</v>
      </c>
      <c r="E38" s="2">
        <v>10</v>
      </c>
    </row>
    <row r="39" spans="1:5" x14ac:dyDescent="0.35">
      <c r="A39">
        <v>3</v>
      </c>
      <c r="B39">
        <v>8</v>
      </c>
      <c r="C39" s="2">
        <v>10</v>
      </c>
      <c r="D39" s="2">
        <v>20</v>
      </c>
      <c r="E39" s="2">
        <v>40</v>
      </c>
    </row>
    <row r="40" spans="1:5" x14ac:dyDescent="0.35">
      <c r="A40">
        <v>3</v>
      </c>
      <c r="B40">
        <v>9</v>
      </c>
      <c r="C40" s="2">
        <v>10</v>
      </c>
      <c r="D40" s="2">
        <v>20</v>
      </c>
      <c r="E40" s="2">
        <v>40</v>
      </c>
    </row>
    <row r="41" spans="1:5" x14ac:dyDescent="0.35">
      <c r="A41">
        <v>3</v>
      </c>
      <c r="B41">
        <v>10</v>
      </c>
      <c r="C41" s="2">
        <v>0</v>
      </c>
      <c r="D41" s="2">
        <v>1</v>
      </c>
      <c r="E41" s="2">
        <v>3</v>
      </c>
    </row>
    <row r="42" spans="1:5" x14ac:dyDescent="0.35">
      <c r="A42">
        <v>3</v>
      </c>
      <c r="B42">
        <v>11</v>
      </c>
      <c r="C42" s="2">
        <v>5</v>
      </c>
      <c r="D42" s="2">
        <v>10</v>
      </c>
      <c r="E42" s="2">
        <v>20</v>
      </c>
    </row>
    <row r="43" spans="1:5" x14ac:dyDescent="0.35">
      <c r="A43">
        <v>3</v>
      </c>
      <c r="B43">
        <v>12</v>
      </c>
      <c r="C43" s="2">
        <v>0</v>
      </c>
      <c r="D43" s="2">
        <v>0.5</v>
      </c>
      <c r="E43" s="2">
        <v>1</v>
      </c>
    </row>
    <row r="44" spans="1:5" x14ac:dyDescent="0.35">
      <c r="A44">
        <v>3</v>
      </c>
      <c r="B44">
        <v>13</v>
      </c>
      <c r="C44" s="2">
        <v>30</v>
      </c>
      <c r="D44" s="2">
        <v>50</v>
      </c>
      <c r="E44" s="2">
        <v>60</v>
      </c>
    </row>
    <row r="45" spans="1:5" x14ac:dyDescent="0.35">
      <c r="A45">
        <v>3</v>
      </c>
      <c r="B45">
        <v>14</v>
      </c>
      <c r="C45" s="2">
        <v>5</v>
      </c>
      <c r="D45" s="2">
        <v>20</v>
      </c>
      <c r="E45" s="2">
        <v>40</v>
      </c>
    </row>
    <row r="46" spans="1:5" x14ac:dyDescent="0.35">
      <c r="A46">
        <v>3</v>
      </c>
      <c r="B46">
        <v>15</v>
      </c>
      <c r="C46" s="2">
        <v>3558</v>
      </c>
      <c r="D46" s="2">
        <v>9279</v>
      </c>
      <c r="E46" s="2">
        <v>15000</v>
      </c>
    </row>
    <row r="47" spans="1:5" x14ac:dyDescent="0.35">
      <c r="A47">
        <v>4</v>
      </c>
      <c r="B47">
        <v>1</v>
      </c>
      <c r="C47" s="2">
        <v>1.2</v>
      </c>
      <c r="D47" s="2">
        <v>1.43</v>
      </c>
      <c r="E47" s="2">
        <v>2</v>
      </c>
    </row>
    <row r="48" spans="1:5" x14ac:dyDescent="0.35">
      <c r="A48">
        <v>4</v>
      </c>
      <c r="B48">
        <v>2</v>
      </c>
      <c r="C48" s="2">
        <v>0.02</v>
      </c>
      <c r="D48" s="2">
        <v>8.2000000000000003E-2</v>
      </c>
      <c r="E48" s="2">
        <v>0.2</v>
      </c>
    </row>
    <row r="49" spans="1:5" x14ac:dyDescent="0.35">
      <c r="A49">
        <v>4</v>
      </c>
      <c r="B49">
        <v>3</v>
      </c>
      <c r="C49" s="2">
        <v>0.245</v>
      </c>
      <c r="D49" s="2">
        <v>0.68</v>
      </c>
      <c r="E49" s="2">
        <v>1.0940000000000001</v>
      </c>
    </row>
    <row r="50" spans="1:5" x14ac:dyDescent="0.35">
      <c r="A50">
        <v>4</v>
      </c>
      <c r="B50">
        <v>4</v>
      </c>
      <c r="C50" s="2">
        <v>2.7E-2</v>
      </c>
      <c r="D50" s="2">
        <v>0.24399999999999999</v>
      </c>
      <c r="E50" s="2">
        <v>0.623</v>
      </c>
    </row>
    <row r="51" spans="1:5" x14ac:dyDescent="0.35">
      <c r="A51">
        <v>4</v>
      </c>
      <c r="B51">
        <v>5</v>
      </c>
      <c r="C51" s="2">
        <v>90</v>
      </c>
      <c r="D51" s="2">
        <v>95</v>
      </c>
      <c r="E51" s="2">
        <v>100</v>
      </c>
    </row>
    <row r="52" spans="1:5" x14ac:dyDescent="0.35">
      <c r="A52">
        <v>4</v>
      </c>
      <c r="B52">
        <v>6</v>
      </c>
      <c r="C52" s="2">
        <v>0</v>
      </c>
      <c r="D52" s="2">
        <v>10</v>
      </c>
      <c r="E52" s="2">
        <v>50</v>
      </c>
    </row>
    <row r="53" spans="1:5" x14ac:dyDescent="0.35">
      <c r="A53">
        <v>4</v>
      </c>
      <c r="B53">
        <v>7</v>
      </c>
      <c r="C53" s="2">
        <v>30</v>
      </c>
      <c r="D53" s="2">
        <v>77</v>
      </c>
      <c r="E53" s="2">
        <v>100</v>
      </c>
    </row>
    <row r="54" spans="1:5" x14ac:dyDescent="0.35">
      <c r="A54">
        <v>4</v>
      </c>
      <c r="B54">
        <v>8</v>
      </c>
      <c r="C54" s="2">
        <v>0</v>
      </c>
      <c r="D54" s="2">
        <v>5</v>
      </c>
      <c r="E54" s="2">
        <v>10</v>
      </c>
    </row>
    <row r="55" spans="1:5" x14ac:dyDescent="0.35">
      <c r="A55">
        <v>4</v>
      </c>
      <c r="B55">
        <v>9</v>
      </c>
      <c r="C55" s="2">
        <v>10</v>
      </c>
      <c r="D55" s="2">
        <v>26</v>
      </c>
      <c r="E55" s="2">
        <v>50</v>
      </c>
    </row>
    <row r="56" spans="1:5" x14ac:dyDescent="0.35">
      <c r="A56">
        <v>4</v>
      </c>
      <c r="B56">
        <v>10</v>
      </c>
      <c r="C56" s="2">
        <v>0</v>
      </c>
      <c r="D56" s="2">
        <v>7</v>
      </c>
      <c r="E56" s="2">
        <v>19</v>
      </c>
    </row>
    <row r="57" spans="1:5" x14ac:dyDescent="0.35">
      <c r="A57">
        <v>4</v>
      </c>
      <c r="B57">
        <v>11</v>
      </c>
      <c r="C57" s="2">
        <v>0</v>
      </c>
      <c r="D57" s="2">
        <v>8</v>
      </c>
      <c r="E57" s="2">
        <v>23</v>
      </c>
    </row>
    <row r="58" spans="1:5" x14ac:dyDescent="0.35">
      <c r="A58">
        <v>4</v>
      </c>
      <c r="B58">
        <v>12</v>
      </c>
      <c r="C58" s="2">
        <v>0</v>
      </c>
      <c r="D58" s="2">
        <v>9</v>
      </c>
      <c r="E58" s="2">
        <v>20</v>
      </c>
    </row>
    <row r="59" spans="1:5" x14ac:dyDescent="0.35">
      <c r="A59">
        <v>4</v>
      </c>
      <c r="B59">
        <v>13</v>
      </c>
      <c r="C59" s="2">
        <v>50</v>
      </c>
      <c r="D59" s="2">
        <v>75</v>
      </c>
      <c r="E59" s="2">
        <v>100</v>
      </c>
    </row>
    <row r="60" spans="1:5" x14ac:dyDescent="0.35">
      <c r="A60">
        <v>4</v>
      </c>
      <c r="B60">
        <v>14</v>
      </c>
      <c r="C60" s="2">
        <v>0</v>
      </c>
      <c r="D60" s="2">
        <v>10</v>
      </c>
      <c r="E60" s="2">
        <v>30</v>
      </c>
    </row>
    <row r="61" spans="1:5" x14ac:dyDescent="0.35">
      <c r="A61">
        <v>4</v>
      </c>
      <c r="B61">
        <v>15</v>
      </c>
      <c r="C61" s="2">
        <v>1887</v>
      </c>
      <c r="D61" s="2">
        <v>5230</v>
      </c>
      <c r="E61" s="2">
        <v>15000</v>
      </c>
    </row>
    <row r="62" spans="1:5" x14ac:dyDescent="0.35">
      <c r="A62">
        <v>5</v>
      </c>
      <c r="B62">
        <v>1</v>
      </c>
      <c r="C62" s="2">
        <v>0.5</v>
      </c>
      <c r="D62" s="2">
        <v>1.5</v>
      </c>
      <c r="E62" s="2">
        <v>2.5</v>
      </c>
    </row>
    <row r="63" spans="1:5" x14ac:dyDescent="0.35">
      <c r="A63">
        <v>5</v>
      </c>
      <c r="B63">
        <v>2</v>
      </c>
      <c r="C63" s="2">
        <v>0.04</v>
      </c>
      <c r="D63" s="2">
        <v>0.1</v>
      </c>
      <c r="E63" s="2">
        <v>0.15</v>
      </c>
    </row>
    <row r="64" spans="1:5" x14ac:dyDescent="0.35">
      <c r="A64">
        <v>5</v>
      </c>
      <c r="B64">
        <v>3</v>
      </c>
      <c r="C64" s="2">
        <v>0.3</v>
      </c>
      <c r="D64" s="2">
        <v>0.6</v>
      </c>
      <c r="E64" s="2">
        <v>1</v>
      </c>
    </row>
    <row r="65" spans="1:5" x14ac:dyDescent="0.35">
      <c r="A65">
        <v>5</v>
      </c>
      <c r="B65">
        <v>4</v>
      </c>
      <c r="C65" s="2">
        <v>0.08</v>
      </c>
      <c r="D65" s="2">
        <v>0.3</v>
      </c>
      <c r="E65" s="2">
        <v>0.4</v>
      </c>
    </row>
    <row r="66" spans="1:5" x14ac:dyDescent="0.35">
      <c r="A66">
        <v>5</v>
      </c>
      <c r="B66">
        <v>5</v>
      </c>
      <c r="C66" s="2">
        <v>70</v>
      </c>
      <c r="D66" s="2">
        <v>90</v>
      </c>
      <c r="E66" s="2">
        <v>100</v>
      </c>
    </row>
    <row r="67" spans="1:5" x14ac:dyDescent="0.35">
      <c r="A67">
        <v>5</v>
      </c>
      <c r="B67">
        <v>6</v>
      </c>
      <c r="C67" s="2">
        <v>40</v>
      </c>
      <c r="D67" s="2">
        <v>70</v>
      </c>
      <c r="E67" s="2">
        <v>80</v>
      </c>
    </row>
    <row r="68" spans="1:5" x14ac:dyDescent="0.35">
      <c r="A68">
        <v>5</v>
      </c>
      <c r="B68">
        <v>7</v>
      </c>
      <c r="C68" s="2">
        <v>50</v>
      </c>
      <c r="D68" s="2">
        <v>80</v>
      </c>
      <c r="E68" s="2">
        <v>100</v>
      </c>
    </row>
    <row r="69" spans="1:5" x14ac:dyDescent="0.35">
      <c r="A69">
        <v>5</v>
      </c>
      <c r="B69">
        <v>8</v>
      </c>
      <c r="C69" s="2">
        <v>0.1</v>
      </c>
      <c r="D69" s="2">
        <v>1</v>
      </c>
      <c r="E69" s="2">
        <v>5</v>
      </c>
    </row>
    <row r="70" spans="1:5" x14ac:dyDescent="0.35">
      <c r="A70">
        <v>5</v>
      </c>
      <c r="B70">
        <v>9</v>
      </c>
      <c r="C70" s="2">
        <v>5</v>
      </c>
      <c r="D70" s="2">
        <v>25</v>
      </c>
      <c r="E70" s="2">
        <v>50</v>
      </c>
    </row>
    <row r="71" spans="1:5" x14ac:dyDescent="0.35">
      <c r="A71">
        <v>5</v>
      </c>
      <c r="B71">
        <v>10</v>
      </c>
      <c r="C71" s="2">
        <v>5</v>
      </c>
      <c r="D71" s="2">
        <v>25</v>
      </c>
      <c r="E71" s="2">
        <v>50</v>
      </c>
    </row>
    <row r="72" spans="1:5" x14ac:dyDescent="0.35">
      <c r="A72">
        <v>5</v>
      </c>
      <c r="B72">
        <v>11</v>
      </c>
      <c r="C72" s="2">
        <v>5</v>
      </c>
      <c r="D72" s="2">
        <v>30</v>
      </c>
      <c r="E72" s="2">
        <v>50</v>
      </c>
    </row>
    <row r="73" spans="1:5" x14ac:dyDescent="0.35">
      <c r="A73">
        <v>5</v>
      </c>
      <c r="B73">
        <v>12</v>
      </c>
      <c r="C73" s="2">
        <v>1</v>
      </c>
      <c r="D73" s="2">
        <v>5</v>
      </c>
      <c r="E73" s="2">
        <v>10</v>
      </c>
    </row>
    <row r="74" spans="1:5" x14ac:dyDescent="0.35">
      <c r="A74">
        <v>5</v>
      </c>
      <c r="B74">
        <v>13</v>
      </c>
      <c r="C74" s="2">
        <v>30</v>
      </c>
      <c r="D74" s="2">
        <v>70</v>
      </c>
      <c r="E74" s="2">
        <v>80</v>
      </c>
    </row>
    <row r="75" spans="1:5" x14ac:dyDescent="0.35">
      <c r="A75">
        <v>5</v>
      </c>
      <c r="B75">
        <v>14</v>
      </c>
      <c r="C75" s="2">
        <v>3</v>
      </c>
      <c r="D75" s="2">
        <v>20</v>
      </c>
      <c r="E75" s="2">
        <v>35</v>
      </c>
    </row>
    <row r="76" spans="1:5" x14ac:dyDescent="0.35">
      <c r="A76">
        <v>5</v>
      </c>
      <c r="B76">
        <v>15</v>
      </c>
      <c r="C76" s="2">
        <v>1000</v>
      </c>
      <c r="D76" s="2">
        <v>10000</v>
      </c>
      <c r="E76" s="2">
        <v>15000</v>
      </c>
    </row>
    <row r="77" spans="1:5" x14ac:dyDescent="0.35">
      <c r="A77">
        <v>6</v>
      </c>
      <c r="B77">
        <v>1</v>
      </c>
      <c r="C77" s="2">
        <v>1.4</v>
      </c>
      <c r="D77" s="2">
        <v>1.6</v>
      </c>
      <c r="E77" s="2">
        <v>1.8</v>
      </c>
    </row>
    <row r="78" spans="1:5" x14ac:dyDescent="0.35">
      <c r="A78">
        <v>6</v>
      </c>
      <c r="B78">
        <v>2</v>
      </c>
      <c r="C78" s="2">
        <v>0.4</v>
      </c>
      <c r="D78" s="2">
        <v>0.8</v>
      </c>
      <c r="E78" s="2">
        <v>1.2</v>
      </c>
    </row>
    <row r="79" spans="1:5" x14ac:dyDescent="0.35">
      <c r="A79">
        <v>6</v>
      </c>
      <c r="B79">
        <v>3</v>
      </c>
      <c r="C79" s="2">
        <v>0.5</v>
      </c>
      <c r="D79" s="2">
        <v>0.65</v>
      </c>
      <c r="E79" s="2">
        <v>0.8</v>
      </c>
    </row>
    <row r="80" spans="1:5" x14ac:dyDescent="0.35">
      <c r="A80">
        <v>6</v>
      </c>
      <c r="B80">
        <v>4</v>
      </c>
      <c r="C80" s="2">
        <v>0.08</v>
      </c>
      <c r="D80" s="2">
        <v>0.2</v>
      </c>
      <c r="E80" s="2">
        <v>0.32</v>
      </c>
    </row>
    <row r="81" spans="1:5" x14ac:dyDescent="0.35">
      <c r="A81">
        <v>6</v>
      </c>
      <c r="B81">
        <v>5</v>
      </c>
      <c r="C81" s="2">
        <v>80</v>
      </c>
      <c r="D81" s="2">
        <v>90</v>
      </c>
      <c r="E81" s="2">
        <v>98</v>
      </c>
    </row>
    <row r="82" spans="1:5" x14ac:dyDescent="0.35">
      <c r="A82">
        <v>6</v>
      </c>
      <c r="B82">
        <v>6</v>
      </c>
      <c r="C82" s="2">
        <v>85</v>
      </c>
      <c r="D82" s="2">
        <v>90</v>
      </c>
      <c r="E82" s="2">
        <v>95</v>
      </c>
    </row>
    <row r="83" spans="1:5" x14ac:dyDescent="0.35">
      <c r="A83">
        <v>6</v>
      </c>
      <c r="B83">
        <v>7</v>
      </c>
      <c r="C83" s="2">
        <v>90</v>
      </c>
      <c r="D83" s="2">
        <v>95</v>
      </c>
      <c r="E83" s="2">
        <v>99</v>
      </c>
    </row>
    <row r="84" spans="1:5" x14ac:dyDescent="0.35">
      <c r="A84">
        <v>6</v>
      </c>
      <c r="B84">
        <v>8</v>
      </c>
      <c r="C84" s="2">
        <v>60</v>
      </c>
      <c r="D84" s="2">
        <v>75</v>
      </c>
      <c r="E84" s="2">
        <v>90</v>
      </c>
    </row>
    <row r="85" spans="1:5" x14ac:dyDescent="0.35">
      <c r="A85">
        <v>6</v>
      </c>
      <c r="B85">
        <v>9</v>
      </c>
      <c r="C85" s="2">
        <v>85</v>
      </c>
      <c r="D85" s="2">
        <v>90</v>
      </c>
      <c r="E85" s="2">
        <v>95</v>
      </c>
    </row>
    <row r="86" spans="1:5" x14ac:dyDescent="0.35">
      <c r="A86">
        <v>6</v>
      </c>
      <c r="B86">
        <v>10</v>
      </c>
      <c r="C86" s="2">
        <v>15</v>
      </c>
      <c r="D86" s="2">
        <v>20</v>
      </c>
      <c r="E86" s="2">
        <v>25</v>
      </c>
    </row>
    <row r="87" spans="1:5" x14ac:dyDescent="0.35">
      <c r="A87">
        <v>6</v>
      </c>
      <c r="B87">
        <v>11</v>
      </c>
      <c r="C87" s="2">
        <v>12</v>
      </c>
      <c r="D87" s="2">
        <v>17.5</v>
      </c>
      <c r="E87" s="2">
        <v>25</v>
      </c>
    </row>
    <row r="88" spans="1:5" x14ac:dyDescent="0.35">
      <c r="A88">
        <v>6</v>
      </c>
      <c r="B88">
        <v>12</v>
      </c>
      <c r="C88" s="2">
        <v>2</v>
      </c>
      <c r="D88" s="2">
        <v>5</v>
      </c>
      <c r="E88" s="2">
        <v>8</v>
      </c>
    </row>
    <row r="89" spans="1:5" x14ac:dyDescent="0.35">
      <c r="A89">
        <v>6</v>
      </c>
      <c r="B89">
        <v>13</v>
      </c>
      <c r="C89" s="2">
        <v>40</v>
      </c>
      <c r="D89" s="2">
        <v>50</v>
      </c>
      <c r="E89" s="2">
        <v>60</v>
      </c>
    </row>
    <row r="90" spans="1:5" x14ac:dyDescent="0.35">
      <c r="A90">
        <v>6</v>
      </c>
      <c r="B90">
        <v>14</v>
      </c>
      <c r="C90" s="2">
        <v>5</v>
      </c>
      <c r="D90" s="2">
        <v>10</v>
      </c>
      <c r="E90" s="2">
        <v>15</v>
      </c>
    </row>
    <row r="91" spans="1:5" x14ac:dyDescent="0.35">
      <c r="A91">
        <v>6</v>
      </c>
      <c r="B91">
        <v>15</v>
      </c>
      <c r="C91" s="2">
        <v>5500</v>
      </c>
      <c r="D91" s="2">
        <v>7500</v>
      </c>
      <c r="E91" s="2">
        <v>10000</v>
      </c>
    </row>
    <row r="92" spans="1:5" x14ac:dyDescent="0.35">
      <c r="A92">
        <v>7</v>
      </c>
      <c r="B92">
        <v>1</v>
      </c>
      <c r="C92" s="2">
        <v>0.8</v>
      </c>
      <c r="D92" s="2">
        <v>1.5</v>
      </c>
      <c r="E92" s="2">
        <v>2.1</v>
      </c>
    </row>
    <row r="93" spans="1:5" x14ac:dyDescent="0.35">
      <c r="A93">
        <v>7</v>
      </c>
      <c r="B93">
        <v>2</v>
      </c>
      <c r="C93" s="2">
        <v>0.05</v>
      </c>
      <c r="D93" s="2">
        <v>0.15</v>
      </c>
      <c r="E93" s="2">
        <v>0.35</v>
      </c>
    </row>
    <row r="94" spans="1:5" x14ac:dyDescent="0.35">
      <c r="A94">
        <v>7</v>
      </c>
      <c r="B94">
        <v>3</v>
      </c>
      <c r="C94" s="2">
        <v>0.1</v>
      </c>
      <c r="D94" s="2">
        <v>0.6</v>
      </c>
      <c r="E94" s="2">
        <v>1.2</v>
      </c>
    </row>
    <row r="95" spans="1:5" x14ac:dyDescent="0.35">
      <c r="A95">
        <v>7</v>
      </c>
      <c r="B95">
        <v>4</v>
      </c>
      <c r="C95" s="2">
        <v>0.05</v>
      </c>
      <c r="D95" s="2">
        <v>0.5</v>
      </c>
      <c r="E95" s="2">
        <v>1</v>
      </c>
    </row>
    <row r="96" spans="1:5" x14ac:dyDescent="0.35">
      <c r="A96">
        <v>7</v>
      </c>
      <c r="B96">
        <v>5</v>
      </c>
      <c r="C96" s="2">
        <v>50</v>
      </c>
      <c r="D96" s="2">
        <v>80</v>
      </c>
      <c r="E96" s="2">
        <v>90</v>
      </c>
    </row>
    <row r="97" spans="1:5" x14ac:dyDescent="0.35">
      <c r="A97">
        <v>7</v>
      </c>
      <c r="B97">
        <v>6</v>
      </c>
      <c r="C97" s="2">
        <v>1</v>
      </c>
      <c r="D97" s="2">
        <v>5</v>
      </c>
      <c r="E97" s="2">
        <v>10</v>
      </c>
    </row>
    <row r="98" spans="1:5" x14ac:dyDescent="0.35">
      <c r="A98">
        <v>7</v>
      </c>
      <c r="B98">
        <v>7</v>
      </c>
      <c r="C98" s="2">
        <v>40</v>
      </c>
      <c r="D98" s="2">
        <v>60</v>
      </c>
      <c r="E98" s="2">
        <v>80</v>
      </c>
    </row>
    <row r="99" spans="1:5" x14ac:dyDescent="0.35">
      <c r="A99">
        <v>7</v>
      </c>
      <c r="B99">
        <v>8</v>
      </c>
      <c r="C99" s="2">
        <v>5</v>
      </c>
      <c r="D99" s="2">
        <v>20</v>
      </c>
      <c r="E99" s="2">
        <v>40</v>
      </c>
    </row>
    <row r="100" spans="1:5" x14ac:dyDescent="0.35">
      <c r="A100">
        <v>7</v>
      </c>
      <c r="B100">
        <v>9</v>
      </c>
      <c r="C100" s="2">
        <v>20</v>
      </c>
      <c r="D100" s="2">
        <v>50</v>
      </c>
      <c r="E100" s="2">
        <v>70</v>
      </c>
    </row>
    <row r="101" spans="1:5" x14ac:dyDescent="0.35">
      <c r="A101">
        <v>7</v>
      </c>
      <c r="B101">
        <v>10</v>
      </c>
      <c r="C101" s="2">
        <v>0.1</v>
      </c>
      <c r="D101" s="2">
        <v>1</v>
      </c>
      <c r="E101" s="2">
        <v>5</v>
      </c>
    </row>
    <row r="102" spans="1:5" x14ac:dyDescent="0.35">
      <c r="A102">
        <v>7</v>
      </c>
      <c r="B102">
        <v>11</v>
      </c>
      <c r="C102" s="2">
        <v>2</v>
      </c>
      <c r="D102" s="2">
        <v>10</v>
      </c>
      <c r="E102" s="2">
        <v>15</v>
      </c>
    </row>
    <row r="103" spans="1:5" x14ac:dyDescent="0.35">
      <c r="A103">
        <v>7</v>
      </c>
      <c r="B103">
        <v>12</v>
      </c>
      <c r="C103" s="2">
        <v>0.1</v>
      </c>
      <c r="D103" s="2">
        <v>0.5</v>
      </c>
      <c r="E103" s="2">
        <v>1</v>
      </c>
    </row>
    <row r="104" spans="1:5" x14ac:dyDescent="0.35">
      <c r="A104">
        <v>7</v>
      </c>
      <c r="B104">
        <v>13</v>
      </c>
      <c r="C104" s="2">
        <v>5</v>
      </c>
      <c r="D104" s="2">
        <v>10</v>
      </c>
      <c r="E104" s="2">
        <v>15</v>
      </c>
    </row>
    <row r="105" spans="1:5" x14ac:dyDescent="0.35">
      <c r="A105">
        <v>7</v>
      </c>
      <c r="B105">
        <v>14</v>
      </c>
      <c r="C105" s="2">
        <v>5</v>
      </c>
      <c r="D105" s="2">
        <v>20</v>
      </c>
      <c r="E105" s="2">
        <v>35</v>
      </c>
    </row>
    <row r="106" spans="1:5" x14ac:dyDescent="0.35">
      <c r="A106">
        <v>7</v>
      </c>
      <c r="B106">
        <v>15</v>
      </c>
      <c r="C106" s="2">
        <v>5000</v>
      </c>
      <c r="D106" s="2">
        <v>7000</v>
      </c>
      <c r="E106" s="2">
        <v>9000</v>
      </c>
    </row>
    <row r="107" spans="1:5" x14ac:dyDescent="0.35">
      <c r="A107">
        <v>8</v>
      </c>
      <c r="B107">
        <v>1</v>
      </c>
      <c r="C107" s="2">
        <v>0.7</v>
      </c>
      <c r="D107" s="2">
        <v>1.2</v>
      </c>
      <c r="E107" s="2">
        <v>1.6</v>
      </c>
    </row>
    <row r="108" spans="1:5" x14ac:dyDescent="0.35">
      <c r="A108">
        <v>8</v>
      </c>
      <c r="B108">
        <v>2</v>
      </c>
      <c r="C108" s="2">
        <v>0.05</v>
      </c>
      <c r="D108" s="2">
        <v>7.4999999999999997E-2</v>
      </c>
      <c r="E108" s="2">
        <v>0.14000000000000001</v>
      </c>
    </row>
    <row r="109" spans="1:5" x14ac:dyDescent="0.35">
      <c r="A109">
        <v>8</v>
      </c>
      <c r="B109">
        <v>3</v>
      </c>
      <c r="C109" s="2">
        <v>0.3</v>
      </c>
      <c r="D109" s="2">
        <v>0.5</v>
      </c>
      <c r="E109" s="2">
        <v>1</v>
      </c>
    </row>
    <row r="110" spans="1:5" x14ac:dyDescent="0.35">
      <c r="A110">
        <v>8</v>
      </c>
      <c r="B110">
        <v>4</v>
      </c>
      <c r="C110" s="2">
        <v>0.1</v>
      </c>
      <c r="D110" s="2">
        <v>0.5</v>
      </c>
      <c r="E110" s="2">
        <v>1</v>
      </c>
    </row>
    <row r="111" spans="1:5" x14ac:dyDescent="0.35">
      <c r="A111">
        <v>8</v>
      </c>
      <c r="B111">
        <v>5</v>
      </c>
      <c r="C111" s="2">
        <v>97</v>
      </c>
      <c r="D111" s="2">
        <v>99</v>
      </c>
      <c r="E111" s="2">
        <v>99.9</v>
      </c>
    </row>
    <row r="112" spans="1:5" x14ac:dyDescent="0.35">
      <c r="A112">
        <v>8</v>
      </c>
      <c r="B112">
        <v>6</v>
      </c>
      <c r="C112" s="2">
        <v>20</v>
      </c>
      <c r="D112" s="2">
        <v>40</v>
      </c>
      <c r="E112" s="2">
        <v>70</v>
      </c>
    </row>
    <row r="113" spans="1:5" x14ac:dyDescent="0.35">
      <c r="A113">
        <v>8</v>
      </c>
      <c r="B113">
        <v>7</v>
      </c>
      <c r="C113" s="2">
        <v>50</v>
      </c>
      <c r="D113" s="2">
        <v>76</v>
      </c>
      <c r="E113" s="2">
        <v>90</v>
      </c>
    </row>
    <row r="114" spans="1:5" x14ac:dyDescent="0.35">
      <c r="A114">
        <v>8</v>
      </c>
      <c r="B114">
        <v>8</v>
      </c>
      <c r="C114" s="2">
        <v>5</v>
      </c>
      <c r="D114" s="2">
        <v>10</v>
      </c>
      <c r="E114" s="2">
        <v>30</v>
      </c>
    </row>
    <row r="115" spans="1:5" x14ac:dyDescent="0.35">
      <c r="A115">
        <v>8</v>
      </c>
      <c r="B115">
        <v>9</v>
      </c>
      <c r="C115" s="2">
        <v>10</v>
      </c>
      <c r="D115" s="2">
        <v>25</v>
      </c>
      <c r="E115" s="2">
        <v>40</v>
      </c>
    </row>
    <row r="116" spans="1:5" x14ac:dyDescent="0.35">
      <c r="A116">
        <v>8</v>
      </c>
      <c r="B116">
        <v>10</v>
      </c>
      <c r="C116" s="2">
        <v>1</v>
      </c>
      <c r="D116" s="2">
        <v>9</v>
      </c>
      <c r="E116" s="2">
        <v>17</v>
      </c>
    </row>
    <row r="117" spans="1:5" x14ac:dyDescent="0.35">
      <c r="A117">
        <v>8</v>
      </c>
      <c r="B117">
        <v>11</v>
      </c>
      <c r="C117" s="2">
        <v>3</v>
      </c>
      <c r="D117" s="2">
        <v>15</v>
      </c>
      <c r="E117" s="2">
        <v>27</v>
      </c>
    </row>
    <row r="118" spans="1:5" x14ac:dyDescent="0.35">
      <c r="A118">
        <v>8</v>
      </c>
      <c r="B118">
        <v>12</v>
      </c>
      <c r="C118" s="2">
        <v>0.1</v>
      </c>
      <c r="D118" s="2">
        <v>2</v>
      </c>
      <c r="E118" s="2">
        <v>4</v>
      </c>
    </row>
    <row r="119" spans="1:5" x14ac:dyDescent="0.35">
      <c r="A119">
        <v>8</v>
      </c>
      <c r="B119">
        <v>13</v>
      </c>
      <c r="C119" s="2">
        <v>55</v>
      </c>
      <c r="D119" s="2">
        <v>65</v>
      </c>
      <c r="E119" s="2">
        <v>80</v>
      </c>
    </row>
    <row r="120" spans="1:5" x14ac:dyDescent="0.35">
      <c r="A120">
        <v>8</v>
      </c>
      <c r="B120">
        <v>14</v>
      </c>
      <c r="C120" s="2">
        <v>6</v>
      </c>
      <c r="D120" s="2">
        <v>15</v>
      </c>
      <c r="E120" s="2">
        <v>24</v>
      </c>
    </row>
    <row r="121" spans="1:5" x14ac:dyDescent="0.35">
      <c r="A121">
        <v>8</v>
      </c>
      <c r="B121">
        <v>15</v>
      </c>
      <c r="C121" s="2">
        <v>5000</v>
      </c>
      <c r="D121" s="2">
        <v>5222</v>
      </c>
      <c r="E121" s="2">
        <v>5500</v>
      </c>
    </row>
    <row r="122" spans="1:5" x14ac:dyDescent="0.35">
      <c r="A122">
        <v>9</v>
      </c>
      <c r="B122">
        <v>1</v>
      </c>
      <c r="C122" s="2">
        <v>0.7</v>
      </c>
      <c r="D122" s="2">
        <v>1</v>
      </c>
      <c r="E122" s="2">
        <v>2.5</v>
      </c>
    </row>
    <row r="123" spans="1:5" x14ac:dyDescent="0.35">
      <c r="A123">
        <v>9</v>
      </c>
      <c r="B123">
        <v>2</v>
      </c>
      <c r="C123" s="2">
        <v>2.5000000000000001E-2</v>
      </c>
      <c r="D123" s="2">
        <v>0.1</v>
      </c>
      <c r="E123" s="2">
        <v>0.4</v>
      </c>
    </row>
    <row r="124" spans="1:5" x14ac:dyDescent="0.35">
      <c r="A124">
        <v>9</v>
      </c>
      <c r="B124">
        <v>3</v>
      </c>
      <c r="C124" s="2">
        <v>0.1</v>
      </c>
      <c r="D124" s="2">
        <v>0.6</v>
      </c>
      <c r="E124" s="2">
        <v>1.5</v>
      </c>
    </row>
    <row r="125" spans="1:5" x14ac:dyDescent="0.35">
      <c r="A125">
        <v>9</v>
      </c>
      <c r="B125">
        <v>4</v>
      </c>
      <c r="C125" s="2">
        <v>0.03</v>
      </c>
      <c r="D125" s="2">
        <v>0.3</v>
      </c>
      <c r="E125" s="2">
        <v>1.3</v>
      </c>
    </row>
    <row r="126" spans="1:5" x14ac:dyDescent="0.35">
      <c r="A126">
        <v>9</v>
      </c>
      <c r="B126">
        <v>5</v>
      </c>
      <c r="C126" s="2">
        <v>40</v>
      </c>
      <c r="D126" s="2">
        <v>60</v>
      </c>
      <c r="E126" s="2">
        <v>80</v>
      </c>
    </row>
    <row r="127" spans="1:5" x14ac:dyDescent="0.35">
      <c r="A127">
        <v>9</v>
      </c>
      <c r="B127">
        <v>6</v>
      </c>
      <c r="C127" s="2">
        <v>50</v>
      </c>
      <c r="D127" s="2">
        <v>75</v>
      </c>
      <c r="E127" s="2">
        <v>95</v>
      </c>
    </row>
    <row r="128" spans="1:5" x14ac:dyDescent="0.35">
      <c r="A128">
        <v>9</v>
      </c>
      <c r="B128">
        <v>7</v>
      </c>
      <c r="C128" s="2">
        <v>60</v>
      </c>
      <c r="D128" s="2">
        <v>80</v>
      </c>
      <c r="E128" s="2">
        <v>95</v>
      </c>
    </row>
    <row r="129" spans="1:5" x14ac:dyDescent="0.35">
      <c r="A129">
        <v>9</v>
      </c>
      <c r="B129">
        <v>8</v>
      </c>
      <c r="C129" s="2">
        <v>1</v>
      </c>
      <c r="D129" s="2">
        <v>5</v>
      </c>
      <c r="E129" s="2">
        <v>30</v>
      </c>
    </row>
    <row r="130" spans="1:5" x14ac:dyDescent="0.35">
      <c r="A130">
        <v>9</v>
      </c>
      <c r="B130">
        <v>9</v>
      </c>
      <c r="C130" s="2">
        <v>5</v>
      </c>
      <c r="D130" s="2">
        <v>10</v>
      </c>
      <c r="E130" s="2">
        <v>40</v>
      </c>
    </row>
    <row r="131" spans="1:5" x14ac:dyDescent="0.35">
      <c r="A131">
        <v>9</v>
      </c>
      <c r="B131">
        <v>10</v>
      </c>
      <c r="C131" s="2">
        <v>0</v>
      </c>
      <c r="D131" s="2">
        <v>2</v>
      </c>
      <c r="E131" s="2">
        <v>10</v>
      </c>
    </row>
    <row r="132" spans="1:5" x14ac:dyDescent="0.35">
      <c r="A132">
        <v>9</v>
      </c>
      <c r="B132">
        <v>11</v>
      </c>
      <c r="C132" s="2">
        <v>5</v>
      </c>
      <c r="D132" s="2">
        <v>10</v>
      </c>
      <c r="E132" s="2">
        <v>30</v>
      </c>
    </row>
    <row r="133" spans="1:5" x14ac:dyDescent="0.35">
      <c r="A133">
        <v>9</v>
      </c>
      <c r="B133">
        <v>12</v>
      </c>
      <c r="C133" s="2">
        <v>0</v>
      </c>
      <c r="D133" s="2">
        <v>2</v>
      </c>
      <c r="E133" s="2">
        <v>10</v>
      </c>
    </row>
    <row r="134" spans="1:5" x14ac:dyDescent="0.35">
      <c r="A134">
        <v>9</v>
      </c>
      <c r="B134">
        <v>13</v>
      </c>
      <c r="C134" s="2">
        <v>20</v>
      </c>
      <c r="D134" s="2">
        <v>40</v>
      </c>
      <c r="E134" s="2">
        <v>60</v>
      </c>
    </row>
    <row r="135" spans="1:5" x14ac:dyDescent="0.35">
      <c r="A135">
        <v>9</v>
      </c>
      <c r="B135">
        <v>14</v>
      </c>
      <c r="C135" s="2">
        <v>5</v>
      </c>
      <c r="D135" s="2">
        <v>8</v>
      </c>
      <c r="E135" s="2">
        <v>35</v>
      </c>
    </row>
    <row r="136" spans="1:5" x14ac:dyDescent="0.35">
      <c r="A136">
        <v>9</v>
      </c>
      <c r="B136">
        <v>15</v>
      </c>
      <c r="C136" s="2">
        <v>1800</v>
      </c>
      <c r="D136" s="2">
        <v>6000</v>
      </c>
      <c r="E136" s="2">
        <v>10000</v>
      </c>
    </row>
    <row r="137" spans="1:5" x14ac:dyDescent="0.35">
      <c r="A137">
        <v>10</v>
      </c>
      <c r="B137">
        <v>1</v>
      </c>
      <c r="C137" s="2">
        <v>0.65200000000000002</v>
      </c>
      <c r="D137" s="2">
        <v>1.32</v>
      </c>
      <c r="E137" s="2">
        <v>2.677</v>
      </c>
    </row>
    <row r="138" spans="1:5" x14ac:dyDescent="0.35">
      <c r="A138">
        <v>10</v>
      </c>
      <c r="B138">
        <v>2</v>
      </c>
      <c r="C138" s="2">
        <v>3.2000000000000001E-2</v>
      </c>
      <c r="D138" s="2">
        <v>0.123</v>
      </c>
      <c r="E138" s="2">
        <v>0.35</v>
      </c>
    </row>
    <row r="139" spans="1:5" x14ac:dyDescent="0.35">
      <c r="A139">
        <v>10</v>
      </c>
      <c r="B139">
        <v>3</v>
      </c>
      <c r="C139" s="2">
        <v>0.11</v>
      </c>
      <c r="D139" s="2">
        <v>0.86699999999999999</v>
      </c>
      <c r="E139" s="2">
        <v>1.794</v>
      </c>
    </row>
    <row r="140" spans="1:5" x14ac:dyDescent="0.35">
      <c r="A140">
        <v>10</v>
      </c>
      <c r="B140">
        <v>4</v>
      </c>
      <c r="C140" s="2">
        <v>4.5999999999999999E-2</v>
      </c>
      <c r="D140" s="2">
        <v>0.11700000000000001</v>
      </c>
      <c r="E140" s="2">
        <v>1.65</v>
      </c>
    </row>
    <row r="141" spans="1:5" x14ac:dyDescent="0.35">
      <c r="A141">
        <v>10</v>
      </c>
      <c r="B141">
        <v>5</v>
      </c>
      <c r="C141" s="2">
        <v>90</v>
      </c>
      <c r="D141" s="2">
        <v>95</v>
      </c>
      <c r="E141" s="2">
        <v>99</v>
      </c>
    </row>
    <row r="142" spans="1:5" x14ac:dyDescent="0.35">
      <c r="A142">
        <v>10</v>
      </c>
      <c r="B142">
        <v>6</v>
      </c>
      <c r="C142" s="2">
        <v>10</v>
      </c>
      <c r="D142" s="2">
        <v>40</v>
      </c>
      <c r="E142" s="2">
        <v>70</v>
      </c>
    </row>
    <row r="143" spans="1:5" x14ac:dyDescent="0.35">
      <c r="A143">
        <v>10</v>
      </c>
      <c r="B143">
        <v>7</v>
      </c>
      <c r="C143" s="2">
        <v>40</v>
      </c>
      <c r="D143" s="2">
        <v>60</v>
      </c>
      <c r="E143" s="2">
        <v>90</v>
      </c>
    </row>
    <row r="144" spans="1:5" x14ac:dyDescent="0.35">
      <c r="A144">
        <v>10</v>
      </c>
      <c r="B144">
        <v>8</v>
      </c>
      <c r="C144" s="2">
        <v>2</v>
      </c>
      <c r="D144" s="2">
        <v>20</v>
      </c>
      <c r="E144" s="2">
        <v>40</v>
      </c>
    </row>
    <row r="145" spans="1:5" x14ac:dyDescent="0.35">
      <c r="A145">
        <v>10</v>
      </c>
      <c r="B145">
        <v>9</v>
      </c>
      <c r="C145" s="2">
        <v>10</v>
      </c>
      <c r="D145" s="2">
        <v>30</v>
      </c>
      <c r="E145" s="2">
        <v>60</v>
      </c>
    </row>
    <row r="146" spans="1:5" x14ac:dyDescent="0.35">
      <c r="A146">
        <v>10</v>
      </c>
      <c r="B146">
        <v>10</v>
      </c>
      <c r="C146" s="2">
        <v>1</v>
      </c>
      <c r="D146" s="2">
        <v>8</v>
      </c>
      <c r="E146" s="2">
        <v>20</v>
      </c>
    </row>
    <row r="147" spans="1:5" x14ac:dyDescent="0.35">
      <c r="A147">
        <v>10</v>
      </c>
      <c r="B147">
        <v>11</v>
      </c>
      <c r="C147" s="2">
        <v>2</v>
      </c>
      <c r="D147" s="2">
        <v>12</v>
      </c>
      <c r="E147" s="2">
        <v>25</v>
      </c>
    </row>
    <row r="148" spans="1:5" x14ac:dyDescent="0.35">
      <c r="A148">
        <v>10</v>
      </c>
      <c r="B148">
        <v>12</v>
      </c>
      <c r="C148" s="2">
        <v>1</v>
      </c>
      <c r="D148" s="2">
        <v>3</v>
      </c>
      <c r="E148" s="2">
        <v>8</v>
      </c>
    </row>
    <row r="149" spans="1:5" x14ac:dyDescent="0.35">
      <c r="A149">
        <v>10</v>
      </c>
      <c r="B149">
        <v>13</v>
      </c>
      <c r="C149" s="2">
        <v>40</v>
      </c>
      <c r="D149" s="2">
        <v>60</v>
      </c>
      <c r="E149" s="2">
        <v>80</v>
      </c>
    </row>
    <row r="150" spans="1:5" x14ac:dyDescent="0.35">
      <c r="A150">
        <v>10</v>
      </c>
      <c r="B150">
        <v>14</v>
      </c>
      <c r="C150" s="2">
        <v>3</v>
      </c>
      <c r="D150" s="2">
        <v>15</v>
      </c>
      <c r="E150" s="2">
        <v>25</v>
      </c>
    </row>
    <row r="151" spans="1:5" x14ac:dyDescent="0.35">
      <c r="A151">
        <v>10</v>
      </c>
      <c r="B151">
        <v>15</v>
      </c>
      <c r="C151" s="2">
        <v>4000</v>
      </c>
      <c r="D151" s="2">
        <v>5862</v>
      </c>
      <c r="E151" s="2">
        <v>7000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8"/>
  <dimension ref="A1:AV881"/>
  <sheetViews>
    <sheetView zoomScale="70" zoomScaleNormal="70" workbookViewId="0">
      <selection activeCell="G1" sqref="G1:BD1048576"/>
    </sheetView>
  </sheetViews>
  <sheetFormatPr defaultRowHeight="14.5" x14ac:dyDescent="0.35"/>
  <cols>
    <col min="1" max="1" width="9.1796875"/>
    <col min="2" max="2" width="9.1796875" style="10"/>
    <col min="3" max="6" width="9.1796875"/>
  </cols>
  <sheetData>
    <row r="1" spans="1:48" x14ac:dyDescent="0.35">
      <c r="A1" t="s">
        <v>106</v>
      </c>
      <c r="B1" s="10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48" x14ac:dyDescent="0.35">
      <c r="A2" s="10">
        <v>1</v>
      </c>
      <c r="B2" s="10">
        <v>1</v>
      </c>
      <c r="C2" s="2">
        <v>25000</v>
      </c>
      <c r="D2" s="2">
        <v>50000</v>
      </c>
      <c r="E2" s="2">
        <v>100000</v>
      </c>
      <c r="F2" s="2">
        <v>28616</v>
      </c>
      <c r="G2" s="2"/>
      <c r="H2" s="2"/>
      <c r="I2" s="2"/>
      <c r="J2" s="2"/>
    </row>
    <row r="3" spans="1:48" x14ac:dyDescent="0.35">
      <c r="A3" s="10">
        <v>1</v>
      </c>
      <c r="B3" s="10">
        <v>2</v>
      </c>
      <c r="C3" s="2">
        <v>10000</v>
      </c>
      <c r="D3" s="2">
        <v>15000</v>
      </c>
      <c r="E3" s="2">
        <v>25000</v>
      </c>
      <c r="F3" s="2">
        <v>11310</v>
      </c>
      <c r="G3" s="2"/>
      <c r="H3" s="2"/>
      <c r="I3" s="2"/>
      <c r="J3" s="2"/>
      <c r="N3" s="3"/>
    </row>
    <row r="4" spans="1:48" x14ac:dyDescent="0.35">
      <c r="A4" s="10">
        <v>1</v>
      </c>
      <c r="B4" s="10">
        <v>3</v>
      </c>
      <c r="C4" s="2">
        <v>1</v>
      </c>
      <c r="D4" s="2">
        <v>10</v>
      </c>
      <c r="E4" s="2">
        <v>100</v>
      </c>
      <c r="F4" s="2">
        <v>10000</v>
      </c>
      <c r="G4" s="2"/>
      <c r="H4" s="2"/>
      <c r="I4" s="2"/>
      <c r="N4" s="3"/>
      <c r="O4" s="2"/>
      <c r="P4" s="2"/>
      <c r="Q4" s="2"/>
      <c r="Y4" s="2"/>
      <c r="Z4" s="2"/>
      <c r="AA4" s="2"/>
      <c r="AB4" s="2"/>
      <c r="AI4" s="2"/>
      <c r="AJ4" s="2"/>
      <c r="AK4" s="2"/>
      <c r="AL4" s="2"/>
      <c r="AS4" s="2"/>
      <c r="AT4" s="2"/>
    </row>
    <row r="5" spans="1:48" x14ac:dyDescent="0.35">
      <c r="A5" s="10">
        <v>1</v>
      </c>
      <c r="B5" s="10">
        <v>4</v>
      </c>
      <c r="C5" s="2">
        <v>50</v>
      </c>
      <c r="D5" s="2">
        <v>500</v>
      </c>
      <c r="E5" s="2">
        <v>1000</v>
      </c>
      <c r="F5" s="2">
        <v>11841</v>
      </c>
      <c r="H5" s="2"/>
      <c r="I5" s="2"/>
      <c r="N5" s="3"/>
      <c r="O5" s="2"/>
      <c r="P5" s="2"/>
      <c r="Q5" s="2"/>
      <c r="R5" s="2"/>
      <c r="Y5" s="2"/>
      <c r="Z5" s="2"/>
      <c r="AA5" s="2"/>
      <c r="AB5" s="2"/>
      <c r="AI5" s="2"/>
      <c r="AJ5" s="2"/>
      <c r="AK5" s="2"/>
      <c r="AL5" s="2"/>
      <c r="AS5" s="2"/>
      <c r="AT5" s="2"/>
      <c r="AU5" s="2"/>
      <c r="AV5" s="2"/>
    </row>
    <row r="6" spans="1:48" x14ac:dyDescent="0.35">
      <c r="A6" s="10">
        <v>1</v>
      </c>
      <c r="B6" s="10">
        <v>5</v>
      </c>
      <c r="C6" s="2">
        <v>0.05</v>
      </c>
      <c r="D6" s="2">
        <v>0.1</v>
      </c>
      <c r="E6" s="2">
        <v>0.15</v>
      </c>
      <c r="F6" s="2">
        <v>0.16</v>
      </c>
    </row>
    <row r="7" spans="1:48" x14ac:dyDescent="0.35">
      <c r="A7" s="10">
        <v>1</v>
      </c>
      <c r="B7" s="10">
        <v>6</v>
      </c>
      <c r="C7" s="2">
        <v>200</v>
      </c>
      <c r="D7" s="2">
        <v>300</v>
      </c>
      <c r="E7" s="2">
        <v>500</v>
      </c>
      <c r="F7" s="2">
        <v>17</v>
      </c>
    </row>
    <row r="8" spans="1:48" x14ac:dyDescent="0.35">
      <c r="A8" s="10">
        <v>1</v>
      </c>
      <c r="B8" s="10">
        <v>7</v>
      </c>
      <c r="C8" s="2">
        <v>500</v>
      </c>
      <c r="D8" s="2">
        <v>1000</v>
      </c>
      <c r="E8" s="2">
        <v>10000</v>
      </c>
      <c r="F8" s="2">
        <v>70.7</v>
      </c>
    </row>
    <row r="9" spans="1:48" x14ac:dyDescent="0.35">
      <c r="A9" s="10">
        <v>1</v>
      </c>
      <c r="B9" s="10">
        <v>8</v>
      </c>
      <c r="C9" s="2">
        <v>10</v>
      </c>
      <c r="D9" s="2">
        <v>50</v>
      </c>
      <c r="E9" s="2">
        <v>100</v>
      </c>
      <c r="F9" s="2">
        <v>12</v>
      </c>
    </row>
    <row r="10" spans="1:48" x14ac:dyDescent="0.35">
      <c r="A10" s="10">
        <v>1</v>
      </c>
      <c r="B10" s="10">
        <v>9</v>
      </c>
      <c r="C10" s="2">
        <v>1000</v>
      </c>
      <c r="D10" s="2">
        <v>5000</v>
      </c>
      <c r="E10" s="2">
        <v>10000</v>
      </c>
      <c r="F10" s="2">
        <v>3.5</v>
      </c>
    </row>
    <row r="11" spans="1:48" x14ac:dyDescent="0.35">
      <c r="A11" s="10">
        <v>1</v>
      </c>
      <c r="B11" s="10">
        <v>10</v>
      </c>
      <c r="C11" s="2">
        <v>0.15</v>
      </c>
      <c r="D11" s="2">
        <v>0.35</v>
      </c>
      <c r="E11" s="2">
        <v>0.4</v>
      </c>
      <c r="F11" s="2">
        <v>0.28899999999999998</v>
      </c>
    </row>
    <row r="12" spans="1:48" x14ac:dyDescent="0.35">
      <c r="A12" s="10">
        <v>2</v>
      </c>
      <c r="B12" s="10">
        <v>1</v>
      </c>
      <c r="C12" s="2">
        <v>20000</v>
      </c>
      <c r="D12" s="2">
        <v>24000</v>
      </c>
      <c r="E12" s="2">
        <v>30000</v>
      </c>
    </row>
    <row r="13" spans="1:48" x14ac:dyDescent="0.35">
      <c r="A13" s="10">
        <v>2</v>
      </c>
      <c r="B13" s="10">
        <v>2</v>
      </c>
      <c r="C13" s="2">
        <v>10000</v>
      </c>
      <c r="D13" s="2">
        <v>12000</v>
      </c>
      <c r="E13" s="2">
        <v>15000</v>
      </c>
    </row>
    <row r="14" spans="1:48" x14ac:dyDescent="0.35">
      <c r="A14" s="10">
        <v>2</v>
      </c>
      <c r="B14" s="10">
        <v>3</v>
      </c>
      <c r="C14" s="2">
        <v>24000</v>
      </c>
      <c r="D14" s="2">
        <v>30000</v>
      </c>
      <c r="E14" s="2">
        <v>40000</v>
      </c>
    </row>
    <row r="15" spans="1:48" x14ac:dyDescent="0.35">
      <c r="A15" s="10">
        <v>2</v>
      </c>
      <c r="B15" s="10">
        <v>4</v>
      </c>
      <c r="C15" s="2">
        <v>70</v>
      </c>
      <c r="D15" s="2">
        <v>100</v>
      </c>
      <c r="E15" s="2">
        <v>150</v>
      </c>
    </row>
    <row r="16" spans="1:48" x14ac:dyDescent="0.35">
      <c r="A16" s="10">
        <v>2</v>
      </c>
      <c r="B16" s="10">
        <v>5</v>
      </c>
      <c r="C16" s="2">
        <v>5.0000000000000001E-3</v>
      </c>
      <c r="D16" s="2">
        <v>0.01</v>
      </c>
      <c r="E16" s="2">
        <v>0.05</v>
      </c>
    </row>
    <row r="17" spans="1:5" x14ac:dyDescent="0.35">
      <c r="A17" s="10">
        <v>2</v>
      </c>
      <c r="B17" s="10">
        <v>6</v>
      </c>
      <c r="C17" s="2">
        <v>200</v>
      </c>
      <c r="D17" s="2">
        <v>500</v>
      </c>
      <c r="E17" s="2">
        <v>2000</v>
      </c>
    </row>
    <row r="18" spans="1:5" x14ac:dyDescent="0.35">
      <c r="A18" s="10">
        <v>2</v>
      </c>
      <c r="B18" s="10">
        <v>7</v>
      </c>
      <c r="C18" s="2">
        <v>200</v>
      </c>
      <c r="D18" s="2">
        <v>1000</v>
      </c>
      <c r="E18" s="2">
        <v>10000</v>
      </c>
    </row>
    <row r="19" spans="1:5" x14ac:dyDescent="0.35">
      <c r="A19" s="10">
        <v>2</v>
      </c>
      <c r="B19" s="10">
        <v>8</v>
      </c>
      <c r="C19" s="2">
        <v>15</v>
      </c>
      <c r="D19" s="2">
        <v>20</v>
      </c>
      <c r="E19" s="2">
        <v>30</v>
      </c>
    </row>
    <row r="20" spans="1:5" x14ac:dyDescent="0.35">
      <c r="A20" s="10">
        <v>2</v>
      </c>
      <c r="B20" s="10">
        <v>9</v>
      </c>
      <c r="C20" s="2">
        <v>2</v>
      </c>
      <c r="D20" s="2">
        <v>3</v>
      </c>
      <c r="E20" s="2">
        <v>3.5</v>
      </c>
    </row>
    <row r="21" spans="1:5" x14ac:dyDescent="0.35">
      <c r="A21" s="10">
        <v>2</v>
      </c>
      <c r="B21" s="10">
        <v>10</v>
      </c>
      <c r="C21" s="2">
        <v>0.25</v>
      </c>
      <c r="D21" s="2">
        <v>0.3</v>
      </c>
      <c r="E21" s="2">
        <v>0.35</v>
      </c>
    </row>
    <row r="22" spans="1:5" x14ac:dyDescent="0.35">
      <c r="A22" s="10">
        <v>3</v>
      </c>
      <c r="B22" s="10">
        <v>1</v>
      </c>
      <c r="C22" s="2">
        <v>25000</v>
      </c>
      <c r="D22" s="2">
        <v>30000</v>
      </c>
      <c r="E22" s="2">
        <v>35000</v>
      </c>
    </row>
    <row r="23" spans="1:5" x14ac:dyDescent="0.35">
      <c r="A23" s="10">
        <v>3</v>
      </c>
      <c r="B23" s="10">
        <v>2</v>
      </c>
      <c r="C23" s="2">
        <v>10000</v>
      </c>
      <c r="D23" s="2">
        <v>12500</v>
      </c>
      <c r="E23" s="2">
        <v>15000</v>
      </c>
    </row>
    <row r="24" spans="1:5" x14ac:dyDescent="0.35">
      <c r="A24" s="10">
        <v>3</v>
      </c>
      <c r="B24" s="10">
        <v>3</v>
      </c>
      <c r="C24" s="2">
        <v>15000</v>
      </c>
      <c r="D24" s="2">
        <v>17500</v>
      </c>
      <c r="E24" s="2">
        <v>20000</v>
      </c>
    </row>
    <row r="25" spans="1:5" x14ac:dyDescent="0.35">
      <c r="A25" s="10">
        <v>3</v>
      </c>
      <c r="B25" s="10">
        <v>4</v>
      </c>
      <c r="C25" s="2">
        <v>125</v>
      </c>
      <c r="D25" s="2">
        <v>150</v>
      </c>
      <c r="E25" s="2">
        <v>400</v>
      </c>
    </row>
    <row r="26" spans="1:5" x14ac:dyDescent="0.35">
      <c r="A26" s="10">
        <v>3</v>
      </c>
      <c r="B26" s="10">
        <v>5</v>
      </c>
      <c r="C26" s="2">
        <v>0.2</v>
      </c>
      <c r="D26" s="2">
        <v>0.48</v>
      </c>
      <c r="E26" s="2">
        <v>0.55000000000000004</v>
      </c>
    </row>
    <row r="27" spans="1:5" x14ac:dyDescent="0.35">
      <c r="A27" s="10">
        <v>3</v>
      </c>
      <c r="B27" s="10">
        <v>6</v>
      </c>
      <c r="C27" s="2">
        <v>2000</v>
      </c>
      <c r="D27" s="2">
        <v>4800</v>
      </c>
      <c r="E27" s="2">
        <v>5500</v>
      </c>
    </row>
    <row r="28" spans="1:5" x14ac:dyDescent="0.35">
      <c r="A28" s="10">
        <v>3</v>
      </c>
      <c r="B28" s="10">
        <v>7</v>
      </c>
      <c r="C28" s="2">
        <v>400</v>
      </c>
      <c r="D28" s="2">
        <v>800</v>
      </c>
      <c r="E28" s="2">
        <v>1200</v>
      </c>
    </row>
    <row r="29" spans="1:5" x14ac:dyDescent="0.35">
      <c r="A29" s="10">
        <v>3</v>
      </c>
      <c r="B29" s="10">
        <v>8</v>
      </c>
      <c r="C29" s="2">
        <v>300</v>
      </c>
      <c r="D29" s="2">
        <v>1000</v>
      </c>
      <c r="E29" s="2">
        <v>1800</v>
      </c>
    </row>
    <row r="30" spans="1:5" x14ac:dyDescent="0.35">
      <c r="A30" s="10">
        <v>3</v>
      </c>
      <c r="B30" s="10">
        <v>9</v>
      </c>
      <c r="C30" s="2">
        <v>400</v>
      </c>
      <c r="D30" s="2">
        <v>600</v>
      </c>
      <c r="E30" s="2">
        <v>800</v>
      </c>
    </row>
    <row r="31" spans="1:5" x14ac:dyDescent="0.35">
      <c r="A31" s="10">
        <v>3</v>
      </c>
      <c r="B31" s="10">
        <v>10</v>
      </c>
      <c r="C31" s="2">
        <v>0.14000000000000001</v>
      </c>
      <c r="D31" s="2">
        <v>0.22</v>
      </c>
      <c r="E31" s="2">
        <v>0.25</v>
      </c>
    </row>
    <row r="32" spans="1:5" x14ac:dyDescent="0.35">
      <c r="A32" s="10">
        <v>4</v>
      </c>
      <c r="B32" s="10">
        <v>1</v>
      </c>
      <c r="C32" s="2">
        <v>11000</v>
      </c>
      <c r="D32" s="2">
        <v>12000</v>
      </c>
      <c r="E32" s="2">
        <v>13000</v>
      </c>
    </row>
    <row r="33" spans="1:5" x14ac:dyDescent="0.35">
      <c r="A33" s="10">
        <v>4</v>
      </c>
      <c r="B33" s="10">
        <v>2</v>
      </c>
      <c r="C33" s="2">
        <v>4000</v>
      </c>
      <c r="D33" s="2">
        <v>7000</v>
      </c>
      <c r="E33" s="2">
        <v>10000</v>
      </c>
    </row>
    <row r="34" spans="1:5" x14ac:dyDescent="0.35">
      <c r="A34" s="10">
        <v>4</v>
      </c>
      <c r="B34" s="10">
        <v>3</v>
      </c>
      <c r="C34" s="2">
        <v>3000</v>
      </c>
      <c r="D34" s="2">
        <v>5000</v>
      </c>
      <c r="E34" s="2">
        <v>7000</v>
      </c>
    </row>
    <row r="35" spans="1:5" x14ac:dyDescent="0.35">
      <c r="A35" s="10">
        <v>4</v>
      </c>
      <c r="B35" s="10">
        <v>4</v>
      </c>
      <c r="C35" s="2">
        <v>1000</v>
      </c>
      <c r="D35" s="2">
        <v>3000</v>
      </c>
      <c r="E35" s="2">
        <v>4000</v>
      </c>
    </row>
    <row r="36" spans="1:5" x14ac:dyDescent="0.35">
      <c r="A36" s="10">
        <v>4</v>
      </c>
      <c r="B36" s="10">
        <v>5</v>
      </c>
      <c r="C36" s="2">
        <v>0.05</v>
      </c>
      <c r="D36" s="2">
        <v>0.2</v>
      </c>
      <c r="E36" s="2">
        <v>0.35</v>
      </c>
    </row>
    <row r="37" spans="1:5" x14ac:dyDescent="0.35">
      <c r="A37" s="10">
        <v>4</v>
      </c>
      <c r="B37" s="10">
        <v>6</v>
      </c>
      <c r="C37" s="2">
        <v>100</v>
      </c>
      <c r="D37" s="2">
        <v>300</v>
      </c>
      <c r="E37" s="2">
        <v>700</v>
      </c>
    </row>
    <row r="38" spans="1:5" x14ac:dyDescent="0.35">
      <c r="A38" s="10">
        <v>4</v>
      </c>
      <c r="B38" s="10">
        <v>7</v>
      </c>
      <c r="C38" s="2">
        <v>100</v>
      </c>
      <c r="D38" s="2">
        <v>300</v>
      </c>
      <c r="E38" s="2">
        <v>500</v>
      </c>
    </row>
    <row r="39" spans="1:5" x14ac:dyDescent="0.35">
      <c r="A39" s="10">
        <v>4</v>
      </c>
      <c r="B39" s="10">
        <v>8</v>
      </c>
      <c r="C39" s="2">
        <v>1</v>
      </c>
      <c r="D39" s="2">
        <v>10</v>
      </c>
      <c r="E39" s="2">
        <v>50</v>
      </c>
    </row>
    <row r="40" spans="1:5" x14ac:dyDescent="0.35">
      <c r="A40" s="10">
        <v>4</v>
      </c>
      <c r="B40" s="10">
        <v>9</v>
      </c>
      <c r="C40" s="2">
        <v>2</v>
      </c>
      <c r="D40" s="2">
        <v>5</v>
      </c>
      <c r="E40" s="2">
        <v>9</v>
      </c>
    </row>
    <row r="41" spans="1:5" x14ac:dyDescent="0.35">
      <c r="A41" s="10">
        <v>4</v>
      </c>
      <c r="B41" s="10">
        <v>10</v>
      </c>
      <c r="C41" s="2">
        <v>0.3</v>
      </c>
      <c r="D41" s="2">
        <v>0.4</v>
      </c>
      <c r="E41" s="2">
        <v>0.55000000000000004</v>
      </c>
    </row>
    <row r="42" spans="1:5" x14ac:dyDescent="0.35">
      <c r="A42" s="10">
        <v>5</v>
      </c>
      <c r="B42" s="10">
        <v>1</v>
      </c>
      <c r="C42" s="2">
        <v>25000</v>
      </c>
      <c r="D42" s="2">
        <v>70000</v>
      </c>
      <c r="E42" s="2">
        <v>100000</v>
      </c>
    </row>
    <row r="43" spans="1:5" x14ac:dyDescent="0.35">
      <c r="A43" s="10">
        <v>5</v>
      </c>
      <c r="B43" s="10">
        <v>2</v>
      </c>
      <c r="C43" s="2">
        <v>5000</v>
      </c>
      <c r="D43" s="2">
        <v>10000</v>
      </c>
      <c r="E43" s="2">
        <v>15000</v>
      </c>
    </row>
    <row r="44" spans="1:5" x14ac:dyDescent="0.35">
      <c r="A44" s="10">
        <v>5</v>
      </c>
      <c r="B44" s="10">
        <v>3</v>
      </c>
      <c r="C44" s="2">
        <v>20000</v>
      </c>
      <c r="D44" s="2">
        <v>40000</v>
      </c>
      <c r="E44" s="2">
        <v>60000</v>
      </c>
    </row>
    <row r="45" spans="1:5" x14ac:dyDescent="0.35">
      <c r="A45" s="10">
        <v>5</v>
      </c>
      <c r="B45" s="10">
        <v>4</v>
      </c>
      <c r="C45" s="2">
        <v>10000</v>
      </c>
      <c r="D45" s="2">
        <v>20000</v>
      </c>
      <c r="E45" s="2">
        <v>50000</v>
      </c>
    </row>
    <row r="46" spans="1:5" x14ac:dyDescent="0.35">
      <c r="A46" s="10">
        <v>5</v>
      </c>
      <c r="B46" s="10">
        <v>5</v>
      </c>
      <c r="C46" s="2">
        <v>0.02</v>
      </c>
      <c r="D46" s="2">
        <v>0.03</v>
      </c>
      <c r="E46" s="2">
        <v>0.05</v>
      </c>
    </row>
    <row r="47" spans="1:5" x14ac:dyDescent="0.35">
      <c r="A47" s="10">
        <v>5</v>
      </c>
      <c r="B47" s="10">
        <v>6</v>
      </c>
      <c r="C47" s="2">
        <v>15</v>
      </c>
      <c r="D47" s="2">
        <v>20</v>
      </c>
      <c r="E47" s="2">
        <v>40</v>
      </c>
    </row>
    <row r="48" spans="1:5" x14ac:dyDescent="0.35">
      <c r="A48" s="10">
        <v>5</v>
      </c>
      <c r="B48" s="10">
        <v>7</v>
      </c>
      <c r="C48" s="2">
        <v>5</v>
      </c>
      <c r="D48" s="2">
        <v>15</v>
      </c>
      <c r="E48" s="2">
        <v>25</v>
      </c>
    </row>
    <row r="49" spans="1:5" x14ac:dyDescent="0.35">
      <c r="A49" s="10">
        <v>5</v>
      </c>
      <c r="B49" s="10">
        <v>8</v>
      </c>
      <c r="C49" s="2">
        <v>100</v>
      </c>
      <c r="D49" s="2">
        <v>300</v>
      </c>
      <c r="E49" s="2">
        <v>750</v>
      </c>
    </row>
    <row r="50" spans="1:5" x14ac:dyDescent="0.35">
      <c r="A50" s="10">
        <v>5</v>
      </c>
      <c r="B50" s="10">
        <v>9</v>
      </c>
      <c r="C50" s="2">
        <v>300</v>
      </c>
      <c r="D50" s="2">
        <v>359</v>
      </c>
      <c r="E50" s="2">
        <v>500</v>
      </c>
    </row>
    <row r="51" spans="1:5" x14ac:dyDescent="0.35">
      <c r="A51" s="10">
        <v>5</v>
      </c>
      <c r="B51" s="10">
        <v>10</v>
      </c>
      <c r="C51" s="2">
        <v>0.25</v>
      </c>
      <c r="D51" s="2">
        <v>0.3</v>
      </c>
      <c r="E51" s="2">
        <v>0.35</v>
      </c>
    </row>
    <row r="52" spans="1:5" x14ac:dyDescent="0.35">
      <c r="A52" s="10">
        <v>6</v>
      </c>
      <c r="B52" s="10">
        <v>1</v>
      </c>
      <c r="C52" s="2">
        <v>2500</v>
      </c>
      <c r="D52" s="2">
        <v>4500</v>
      </c>
      <c r="E52" s="2">
        <v>6000</v>
      </c>
    </row>
    <row r="53" spans="1:5" x14ac:dyDescent="0.35">
      <c r="A53" s="10">
        <v>6</v>
      </c>
      <c r="B53" s="10">
        <v>2</v>
      </c>
      <c r="C53" s="2">
        <v>2400</v>
      </c>
      <c r="D53" s="2">
        <v>4000</v>
      </c>
      <c r="E53" s="2">
        <v>5800</v>
      </c>
    </row>
    <row r="54" spans="1:5" x14ac:dyDescent="0.35">
      <c r="A54" s="10">
        <v>6</v>
      </c>
      <c r="B54" s="10">
        <v>3</v>
      </c>
      <c r="C54" s="2">
        <v>450</v>
      </c>
      <c r="D54" s="2">
        <v>800</v>
      </c>
      <c r="E54" s="2">
        <v>2000</v>
      </c>
    </row>
    <row r="55" spans="1:5" x14ac:dyDescent="0.35">
      <c r="A55" s="10">
        <v>6</v>
      </c>
      <c r="B55" s="10">
        <v>4</v>
      </c>
      <c r="C55" s="2">
        <v>400</v>
      </c>
      <c r="D55" s="2">
        <v>1100</v>
      </c>
      <c r="E55" s="2">
        <v>1500</v>
      </c>
    </row>
    <row r="56" spans="1:5" x14ac:dyDescent="0.35">
      <c r="A56" s="10">
        <v>6</v>
      </c>
      <c r="B56" s="10">
        <v>5</v>
      </c>
      <c r="C56" s="2">
        <v>0.1</v>
      </c>
      <c r="D56" s="2">
        <v>0.15</v>
      </c>
      <c r="E56" s="2">
        <v>0.3</v>
      </c>
    </row>
    <row r="57" spans="1:5" x14ac:dyDescent="0.35">
      <c r="A57" s="10">
        <v>6</v>
      </c>
      <c r="B57" s="10">
        <v>6</v>
      </c>
      <c r="C57" s="2">
        <v>150</v>
      </c>
      <c r="D57" s="2">
        <v>250</v>
      </c>
      <c r="E57" s="2">
        <v>450</v>
      </c>
    </row>
    <row r="58" spans="1:5" x14ac:dyDescent="0.35">
      <c r="A58" s="10">
        <v>6</v>
      </c>
      <c r="B58" s="10">
        <v>7</v>
      </c>
      <c r="C58" s="2">
        <v>450</v>
      </c>
      <c r="D58" s="2">
        <v>750</v>
      </c>
      <c r="E58" s="2">
        <v>1200</v>
      </c>
    </row>
    <row r="59" spans="1:5" x14ac:dyDescent="0.35">
      <c r="A59" s="10">
        <v>6</v>
      </c>
      <c r="B59" s="10">
        <v>8</v>
      </c>
      <c r="C59" s="2">
        <v>80</v>
      </c>
      <c r="D59" s="2">
        <v>100</v>
      </c>
      <c r="E59" s="2">
        <v>120</v>
      </c>
    </row>
    <row r="60" spans="1:5" x14ac:dyDescent="0.35">
      <c r="A60" s="10">
        <v>6</v>
      </c>
      <c r="B60" s="10">
        <v>9</v>
      </c>
      <c r="C60" s="2">
        <v>800</v>
      </c>
      <c r="D60" s="2">
        <v>1300</v>
      </c>
      <c r="E60" s="2">
        <v>2000</v>
      </c>
    </row>
    <row r="61" spans="1:5" x14ac:dyDescent="0.35">
      <c r="A61" s="10">
        <v>6</v>
      </c>
      <c r="B61" s="10">
        <v>10</v>
      </c>
      <c r="C61" s="2">
        <v>0.05</v>
      </c>
      <c r="D61" s="2">
        <v>0.2</v>
      </c>
      <c r="E61" s="2">
        <v>0.3</v>
      </c>
    </row>
    <row r="62" spans="1:5" x14ac:dyDescent="0.35">
      <c r="A62" s="10">
        <v>7</v>
      </c>
      <c r="B62" s="10">
        <v>1</v>
      </c>
      <c r="C62" s="2">
        <v>7000</v>
      </c>
      <c r="D62" s="2">
        <v>11000</v>
      </c>
      <c r="E62" s="2">
        <v>15000</v>
      </c>
    </row>
    <row r="63" spans="1:5" x14ac:dyDescent="0.35">
      <c r="A63" s="10">
        <v>7</v>
      </c>
      <c r="B63" s="10">
        <v>2</v>
      </c>
      <c r="C63" s="2">
        <v>5000</v>
      </c>
      <c r="D63" s="2">
        <v>7000</v>
      </c>
      <c r="E63" s="2">
        <v>11000</v>
      </c>
    </row>
    <row r="64" spans="1:5" x14ac:dyDescent="0.35">
      <c r="A64" s="10">
        <v>7</v>
      </c>
      <c r="B64" s="10">
        <v>3</v>
      </c>
      <c r="C64" s="2">
        <v>1000</v>
      </c>
      <c r="D64" s="2">
        <v>2500</v>
      </c>
      <c r="E64" s="2">
        <v>5000</v>
      </c>
    </row>
    <row r="65" spans="1:5" x14ac:dyDescent="0.35">
      <c r="A65" s="10">
        <v>7</v>
      </c>
      <c r="B65" s="10">
        <v>4</v>
      </c>
      <c r="C65" s="2">
        <v>100</v>
      </c>
      <c r="D65" s="2">
        <v>500</v>
      </c>
      <c r="E65" s="2">
        <v>1000</v>
      </c>
    </row>
    <row r="66" spans="1:5" x14ac:dyDescent="0.35">
      <c r="A66" s="10">
        <v>7</v>
      </c>
      <c r="B66" s="10">
        <v>5</v>
      </c>
      <c r="C66" s="2">
        <v>0.01</v>
      </c>
      <c r="D66" s="2">
        <v>0.02</v>
      </c>
      <c r="E66" s="2">
        <v>0.05</v>
      </c>
    </row>
    <row r="67" spans="1:5" x14ac:dyDescent="0.35">
      <c r="A67" s="10">
        <v>7</v>
      </c>
      <c r="B67" s="10">
        <v>6</v>
      </c>
      <c r="C67" s="2">
        <v>100</v>
      </c>
      <c r="D67" s="2">
        <v>150</v>
      </c>
      <c r="E67" s="2">
        <v>200</v>
      </c>
    </row>
    <row r="68" spans="1:5" x14ac:dyDescent="0.35">
      <c r="A68" s="10">
        <v>7</v>
      </c>
      <c r="B68" s="10">
        <v>7</v>
      </c>
      <c r="C68" s="2">
        <v>1000</v>
      </c>
      <c r="D68" s="2">
        <v>1500</v>
      </c>
      <c r="E68" s="2">
        <v>2000</v>
      </c>
    </row>
    <row r="69" spans="1:5" x14ac:dyDescent="0.35">
      <c r="A69" s="10">
        <v>7</v>
      </c>
      <c r="B69" s="10">
        <v>8</v>
      </c>
      <c r="C69" s="2">
        <v>20</v>
      </c>
      <c r="D69" s="2">
        <v>50</v>
      </c>
      <c r="E69" s="2">
        <v>100</v>
      </c>
    </row>
    <row r="70" spans="1:5" x14ac:dyDescent="0.35">
      <c r="A70" s="10">
        <v>7</v>
      </c>
      <c r="B70" s="10">
        <v>9</v>
      </c>
      <c r="C70" s="2">
        <v>1000</v>
      </c>
      <c r="D70" s="2">
        <v>1500</v>
      </c>
      <c r="E70" s="2">
        <v>2000</v>
      </c>
    </row>
    <row r="71" spans="1:5" x14ac:dyDescent="0.35">
      <c r="A71" s="10">
        <v>7</v>
      </c>
      <c r="B71" s="10">
        <v>10</v>
      </c>
      <c r="C71" s="2">
        <v>0.05</v>
      </c>
      <c r="D71" s="2">
        <v>0.1</v>
      </c>
      <c r="E71" s="2">
        <v>0.2</v>
      </c>
    </row>
    <row r="72" spans="1:5" x14ac:dyDescent="0.35">
      <c r="A72" s="10">
        <v>8</v>
      </c>
      <c r="B72" s="10">
        <v>1</v>
      </c>
      <c r="C72" s="2">
        <v>700000</v>
      </c>
      <c r="D72" s="2">
        <v>850000</v>
      </c>
      <c r="E72" s="2">
        <v>1000000</v>
      </c>
    </row>
    <row r="73" spans="1:5" x14ac:dyDescent="0.35">
      <c r="A73" s="10">
        <v>8</v>
      </c>
      <c r="B73" s="10">
        <v>2</v>
      </c>
      <c r="C73" s="2">
        <v>250000</v>
      </c>
      <c r="D73" s="2">
        <v>450000</v>
      </c>
      <c r="E73" s="2">
        <v>600000</v>
      </c>
    </row>
    <row r="74" spans="1:5" x14ac:dyDescent="0.35">
      <c r="A74" s="10">
        <v>8</v>
      </c>
      <c r="B74" s="10">
        <v>3</v>
      </c>
      <c r="C74" s="2">
        <v>120000</v>
      </c>
      <c r="D74" s="2">
        <v>180000</v>
      </c>
      <c r="E74" s="2">
        <v>250000</v>
      </c>
    </row>
    <row r="75" spans="1:5" x14ac:dyDescent="0.35">
      <c r="A75" s="10">
        <v>8</v>
      </c>
      <c r="B75" s="10">
        <v>4</v>
      </c>
      <c r="C75" s="2">
        <v>300</v>
      </c>
      <c r="D75" s="2">
        <v>1000</v>
      </c>
      <c r="E75" s="2">
        <v>2000</v>
      </c>
    </row>
    <row r="76" spans="1:5" x14ac:dyDescent="0.35">
      <c r="A76" s="10">
        <v>8</v>
      </c>
      <c r="B76" s="10">
        <v>5</v>
      </c>
      <c r="C76" s="2">
        <v>0.35</v>
      </c>
      <c r="D76" s="2">
        <v>0.55000000000000004</v>
      </c>
      <c r="E76" s="2">
        <v>0.6</v>
      </c>
    </row>
    <row r="77" spans="1:5" x14ac:dyDescent="0.35">
      <c r="A77" s="10">
        <v>8</v>
      </c>
      <c r="B77" s="10">
        <v>6</v>
      </c>
      <c r="C77" s="2">
        <v>12</v>
      </c>
      <c r="D77" s="2">
        <v>20</v>
      </c>
      <c r="E77" s="2">
        <v>30</v>
      </c>
    </row>
    <row r="78" spans="1:5" x14ac:dyDescent="0.35">
      <c r="A78" s="10">
        <v>8</v>
      </c>
      <c r="B78" s="10">
        <v>7</v>
      </c>
      <c r="C78" s="2">
        <v>100</v>
      </c>
      <c r="D78" s="2">
        <v>600</v>
      </c>
      <c r="E78" s="2">
        <v>1200</v>
      </c>
    </row>
    <row r="79" spans="1:5" x14ac:dyDescent="0.35">
      <c r="A79" s="10">
        <v>8</v>
      </c>
      <c r="B79" s="10">
        <v>8</v>
      </c>
      <c r="C79" s="2">
        <v>45</v>
      </c>
      <c r="D79" s="2">
        <v>60</v>
      </c>
      <c r="E79" s="2">
        <v>120</v>
      </c>
    </row>
    <row r="80" spans="1:5" x14ac:dyDescent="0.35">
      <c r="A80" s="10">
        <v>8</v>
      </c>
      <c r="B80" s="10">
        <v>9</v>
      </c>
      <c r="C80" s="2">
        <v>450</v>
      </c>
      <c r="D80" s="2">
        <v>620</v>
      </c>
      <c r="E80" s="2">
        <v>800</v>
      </c>
    </row>
    <row r="81" spans="1:5" x14ac:dyDescent="0.35">
      <c r="A81" s="10">
        <v>8</v>
      </c>
      <c r="B81" s="10">
        <v>10</v>
      </c>
      <c r="C81" s="2">
        <v>0.15</v>
      </c>
      <c r="D81" s="2">
        <v>0.23</v>
      </c>
      <c r="E81" s="2">
        <v>0.35</v>
      </c>
    </row>
    <row r="82" spans="1:5" x14ac:dyDescent="0.35">
      <c r="A82" s="10">
        <v>9</v>
      </c>
      <c r="B82" s="10">
        <v>1</v>
      </c>
      <c r="C82" s="2">
        <v>9000</v>
      </c>
      <c r="D82" s="2">
        <v>12000</v>
      </c>
      <c r="E82" s="2">
        <v>15000</v>
      </c>
    </row>
    <row r="83" spans="1:5" x14ac:dyDescent="0.35">
      <c r="A83" s="10">
        <v>9</v>
      </c>
      <c r="B83" s="10">
        <v>2</v>
      </c>
      <c r="C83" s="2">
        <v>6000</v>
      </c>
      <c r="D83" s="2">
        <v>10250</v>
      </c>
      <c r="E83" s="2">
        <v>14500</v>
      </c>
    </row>
    <row r="84" spans="1:5" x14ac:dyDescent="0.35">
      <c r="A84" s="10">
        <v>9</v>
      </c>
      <c r="B84" s="10">
        <v>3</v>
      </c>
      <c r="C84" s="2">
        <v>2000</v>
      </c>
      <c r="D84" s="2">
        <v>3500</v>
      </c>
      <c r="E84" s="2">
        <v>5000</v>
      </c>
    </row>
    <row r="85" spans="1:5" x14ac:dyDescent="0.35">
      <c r="A85" s="10">
        <v>9</v>
      </c>
      <c r="B85" s="10">
        <v>4</v>
      </c>
      <c r="C85" s="2">
        <v>1000</v>
      </c>
      <c r="D85" s="2">
        <v>12000</v>
      </c>
      <c r="E85" s="2">
        <v>20000</v>
      </c>
    </row>
    <row r="86" spans="1:5" x14ac:dyDescent="0.35">
      <c r="A86" s="10">
        <v>9</v>
      </c>
      <c r="B86" s="10">
        <v>5</v>
      </c>
      <c r="C86" s="2">
        <v>3.0000000000000001E-3</v>
      </c>
      <c r="D86" s="2">
        <v>0.05</v>
      </c>
      <c r="E86" s="2">
        <v>0.1</v>
      </c>
    </row>
    <row r="87" spans="1:5" x14ac:dyDescent="0.35">
      <c r="A87" s="10">
        <v>9</v>
      </c>
      <c r="B87" s="10">
        <v>6</v>
      </c>
      <c r="C87" s="2">
        <v>100</v>
      </c>
      <c r="D87" s="2">
        <v>600</v>
      </c>
      <c r="E87" s="2">
        <v>1200</v>
      </c>
    </row>
    <row r="88" spans="1:5" x14ac:dyDescent="0.35">
      <c r="A88" s="10">
        <v>9</v>
      </c>
      <c r="B88" s="10">
        <v>7</v>
      </c>
      <c r="C88" s="2">
        <v>30</v>
      </c>
      <c r="D88" s="2">
        <v>70</v>
      </c>
      <c r="E88" s="2">
        <v>150</v>
      </c>
    </row>
    <row r="89" spans="1:5" x14ac:dyDescent="0.35">
      <c r="A89" s="10">
        <v>9</v>
      </c>
      <c r="B89" s="10">
        <v>8</v>
      </c>
      <c r="C89" s="2">
        <v>15</v>
      </c>
      <c r="D89" s="2">
        <v>60</v>
      </c>
      <c r="E89" s="2">
        <v>150</v>
      </c>
    </row>
    <row r="90" spans="1:5" x14ac:dyDescent="0.35">
      <c r="A90" s="10">
        <v>9</v>
      </c>
      <c r="B90" s="10">
        <v>9</v>
      </c>
      <c r="C90" s="2">
        <v>200</v>
      </c>
      <c r="D90" s="2">
        <v>850</v>
      </c>
      <c r="E90" s="2">
        <v>1200</v>
      </c>
    </row>
    <row r="91" spans="1:5" x14ac:dyDescent="0.35">
      <c r="A91" s="10">
        <v>9</v>
      </c>
      <c r="B91" s="10">
        <v>10</v>
      </c>
      <c r="C91" s="2">
        <v>0.05</v>
      </c>
      <c r="D91" s="2">
        <v>0.2</v>
      </c>
      <c r="E91" s="2">
        <v>0.4</v>
      </c>
    </row>
    <row r="92" spans="1:5" x14ac:dyDescent="0.35">
      <c r="A92" s="10">
        <v>10</v>
      </c>
      <c r="B92" s="10">
        <v>1</v>
      </c>
      <c r="C92" s="2">
        <v>25000</v>
      </c>
      <c r="D92" s="2">
        <v>30000</v>
      </c>
      <c r="E92" s="2">
        <v>50000</v>
      </c>
    </row>
    <row r="93" spans="1:5" x14ac:dyDescent="0.35">
      <c r="A93" s="10">
        <v>10</v>
      </c>
      <c r="B93" s="10">
        <v>2</v>
      </c>
      <c r="C93" s="2">
        <v>70000</v>
      </c>
      <c r="D93" s="2">
        <v>80000</v>
      </c>
      <c r="E93" s="2">
        <v>90000</v>
      </c>
    </row>
    <row r="94" spans="1:5" x14ac:dyDescent="0.35">
      <c r="A94" s="10">
        <v>10</v>
      </c>
      <c r="B94" s="10">
        <v>3</v>
      </c>
      <c r="C94" s="2">
        <v>1000</v>
      </c>
      <c r="D94" s="2">
        <v>8000</v>
      </c>
      <c r="E94" s="2">
        <v>9000</v>
      </c>
    </row>
    <row r="95" spans="1:5" x14ac:dyDescent="0.35">
      <c r="A95" s="10">
        <v>10</v>
      </c>
      <c r="B95" s="10">
        <v>4</v>
      </c>
      <c r="C95" s="2">
        <v>1000</v>
      </c>
      <c r="D95" s="2">
        <v>6000</v>
      </c>
      <c r="E95" s="2">
        <v>15000</v>
      </c>
    </row>
    <row r="96" spans="1:5" x14ac:dyDescent="0.35">
      <c r="A96" s="10">
        <v>10</v>
      </c>
      <c r="B96" s="10">
        <v>5</v>
      </c>
      <c r="C96" s="2">
        <v>0.2</v>
      </c>
      <c r="D96" s="2">
        <v>0.4</v>
      </c>
      <c r="E96" s="2">
        <v>0.5</v>
      </c>
    </row>
    <row r="97" spans="1:5" x14ac:dyDescent="0.35">
      <c r="A97" s="10">
        <v>10</v>
      </c>
      <c r="B97" s="10">
        <v>6</v>
      </c>
      <c r="C97" s="2">
        <v>500</v>
      </c>
      <c r="D97" s="2">
        <v>800</v>
      </c>
      <c r="E97" s="2">
        <v>1000</v>
      </c>
    </row>
    <row r="98" spans="1:5" x14ac:dyDescent="0.35">
      <c r="A98" s="10">
        <v>10</v>
      </c>
      <c r="B98" s="10">
        <v>7</v>
      </c>
      <c r="C98" s="2">
        <v>2000</v>
      </c>
      <c r="D98" s="2">
        <v>3000</v>
      </c>
      <c r="E98" s="2">
        <v>5000</v>
      </c>
    </row>
    <row r="99" spans="1:5" x14ac:dyDescent="0.35">
      <c r="A99" s="10">
        <v>10</v>
      </c>
      <c r="B99" s="10">
        <v>8</v>
      </c>
      <c r="C99" s="2">
        <v>33</v>
      </c>
      <c r="D99" s="2">
        <v>44</v>
      </c>
      <c r="E99" s="2">
        <v>50</v>
      </c>
    </row>
    <row r="100" spans="1:5" x14ac:dyDescent="0.35">
      <c r="A100" s="10">
        <v>10</v>
      </c>
      <c r="B100" s="10">
        <v>9</v>
      </c>
      <c r="C100" s="2">
        <v>359</v>
      </c>
      <c r="D100" s="2">
        <v>718</v>
      </c>
      <c r="E100" s="2">
        <v>1077</v>
      </c>
    </row>
    <row r="101" spans="1:5" x14ac:dyDescent="0.35">
      <c r="A101" s="10">
        <v>10</v>
      </c>
      <c r="B101" s="10">
        <v>10</v>
      </c>
      <c r="C101" s="2">
        <v>0.2</v>
      </c>
      <c r="D101" s="2">
        <v>0.3</v>
      </c>
      <c r="E101" s="2">
        <v>0.6</v>
      </c>
    </row>
    <row r="102" spans="1:5" x14ac:dyDescent="0.35">
      <c r="A102" s="10">
        <v>11</v>
      </c>
      <c r="B102" s="10">
        <v>1</v>
      </c>
      <c r="C102" s="2">
        <v>3000</v>
      </c>
      <c r="D102" s="2">
        <v>8000</v>
      </c>
      <c r="E102" s="2">
        <v>13000</v>
      </c>
    </row>
    <row r="103" spans="1:5" x14ac:dyDescent="0.35">
      <c r="A103" s="10">
        <v>11</v>
      </c>
      <c r="B103" s="10">
        <v>2</v>
      </c>
      <c r="C103" s="2">
        <v>4000</v>
      </c>
      <c r="D103" s="2">
        <v>6000</v>
      </c>
      <c r="E103" s="2">
        <v>8000</v>
      </c>
    </row>
    <row r="104" spans="1:5" x14ac:dyDescent="0.35">
      <c r="A104" s="10">
        <v>11</v>
      </c>
      <c r="B104" s="10">
        <v>3</v>
      </c>
      <c r="C104" s="2">
        <v>1000</v>
      </c>
      <c r="D104" s="2">
        <v>3000</v>
      </c>
      <c r="E104" s="2">
        <v>5000</v>
      </c>
    </row>
    <row r="105" spans="1:5" x14ac:dyDescent="0.35">
      <c r="A105" s="10">
        <v>11</v>
      </c>
      <c r="B105" s="10">
        <v>4</v>
      </c>
      <c r="C105" s="2">
        <v>100</v>
      </c>
      <c r="D105" s="2">
        <v>200</v>
      </c>
      <c r="E105" s="2">
        <v>300</v>
      </c>
    </row>
    <row r="106" spans="1:5" x14ac:dyDescent="0.35">
      <c r="A106" s="10">
        <v>11</v>
      </c>
      <c r="B106" s="10">
        <v>5</v>
      </c>
      <c r="C106" s="2">
        <v>0.1</v>
      </c>
      <c r="D106" s="2">
        <v>0.15</v>
      </c>
      <c r="E106" s="2">
        <v>0.2</v>
      </c>
    </row>
    <row r="107" spans="1:5" x14ac:dyDescent="0.35">
      <c r="A107" s="10">
        <v>11</v>
      </c>
      <c r="B107" s="10">
        <v>6</v>
      </c>
      <c r="C107" s="2">
        <v>1000</v>
      </c>
      <c r="D107" s="2">
        <v>2000</v>
      </c>
      <c r="E107" s="2">
        <v>3000</v>
      </c>
    </row>
    <row r="108" spans="1:5" x14ac:dyDescent="0.35">
      <c r="A108" s="10">
        <v>11</v>
      </c>
      <c r="B108" s="10">
        <v>7</v>
      </c>
      <c r="C108" s="2">
        <v>100</v>
      </c>
      <c r="D108" s="2">
        <v>300</v>
      </c>
      <c r="E108" s="2">
        <v>500</v>
      </c>
    </row>
    <row r="109" spans="1:5" x14ac:dyDescent="0.35">
      <c r="A109" s="10">
        <v>11</v>
      </c>
      <c r="B109" s="10">
        <v>8</v>
      </c>
      <c r="C109" s="2">
        <v>10</v>
      </c>
      <c r="D109" s="2">
        <v>20</v>
      </c>
      <c r="E109" s="2">
        <v>30</v>
      </c>
    </row>
    <row r="110" spans="1:5" x14ac:dyDescent="0.35">
      <c r="A110" s="10">
        <v>11</v>
      </c>
      <c r="B110" s="10">
        <v>9</v>
      </c>
      <c r="C110" s="2">
        <v>300</v>
      </c>
      <c r="D110" s="2">
        <v>350</v>
      </c>
      <c r="E110" s="2">
        <v>400</v>
      </c>
    </row>
    <row r="111" spans="1:5" x14ac:dyDescent="0.35">
      <c r="A111" s="10">
        <v>11</v>
      </c>
      <c r="B111" s="10">
        <v>10</v>
      </c>
      <c r="C111" s="2">
        <v>0.04</v>
      </c>
      <c r="D111" s="2">
        <v>7.0000000000000007E-2</v>
      </c>
      <c r="E111" s="2">
        <v>0.1</v>
      </c>
    </row>
    <row r="112" spans="1:5" x14ac:dyDescent="0.35">
      <c r="A112" s="10"/>
      <c r="B112" s="2"/>
      <c r="C112" s="2"/>
      <c r="D112" s="2"/>
    </row>
    <row r="113" spans="1:4" x14ac:dyDescent="0.35">
      <c r="A113" s="10"/>
      <c r="B113" s="2"/>
      <c r="C113" s="2"/>
      <c r="D113" s="2"/>
    </row>
    <row r="114" spans="1:4" x14ac:dyDescent="0.35">
      <c r="A114" s="10"/>
      <c r="B114" s="2"/>
      <c r="C114" s="2"/>
      <c r="D114" s="2"/>
    </row>
    <row r="115" spans="1:4" x14ac:dyDescent="0.35">
      <c r="A115" s="10"/>
      <c r="B115" s="2"/>
      <c r="C115" s="2"/>
      <c r="D115" s="2"/>
    </row>
    <row r="116" spans="1:4" x14ac:dyDescent="0.35">
      <c r="A116" s="10"/>
      <c r="B116" s="2"/>
      <c r="C116" s="2"/>
      <c r="D116" s="2"/>
    </row>
    <row r="117" spans="1:4" x14ac:dyDescent="0.35">
      <c r="A117" s="10"/>
      <c r="B117" s="2"/>
      <c r="C117" s="2"/>
      <c r="D117" s="2"/>
    </row>
    <row r="118" spans="1:4" x14ac:dyDescent="0.35">
      <c r="A118" s="10"/>
      <c r="B118" s="2"/>
      <c r="C118" s="2"/>
      <c r="D118" s="2"/>
    </row>
    <row r="119" spans="1:4" x14ac:dyDescent="0.35">
      <c r="A119" s="10"/>
      <c r="B119" s="2"/>
      <c r="C119" s="2"/>
      <c r="D119" s="2"/>
    </row>
    <row r="120" spans="1:4" x14ac:dyDescent="0.35">
      <c r="A120" s="10"/>
      <c r="B120" s="2"/>
      <c r="C120" s="2"/>
      <c r="D120" s="2"/>
    </row>
    <row r="121" spans="1:4" x14ac:dyDescent="0.35">
      <c r="A121" s="10"/>
      <c r="B121" s="2"/>
      <c r="C121" s="2"/>
      <c r="D121" s="2"/>
    </row>
    <row r="122" spans="1:4" x14ac:dyDescent="0.35">
      <c r="A122" s="10"/>
      <c r="B122" s="2"/>
      <c r="C122" s="2"/>
      <c r="D122" s="2"/>
    </row>
    <row r="123" spans="1:4" x14ac:dyDescent="0.35">
      <c r="A123" s="10"/>
      <c r="B123" s="2"/>
      <c r="C123" s="2"/>
      <c r="D123" s="2"/>
    </row>
    <row r="124" spans="1:4" x14ac:dyDescent="0.35">
      <c r="A124" s="10"/>
      <c r="B124" s="2"/>
      <c r="C124" s="2"/>
      <c r="D124" s="2"/>
    </row>
    <row r="125" spans="1:4" x14ac:dyDescent="0.35">
      <c r="A125" s="10"/>
      <c r="B125" s="2"/>
      <c r="C125" s="2"/>
      <c r="D125" s="2"/>
    </row>
    <row r="126" spans="1:4" x14ac:dyDescent="0.35">
      <c r="A126" s="10"/>
      <c r="B126" s="2"/>
      <c r="C126" s="2"/>
      <c r="D126" s="2"/>
    </row>
    <row r="127" spans="1:4" x14ac:dyDescent="0.35">
      <c r="A127" s="10"/>
      <c r="B127" s="2"/>
      <c r="C127" s="2"/>
      <c r="D127" s="2"/>
    </row>
    <row r="128" spans="1:4" x14ac:dyDescent="0.35">
      <c r="A128" s="10"/>
      <c r="B128" s="2"/>
      <c r="C128" s="2"/>
      <c r="D128" s="2"/>
    </row>
    <row r="129" spans="1:4" x14ac:dyDescent="0.35">
      <c r="A129" s="10"/>
      <c r="B129" s="2"/>
      <c r="C129" s="2"/>
      <c r="D129" s="2"/>
    </row>
    <row r="130" spans="1:4" x14ac:dyDescent="0.35">
      <c r="A130" s="10"/>
      <c r="B130" s="2"/>
      <c r="C130" s="2"/>
      <c r="D130" s="2"/>
    </row>
    <row r="131" spans="1:4" x14ac:dyDescent="0.35">
      <c r="A131" s="10"/>
      <c r="B131" s="2"/>
      <c r="C131" s="2"/>
      <c r="D131" s="2"/>
    </row>
    <row r="132" spans="1:4" x14ac:dyDescent="0.35">
      <c r="A132" s="10"/>
      <c r="B132" s="2"/>
      <c r="C132" s="2"/>
      <c r="D132" s="2"/>
    </row>
    <row r="133" spans="1:4" x14ac:dyDescent="0.35">
      <c r="A133" s="10"/>
      <c r="B133" s="2"/>
      <c r="C133" s="2"/>
      <c r="D133" s="2"/>
    </row>
    <row r="134" spans="1:4" x14ac:dyDescent="0.35">
      <c r="A134" s="10"/>
      <c r="B134" s="2"/>
      <c r="C134" s="2"/>
      <c r="D134" s="2"/>
    </row>
    <row r="135" spans="1:4" x14ac:dyDescent="0.35">
      <c r="A135" s="10"/>
      <c r="B135" s="2"/>
      <c r="C135" s="2"/>
      <c r="D135" s="2"/>
    </row>
    <row r="136" spans="1:4" x14ac:dyDescent="0.35">
      <c r="A136" s="10"/>
      <c r="B136" s="2"/>
      <c r="C136" s="2"/>
      <c r="D136" s="2"/>
    </row>
    <row r="137" spans="1:4" x14ac:dyDescent="0.35">
      <c r="A137" s="10"/>
      <c r="B137" s="2"/>
      <c r="C137" s="2"/>
      <c r="D137" s="2"/>
    </row>
    <row r="138" spans="1:4" x14ac:dyDescent="0.35">
      <c r="A138" s="10"/>
      <c r="B138" s="2"/>
      <c r="C138" s="2"/>
      <c r="D138" s="2"/>
    </row>
    <row r="139" spans="1:4" x14ac:dyDescent="0.35">
      <c r="A139" s="10"/>
      <c r="B139" s="2"/>
      <c r="C139" s="2"/>
      <c r="D139" s="2"/>
    </row>
    <row r="140" spans="1:4" x14ac:dyDescent="0.35">
      <c r="A140" s="10"/>
      <c r="B140" s="2"/>
      <c r="C140" s="2"/>
      <c r="D140" s="2"/>
    </row>
    <row r="141" spans="1:4" x14ac:dyDescent="0.35">
      <c r="A141" s="10"/>
      <c r="B141" s="2"/>
      <c r="C141" s="2"/>
      <c r="D141" s="2"/>
    </row>
    <row r="142" spans="1:4" x14ac:dyDescent="0.35">
      <c r="A142" s="10"/>
      <c r="B142" s="2"/>
      <c r="C142" s="2"/>
      <c r="D142" s="2"/>
    </row>
    <row r="143" spans="1:4" x14ac:dyDescent="0.35">
      <c r="A143" s="10"/>
      <c r="B143" s="2"/>
      <c r="C143" s="2"/>
      <c r="D143" s="2"/>
    </row>
    <row r="144" spans="1:4" x14ac:dyDescent="0.35">
      <c r="A144" s="10"/>
      <c r="B144" s="2"/>
      <c r="C144" s="2"/>
      <c r="D144" s="2"/>
    </row>
    <row r="145" spans="1:4" x14ac:dyDescent="0.35">
      <c r="A145" s="10"/>
      <c r="B145" s="2"/>
      <c r="C145" s="2"/>
      <c r="D145" s="2"/>
    </row>
    <row r="146" spans="1:4" x14ac:dyDescent="0.35">
      <c r="A146" s="10"/>
      <c r="B146" s="2"/>
      <c r="C146" s="2"/>
      <c r="D146" s="2"/>
    </row>
    <row r="147" spans="1:4" x14ac:dyDescent="0.35">
      <c r="A147" s="10"/>
      <c r="B147" s="2"/>
      <c r="C147" s="2"/>
      <c r="D147" s="2"/>
    </row>
    <row r="148" spans="1:4" x14ac:dyDescent="0.35">
      <c r="A148" s="10"/>
      <c r="B148" s="2"/>
      <c r="C148" s="2"/>
      <c r="D148" s="2"/>
    </row>
    <row r="149" spans="1:4" x14ac:dyDescent="0.35">
      <c r="A149" s="10"/>
      <c r="B149" s="2"/>
      <c r="C149" s="2"/>
      <c r="D149" s="2"/>
    </row>
    <row r="150" spans="1:4" x14ac:dyDescent="0.35">
      <c r="A150" s="10"/>
      <c r="B150" s="2"/>
      <c r="C150" s="2"/>
      <c r="D150" s="2"/>
    </row>
    <row r="151" spans="1:4" x14ac:dyDescent="0.35">
      <c r="A151" s="10"/>
      <c r="B151" s="2"/>
      <c r="C151" s="2"/>
      <c r="D151" s="2"/>
    </row>
    <row r="152" spans="1:4" x14ac:dyDescent="0.35">
      <c r="A152" s="10"/>
      <c r="B152" s="2"/>
      <c r="C152" s="2"/>
      <c r="D152" s="2"/>
    </row>
    <row r="153" spans="1:4" x14ac:dyDescent="0.35">
      <c r="A153" s="10"/>
      <c r="B153" s="2"/>
      <c r="C153" s="2"/>
      <c r="D153" s="2"/>
    </row>
    <row r="154" spans="1:4" x14ac:dyDescent="0.35">
      <c r="A154" s="10"/>
      <c r="B154" s="2"/>
      <c r="C154" s="2"/>
      <c r="D154" s="2"/>
    </row>
    <row r="155" spans="1:4" x14ac:dyDescent="0.35">
      <c r="A155" s="10"/>
      <c r="B155" s="2"/>
      <c r="C155" s="2"/>
      <c r="D155" s="2"/>
    </row>
    <row r="156" spans="1:4" x14ac:dyDescent="0.35">
      <c r="A156" s="10"/>
      <c r="B156" s="2"/>
      <c r="C156" s="2"/>
      <c r="D156" s="2"/>
    </row>
    <row r="157" spans="1:4" x14ac:dyDescent="0.35">
      <c r="A157" s="10"/>
      <c r="B157" s="2"/>
      <c r="C157" s="2"/>
      <c r="D157" s="2"/>
    </row>
    <row r="158" spans="1:4" x14ac:dyDescent="0.35">
      <c r="A158" s="10"/>
      <c r="B158" s="2"/>
      <c r="C158" s="2"/>
      <c r="D158" s="2"/>
    </row>
    <row r="159" spans="1:4" x14ac:dyDescent="0.35">
      <c r="A159" s="10"/>
      <c r="B159" s="2"/>
      <c r="C159" s="2"/>
      <c r="D159" s="2"/>
    </row>
    <row r="160" spans="1:4" x14ac:dyDescent="0.35">
      <c r="A160" s="10"/>
      <c r="B160" s="2"/>
      <c r="C160" s="2"/>
      <c r="D160" s="2"/>
    </row>
    <row r="161" spans="1:4" x14ac:dyDescent="0.35">
      <c r="A161" s="10"/>
      <c r="B161" s="2"/>
      <c r="C161" s="2"/>
      <c r="D161" s="2"/>
    </row>
    <row r="162" spans="1:4" x14ac:dyDescent="0.35">
      <c r="A162" s="10"/>
      <c r="B162" s="2"/>
      <c r="C162" s="2"/>
      <c r="D162" s="2"/>
    </row>
    <row r="163" spans="1:4" x14ac:dyDescent="0.35">
      <c r="A163" s="10"/>
      <c r="B163" s="2"/>
      <c r="C163" s="2"/>
      <c r="D163" s="2"/>
    </row>
    <row r="164" spans="1:4" x14ac:dyDescent="0.35">
      <c r="A164" s="10"/>
      <c r="B164" s="2"/>
      <c r="C164" s="2"/>
      <c r="D164" s="2"/>
    </row>
    <row r="165" spans="1:4" x14ac:dyDescent="0.35">
      <c r="A165" s="10"/>
      <c r="B165" s="2"/>
      <c r="C165" s="2"/>
      <c r="D165" s="2"/>
    </row>
    <row r="166" spans="1:4" x14ac:dyDescent="0.35">
      <c r="A166" s="10"/>
      <c r="B166" s="2"/>
      <c r="C166" s="2"/>
      <c r="D166" s="2"/>
    </row>
    <row r="167" spans="1:4" x14ac:dyDescent="0.35">
      <c r="A167" s="10"/>
      <c r="B167" s="2"/>
      <c r="C167" s="2"/>
      <c r="D167" s="2"/>
    </row>
    <row r="168" spans="1:4" x14ac:dyDescent="0.35">
      <c r="A168" s="10"/>
      <c r="B168" s="2"/>
      <c r="C168" s="2"/>
      <c r="D168" s="2"/>
    </row>
    <row r="169" spans="1:4" x14ac:dyDescent="0.35">
      <c r="A169" s="10"/>
      <c r="B169" s="2"/>
      <c r="C169" s="2"/>
      <c r="D169" s="2"/>
    </row>
    <row r="170" spans="1:4" x14ac:dyDescent="0.35">
      <c r="A170" s="10"/>
      <c r="B170" s="2"/>
      <c r="C170" s="2"/>
      <c r="D170" s="2"/>
    </row>
    <row r="171" spans="1:4" x14ac:dyDescent="0.35">
      <c r="A171" s="10"/>
      <c r="B171" s="2"/>
      <c r="C171" s="2"/>
      <c r="D171" s="2"/>
    </row>
    <row r="172" spans="1:4" x14ac:dyDescent="0.35">
      <c r="A172" s="10"/>
      <c r="B172" s="2"/>
      <c r="C172" s="2"/>
      <c r="D172" s="2"/>
    </row>
    <row r="173" spans="1:4" x14ac:dyDescent="0.35">
      <c r="A173" s="10"/>
      <c r="B173" s="2"/>
      <c r="C173" s="2"/>
      <c r="D173" s="2"/>
    </row>
    <row r="174" spans="1:4" x14ac:dyDescent="0.35">
      <c r="A174" s="10"/>
      <c r="B174" s="2"/>
      <c r="C174" s="2"/>
      <c r="D174" s="2"/>
    </row>
    <row r="175" spans="1:4" x14ac:dyDescent="0.35">
      <c r="A175" s="10"/>
      <c r="B175" s="2"/>
      <c r="C175" s="2"/>
      <c r="D175" s="2"/>
    </row>
    <row r="176" spans="1:4" x14ac:dyDescent="0.35">
      <c r="A176" s="10"/>
      <c r="B176" s="2"/>
      <c r="C176" s="2"/>
      <c r="D176" s="2"/>
    </row>
    <row r="177" spans="1:4" x14ac:dyDescent="0.35">
      <c r="A177" s="10"/>
      <c r="B177" s="2"/>
      <c r="C177" s="2"/>
      <c r="D177" s="2"/>
    </row>
    <row r="178" spans="1:4" x14ac:dyDescent="0.35">
      <c r="A178" s="10"/>
      <c r="B178" s="2"/>
      <c r="C178" s="2"/>
      <c r="D178" s="2"/>
    </row>
    <row r="179" spans="1:4" x14ac:dyDescent="0.35">
      <c r="A179" s="10"/>
      <c r="B179" s="2"/>
      <c r="C179" s="2"/>
      <c r="D179" s="2"/>
    </row>
    <row r="180" spans="1:4" x14ac:dyDescent="0.35">
      <c r="A180" s="10"/>
      <c r="B180" s="2"/>
      <c r="C180" s="2"/>
      <c r="D180" s="2"/>
    </row>
    <row r="181" spans="1:4" x14ac:dyDescent="0.35">
      <c r="A181" s="10"/>
      <c r="B181" s="2"/>
      <c r="C181" s="2"/>
      <c r="D181" s="2"/>
    </row>
    <row r="182" spans="1:4" x14ac:dyDescent="0.35">
      <c r="A182" s="10"/>
      <c r="B182" s="2"/>
      <c r="C182" s="2"/>
      <c r="D182" s="2"/>
    </row>
    <row r="183" spans="1:4" x14ac:dyDescent="0.35">
      <c r="A183" s="10"/>
      <c r="B183" s="2"/>
      <c r="C183" s="2"/>
      <c r="D183" s="2"/>
    </row>
    <row r="184" spans="1:4" x14ac:dyDescent="0.35">
      <c r="A184" s="10"/>
      <c r="B184" s="2"/>
      <c r="C184" s="2"/>
      <c r="D184" s="2"/>
    </row>
    <row r="185" spans="1:4" x14ac:dyDescent="0.35">
      <c r="A185" s="10"/>
      <c r="B185" s="2"/>
      <c r="C185" s="2"/>
      <c r="D185" s="2"/>
    </row>
    <row r="186" spans="1:4" x14ac:dyDescent="0.35">
      <c r="A186" s="10"/>
      <c r="B186" s="2"/>
      <c r="C186" s="2"/>
      <c r="D186" s="2"/>
    </row>
    <row r="187" spans="1:4" x14ac:dyDescent="0.35">
      <c r="A187" s="10"/>
      <c r="B187" s="2"/>
      <c r="C187" s="2"/>
      <c r="D187" s="2"/>
    </row>
    <row r="188" spans="1:4" x14ac:dyDescent="0.35">
      <c r="A188" s="10"/>
      <c r="B188" s="2"/>
      <c r="C188" s="2"/>
      <c r="D188" s="2"/>
    </row>
    <row r="189" spans="1:4" x14ac:dyDescent="0.35">
      <c r="A189" s="10"/>
      <c r="B189" s="2"/>
      <c r="C189" s="2"/>
      <c r="D189" s="2"/>
    </row>
    <row r="190" spans="1:4" x14ac:dyDescent="0.35">
      <c r="A190" s="10"/>
      <c r="B190" s="2"/>
      <c r="C190" s="2"/>
      <c r="D190" s="2"/>
    </row>
    <row r="191" spans="1:4" x14ac:dyDescent="0.35">
      <c r="A191" s="10"/>
      <c r="B191" s="2"/>
      <c r="C191" s="2"/>
      <c r="D191" s="2"/>
    </row>
    <row r="192" spans="1:4" x14ac:dyDescent="0.35">
      <c r="A192" s="10"/>
      <c r="B192" s="2"/>
      <c r="C192" s="2"/>
      <c r="D192" s="2"/>
    </row>
    <row r="193" spans="1:4" x14ac:dyDescent="0.35">
      <c r="A193" s="10"/>
      <c r="B193" s="2"/>
      <c r="C193" s="2"/>
      <c r="D193" s="2"/>
    </row>
    <row r="194" spans="1:4" x14ac:dyDescent="0.35">
      <c r="A194" s="10"/>
      <c r="B194" s="2"/>
      <c r="C194" s="2"/>
      <c r="D194" s="2"/>
    </row>
    <row r="195" spans="1:4" x14ac:dyDescent="0.35">
      <c r="A195" s="10"/>
      <c r="B195" s="2"/>
      <c r="C195" s="2"/>
      <c r="D195" s="2"/>
    </row>
    <row r="196" spans="1:4" x14ac:dyDescent="0.35">
      <c r="A196" s="10"/>
      <c r="B196" s="2"/>
      <c r="C196" s="2"/>
      <c r="D196" s="2"/>
    </row>
    <row r="197" spans="1:4" x14ac:dyDescent="0.35">
      <c r="A197" s="10"/>
      <c r="B197" s="2"/>
      <c r="C197" s="2"/>
      <c r="D197" s="2"/>
    </row>
    <row r="198" spans="1:4" x14ac:dyDescent="0.35">
      <c r="A198" s="10"/>
      <c r="B198" s="2"/>
      <c r="C198" s="2"/>
      <c r="D198" s="2"/>
    </row>
    <row r="199" spans="1:4" x14ac:dyDescent="0.35">
      <c r="A199" s="10"/>
      <c r="B199" s="2"/>
      <c r="C199" s="2"/>
      <c r="D199" s="2"/>
    </row>
    <row r="200" spans="1:4" x14ac:dyDescent="0.35">
      <c r="A200" s="10"/>
      <c r="B200" s="2"/>
      <c r="C200" s="2"/>
      <c r="D200" s="2"/>
    </row>
    <row r="201" spans="1:4" x14ac:dyDescent="0.35">
      <c r="A201" s="10"/>
      <c r="B201" s="2"/>
      <c r="C201" s="2"/>
      <c r="D201" s="2"/>
    </row>
    <row r="202" spans="1:4" x14ac:dyDescent="0.35">
      <c r="A202" s="10"/>
      <c r="B202" s="2"/>
      <c r="C202" s="2"/>
      <c r="D202" s="2"/>
    </row>
    <row r="203" spans="1:4" x14ac:dyDescent="0.35">
      <c r="A203" s="10"/>
      <c r="B203" s="2"/>
      <c r="C203" s="2"/>
      <c r="D203" s="2"/>
    </row>
    <row r="204" spans="1:4" x14ac:dyDescent="0.35">
      <c r="A204" s="10"/>
      <c r="B204" s="2"/>
      <c r="C204" s="2"/>
      <c r="D204" s="2"/>
    </row>
    <row r="205" spans="1:4" x14ac:dyDescent="0.35">
      <c r="A205" s="10"/>
      <c r="B205" s="2"/>
      <c r="C205" s="2"/>
      <c r="D205" s="2"/>
    </row>
    <row r="206" spans="1:4" x14ac:dyDescent="0.35">
      <c r="A206" s="10"/>
      <c r="B206" s="2"/>
      <c r="C206" s="2"/>
      <c r="D206" s="2"/>
    </row>
    <row r="207" spans="1:4" x14ac:dyDescent="0.35">
      <c r="A207" s="10"/>
      <c r="B207" s="2"/>
      <c r="C207" s="2"/>
      <c r="D207" s="2"/>
    </row>
    <row r="208" spans="1:4" x14ac:dyDescent="0.35">
      <c r="A208" s="10"/>
      <c r="B208" s="2"/>
      <c r="C208" s="2"/>
      <c r="D208" s="2"/>
    </row>
    <row r="209" spans="1:4" x14ac:dyDescent="0.35">
      <c r="A209" s="10"/>
      <c r="B209" s="2"/>
      <c r="C209" s="2"/>
      <c r="D209" s="2"/>
    </row>
    <row r="210" spans="1:4" x14ac:dyDescent="0.35">
      <c r="A210" s="10"/>
      <c r="B210" s="2"/>
      <c r="C210" s="2"/>
      <c r="D210" s="2"/>
    </row>
    <row r="211" spans="1:4" x14ac:dyDescent="0.35">
      <c r="A211" s="10"/>
      <c r="B211" s="2"/>
      <c r="C211" s="2"/>
      <c r="D211" s="2"/>
    </row>
    <row r="212" spans="1:4" x14ac:dyDescent="0.35">
      <c r="A212" s="10"/>
      <c r="B212" s="2"/>
      <c r="C212" s="2"/>
      <c r="D212" s="2"/>
    </row>
    <row r="213" spans="1:4" x14ac:dyDescent="0.35">
      <c r="A213" s="10"/>
      <c r="B213" s="2"/>
      <c r="C213" s="2"/>
      <c r="D213" s="2"/>
    </row>
    <row r="214" spans="1:4" x14ac:dyDescent="0.35">
      <c r="A214" s="10"/>
      <c r="B214" s="2"/>
      <c r="C214" s="2"/>
      <c r="D214" s="2"/>
    </row>
    <row r="215" spans="1:4" x14ac:dyDescent="0.35">
      <c r="A215" s="10"/>
      <c r="B215" s="2"/>
      <c r="C215" s="2"/>
      <c r="D215" s="2"/>
    </row>
    <row r="216" spans="1:4" x14ac:dyDescent="0.35">
      <c r="A216" s="10"/>
      <c r="B216" s="2"/>
      <c r="C216" s="2"/>
      <c r="D216" s="2"/>
    </row>
    <row r="217" spans="1:4" x14ac:dyDescent="0.35">
      <c r="A217" s="10"/>
      <c r="B217" s="2"/>
      <c r="C217" s="2"/>
      <c r="D217" s="2"/>
    </row>
    <row r="218" spans="1:4" x14ac:dyDescent="0.35">
      <c r="A218" s="10"/>
      <c r="B218" s="2"/>
      <c r="C218" s="2"/>
      <c r="D218" s="2"/>
    </row>
    <row r="219" spans="1:4" x14ac:dyDescent="0.35">
      <c r="A219" s="10"/>
      <c r="B219" s="2"/>
      <c r="C219" s="2"/>
      <c r="D219" s="2"/>
    </row>
    <row r="220" spans="1:4" x14ac:dyDescent="0.35">
      <c r="A220" s="10"/>
      <c r="B220" s="2"/>
      <c r="C220" s="2"/>
      <c r="D220" s="2"/>
    </row>
    <row r="221" spans="1:4" x14ac:dyDescent="0.35">
      <c r="A221" s="10"/>
      <c r="B221" s="2"/>
      <c r="C221" s="2"/>
      <c r="D221" s="2"/>
    </row>
    <row r="222" spans="1:4" x14ac:dyDescent="0.35">
      <c r="A222" s="10"/>
      <c r="B222" s="2"/>
      <c r="C222" s="2"/>
      <c r="D222" s="2"/>
    </row>
    <row r="223" spans="1:4" x14ac:dyDescent="0.35">
      <c r="A223" s="10"/>
      <c r="B223" s="2"/>
      <c r="C223" s="2"/>
      <c r="D223" s="2"/>
    </row>
    <row r="224" spans="1:4" x14ac:dyDescent="0.35">
      <c r="A224" s="10"/>
      <c r="B224" s="2"/>
      <c r="C224" s="2"/>
      <c r="D224" s="2"/>
    </row>
    <row r="225" spans="1:4" x14ac:dyDescent="0.35">
      <c r="A225" s="10"/>
      <c r="B225" s="2"/>
      <c r="C225" s="2"/>
      <c r="D225" s="2"/>
    </row>
    <row r="226" spans="1:4" x14ac:dyDescent="0.35">
      <c r="A226" s="10"/>
      <c r="B226" s="2"/>
      <c r="C226" s="2"/>
      <c r="D226" s="2"/>
    </row>
    <row r="227" spans="1:4" x14ac:dyDescent="0.35">
      <c r="A227" s="10"/>
      <c r="B227" s="2"/>
      <c r="C227" s="2"/>
      <c r="D227" s="2"/>
    </row>
    <row r="228" spans="1:4" x14ac:dyDescent="0.35">
      <c r="A228" s="10"/>
      <c r="B228" s="2"/>
      <c r="C228" s="2"/>
      <c r="D228" s="2"/>
    </row>
    <row r="229" spans="1:4" x14ac:dyDescent="0.35">
      <c r="A229" s="10"/>
      <c r="B229" s="2"/>
      <c r="C229" s="2"/>
      <c r="D229" s="2"/>
    </row>
    <row r="230" spans="1:4" x14ac:dyDescent="0.35">
      <c r="A230" s="10"/>
      <c r="B230" s="2"/>
      <c r="C230" s="2"/>
      <c r="D230" s="2"/>
    </row>
    <row r="231" spans="1:4" x14ac:dyDescent="0.35">
      <c r="A231" s="10"/>
      <c r="B231" s="2"/>
      <c r="C231" s="2"/>
      <c r="D231" s="2"/>
    </row>
    <row r="232" spans="1:4" x14ac:dyDescent="0.35">
      <c r="A232" s="10"/>
      <c r="B232" s="2"/>
      <c r="C232" s="2"/>
      <c r="D232" s="2"/>
    </row>
    <row r="233" spans="1:4" x14ac:dyDescent="0.35">
      <c r="A233" s="10"/>
      <c r="B233" s="2"/>
      <c r="C233" s="2"/>
      <c r="D233" s="2"/>
    </row>
    <row r="234" spans="1:4" x14ac:dyDescent="0.35">
      <c r="A234" s="10"/>
      <c r="B234" s="2"/>
      <c r="C234" s="2"/>
      <c r="D234" s="2"/>
    </row>
    <row r="235" spans="1:4" x14ac:dyDescent="0.35">
      <c r="A235" s="10"/>
      <c r="B235" s="2"/>
      <c r="C235" s="2"/>
      <c r="D235" s="2"/>
    </row>
    <row r="236" spans="1:4" x14ac:dyDescent="0.35">
      <c r="A236" s="10"/>
      <c r="B236" s="2"/>
      <c r="C236" s="2"/>
      <c r="D236" s="2"/>
    </row>
    <row r="237" spans="1:4" x14ac:dyDescent="0.35">
      <c r="A237" s="10"/>
      <c r="B237" s="2"/>
      <c r="C237" s="2"/>
      <c r="D237" s="2"/>
    </row>
    <row r="238" spans="1:4" x14ac:dyDescent="0.35">
      <c r="A238" s="10"/>
      <c r="B238" s="2"/>
      <c r="C238" s="2"/>
      <c r="D238" s="2"/>
    </row>
    <row r="239" spans="1:4" x14ac:dyDescent="0.35">
      <c r="A239" s="10"/>
      <c r="B239" s="2"/>
      <c r="C239" s="2"/>
      <c r="D239" s="2"/>
    </row>
    <row r="240" spans="1:4" x14ac:dyDescent="0.35">
      <c r="A240" s="10"/>
      <c r="B240" s="2"/>
      <c r="C240" s="2"/>
      <c r="D240" s="2"/>
    </row>
    <row r="241" spans="1:4" x14ac:dyDescent="0.35">
      <c r="A241" s="10"/>
      <c r="B241" s="2"/>
      <c r="C241" s="2"/>
      <c r="D241" s="2"/>
    </row>
    <row r="242" spans="1:4" x14ac:dyDescent="0.35">
      <c r="A242" s="10"/>
      <c r="B242" s="2"/>
      <c r="C242" s="2"/>
      <c r="D242" s="2"/>
    </row>
    <row r="243" spans="1:4" x14ac:dyDescent="0.35">
      <c r="A243" s="10"/>
      <c r="B243" s="2"/>
      <c r="C243" s="2"/>
      <c r="D243" s="2"/>
    </row>
    <row r="244" spans="1:4" x14ac:dyDescent="0.35">
      <c r="A244" s="10"/>
      <c r="B244" s="2"/>
      <c r="C244" s="2"/>
      <c r="D244" s="2"/>
    </row>
    <row r="245" spans="1:4" x14ac:dyDescent="0.35">
      <c r="A245" s="10"/>
      <c r="B245" s="2"/>
      <c r="C245" s="2"/>
      <c r="D245" s="2"/>
    </row>
    <row r="246" spans="1:4" x14ac:dyDescent="0.35">
      <c r="A246" s="10"/>
      <c r="B246" s="2"/>
      <c r="C246" s="2"/>
      <c r="D246" s="2"/>
    </row>
    <row r="247" spans="1:4" x14ac:dyDescent="0.35">
      <c r="A247" s="10"/>
      <c r="B247" s="2"/>
      <c r="C247" s="2"/>
      <c r="D247" s="2"/>
    </row>
    <row r="248" spans="1:4" x14ac:dyDescent="0.35">
      <c r="A248" s="10"/>
      <c r="B248" s="2"/>
      <c r="C248" s="2"/>
      <c r="D248" s="2"/>
    </row>
    <row r="249" spans="1:4" x14ac:dyDescent="0.35">
      <c r="A249" s="10"/>
      <c r="B249" s="2"/>
      <c r="C249" s="2"/>
      <c r="D249" s="2"/>
    </row>
    <row r="250" spans="1:4" x14ac:dyDescent="0.35">
      <c r="A250" s="10"/>
      <c r="B250" s="2"/>
      <c r="C250" s="2"/>
      <c r="D250" s="2"/>
    </row>
    <row r="251" spans="1:4" x14ac:dyDescent="0.35">
      <c r="A251" s="10"/>
      <c r="B251" s="2"/>
      <c r="C251" s="2"/>
      <c r="D251" s="2"/>
    </row>
    <row r="252" spans="1:4" x14ac:dyDescent="0.35">
      <c r="A252" s="10"/>
      <c r="B252" s="2"/>
      <c r="C252" s="2"/>
      <c r="D252" s="2"/>
    </row>
    <row r="253" spans="1:4" x14ac:dyDescent="0.35">
      <c r="A253" s="10"/>
      <c r="B253" s="2"/>
      <c r="C253" s="2"/>
      <c r="D253" s="2"/>
    </row>
    <row r="254" spans="1:4" x14ac:dyDescent="0.35">
      <c r="A254" s="10"/>
      <c r="B254" s="2"/>
      <c r="C254" s="2"/>
      <c r="D254" s="2"/>
    </row>
    <row r="255" spans="1:4" x14ac:dyDescent="0.35">
      <c r="A255" s="10"/>
      <c r="B255" s="2"/>
      <c r="C255" s="2"/>
      <c r="D255" s="2"/>
    </row>
    <row r="256" spans="1:4" x14ac:dyDescent="0.35">
      <c r="A256" s="10"/>
      <c r="B256" s="2"/>
      <c r="C256" s="2"/>
      <c r="D256" s="2"/>
    </row>
    <row r="257" spans="1:4" x14ac:dyDescent="0.35">
      <c r="A257" s="10"/>
      <c r="B257" s="2"/>
      <c r="C257" s="2"/>
      <c r="D257" s="2"/>
    </row>
    <row r="258" spans="1:4" x14ac:dyDescent="0.35">
      <c r="A258" s="10"/>
      <c r="B258" s="2"/>
      <c r="C258" s="2"/>
      <c r="D258" s="2"/>
    </row>
    <row r="259" spans="1:4" x14ac:dyDescent="0.35">
      <c r="A259" s="10"/>
      <c r="B259" s="2"/>
      <c r="C259" s="2"/>
      <c r="D259" s="2"/>
    </row>
    <row r="260" spans="1:4" x14ac:dyDescent="0.35">
      <c r="A260" s="10"/>
      <c r="B260" s="2"/>
      <c r="C260" s="2"/>
      <c r="D260" s="2"/>
    </row>
    <row r="261" spans="1:4" x14ac:dyDescent="0.35">
      <c r="A261" s="10"/>
      <c r="B261" s="2"/>
      <c r="C261" s="2"/>
      <c r="D261" s="2"/>
    </row>
    <row r="262" spans="1:4" x14ac:dyDescent="0.35">
      <c r="A262" s="10"/>
      <c r="B262" s="2"/>
      <c r="C262" s="2"/>
      <c r="D262" s="2"/>
    </row>
    <row r="263" spans="1:4" x14ac:dyDescent="0.35">
      <c r="A263" s="10"/>
      <c r="B263" s="2"/>
      <c r="C263" s="2"/>
      <c r="D263" s="2"/>
    </row>
    <row r="264" spans="1:4" x14ac:dyDescent="0.35">
      <c r="A264" s="10"/>
      <c r="B264" s="2"/>
      <c r="C264" s="2"/>
      <c r="D264" s="2"/>
    </row>
    <row r="265" spans="1:4" x14ac:dyDescent="0.35">
      <c r="A265" s="10"/>
      <c r="B265" s="2"/>
      <c r="C265" s="2"/>
      <c r="D265" s="2"/>
    </row>
    <row r="266" spans="1:4" x14ac:dyDescent="0.35">
      <c r="A266" s="10"/>
      <c r="B266" s="2"/>
      <c r="C266" s="2"/>
      <c r="D266" s="2"/>
    </row>
    <row r="267" spans="1:4" x14ac:dyDescent="0.35">
      <c r="A267" s="10"/>
      <c r="B267" s="2"/>
      <c r="C267" s="2"/>
      <c r="D267" s="2"/>
    </row>
    <row r="268" spans="1:4" x14ac:dyDescent="0.35">
      <c r="A268" s="10"/>
      <c r="B268" s="2"/>
      <c r="C268" s="2"/>
      <c r="D268" s="2"/>
    </row>
    <row r="269" spans="1:4" x14ac:dyDescent="0.35">
      <c r="A269" s="10"/>
      <c r="B269" s="2"/>
      <c r="C269" s="2"/>
      <c r="D269" s="2"/>
    </row>
    <row r="270" spans="1:4" x14ac:dyDescent="0.35">
      <c r="A270" s="10"/>
      <c r="B270" s="2"/>
      <c r="C270" s="2"/>
      <c r="D270" s="2"/>
    </row>
    <row r="271" spans="1:4" x14ac:dyDescent="0.35">
      <c r="A271" s="10"/>
      <c r="B271" s="2"/>
      <c r="C271" s="2"/>
      <c r="D271" s="2"/>
    </row>
    <row r="272" spans="1:4" x14ac:dyDescent="0.35">
      <c r="A272" s="10"/>
      <c r="B272" s="2"/>
      <c r="C272" s="2"/>
      <c r="D272" s="2"/>
    </row>
    <row r="273" spans="1:4" x14ac:dyDescent="0.35">
      <c r="A273" s="10"/>
      <c r="B273" s="2"/>
      <c r="C273" s="2"/>
      <c r="D273" s="2"/>
    </row>
    <row r="274" spans="1:4" x14ac:dyDescent="0.35">
      <c r="A274" s="10"/>
      <c r="B274" s="2"/>
      <c r="C274" s="2"/>
      <c r="D274" s="2"/>
    </row>
    <row r="275" spans="1:4" x14ac:dyDescent="0.35">
      <c r="A275" s="10"/>
      <c r="B275" s="2"/>
      <c r="C275" s="2"/>
      <c r="D275" s="2"/>
    </row>
    <row r="276" spans="1:4" x14ac:dyDescent="0.35">
      <c r="A276" s="10"/>
      <c r="B276" s="2"/>
      <c r="C276" s="2"/>
      <c r="D276" s="2"/>
    </row>
    <row r="277" spans="1:4" x14ac:dyDescent="0.35">
      <c r="A277" s="10"/>
      <c r="B277" s="2"/>
      <c r="C277" s="2"/>
      <c r="D277" s="2"/>
    </row>
    <row r="278" spans="1:4" x14ac:dyDescent="0.35">
      <c r="A278" s="10"/>
      <c r="B278" s="2"/>
      <c r="C278" s="2"/>
      <c r="D278" s="2"/>
    </row>
    <row r="279" spans="1:4" x14ac:dyDescent="0.35">
      <c r="A279" s="10"/>
      <c r="B279" s="2"/>
      <c r="C279" s="2"/>
      <c r="D279" s="2"/>
    </row>
    <row r="280" spans="1:4" x14ac:dyDescent="0.35">
      <c r="A280" s="10"/>
      <c r="B280" s="2"/>
      <c r="C280" s="2"/>
      <c r="D280" s="2"/>
    </row>
    <row r="281" spans="1:4" x14ac:dyDescent="0.35">
      <c r="A281" s="10"/>
      <c r="B281" s="2"/>
      <c r="C281" s="2"/>
      <c r="D281" s="2"/>
    </row>
    <row r="282" spans="1:4" x14ac:dyDescent="0.35">
      <c r="A282" s="10"/>
      <c r="B282" s="2"/>
      <c r="C282" s="2"/>
      <c r="D282" s="2"/>
    </row>
    <row r="283" spans="1:4" x14ac:dyDescent="0.35">
      <c r="A283" s="10"/>
      <c r="B283" s="2"/>
      <c r="C283" s="2"/>
      <c r="D283" s="2"/>
    </row>
    <row r="284" spans="1:4" x14ac:dyDescent="0.35">
      <c r="A284" s="10"/>
      <c r="B284" s="2"/>
      <c r="C284" s="2"/>
      <c r="D284" s="2"/>
    </row>
    <row r="285" spans="1:4" x14ac:dyDescent="0.35">
      <c r="A285" s="10"/>
      <c r="B285" s="2"/>
      <c r="C285" s="2"/>
      <c r="D285" s="2"/>
    </row>
    <row r="286" spans="1:4" x14ac:dyDescent="0.35">
      <c r="A286" s="10"/>
      <c r="B286" s="2"/>
      <c r="C286" s="2"/>
      <c r="D286" s="2"/>
    </row>
    <row r="287" spans="1:4" x14ac:dyDescent="0.35">
      <c r="A287" s="10"/>
      <c r="B287" s="2"/>
      <c r="C287" s="2"/>
      <c r="D287" s="2"/>
    </row>
    <row r="288" spans="1:4" x14ac:dyDescent="0.35">
      <c r="A288" s="10"/>
      <c r="B288" s="2"/>
      <c r="C288" s="2"/>
      <c r="D288" s="2"/>
    </row>
    <row r="289" spans="1:4" x14ac:dyDescent="0.35">
      <c r="A289" s="10"/>
      <c r="B289" s="2"/>
      <c r="C289" s="2"/>
      <c r="D289" s="2"/>
    </row>
    <row r="290" spans="1:4" x14ac:dyDescent="0.35">
      <c r="A290" s="10"/>
      <c r="B290" s="2"/>
      <c r="C290" s="2"/>
      <c r="D290" s="2"/>
    </row>
    <row r="291" spans="1:4" x14ac:dyDescent="0.35">
      <c r="A291" s="10"/>
      <c r="B291" s="2"/>
      <c r="C291" s="2"/>
      <c r="D291" s="2"/>
    </row>
    <row r="292" spans="1:4" x14ac:dyDescent="0.35">
      <c r="A292" s="10"/>
      <c r="B292" s="2"/>
      <c r="C292" s="2"/>
      <c r="D292" s="2"/>
    </row>
    <row r="293" spans="1:4" x14ac:dyDescent="0.35">
      <c r="A293" s="10"/>
      <c r="B293" s="2"/>
      <c r="C293" s="2"/>
      <c r="D293" s="2"/>
    </row>
    <row r="294" spans="1:4" x14ac:dyDescent="0.35">
      <c r="A294" s="10"/>
      <c r="B294" s="2"/>
      <c r="C294" s="2"/>
      <c r="D294" s="2"/>
    </row>
    <row r="295" spans="1:4" x14ac:dyDescent="0.35">
      <c r="A295" s="10"/>
      <c r="B295" s="2"/>
      <c r="C295" s="2"/>
      <c r="D295" s="2"/>
    </row>
    <row r="296" spans="1:4" x14ac:dyDescent="0.35">
      <c r="A296" s="10"/>
      <c r="B296" s="2"/>
      <c r="C296" s="2"/>
      <c r="D296" s="2"/>
    </row>
    <row r="297" spans="1:4" x14ac:dyDescent="0.35">
      <c r="A297" s="10"/>
      <c r="B297" s="2"/>
      <c r="C297" s="2"/>
      <c r="D297" s="2"/>
    </row>
    <row r="298" spans="1:4" x14ac:dyDescent="0.35">
      <c r="A298" s="10"/>
      <c r="B298" s="2"/>
      <c r="C298" s="2"/>
      <c r="D298" s="2"/>
    </row>
    <row r="299" spans="1:4" x14ac:dyDescent="0.35">
      <c r="A299" s="10"/>
      <c r="B299" s="2"/>
      <c r="C299" s="2"/>
      <c r="D299" s="2"/>
    </row>
    <row r="300" spans="1:4" x14ac:dyDescent="0.35">
      <c r="A300" s="10"/>
      <c r="B300" s="2"/>
      <c r="C300" s="2"/>
      <c r="D300" s="2"/>
    </row>
    <row r="301" spans="1:4" x14ac:dyDescent="0.35">
      <c r="A301" s="10"/>
      <c r="B301" s="2"/>
      <c r="C301" s="2"/>
      <c r="D301" s="2"/>
    </row>
    <row r="302" spans="1:4" x14ac:dyDescent="0.35">
      <c r="A302" s="10"/>
      <c r="B302" s="2"/>
      <c r="C302" s="2"/>
      <c r="D302" s="2"/>
    </row>
    <row r="303" spans="1:4" x14ac:dyDescent="0.35">
      <c r="A303" s="10"/>
      <c r="B303" s="2"/>
      <c r="C303" s="2"/>
      <c r="D303" s="2"/>
    </row>
    <row r="304" spans="1:4" x14ac:dyDescent="0.35">
      <c r="A304" s="10"/>
      <c r="B304" s="2"/>
      <c r="C304" s="2"/>
      <c r="D304" s="2"/>
    </row>
    <row r="305" spans="1:4" x14ac:dyDescent="0.35">
      <c r="A305" s="10"/>
      <c r="B305" s="2"/>
      <c r="C305" s="2"/>
      <c r="D305" s="2"/>
    </row>
    <row r="306" spans="1:4" x14ac:dyDescent="0.35">
      <c r="A306" s="10"/>
      <c r="B306" s="2"/>
      <c r="C306" s="2"/>
      <c r="D306" s="2"/>
    </row>
    <row r="307" spans="1:4" x14ac:dyDescent="0.35">
      <c r="A307" s="10"/>
      <c r="B307" s="2"/>
      <c r="C307" s="2"/>
      <c r="D307" s="2"/>
    </row>
    <row r="308" spans="1:4" x14ac:dyDescent="0.35">
      <c r="A308" s="10"/>
      <c r="B308" s="2"/>
      <c r="C308" s="2"/>
      <c r="D308" s="2"/>
    </row>
    <row r="309" spans="1:4" x14ac:dyDescent="0.35">
      <c r="A309" s="10"/>
      <c r="B309" s="2"/>
      <c r="C309" s="2"/>
      <c r="D309" s="2"/>
    </row>
    <row r="310" spans="1:4" x14ac:dyDescent="0.35">
      <c r="A310" s="10"/>
      <c r="B310" s="2"/>
      <c r="C310" s="2"/>
      <c r="D310" s="2"/>
    </row>
    <row r="311" spans="1:4" x14ac:dyDescent="0.35">
      <c r="A311" s="10"/>
      <c r="B311" s="2"/>
      <c r="C311" s="2"/>
      <c r="D311" s="2"/>
    </row>
    <row r="312" spans="1:4" x14ac:dyDescent="0.35">
      <c r="A312" s="10"/>
      <c r="B312" s="2"/>
      <c r="C312" s="2"/>
      <c r="D312" s="2"/>
    </row>
    <row r="313" spans="1:4" x14ac:dyDescent="0.35">
      <c r="A313" s="10"/>
      <c r="B313" s="2"/>
      <c r="C313" s="2"/>
      <c r="D313" s="2"/>
    </row>
    <row r="314" spans="1:4" x14ac:dyDescent="0.35">
      <c r="A314" s="10"/>
      <c r="B314" s="2"/>
      <c r="C314" s="2"/>
      <c r="D314" s="2"/>
    </row>
    <row r="315" spans="1:4" x14ac:dyDescent="0.35">
      <c r="A315" s="10"/>
      <c r="B315" s="2"/>
      <c r="C315" s="2"/>
      <c r="D315" s="2"/>
    </row>
    <row r="316" spans="1:4" x14ac:dyDescent="0.35">
      <c r="A316" s="10"/>
      <c r="B316" s="2"/>
      <c r="C316" s="2"/>
      <c r="D316" s="2"/>
    </row>
    <row r="317" spans="1:4" x14ac:dyDescent="0.35">
      <c r="A317" s="10"/>
      <c r="B317" s="2"/>
      <c r="C317" s="2"/>
      <c r="D317" s="2"/>
    </row>
    <row r="318" spans="1:4" x14ac:dyDescent="0.35">
      <c r="A318" s="10"/>
      <c r="B318" s="2"/>
      <c r="C318" s="2"/>
      <c r="D318" s="2"/>
    </row>
    <row r="319" spans="1:4" x14ac:dyDescent="0.35">
      <c r="A319" s="10"/>
      <c r="B319" s="2"/>
      <c r="C319" s="2"/>
      <c r="D319" s="2"/>
    </row>
    <row r="320" spans="1:4" x14ac:dyDescent="0.35">
      <c r="A320" s="10"/>
      <c r="B320" s="2"/>
      <c r="C320" s="2"/>
      <c r="D320" s="2"/>
    </row>
    <row r="321" spans="1:4" x14ac:dyDescent="0.35">
      <c r="A321" s="10"/>
      <c r="B321" s="2"/>
      <c r="C321" s="2"/>
      <c r="D321" s="2"/>
    </row>
    <row r="322" spans="1:4" x14ac:dyDescent="0.35">
      <c r="A322" s="10"/>
      <c r="B322" s="2"/>
      <c r="C322" s="2"/>
      <c r="D322" s="2"/>
    </row>
    <row r="323" spans="1:4" x14ac:dyDescent="0.35">
      <c r="A323" s="10"/>
      <c r="B323" s="2"/>
      <c r="C323" s="2"/>
      <c r="D323" s="2"/>
    </row>
    <row r="324" spans="1:4" x14ac:dyDescent="0.35">
      <c r="A324" s="10"/>
      <c r="B324" s="2"/>
      <c r="C324" s="2"/>
      <c r="D324" s="2"/>
    </row>
    <row r="325" spans="1:4" x14ac:dyDescent="0.35">
      <c r="A325" s="10"/>
      <c r="B325" s="2"/>
      <c r="C325" s="2"/>
      <c r="D325" s="2"/>
    </row>
    <row r="326" spans="1:4" x14ac:dyDescent="0.35">
      <c r="A326" s="10"/>
      <c r="B326" s="2"/>
      <c r="C326" s="2"/>
      <c r="D326" s="2"/>
    </row>
    <row r="327" spans="1:4" x14ac:dyDescent="0.35">
      <c r="A327" s="10"/>
      <c r="B327" s="2"/>
      <c r="C327" s="2"/>
      <c r="D327" s="2"/>
    </row>
    <row r="328" spans="1:4" x14ac:dyDescent="0.35">
      <c r="A328" s="10"/>
      <c r="B328" s="2"/>
      <c r="C328" s="2"/>
      <c r="D328" s="2"/>
    </row>
    <row r="329" spans="1:4" x14ac:dyDescent="0.35">
      <c r="A329" s="10"/>
      <c r="B329" s="2"/>
      <c r="C329" s="2"/>
      <c r="D329" s="2"/>
    </row>
    <row r="330" spans="1:4" x14ac:dyDescent="0.35">
      <c r="A330" s="10"/>
      <c r="B330" s="2"/>
      <c r="C330" s="2"/>
      <c r="D330" s="2"/>
    </row>
    <row r="331" spans="1:4" x14ac:dyDescent="0.35">
      <c r="A331" s="10"/>
      <c r="B331" s="2"/>
      <c r="C331" s="2"/>
      <c r="D331" s="2"/>
    </row>
    <row r="332" spans="1:4" x14ac:dyDescent="0.35">
      <c r="A332" s="10"/>
      <c r="B332" s="2"/>
      <c r="C332" s="2"/>
      <c r="D332" s="2"/>
    </row>
    <row r="333" spans="1:4" x14ac:dyDescent="0.35">
      <c r="A333" s="10"/>
      <c r="B333" s="2"/>
      <c r="C333" s="2"/>
      <c r="D333" s="2"/>
    </row>
    <row r="334" spans="1:4" x14ac:dyDescent="0.35">
      <c r="A334" s="10"/>
      <c r="B334" s="2"/>
      <c r="C334" s="2"/>
      <c r="D334" s="2"/>
    </row>
    <row r="335" spans="1:4" x14ac:dyDescent="0.35">
      <c r="A335" s="10"/>
      <c r="B335" s="2"/>
      <c r="C335" s="2"/>
      <c r="D335" s="2"/>
    </row>
    <row r="336" spans="1:4" x14ac:dyDescent="0.35">
      <c r="A336" s="10"/>
      <c r="B336" s="2"/>
      <c r="C336" s="2"/>
      <c r="D336" s="2"/>
    </row>
    <row r="337" spans="1:4" x14ac:dyDescent="0.35">
      <c r="A337" s="10"/>
      <c r="B337" s="2"/>
      <c r="C337" s="2"/>
      <c r="D337" s="2"/>
    </row>
    <row r="338" spans="1:4" x14ac:dyDescent="0.35">
      <c r="A338" s="10"/>
      <c r="B338" s="2"/>
      <c r="C338" s="2"/>
      <c r="D338" s="2"/>
    </row>
    <row r="339" spans="1:4" x14ac:dyDescent="0.35">
      <c r="A339" s="10"/>
      <c r="B339" s="2"/>
      <c r="C339" s="2"/>
      <c r="D339" s="2"/>
    </row>
    <row r="340" spans="1:4" x14ac:dyDescent="0.35">
      <c r="A340" s="10"/>
      <c r="B340" s="2"/>
      <c r="C340" s="2"/>
      <c r="D340" s="2"/>
    </row>
    <row r="341" spans="1:4" x14ac:dyDescent="0.35">
      <c r="A341" s="10"/>
      <c r="B341" s="2"/>
      <c r="C341" s="2"/>
      <c r="D341" s="2"/>
    </row>
    <row r="342" spans="1:4" x14ac:dyDescent="0.35">
      <c r="A342" s="10"/>
      <c r="B342" s="2"/>
      <c r="C342" s="2"/>
      <c r="D342" s="2"/>
    </row>
    <row r="343" spans="1:4" x14ac:dyDescent="0.35">
      <c r="A343" s="10"/>
      <c r="B343" s="2"/>
      <c r="C343" s="2"/>
      <c r="D343" s="2"/>
    </row>
    <row r="344" spans="1:4" x14ac:dyDescent="0.35">
      <c r="A344" s="10"/>
      <c r="B344" s="2"/>
      <c r="C344" s="2"/>
      <c r="D344" s="2"/>
    </row>
    <row r="345" spans="1:4" x14ac:dyDescent="0.35">
      <c r="A345" s="10"/>
      <c r="B345" s="2"/>
      <c r="C345" s="2"/>
      <c r="D345" s="2"/>
    </row>
    <row r="346" spans="1:4" x14ac:dyDescent="0.35">
      <c r="A346" s="10"/>
      <c r="B346" s="2"/>
      <c r="C346" s="2"/>
      <c r="D346" s="2"/>
    </row>
    <row r="347" spans="1:4" x14ac:dyDescent="0.35">
      <c r="A347" s="10"/>
      <c r="B347" s="2"/>
      <c r="C347" s="2"/>
      <c r="D347" s="2"/>
    </row>
    <row r="348" spans="1:4" x14ac:dyDescent="0.35">
      <c r="A348" s="10"/>
      <c r="B348" s="2"/>
      <c r="C348" s="2"/>
      <c r="D348" s="2"/>
    </row>
    <row r="349" spans="1:4" x14ac:dyDescent="0.35">
      <c r="A349" s="10"/>
      <c r="B349" s="2"/>
      <c r="C349" s="2"/>
      <c r="D349" s="2"/>
    </row>
    <row r="350" spans="1:4" x14ac:dyDescent="0.35">
      <c r="A350" s="10"/>
      <c r="B350" s="2"/>
      <c r="C350" s="2"/>
      <c r="D350" s="2"/>
    </row>
    <row r="351" spans="1:4" x14ac:dyDescent="0.35">
      <c r="A351" s="10"/>
      <c r="B351" s="2"/>
      <c r="C351" s="2"/>
      <c r="D351" s="2"/>
    </row>
    <row r="352" spans="1:4" x14ac:dyDescent="0.35">
      <c r="A352" s="10"/>
      <c r="B352" s="2"/>
      <c r="C352" s="2"/>
      <c r="D352" s="2"/>
    </row>
    <row r="353" spans="1:4" x14ac:dyDescent="0.35">
      <c r="A353" s="10"/>
      <c r="B353" s="2"/>
      <c r="C353" s="2"/>
      <c r="D353" s="2"/>
    </row>
    <row r="354" spans="1:4" x14ac:dyDescent="0.35">
      <c r="A354" s="10"/>
      <c r="B354" s="2"/>
      <c r="C354" s="2"/>
      <c r="D354" s="2"/>
    </row>
    <row r="355" spans="1:4" x14ac:dyDescent="0.35">
      <c r="A355" s="10"/>
      <c r="B355" s="2"/>
      <c r="C355" s="2"/>
      <c r="D355" s="2"/>
    </row>
    <row r="356" spans="1:4" x14ac:dyDescent="0.35">
      <c r="A356" s="10"/>
      <c r="B356" s="2"/>
      <c r="C356" s="2"/>
      <c r="D356" s="2"/>
    </row>
    <row r="357" spans="1:4" x14ac:dyDescent="0.35">
      <c r="A357" s="10"/>
      <c r="B357" s="2"/>
      <c r="C357" s="2"/>
      <c r="D357" s="2"/>
    </row>
    <row r="358" spans="1:4" x14ac:dyDescent="0.35">
      <c r="A358" s="10"/>
      <c r="B358" s="2"/>
      <c r="C358" s="2"/>
      <c r="D358" s="2"/>
    </row>
    <row r="359" spans="1:4" x14ac:dyDescent="0.35">
      <c r="A359" s="10"/>
      <c r="B359" s="2"/>
      <c r="C359" s="2"/>
      <c r="D359" s="2"/>
    </row>
    <row r="360" spans="1:4" x14ac:dyDescent="0.35">
      <c r="A360" s="10"/>
      <c r="B360" s="2"/>
      <c r="C360" s="2"/>
      <c r="D360" s="2"/>
    </row>
    <row r="361" spans="1:4" x14ac:dyDescent="0.35">
      <c r="A361" s="10"/>
      <c r="B361" s="2"/>
      <c r="C361" s="2"/>
      <c r="D361" s="2"/>
    </row>
    <row r="362" spans="1:4" x14ac:dyDescent="0.35">
      <c r="A362" s="10"/>
      <c r="B362" s="2"/>
      <c r="C362" s="2"/>
      <c r="D362" s="2"/>
    </row>
    <row r="363" spans="1:4" x14ac:dyDescent="0.35">
      <c r="A363" s="10"/>
      <c r="B363" s="2"/>
      <c r="C363" s="2"/>
      <c r="D363" s="2"/>
    </row>
    <row r="364" spans="1:4" x14ac:dyDescent="0.35">
      <c r="A364" s="10"/>
      <c r="B364" s="2"/>
      <c r="C364" s="2"/>
      <c r="D364" s="2"/>
    </row>
    <row r="365" spans="1:4" x14ac:dyDescent="0.35">
      <c r="A365" s="10"/>
      <c r="B365" s="2"/>
      <c r="C365" s="2"/>
      <c r="D365" s="2"/>
    </row>
    <row r="366" spans="1:4" x14ac:dyDescent="0.35">
      <c r="A366" s="10"/>
      <c r="B366" s="2"/>
      <c r="C366" s="2"/>
      <c r="D366" s="2"/>
    </row>
    <row r="367" spans="1:4" x14ac:dyDescent="0.35">
      <c r="A367" s="10"/>
      <c r="B367" s="2"/>
      <c r="C367" s="2"/>
      <c r="D367" s="2"/>
    </row>
    <row r="368" spans="1:4" x14ac:dyDescent="0.35">
      <c r="A368" s="10"/>
      <c r="B368" s="2"/>
      <c r="C368" s="2"/>
      <c r="D368" s="2"/>
    </row>
    <row r="369" spans="1:4" x14ac:dyDescent="0.35">
      <c r="A369" s="10"/>
      <c r="B369" s="2"/>
      <c r="C369" s="2"/>
      <c r="D369" s="2"/>
    </row>
    <row r="370" spans="1:4" x14ac:dyDescent="0.35">
      <c r="A370" s="10"/>
      <c r="B370" s="2"/>
      <c r="C370" s="2"/>
      <c r="D370" s="2"/>
    </row>
    <row r="371" spans="1:4" x14ac:dyDescent="0.35">
      <c r="A371" s="10"/>
      <c r="B371" s="2"/>
      <c r="C371" s="2"/>
      <c r="D371" s="2"/>
    </row>
    <row r="372" spans="1:4" x14ac:dyDescent="0.35">
      <c r="A372" s="10"/>
      <c r="B372" s="2"/>
      <c r="C372" s="2"/>
      <c r="D372" s="2"/>
    </row>
    <row r="373" spans="1:4" x14ac:dyDescent="0.35">
      <c r="A373" s="10"/>
      <c r="B373" s="2"/>
      <c r="C373" s="2"/>
      <c r="D373" s="2"/>
    </row>
    <row r="374" spans="1:4" x14ac:dyDescent="0.35">
      <c r="A374" s="10"/>
      <c r="B374" s="2"/>
      <c r="C374" s="2"/>
      <c r="D374" s="2"/>
    </row>
    <row r="375" spans="1:4" x14ac:dyDescent="0.35">
      <c r="A375" s="10"/>
      <c r="B375" s="2"/>
      <c r="C375" s="2"/>
      <c r="D375" s="2"/>
    </row>
    <row r="376" spans="1:4" x14ac:dyDescent="0.35">
      <c r="A376" s="10"/>
      <c r="B376" s="2"/>
      <c r="C376" s="2"/>
      <c r="D376" s="2"/>
    </row>
    <row r="377" spans="1:4" x14ac:dyDescent="0.35">
      <c r="A377" s="10"/>
      <c r="B377" s="2"/>
      <c r="C377" s="2"/>
      <c r="D377" s="2"/>
    </row>
    <row r="378" spans="1:4" x14ac:dyDescent="0.35">
      <c r="A378" s="10"/>
      <c r="B378" s="2"/>
      <c r="C378" s="2"/>
      <c r="D378" s="2"/>
    </row>
    <row r="379" spans="1:4" x14ac:dyDescent="0.35">
      <c r="A379" s="10"/>
      <c r="B379" s="2"/>
      <c r="C379" s="2"/>
      <c r="D379" s="2"/>
    </row>
    <row r="380" spans="1:4" x14ac:dyDescent="0.35">
      <c r="A380" s="10"/>
      <c r="B380" s="2"/>
      <c r="C380" s="2"/>
      <c r="D380" s="2"/>
    </row>
    <row r="381" spans="1:4" x14ac:dyDescent="0.35">
      <c r="A381" s="10"/>
      <c r="B381" s="2"/>
      <c r="C381" s="2"/>
      <c r="D381" s="2"/>
    </row>
    <row r="382" spans="1:4" x14ac:dyDescent="0.35">
      <c r="A382" s="10"/>
      <c r="B382" s="2"/>
      <c r="C382" s="2"/>
      <c r="D382" s="2"/>
    </row>
    <row r="383" spans="1:4" x14ac:dyDescent="0.35">
      <c r="A383" s="10"/>
      <c r="B383" s="2"/>
      <c r="C383" s="2"/>
      <c r="D383" s="2"/>
    </row>
    <row r="384" spans="1:4" x14ac:dyDescent="0.35">
      <c r="A384" s="10"/>
      <c r="B384" s="2"/>
      <c r="C384" s="2"/>
      <c r="D384" s="2"/>
    </row>
    <row r="385" spans="1:4" x14ac:dyDescent="0.35">
      <c r="A385" s="10"/>
      <c r="B385" s="2"/>
      <c r="C385" s="2"/>
      <c r="D385" s="2"/>
    </row>
    <row r="386" spans="1:4" x14ac:dyDescent="0.35">
      <c r="A386" s="10"/>
      <c r="B386" s="2"/>
      <c r="C386" s="2"/>
      <c r="D386" s="2"/>
    </row>
    <row r="387" spans="1:4" x14ac:dyDescent="0.35">
      <c r="A387" s="10"/>
      <c r="B387" s="2"/>
      <c r="C387" s="2"/>
      <c r="D387" s="2"/>
    </row>
    <row r="388" spans="1:4" x14ac:dyDescent="0.35">
      <c r="A388" s="10"/>
      <c r="B388" s="2"/>
      <c r="C388" s="2"/>
      <c r="D388" s="2"/>
    </row>
    <row r="389" spans="1:4" x14ac:dyDescent="0.35">
      <c r="A389" s="10"/>
      <c r="B389" s="2"/>
      <c r="C389" s="2"/>
      <c r="D389" s="2"/>
    </row>
    <row r="390" spans="1:4" x14ac:dyDescent="0.35">
      <c r="A390" s="10"/>
      <c r="B390" s="2"/>
      <c r="C390" s="2"/>
      <c r="D390" s="2"/>
    </row>
    <row r="391" spans="1:4" x14ac:dyDescent="0.35">
      <c r="A391" s="10"/>
      <c r="B391" s="2"/>
      <c r="C391" s="2"/>
      <c r="D391" s="2"/>
    </row>
    <row r="392" spans="1:4" x14ac:dyDescent="0.35">
      <c r="A392" s="10"/>
      <c r="B392" s="2"/>
      <c r="C392" s="2"/>
      <c r="D392" s="2"/>
    </row>
    <row r="393" spans="1:4" x14ac:dyDescent="0.35">
      <c r="A393" s="10"/>
      <c r="B393" s="2"/>
      <c r="C393" s="2"/>
      <c r="D393" s="2"/>
    </row>
    <row r="394" spans="1:4" x14ac:dyDescent="0.35">
      <c r="A394" s="10"/>
      <c r="B394" s="2"/>
      <c r="C394" s="2"/>
      <c r="D394" s="2"/>
    </row>
    <row r="395" spans="1:4" x14ac:dyDescent="0.35">
      <c r="A395" s="10"/>
      <c r="B395" s="2"/>
      <c r="C395" s="2"/>
      <c r="D395" s="2"/>
    </row>
    <row r="396" spans="1:4" x14ac:dyDescent="0.35">
      <c r="A396" s="10"/>
      <c r="B396" s="2"/>
      <c r="C396" s="2"/>
      <c r="D396" s="2"/>
    </row>
    <row r="397" spans="1:4" x14ac:dyDescent="0.35">
      <c r="A397" s="10"/>
      <c r="B397" s="2"/>
      <c r="C397" s="2"/>
      <c r="D397" s="2"/>
    </row>
    <row r="398" spans="1:4" x14ac:dyDescent="0.35">
      <c r="A398" s="10"/>
      <c r="B398" s="2"/>
      <c r="C398" s="2"/>
      <c r="D398" s="2"/>
    </row>
    <row r="399" spans="1:4" x14ac:dyDescent="0.35">
      <c r="A399" s="10"/>
      <c r="B399" s="2"/>
      <c r="C399" s="2"/>
      <c r="D399" s="2"/>
    </row>
    <row r="400" spans="1:4" x14ac:dyDescent="0.35">
      <c r="A400" s="10"/>
      <c r="B400" s="2"/>
      <c r="C400" s="2"/>
      <c r="D400" s="2"/>
    </row>
    <row r="401" spans="1:4" x14ac:dyDescent="0.35">
      <c r="A401" s="10"/>
      <c r="B401" s="2"/>
      <c r="C401" s="2"/>
      <c r="D401" s="2"/>
    </row>
    <row r="402" spans="1:4" x14ac:dyDescent="0.35">
      <c r="A402" s="10"/>
      <c r="B402" s="2"/>
      <c r="C402" s="2"/>
      <c r="D402" s="2"/>
    </row>
    <row r="403" spans="1:4" x14ac:dyDescent="0.35">
      <c r="A403" s="10"/>
      <c r="B403" s="2"/>
      <c r="C403" s="2"/>
      <c r="D403" s="2"/>
    </row>
    <row r="404" spans="1:4" x14ac:dyDescent="0.35">
      <c r="A404" s="10"/>
      <c r="B404" s="2"/>
      <c r="C404" s="2"/>
      <c r="D404" s="2"/>
    </row>
    <row r="405" spans="1:4" x14ac:dyDescent="0.35">
      <c r="A405" s="10"/>
      <c r="B405" s="2"/>
      <c r="C405" s="2"/>
      <c r="D405" s="2"/>
    </row>
    <row r="406" spans="1:4" x14ac:dyDescent="0.35">
      <c r="A406" s="10"/>
      <c r="B406" s="2"/>
      <c r="C406" s="2"/>
      <c r="D406" s="2"/>
    </row>
    <row r="407" spans="1:4" x14ac:dyDescent="0.35">
      <c r="A407" s="10"/>
      <c r="B407" s="2"/>
      <c r="C407" s="2"/>
      <c r="D407" s="2"/>
    </row>
    <row r="408" spans="1:4" x14ac:dyDescent="0.35">
      <c r="A408" s="10"/>
      <c r="B408" s="2"/>
      <c r="C408" s="2"/>
      <c r="D408" s="2"/>
    </row>
    <row r="409" spans="1:4" x14ac:dyDescent="0.35">
      <c r="A409" s="10"/>
      <c r="B409" s="2"/>
      <c r="C409" s="2"/>
      <c r="D409" s="2"/>
    </row>
    <row r="410" spans="1:4" x14ac:dyDescent="0.35">
      <c r="A410" s="10"/>
      <c r="B410" s="2"/>
      <c r="C410" s="2"/>
      <c r="D410" s="2"/>
    </row>
    <row r="411" spans="1:4" x14ac:dyDescent="0.35">
      <c r="A411" s="10"/>
      <c r="B411" s="2"/>
      <c r="C411" s="2"/>
      <c r="D411" s="2"/>
    </row>
    <row r="412" spans="1:4" x14ac:dyDescent="0.35">
      <c r="A412" s="10"/>
      <c r="B412" s="2"/>
      <c r="C412" s="2"/>
      <c r="D412" s="2"/>
    </row>
    <row r="413" spans="1:4" x14ac:dyDescent="0.35">
      <c r="A413" s="10"/>
      <c r="B413" s="2"/>
      <c r="C413" s="2"/>
      <c r="D413" s="2"/>
    </row>
    <row r="414" spans="1:4" x14ac:dyDescent="0.35">
      <c r="A414" s="10"/>
      <c r="B414" s="2"/>
      <c r="C414" s="2"/>
      <c r="D414" s="2"/>
    </row>
    <row r="415" spans="1:4" x14ac:dyDescent="0.35">
      <c r="A415" s="10"/>
      <c r="B415" s="2"/>
      <c r="C415" s="2"/>
      <c r="D415" s="2"/>
    </row>
    <row r="416" spans="1:4" x14ac:dyDescent="0.35">
      <c r="A416" s="10"/>
      <c r="B416" s="2"/>
      <c r="C416" s="2"/>
      <c r="D416" s="2"/>
    </row>
    <row r="417" spans="1:4" x14ac:dyDescent="0.35">
      <c r="A417" s="10"/>
      <c r="B417" s="2"/>
      <c r="C417" s="2"/>
      <c r="D417" s="2"/>
    </row>
    <row r="418" spans="1:4" x14ac:dyDescent="0.35">
      <c r="A418" s="10"/>
      <c r="B418" s="2"/>
      <c r="C418" s="2"/>
      <c r="D418" s="2"/>
    </row>
    <row r="419" spans="1:4" x14ac:dyDescent="0.35">
      <c r="A419" s="10"/>
      <c r="B419" s="2"/>
      <c r="C419" s="2"/>
      <c r="D419" s="2"/>
    </row>
    <row r="420" spans="1:4" x14ac:dyDescent="0.35">
      <c r="A420" s="10"/>
      <c r="B420" s="2"/>
      <c r="C420" s="2"/>
      <c r="D420" s="2"/>
    </row>
    <row r="421" spans="1:4" x14ac:dyDescent="0.35">
      <c r="A421" s="10"/>
      <c r="B421" s="2"/>
      <c r="C421" s="2"/>
      <c r="D421" s="2"/>
    </row>
    <row r="422" spans="1:4" x14ac:dyDescent="0.35">
      <c r="A422" s="10"/>
      <c r="B422" s="2"/>
      <c r="C422" s="2"/>
      <c r="D422" s="2"/>
    </row>
    <row r="423" spans="1:4" x14ac:dyDescent="0.35">
      <c r="A423" s="10"/>
      <c r="B423" s="2"/>
      <c r="C423" s="2"/>
      <c r="D423" s="2"/>
    </row>
    <row r="424" spans="1:4" x14ac:dyDescent="0.35">
      <c r="A424" s="10"/>
      <c r="B424" s="2"/>
      <c r="C424" s="2"/>
      <c r="D424" s="2"/>
    </row>
    <row r="425" spans="1:4" x14ac:dyDescent="0.35">
      <c r="A425" s="10"/>
      <c r="B425" s="2"/>
      <c r="C425" s="2"/>
      <c r="D425" s="2"/>
    </row>
    <row r="426" spans="1:4" x14ac:dyDescent="0.35">
      <c r="A426" s="10"/>
      <c r="B426" s="2"/>
      <c r="C426" s="2"/>
      <c r="D426" s="2"/>
    </row>
    <row r="427" spans="1:4" x14ac:dyDescent="0.35">
      <c r="A427" s="10"/>
      <c r="B427" s="2"/>
      <c r="C427" s="2"/>
      <c r="D427" s="2"/>
    </row>
    <row r="428" spans="1:4" x14ac:dyDescent="0.35">
      <c r="A428" s="10"/>
      <c r="B428" s="2"/>
      <c r="C428" s="2"/>
      <c r="D428" s="2"/>
    </row>
    <row r="429" spans="1:4" x14ac:dyDescent="0.35">
      <c r="A429" s="10"/>
      <c r="B429" s="2"/>
      <c r="C429" s="2"/>
      <c r="D429" s="2"/>
    </row>
    <row r="430" spans="1:4" x14ac:dyDescent="0.35">
      <c r="A430" s="10"/>
      <c r="B430" s="2"/>
      <c r="C430" s="2"/>
      <c r="D430" s="2"/>
    </row>
    <row r="431" spans="1:4" x14ac:dyDescent="0.35">
      <c r="A431" s="10"/>
      <c r="B431" s="2"/>
      <c r="C431" s="2"/>
      <c r="D431" s="2"/>
    </row>
    <row r="432" spans="1:4" x14ac:dyDescent="0.35">
      <c r="A432" s="10"/>
      <c r="B432" s="2"/>
      <c r="C432" s="2"/>
      <c r="D432" s="2"/>
    </row>
    <row r="433" spans="1:4" x14ac:dyDescent="0.35">
      <c r="A433" s="10"/>
      <c r="B433" s="2"/>
      <c r="C433" s="2"/>
      <c r="D433" s="2"/>
    </row>
    <row r="434" spans="1:4" x14ac:dyDescent="0.35">
      <c r="A434" s="10"/>
      <c r="B434" s="2"/>
      <c r="C434" s="2"/>
      <c r="D434" s="2"/>
    </row>
    <row r="435" spans="1:4" x14ac:dyDescent="0.35">
      <c r="A435" s="10"/>
      <c r="B435" s="2"/>
      <c r="C435" s="2"/>
      <c r="D435" s="2"/>
    </row>
    <row r="436" spans="1:4" x14ac:dyDescent="0.35">
      <c r="A436" s="10"/>
      <c r="B436" s="2"/>
      <c r="C436" s="2"/>
      <c r="D436" s="2"/>
    </row>
    <row r="437" spans="1:4" x14ac:dyDescent="0.35">
      <c r="A437" s="10"/>
      <c r="B437" s="2"/>
      <c r="C437" s="2"/>
      <c r="D437" s="2"/>
    </row>
    <row r="438" spans="1:4" x14ac:dyDescent="0.35">
      <c r="A438" s="10"/>
      <c r="B438" s="2"/>
      <c r="C438" s="2"/>
      <c r="D438" s="2"/>
    </row>
    <row r="439" spans="1:4" x14ac:dyDescent="0.35">
      <c r="A439" s="10"/>
      <c r="B439" s="2"/>
      <c r="C439" s="2"/>
      <c r="D439" s="2"/>
    </row>
    <row r="440" spans="1:4" x14ac:dyDescent="0.35">
      <c r="A440" s="10"/>
      <c r="B440" s="2"/>
      <c r="C440" s="2"/>
      <c r="D440" s="2"/>
    </row>
    <row r="441" spans="1:4" x14ac:dyDescent="0.35">
      <c r="A441" s="10"/>
      <c r="B441" s="2"/>
      <c r="C441" s="2"/>
      <c r="D441" s="2"/>
    </row>
    <row r="442" spans="1:4" x14ac:dyDescent="0.35">
      <c r="A442" s="10"/>
      <c r="B442" s="2"/>
      <c r="C442" s="2"/>
      <c r="D442" s="2"/>
    </row>
    <row r="443" spans="1:4" x14ac:dyDescent="0.35">
      <c r="A443" s="10"/>
      <c r="B443" s="2"/>
      <c r="C443" s="2"/>
      <c r="D443" s="2"/>
    </row>
    <row r="444" spans="1:4" x14ac:dyDescent="0.35">
      <c r="A444" s="10"/>
      <c r="B444" s="2"/>
      <c r="C444" s="2"/>
      <c r="D444" s="2"/>
    </row>
    <row r="445" spans="1:4" x14ac:dyDescent="0.35">
      <c r="A445" s="10"/>
      <c r="B445" s="2"/>
      <c r="C445" s="2"/>
      <c r="D445" s="2"/>
    </row>
    <row r="446" spans="1:4" x14ac:dyDescent="0.35">
      <c r="A446" s="10"/>
      <c r="B446" s="2"/>
      <c r="C446" s="2"/>
      <c r="D446" s="2"/>
    </row>
    <row r="447" spans="1:4" x14ac:dyDescent="0.35">
      <c r="A447" s="10"/>
      <c r="B447" s="2"/>
      <c r="C447" s="2"/>
      <c r="D447" s="2"/>
    </row>
    <row r="448" spans="1:4" x14ac:dyDescent="0.35">
      <c r="A448" s="10"/>
      <c r="B448" s="2"/>
      <c r="C448" s="2"/>
      <c r="D448" s="2"/>
    </row>
    <row r="449" spans="1:4" x14ac:dyDescent="0.35">
      <c r="A449" s="10"/>
      <c r="B449" s="2"/>
      <c r="C449" s="2"/>
      <c r="D449" s="2"/>
    </row>
    <row r="450" spans="1:4" x14ac:dyDescent="0.35">
      <c r="A450" s="10"/>
      <c r="B450" s="2"/>
      <c r="C450" s="2"/>
      <c r="D450" s="2"/>
    </row>
    <row r="451" spans="1:4" x14ac:dyDescent="0.35">
      <c r="A451" s="10"/>
      <c r="B451" s="2"/>
      <c r="C451" s="2"/>
      <c r="D451" s="2"/>
    </row>
    <row r="452" spans="1:4" x14ac:dyDescent="0.35">
      <c r="A452" s="10"/>
      <c r="B452" s="2"/>
      <c r="C452" s="2"/>
      <c r="D452" s="2"/>
    </row>
    <row r="453" spans="1:4" x14ac:dyDescent="0.35">
      <c r="A453" s="10"/>
      <c r="B453" s="2"/>
      <c r="C453" s="2"/>
      <c r="D453" s="2"/>
    </row>
    <row r="454" spans="1:4" x14ac:dyDescent="0.35">
      <c r="A454" s="10"/>
      <c r="B454" s="2"/>
      <c r="C454" s="2"/>
      <c r="D454" s="2"/>
    </row>
    <row r="455" spans="1:4" x14ac:dyDescent="0.35">
      <c r="A455" s="10"/>
      <c r="B455" s="2"/>
      <c r="C455" s="2"/>
      <c r="D455" s="2"/>
    </row>
    <row r="456" spans="1:4" x14ac:dyDescent="0.35">
      <c r="A456" s="10"/>
      <c r="B456" s="2"/>
      <c r="C456" s="2"/>
      <c r="D456" s="2"/>
    </row>
    <row r="457" spans="1:4" x14ac:dyDescent="0.35">
      <c r="A457" s="10"/>
      <c r="B457" s="2"/>
      <c r="C457" s="2"/>
      <c r="D457" s="2"/>
    </row>
    <row r="458" spans="1:4" x14ac:dyDescent="0.35">
      <c r="A458" s="10"/>
      <c r="B458" s="2"/>
      <c r="C458" s="2"/>
      <c r="D458" s="2"/>
    </row>
    <row r="459" spans="1:4" x14ac:dyDescent="0.35">
      <c r="A459" s="10"/>
      <c r="B459" s="2"/>
      <c r="C459" s="2"/>
      <c r="D459" s="2"/>
    </row>
    <row r="460" spans="1:4" x14ac:dyDescent="0.35">
      <c r="A460" s="10"/>
      <c r="B460" s="2"/>
      <c r="C460" s="2"/>
      <c r="D460" s="2"/>
    </row>
    <row r="461" spans="1:4" x14ac:dyDescent="0.35">
      <c r="A461" s="10"/>
      <c r="B461" s="2"/>
      <c r="C461" s="2"/>
      <c r="D461" s="2"/>
    </row>
    <row r="462" spans="1:4" x14ac:dyDescent="0.35">
      <c r="A462" s="10"/>
      <c r="B462" s="2"/>
      <c r="C462" s="2"/>
      <c r="D462" s="2"/>
    </row>
    <row r="463" spans="1:4" x14ac:dyDescent="0.35">
      <c r="A463" s="10"/>
      <c r="B463" s="2"/>
      <c r="C463" s="2"/>
      <c r="D463" s="2"/>
    </row>
    <row r="464" spans="1:4" x14ac:dyDescent="0.35">
      <c r="A464" s="10"/>
      <c r="B464" s="2"/>
      <c r="C464" s="2"/>
      <c r="D464" s="2"/>
    </row>
    <row r="465" spans="1:4" x14ac:dyDescent="0.35">
      <c r="A465" s="10"/>
      <c r="B465" s="2"/>
      <c r="C465" s="2"/>
      <c r="D465" s="2"/>
    </row>
    <row r="466" spans="1:4" x14ac:dyDescent="0.35">
      <c r="A466" s="10"/>
      <c r="B466" s="2"/>
      <c r="C466" s="2"/>
      <c r="D466" s="2"/>
    </row>
    <row r="467" spans="1:4" x14ac:dyDescent="0.35">
      <c r="A467" s="10"/>
      <c r="B467" s="2"/>
      <c r="C467" s="2"/>
      <c r="D467" s="2"/>
    </row>
    <row r="468" spans="1:4" x14ac:dyDescent="0.35">
      <c r="A468" s="10"/>
      <c r="B468" s="2"/>
      <c r="C468" s="2"/>
      <c r="D468" s="2"/>
    </row>
    <row r="469" spans="1:4" x14ac:dyDescent="0.35">
      <c r="A469" s="10"/>
      <c r="B469" s="2"/>
      <c r="C469" s="2"/>
      <c r="D469" s="2"/>
    </row>
    <row r="470" spans="1:4" x14ac:dyDescent="0.35">
      <c r="A470" s="10"/>
      <c r="B470" s="2"/>
      <c r="C470" s="2"/>
      <c r="D470" s="2"/>
    </row>
    <row r="471" spans="1:4" x14ac:dyDescent="0.35">
      <c r="A471" s="10"/>
      <c r="B471" s="2"/>
      <c r="C471" s="2"/>
      <c r="D471" s="2"/>
    </row>
    <row r="472" spans="1:4" x14ac:dyDescent="0.35">
      <c r="A472" s="10"/>
      <c r="B472" s="2"/>
      <c r="C472" s="2"/>
      <c r="D472" s="2"/>
    </row>
    <row r="473" spans="1:4" x14ac:dyDescent="0.35">
      <c r="A473" s="10"/>
      <c r="B473" s="2"/>
      <c r="C473" s="2"/>
      <c r="D473" s="2"/>
    </row>
    <row r="474" spans="1:4" x14ac:dyDescent="0.35">
      <c r="A474" s="10"/>
      <c r="B474" s="2"/>
      <c r="C474" s="2"/>
      <c r="D474" s="2"/>
    </row>
    <row r="475" spans="1:4" x14ac:dyDescent="0.35">
      <c r="A475" s="10"/>
      <c r="B475" s="2"/>
      <c r="C475" s="2"/>
      <c r="D475" s="2"/>
    </row>
    <row r="476" spans="1:4" x14ac:dyDescent="0.35">
      <c r="A476" s="10"/>
      <c r="B476" s="2"/>
      <c r="C476" s="2"/>
      <c r="D476" s="2"/>
    </row>
    <row r="477" spans="1:4" x14ac:dyDescent="0.35">
      <c r="A477" s="10"/>
      <c r="B477" s="2"/>
      <c r="C477" s="2"/>
      <c r="D477" s="2"/>
    </row>
    <row r="478" spans="1:4" x14ac:dyDescent="0.35">
      <c r="A478" s="10"/>
      <c r="B478" s="2"/>
      <c r="C478" s="2"/>
      <c r="D478" s="2"/>
    </row>
    <row r="479" spans="1:4" x14ac:dyDescent="0.35">
      <c r="A479" s="10"/>
      <c r="B479" s="2"/>
      <c r="C479" s="2"/>
      <c r="D479" s="2"/>
    </row>
    <row r="480" spans="1:4" x14ac:dyDescent="0.35">
      <c r="A480" s="10"/>
      <c r="B480" s="2"/>
      <c r="C480" s="2"/>
      <c r="D480" s="2"/>
    </row>
    <row r="481" spans="1:4" x14ac:dyDescent="0.35">
      <c r="A481" s="10"/>
      <c r="B481" s="2"/>
      <c r="C481" s="2"/>
      <c r="D481" s="2"/>
    </row>
    <row r="482" spans="1:4" x14ac:dyDescent="0.35">
      <c r="A482" s="10"/>
      <c r="B482" s="2"/>
      <c r="C482" s="2"/>
      <c r="D482" s="2"/>
    </row>
    <row r="483" spans="1:4" x14ac:dyDescent="0.35">
      <c r="A483" s="10"/>
      <c r="B483" s="2"/>
      <c r="C483" s="2"/>
      <c r="D483" s="2"/>
    </row>
    <row r="484" spans="1:4" x14ac:dyDescent="0.35">
      <c r="A484" s="10"/>
      <c r="B484" s="2"/>
      <c r="C484" s="2"/>
      <c r="D484" s="2"/>
    </row>
    <row r="485" spans="1:4" x14ac:dyDescent="0.35">
      <c r="A485" s="10"/>
      <c r="B485" s="2"/>
      <c r="C485" s="2"/>
      <c r="D485" s="2"/>
    </row>
    <row r="486" spans="1:4" x14ac:dyDescent="0.35">
      <c r="A486" s="10"/>
      <c r="B486" s="2"/>
      <c r="C486" s="2"/>
      <c r="D486" s="2"/>
    </row>
    <row r="487" spans="1:4" x14ac:dyDescent="0.35">
      <c r="A487" s="10"/>
      <c r="B487" s="2"/>
      <c r="C487" s="2"/>
      <c r="D487" s="2"/>
    </row>
    <row r="488" spans="1:4" x14ac:dyDescent="0.35">
      <c r="A488" s="10"/>
      <c r="B488" s="2"/>
      <c r="C488" s="2"/>
      <c r="D488" s="2"/>
    </row>
    <row r="489" spans="1:4" x14ac:dyDescent="0.35">
      <c r="A489" s="10"/>
      <c r="B489" s="2"/>
      <c r="C489" s="2"/>
      <c r="D489" s="2"/>
    </row>
    <row r="490" spans="1:4" x14ac:dyDescent="0.35">
      <c r="A490" s="10"/>
      <c r="B490" s="2"/>
      <c r="C490" s="2"/>
      <c r="D490" s="2"/>
    </row>
    <row r="491" spans="1:4" x14ac:dyDescent="0.35">
      <c r="A491" s="10"/>
      <c r="B491" s="2"/>
      <c r="C491" s="2"/>
      <c r="D491" s="2"/>
    </row>
    <row r="492" spans="1:4" x14ac:dyDescent="0.35">
      <c r="A492" s="10"/>
      <c r="B492" s="2"/>
      <c r="C492" s="2"/>
      <c r="D492" s="2"/>
    </row>
    <row r="493" spans="1:4" x14ac:dyDescent="0.35">
      <c r="A493" s="10"/>
      <c r="B493" s="2"/>
      <c r="C493" s="2"/>
      <c r="D493" s="2"/>
    </row>
    <row r="494" spans="1:4" x14ac:dyDescent="0.35">
      <c r="A494" s="10"/>
      <c r="B494" s="2"/>
      <c r="C494" s="2"/>
      <c r="D494" s="2"/>
    </row>
    <row r="495" spans="1:4" x14ac:dyDescent="0.35">
      <c r="A495" s="10"/>
      <c r="B495" s="2"/>
      <c r="C495" s="2"/>
      <c r="D495" s="2"/>
    </row>
    <row r="496" spans="1:4" x14ac:dyDescent="0.35">
      <c r="A496" s="10"/>
      <c r="B496" s="2"/>
      <c r="C496" s="2"/>
      <c r="D496" s="2"/>
    </row>
    <row r="497" spans="1:4" x14ac:dyDescent="0.35">
      <c r="A497" s="10"/>
      <c r="B497" s="2"/>
      <c r="C497" s="2"/>
      <c r="D497" s="2"/>
    </row>
    <row r="498" spans="1:4" x14ac:dyDescent="0.35">
      <c r="A498" s="10"/>
      <c r="B498" s="2"/>
      <c r="C498" s="2"/>
      <c r="D498" s="2"/>
    </row>
    <row r="499" spans="1:4" x14ac:dyDescent="0.35">
      <c r="A499" s="10"/>
      <c r="B499" s="2"/>
      <c r="C499" s="2"/>
      <c r="D499" s="2"/>
    </row>
    <row r="500" spans="1:4" x14ac:dyDescent="0.35">
      <c r="A500" s="10"/>
      <c r="B500" s="2"/>
      <c r="C500" s="2"/>
      <c r="D500" s="2"/>
    </row>
    <row r="501" spans="1:4" x14ac:dyDescent="0.35">
      <c r="A501" s="10"/>
      <c r="B501" s="2"/>
      <c r="C501" s="2"/>
      <c r="D501" s="2"/>
    </row>
    <row r="502" spans="1:4" x14ac:dyDescent="0.35">
      <c r="A502" s="10"/>
      <c r="B502" s="2"/>
      <c r="C502" s="2"/>
      <c r="D502" s="2"/>
    </row>
    <row r="503" spans="1:4" x14ac:dyDescent="0.35">
      <c r="A503" s="10"/>
      <c r="B503" s="2"/>
      <c r="C503" s="2"/>
      <c r="D503" s="2"/>
    </row>
    <row r="504" spans="1:4" x14ac:dyDescent="0.35">
      <c r="A504" s="10"/>
      <c r="B504" s="2"/>
      <c r="C504" s="2"/>
      <c r="D504" s="2"/>
    </row>
    <row r="505" spans="1:4" x14ac:dyDescent="0.35">
      <c r="A505" s="10"/>
      <c r="B505" s="2"/>
      <c r="C505" s="2"/>
      <c r="D505" s="2"/>
    </row>
    <row r="506" spans="1:4" x14ac:dyDescent="0.35">
      <c r="A506" s="10"/>
      <c r="B506" s="2"/>
      <c r="C506" s="2"/>
      <c r="D506" s="2"/>
    </row>
    <row r="507" spans="1:4" x14ac:dyDescent="0.35">
      <c r="A507" s="10"/>
      <c r="B507" s="2"/>
      <c r="C507" s="2"/>
      <c r="D507" s="2"/>
    </row>
    <row r="508" spans="1:4" x14ac:dyDescent="0.35">
      <c r="A508" s="10"/>
      <c r="B508" s="2"/>
      <c r="C508" s="2"/>
      <c r="D508" s="2"/>
    </row>
    <row r="509" spans="1:4" x14ac:dyDescent="0.35">
      <c r="A509" s="10"/>
      <c r="B509" s="2"/>
      <c r="C509" s="2"/>
      <c r="D509" s="2"/>
    </row>
    <row r="510" spans="1:4" x14ac:dyDescent="0.35">
      <c r="A510" s="10"/>
      <c r="B510" s="2"/>
      <c r="C510" s="2"/>
      <c r="D510" s="2"/>
    </row>
    <row r="511" spans="1:4" x14ac:dyDescent="0.35">
      <c r="A511" s="10"/>
      <c r="B511" s="2"/>
      <c r="C511" s="2"/>
      <c r="D511" s="2"/>
    </row>
    <row r="512" spans="1:4" x14ac:dyDescent="0.35">
      <c r="A512" s="10"/>
      <c r="B512" s="2"/>
      <c r="C512" s="2"/>
      <c r="D512" s="2"/>
    </row>
    <row r="513" spans="1:4" x14ac:dyDescent="0.35">
      <c r="A513" s="10"/>
      <c r="B513" s="2"/>
      <c r="C513" s="2"/>
      <c r="D513" s="2"/>
    </row>
    <row r="514" spans="1:4" x14ac:dyDescent="0.35">
      <c r="A514" s="10"/>
      <c r="B514" s="2"/>
      <c r="C514" s="2"/>
      <c r="D514" s="2"/>
    </row>
    <row r="515" spans="1:4" x14ac:dyDescent="0.35">
      <c r="A515" s="10"/>
      <c r="B515" s="2"/>
      <c r="C515" s="2"/>
      <c r="D515" s="2"/>
    </row>
    <row r="516" spans="1:4" x14ac:dyDescent="0.35">
      <c r="A516" s="10"/>
      <c r="B516" s="2"/>
      <c r="C516" s="2"/>
      <c r="D516" s="2"/>
    </row>
    <row r="517" spans="1:4" x14ac:dyDescent="0.35">
      <c r="A517" s="10"/>
      <c r="B517" s="2"/>
      <c r="C517" s="2"/>
      <c r="D517" s="2"/>
    </row>
    <row r="518" spans="1:4" x14ac:dyDescent="0.35">
      <c r="A518" s="10"/>
      <c r="B518" s="2"/>
      <c r="C518" s="2"/>
      <c r="D518" s="2"/>
    </row>
    <row r="519" spans="1:4" x14ac:dyDescent="0.35">
      <c r="A519" s="10"/>
      <c r="B519" s="2"/>
      <c r="C519" s="2"/>
      <c r="D519" s="2"/>
    </row>
    <row r="520" spans="1:4" x14ac:dyDescent="0.35">
      <c r="A520" s="10"/>
      <c r="B520" s="2"/>
      <c r="C520" s="2"/>
      <c r="D520" s="2"/>
    </row>
    <row r="521" spans="1:4" x14ac:dyDescent="0.35">
      <c r="A521" s="10"/>
      <c r="B521" s="2"/>
      <c r="C521" s="2"/>
      <c r="D521" s="2"/>
    </row>
    <row r="522" spans="1:4" x14ac:dyDescent="0.35">
      <c r="A522" s="10"/>
      <c r="B522" s="2"/>
      <c r="C522" s="2"/>
      <c r="D522" s="2"/>
    </row>
    <row r="523" spans="1:4" x14ac:dyDescent="0.35">
      <c r="A523" s="10"/>
      <c r="B523" s="2"/>
      <c r="C523" s="2"/>
      <c r="D523" s="2"/>
    </row>
    <row r="524" spans="1:4" x14ac:dyDescent="0.35">
      <c r="A524" s="10"/>
      <c r="B524" s="2"/>
      <c r="C524" s="2"/>
      <c r="D524" s="2"/>
    </row>
    <row r="525" spans="1:4" x14ac:dyDescent="0.35">
      <c r="A525" s="10"/>
      <c r="B525" s="2"/>
      <c r="C525" s="2"/>
      <c r="D525" s="2"/>
    </row>
    <row r="526" spans="1:4" x14ac:dyDescent="0.35">
      <c r="A526" s="10"/>
      <c r="B526" s="2"/>
      <c r="C526" s="2"/>
      <c r="D526" s="2"/>
    </row>
    <row r="527" spans="1:4" x14ac:dyDescent="0.35">
      <c r="A527" s="10"/>
      <c r="B527" s="2"/>
      <c r="C527" s="2"/>
      <c r="D527" s="2"/>
    </row>
    <row r="528" spans="1:4" x14ac:dyDescent="0.35">
      <c r="A528" s="10"/>
      <c r="B528" s="2"/>
      <c r="C528" s="2"/>
      <c r="D528" s="2"/>
    </row>
    <row r="529" spans="1:4" x14ac:dyDescent="0.35">
      <c r="A529" s="10"/>
      <c r="B529" s="2"/>
      <c r="C529" s="2"/>
      <c r="D529" s="2"/>
    </row>
    <row r="530" spans="1:4" x14ac:dyDescent="0.35">
      <c r="A530" s="10"/>
      <c r="B530" s="2"/>
      <c r="C530" s="2"/>
      <c r="D530" s="2"/>
    </row>
    <row r="531" spans="1:4" x14ac:dyDescent="0.35">
      <c r="A531" s="10"/>
      <c r="B531" s="2"/>
      <c r="C531" s="2"/>
      <c r="D531" s="2"/>
    </row>
    <row r="532" spans="1:4" x14ac:dyDescent="0.35">
      <c r="A532" s="10"/>
      <c r="B532" s="2"/>
      <c r="C532" s="2"/>
      <c r="D532" s="2"/>
    </row>
    <row r="533" spans="1:4" x14ac:dyDescent="0.35">
      <c r="A533" s="10"/>
      <c r="B533" s="2"/>
      <c r="C533" s="2"/>
      <c r="D533" s="2"/>
    </row>
    <row r="534" spans="1:4" x14ac:dyDescent="0.35">
      <c r="A534" s="10"/>
      <c r="B534" s="2"/>
      <c r="C534" s="2"/>
      <c r="D534" s="2"/>
    </row>
    <row r="535" spans="1:4" x14ac:dyDescent="0.35">
      <c r="A535" s="10"/>
      <c r="B535" s="2"/>
      <c r="C535" s="2"/>
      <c r="D535" s="2"/>
    </row>
    <row r="536" spans="1:4" x14ac:dyDescent="0.35">
      <c r="A536" s="10"/>
      <c r="B536" s="2"/>
      <c r="C536" s="2"/>
      <c r="D536" s="2"/>
    </row>
    <row r="537" spans="1:4" x14ac:dyDescent="0.35">
      <c r="A537" s="10"/>
      <c r="B537" s="2"/>
      <c r="C537" s="2"/>
      <c r="D537" s="2"/>
    </row>
    <row r="538" spans="1:4" x14ac:dyDescent="0.35">
      <c r="A538" s="10"/>
      <c r="B538" s="2"/>
      <c r="C538" s="2"/>
      <c r="D538" s="2"/>
    </row>
    <row r="539" spans="1:4" x14ac:dyDescent="0.35">
      <c r="A539" s="10"/>
      <c r="B539" s="2"/>
      <c r="C539" s="2"/>
      <c r="D539" s="2"/>
    </row>
    <row r="540" spans="1:4" x14ac:dyDescent="0.35">
      <c r="A540" s="10"/>
      <c r="B540" s="2"/>
      <c r="C540" s="2"/>
      <c r="D540" s="2"/>
    </row>
    <row r="541" spans="1:4" x14ac:dyDescent="0.35">
      <c r="A541" s="10"/>
      <c r="B541" s="2"/>
      <c r="C541" s="2"/>
      <c r="D541" s="2"/>
    </row>
    <row r="542" spans="1:4" x14ac:dyDescent="0.35">
      <c r="A542" s="10"/>
      <c r="B542" s="2"/>
      <c r="C542" s="2"/>
      <c r="D542" s="2"/>
    </row>
    <row r="543" spans="1:4" x14ac:dyDescent="0.35">
      <c r="A543" s="10"/>
      <c r="B543" s="2"/>
      <c r="C543" s="2"/>
      <c r="D543" s="2"/>
    </row>
    <row r="544" spans="1:4" x14ac:dyDescent="0.35">
      <c r="A544" s="10"/>
      <c r="B544" s="2"/>
      <c r="C544" s="2"/>
      <c r="D544" s="2"/>
    </row>
    <row r="545" spans="1:4" x14ac:dyDescent="0.35">
      <c r="A545" s="10"/>
      <c r="B545" s="2"/>
      <c r="C545" s="2"/>
      <c r="D545" s="2"/>
    </row>
    <row r="546" spans="1:4" x14ac:dyDescent="0.35">
      <c r="A546" s="10"/>
      <c r="B546" s="2"/>
      <c r="C546" s="2"/>
      <c r="D546" s="2"/>
    </row>
    <row r="547" spans="1:4" x14ac:dyDescent="0.35">
      <c r="A547" s="10"/>
      <c r="B547" s="2"/>
      <c r="C547" s="2"/>
      <c r="D547" s="2"/>
    </row>
    <row r="548" spans="1:4" x14ac:dyDescent="0.35">
      <c r="A548" s="10"/>
      <c r="B548" s="2"/>
      <c r="C548" s="2"/>
      <c r="D548" s="2"/>
    </row>
    <row r="549" spans="1:4" x14ac:dyDescent="0.35">
      <c r="A549" s="10"/>
      <c r="B549" s="2"/>
      <c r="C549" s="2"/>
      <c r="D549" s="2"/>
    </row>
    <row r="550" spans="1:4" x14ac:dyDescent="0.35">
      <c r="A550" s="10"/>
      <c r="B550" s="2"/>
      <c r="C550" s="2"/>
      <c r="D550" s="2"/>
    </row>
    <row r="551" spans="1:4" x14ac:dyDescent="0.35">
      <c r="A551" s="10"/>
      <c r="B551" s="2"/>
      <c r="C551" s="2"/>
      <c r="D551" s="2"/>
    </row>
    <row r="552" spans="1:4" x14ac:dyDescent="0.35">
      <c r="A552" s="10"/>
      <c r="B552" s="2"/>
      <c r="C552" s="2"/>
      <c r="D552" s="2"/>
    </row>
    <row r="553" spans="1:4" x14ac:dyDescent="0.35">
      <c r="A553" s="10"/>
      <c r="B553" s="2"/>
      <c r="C553" s="2"/>
      <c r="D553" s="2"/>
    </row>
    <row r="554" spans="1:4" x14ac:dyDescent="0.35">
      <c r="A554" s="10"/>
      <c r="B554" s="2"/>
      <c r="C554" s="2"/>
      <c r="D554" s="2"/>
    </row>
    <row r="555" spans="1:4" x14ac:dyDescent="0.35">
      <c r="A555" s="10"/>
      <c r="B555" s="2"/>
      <c r="C555" s="2"/>
      <c r="D555" s="2"/>
    </row>
    <row r="556" spans="1:4" x14ac:dyDescent="0.35">
      <c r="A556" s="10"/>
      <c r="B556" s="2"/>
      <c r="C556" s="2"/>
      <c r="D556" s="2"/>
    </row>
    <row r="557" spans="1:4" x14ac:dyDescent="0.35">
      <c r="A557" s="10"/>
      <c r="B557" s="2"/>
      <c r="C557" s="2"/>
      <c r="D557" s="2"/>
    </row>
    <row r="558" spans="1:4" x14ac:dyDescent="0.35">
      <c r="A558" s="10"/>
      <c r="B558" s="2"/>
      <c r="C558" s="2"/>
      <c r="D558" s="2"/>
    </row>
    <row r="559" spans="1:4" x14ac:dyDescent="0.35">
      <c r="A559" s="10"/>
      <c r="B559" s="2"/>
      <c r="C559" s="2"/>
      <c r="D559" s="2"/>
    </row>
    <row r="560" spans="1:4" x14ac:dyDescent="0.35">
      <c r="A560" s="10"/>
      <c r="B560" s="2"/>
      <c r="C560" s="2"/>
      <c r="D560" s="2"/>
    </row>
    <row r="561" spans="1:4" x14ac:dyDescent="0.35">
      <c r="A561" s="10"/>
      <c r="B561" s="2"/>
      <c r="C561" s="2"/>
      <c r="D561" s="2"/>
    </row>
    <row r="562" spans="1:4" x14ac:dyDescent="0.35">
      <c r="A562" s="10"/>
      <c r="B562" s="2"/>
      <c r="C562" s="2"/>
      <c r="D562" s="2"/>
    </row>
    <row r="563" spans="1:4" x14ac:dyDescent="0.35">
      <c r="A563" s="10"/>
      <c r="B563" s="2"/>
      <c r="C563" s="2"/>
      <c r="D563" s="2"/>
    </row>
    <row r="564" spans="1:4" x14ac:dyDescent="0.35">
      <c r="A564" s="10"/>
      <c r="B564" s="2"/>
      <c r="C564" s="2"/>
      <c r="D564" s="2"/>
    </row>
    <row r="565" spans="1:4" x14ac:dyDescent="0.35">
      <c r="A565" s="10"/>
      <c r="B565" s="2"/>
      <c r="C565" s="2"/>
      <c r="D565" s="2"/>
    </row>
    <row r="566" spans="1:4" x14ac:dyDescent="0.35">
      <c r="A566" s="10"/>
      <c r="B566" s="2"/>
      <c r="C566" s="2"/>
      <c r="D566" s="2"/>
    </row>
    <row r="567" spans="1:4" x14ac:dyDescent="0.35">
      <c r="A567" s="10"/>
      <c r="B567" s="2"/>
      <c r="C567" s="2"/>
      <c r="D567" s="2"/>
    </row>
    <row r="568" spans="1:4" x14ac:dyDescent="0.35">
      <c r="A568" s="10"/>
      <c r="B568" s="2"/>
      <c r="C568" s="2"/>
      <c r="D568" s="2"/>
    </row>
    <row r="569" spans="1:4" x14ac:dyDescent="0.35">
      <c r="A569" s="10"/>
      <c r="B569" s="2"/>
      <c r="C569" s="2"/>
      <c r="D569" s="2"/>
    </row>
    <row r="570" spans="1:4" x14ac:dyDescent="0.35">
      <c r="A570" s="10"/>
      <c r="B570" s="2"/>
      <c r="C570" s="2"/>
      <c r="D570" s="2"/>
    </row>
    <row r="571" spans="1:4" x14ac:dyDescent="0.35">
      <c r="A571" s="10"/>
      <c r="B571" s="2"/>
      <c r="C571" s="2"/>
      <c r="D571" s="2"/>
    </row>
    <row r="572" spans="1:4" x14ac:dyDescent="0.35">
      <c r="A572" s="10"/>
      <c r="B572" s="2"/>
      <c r="C572" s="2"/>
      <c r="D572" s="2"/>
    </row>
    <row r="573" spans="1:4" x14ac:dyDescent="0.35">
      <c r="A573" s="10"/>
      <c r="B573" s="2"/>
      <c r="C573" s="2"/>
      <c r="D573" s="2"/>
    </row>
    <row r="574" spans="1:4" x14ac:dyDescent="0.35">
      <c r="A574" s="10"/>
      <c r="B574" s="2"/>
      <c r="C574" s="2"/>
      <c r="D574" s="2"/>
    </row>
    <row r="575" spans="1:4" x14ac:dyDescent="0.35">
      <c r="A575" s="10"/>
      <c r="B575" s="2"/>
      <c r="C575" s="2"/>
      <c r="D575" s="2"/>
    </row>
    <row r="576" spans="1:4" x14ac:dyDescent="0.35">
      <c r="A576" s="10"/>
      <c r="B576" s="2"/>
      <c r="C576" s="2"/>
      <c r="D576" s="2"/>
    </row>
    <row r="577" spans="1:4" x14ac:dyDescent="0.35">
      <c r="A577" s="10"/>
      <c r="B577" s="2"/>
      <c r="C577" s="2"/>
      <c r="D577" s="2"/>
    </row>
    <row r="578" spans="1:4" x14ac:dyDescent="0.35">
      <c r="A578" s="10"/>
      <c r="B578" s="2"/>
      <c r="C578" s="2"/>
      <c r="D578" s="2"/>
    </row>
    <row r="579" spans="1:4" x14ac:dyDescent="0.35">
      <c r="A579" s="10"/>
      <c r="B579" s="2"/>
      <c r="C579" s="2"/>
      <c r="D579" s="2"/>
    </row>
    <row r="580" spans="1:4" x14ac:dyDescent="0.35">
      <c r="A580" s="10"/>
      <c r="B580" s="2"/>
      <c r="C580" s="2"/>
      <c r="D580" s="2"/>
    </row>
    <row r="581" spans="1:4" x14ac:dyDescent="0.35">
      <c r="A581" s="10"/>
      <c r="B581" s="2"/>
      <c r="C581" s="2"/>
      <c r="D581" s="2"/>
    </row>
    <row r="582" spans="1:4" x14ac:dyDescent="0.35">
      <c r="A582" s="10"/>
      <c r="B582" s="2"/>
      <c r="C582" s="2"/>
      <c r="D582" s="2"/>
    </row>
    <row r="583" spans="1:4" x14ac:dyDescent="0.35">
      <c r="A583" s="10"/>
      <c r="B583" s="2"/>
      <c r="C583" s="2"/>
      <c r="D583" s="2"/>
    </row>
    <row r="584" spans="1:4" x14ac:dyDescent="0.35">
      <c r="A584" s="10"/>
      <c r="B584" s="2"/>
      <c r="C584" s="2"/>
      <c r="D584" s="2"/>
    </row>
    <row r="585" spans="1:4" x14ac:dyDescent="0.35">
      <c r="A585" s="10"/>
      <c r="B585" s="2"/>
      <c r="C585" s="2"/>
      <c r="D585" s="2"/>
    </row>
    <row r="586" spans="1:4" x14ac:dyDescent="0.35">
      <c r="A586" s="10"/>
      <c r="B586" s="2"/>
      <c r="C586" s="2"/>
      <c r="D586" s="2"/>
    </row>
    <row r="587" spans="1:4" x14ac:dyDescent="0.35">
      <c r="A587" s="10"/>
      <c r="B587" s="2"/>
      <c r="C587" s="2"/>
      <c r="D587" s="2"/>
    </row>
    <row r="588" spans="1:4" x14ac:dyDescent="0.35">
      <c r="A588" s="10"/>
      <c r="B588" s="2"/>
      <c r="C588" s="2"/>
      <c r="D588" s="2"/>
    </row>
    <row r="589" spans="1:4" x14ac:dyDescent="0.35">
      <c r="A589" s="10"/>
      <c r="B589" s="2"/>
      <c r="C589" s="2"/>
      <c r="D589" s="2"/>
    </row>
    <row r="590" spans="1:4" x14ac:dyDescent="0.35">
      <c r="A590" s="10"/>
      <c r="B590" s="2"/>
      <c r="C590" s="2"/>
      <c r="D590" s="2"/>
    </row>
    <row r="591" spans="1:4" x14ac:dyDescent="0.35">
      <c r="A591" s="10"/>
      <c r="B591" s="2"/>
      <c r="C591" s="2"/>
      <c r="D591" s="2"/>
    </row>
    <row r="592" spans="1:4" x14ac:dyDescent="0.35">
      <c r="A592" s="10"/>
      <c r="B592" s="2"/>
      <c r="C592" s="2"/>
      <c r="D592" s="2"/>
    </row>
    <row r="593" spans="1:4" x14ac:dyDescent="0.35">
      <c r="A593" s="10"/>
      <c r="B593" s="2"/>
      <c r="C593" s="2"/>
      <c r="D593" s="2"/>
    </row>
    <row r="594" spans="1:4" x14ac:dyDescent="0.35">
      <c r="A594" s="10"/>
      <c r="B594" s="2"/>
      <c r="C594" s="2"/>
      <c r="D594" s="2"/>
    </row>
    <row r="595" spans="1:4" x14ac:dyDescent="0.35">
      <c r="A595" s="10"/>
      <c r="B595" s="2"/>
      <c r="C595" s="2"/>
      <c r="D595" s="2"/>
    </row>
    <row r="596" spans="1:4" x14ac:dyDescent="0.35">
      <c r="A596" s="10"/>
      <c r="B596" s="2"/>
      <c r="C596" s="2"/>
      <c r="D596" s="2"/>
    </row>
    <row r="597" spans="1:4" x14ac:dyDescent="0.35">
      <c r="A597" s="10"/>
      <c r="B597" s="2"/>
      <c r="C597" s="2"/>
      <c r="D597" s="2"/>
    </row>
    <row r="598" spans="1:4" x14ac:dyDescent="0.35">
      <c r="A598" s="10"/>
      <c r="B598" s="2"/>
      <c r="C598" s="2"/>
      <c r="D598" s="2"/>
    </row>
    <row r="599" spans="1:4" x14ac:dyDescent="0.35">
      <c r="A599" s="10"/>
      <c r="B599" s="2"/>
      <c r="C599" s="2"/>
      <c r="D599" s="2"/>
    </row>
    <row r="600" spans="1:4" x14ac:dyDescent="0.35">
      <c r="A600" s="10"/>
      <c r="B600" s="2"/>
      <c r="C600" s="2"/>
      <c r="D600" s="2"/>
    </row>
    <row r="601" spans="1:4" x14ac:dyDescent="0.35">
      <c r="A601" s="10"/>
      <c r="B601" s="2"/>
      <c r="C601" s="2"/>
      <c r="D601" s="2"/>
    </row>
    <row r="602" spans="1:4" x14ac:dyDescent="0.35">
      <c r="A602" s="10"/>
      <c r="B602" s="2"/>
      <c r="C602" s="2"/>
      <c r="D602" s="2"/>
    </row>
    <row r="603" spans="1:4" x14ac:dyDescent="0.35">
      <c r="A603" s="10"/>
      <c r="B603" s="2"/>
      <c r="C603" s="2"/>
      <c r="D603" s="2"/>
    </row>
    <row r="604" spans="1:4" x14ac:dyDescent="0.35">
      <c r="A604" s="10"/>
      <c r="B604" s="2"/>
      <c r="C604" s="2"/>
      <c r="D604" s="2"/>
    </row>
    <row r="605" spans="1:4" x14ac:dyDescent="0.35">
      <c r="A605" s="10"/>
      <c r="B605" s="2"/>
      <c r="C605" s="2"/>
      <c r="D605" s="2"/>
    </row>
    <row r="606" spans="1:4" x14ac:dyDescent="0.35">
      <c r="A606" s="10"/>
      <c r="B606" s="2"/>
      <c r="C606" s="2"/>
      <c r="D606" s="2"/>
    </row>
    <row r="607" spans="1:4" x14ac:dyDescent="0.35">
      <c r="A607" s="10"/>
      <c r="B607" s="2"/>
      <c r="C607" s="2"/>
      <c r="D607" s="2"/>
    </row>
    <row r="608" spans="1:4" x14ac:dyDescent="0.35">
      <c r="A608" s="10"/>
      <c r="B608" s="2"/>
      <c r="C608" s="2"/>
      <c r="D608" s="2"/>
    </row>
    <row r="609" spans="1:4" x14ac:dyDescent="0.35">
      <c r="A609" s="10"/>
      <c r="B609" s="2"/>
      <c r="C609" s="2"/>
      <c r="D609" s="2"/>
    </row>
    <row r="610" spans="1:4" x14ac:dyDescent="0.35">
      <c r="A610" s="10"/>
      <c r="B610" s="2"/>
      <c r="C610" s="2"/>
      <c r="D610" s="2"/>
    </row>
    <row r="611" spans="1:4" x14ac:dyDescent="0.35">
      <c r="A611" s="10"/>
      <c r="B611" s="2"/>
      <c r="C611" s="2"/>
      <c r="D611" s="2"/>
    </row>
    <row r="612" spans="1:4" x14ac:dyDescent="0.35">
      <c r="A612" s="10"/>
      <c r="B612" s="2"/>
      <c r="C612" s="2"/>
      <c r="D612" s="2"/>
    </row>
    <row r="613" spans="1:4" x14ac:dyDescent="0.35">
      <c r="A613" s="10"/>
      <c r="B613" s="2"/>
      <c r="C613" s="2"/>
      <c r="D613" s="2"/>
    </row>
    <row r="614" spans="1:4" x14ac:dyDescent="0.35">
      <c r="A614" s="10"/>
      <c r="B614" s="2"/>
      <c r="C614" s="2"/>
      <c r="D614" s="2"/>
    </row>
    <row r="615" spans="1:4" x14ac:dyDescent="0.35">
      <c r="A615" s="10"/>
      <c r="B615" s="2"/>
      <c r="C615" s="2"/>
      <c r="D615" s="2"/>
    </row>
    <row r="616" spans="1:4" x14ac:dyDescent="0.35">
      <c r="A616" s="10"/>
      <c r="B616" s="2"/>
      <c r="C616" s="2"/>
      <c r="D616" s="2"/>
    </row>
    <row r="617" spans="1:4" x14ac:dyDescent="0.35">
      <c r="A617" s="10"/>
      <c r="B617" s="2"/>
      <c r="C617" s="2"/>
      <c r="D617" s="2"/>
    </row>
    <row r="618" spans="1:4" x14ac:dyDescent="0.35">
      <c r="A618" s="10"/>
      <c r="B618" s="2"/>
      <c r="C618" s="2"/>
      <c r="D618" s="2"/>
    </row>
    <row r="619" spans="1:4" x14ac:dyDescent="0.35">
      <c r="A619" s="10"/>
      <c r="B619" s="2"/>
      <c r="C619" s="2"/>
      <c r="D619" s="2"/>
    </row>
    <row r="620" spans="1:4" x14ac:dyDescent="0.35">
      <c r="A620" s="10"/>
      <c r="B620" s="2"/>
      <c r="C620" s="2"/>
      <c r="D620" s="2"/>
    </row>
    <row r="621" spans="1:4" x14ac:dyDescent="0.35">
      <c r="A621" s="10"/>
      <c r="B621" s="2"/>
      <c r="C621" s="2"/>
      <c r="D621" s="2"/>
    </row>
    <row r="622" spans="1:4" x14ac:dyDescent="0.35">
      <c r="A622" s="10"/>
      <c r="B622" s="2"/>
      <c r="C622" s="2"/>
      <c r="D622" s="2"/>
    </row>
    <row r="623" spans="1:4" x14ac:dyDescent="0.35">
      <c r="A623" s="10"/>
      <c r="B623" s="2"/>
      <c r="C623" s="2"/>
      <c r="D623" s="2"/>
    </row>
    <row r="624" spans="1:4" x14ac:dyDescent="0.35">
      <c r="A624" s="10"/>
      <c r="B624" s="2"/>
      <c r="C624" s="2"/>
      <c r="D624" s="2"/>
    </row>
    <row r="625" spans="1:4" x14ac:dyDescent="0.35">
      <c r="A625" s="10"/>
      <c r="B625" s="2"/>
      <c r="C625" s="2"/>
      <c r="D625" s="2"/>
    </row>
    <row r="626" spans="1:4" x14ac:dyDescent="0.35">
      <c r="A626" s="10"/>
      <c r="B626" s="2"/>
      <c r="C626" s="2"/>
      <c r="D626" s="2"/>
    </row>
    <row r="627" spans="1:4" x14ac:dyDescent="0.35">
      <c r="A627" s="10"/>
      <c r="B627" s="2"/>
      <c r="C627" s="2"/>
      <c r="D627" s="2"/>
    </row>
    <row r="628" spans="1:4" x14ac:dyDescent="0.35">
      <c r="A628" s="10"/>
      <c r="B628" s="2"/>
      <c r="C628" s="2"/>
      <c r="D628" s="2"/>
    </row>
    <row r="629" spans="1:4" x14ac:dyDescent="0.35">
      <c r="A629" s="10"/>
      <c r="B629" s="2"/>
      <c r="C629" s="2"/>
      <c r="D629" s="2"/>
    </row>
    <row r="630" spans="1:4" x14ac:dyDescent="0.35">
      <c r="A630" s="10"/>
      <c r="B630" s="2"/>
      <c r="C630" s="2"/>
      <c r="D630" s="2"/>
    </row>
    <row r="631" spans="1:4" x14ac:dyDescent="0.35">
      <c r="A631" s="10"/>
      <c r="B631" s="2"/>
      <c r="C631" s="2"/>
      <c r="D631" s="2"/>
    </row>
    <row r="632" spans="1:4" x14ac:dyDescent="0.35">
      <c r="A632" s="10"/>
      <c r="B632" s="2"/>
      <c r="C632" s="2"/>
      <c r="D632" s="2"/>
    </row>
    <row r="633" spans="1:4" x14ac:dyDescent="0.35">
      <c r="A633" s="10"/>
      <c r="B633" s="2"/>
      <c r="C633" s="2"/>
      <c r="D633" s="2"/>
    </row>
    <row r="634" spans="1:4" x14ac:dyDescent="0.35">
      <c r="A634" s="10"/>
      <c r="B634" s="2"/>
      <c r="C634" s="2"/>
      <c r="D634" s="2"/>
    </row>
    <row r="635" spans="1:4" x14ac:dyDescent="0.35">
      <c r="A635" s="10"/>
      <c r="B635" s="2"/>
      <c r="C635" s="2"/>
      <c r="D635" s="2"/>
    </row>
    <row r="636" spans="1:4" x14ac:dyDescent="0.35">
      <c r="A636" s="10"/>
      <c r="B636" s="2"/>
      <c r="C636" s="2"/>
      <c r="D636" s="2"/>
    </row>
    <row r="637" spans="1:4" x14ac:dyDescent="0.35">
      <c r="A637" s="10"/>
      <c r="B637" s="2"/>
      <c r="C637" s="2"/>
      <c r="D637" s="2"/>
    </row>
    <row r="638" spans="1:4" x14ac:dyDescent="0.35">
      <c r="A638" s="10"/>
      <c r="B638" s="2"/>
      <c r="C638" s="2"/>
      <c r="D638" s="2"/>
    </row>
    <row r="639" spans="1:4" x14ac:dyDescent="0.35">
      <c r="A639" s="10"/>
      <c r="B639" s="2"/>
      <c r="C639" s="2"/>
      <c r="D639" s="2"/>
    </row>
    <row r="640" spans="1:4" x14ac:dyDescent="0.35">
      <c r="A640" s="10"/>
      <c r="B640" s="2"/>
      <c r="C640" s="2"/>
      <c r="D640" s="2"/>
    </row>
    <row r="641" spans="1:4" x14ac:dyDescent="0.35">
      <c r="A641" s="10"/>
      <c r="B641" s="2"/>
      <c r="C641" s="2"/>
      <c r="D641" s="2"/>
    </row>
    <row r="642" spans="1:4" x14ac:dyDescent="0.35">
      <c r="A642" s="10"/>
      <c r="B642" s="2"/>
      <c r="C642" s="2"/>
      <c r="D642" s="2"/>
    </row>
    <row r="643" spans="1:4" x14ac:dyDescent="0.35">
      <c r="A643" s="10"/>
      <c r="B643" s="2"/>
      <c r="C643" s="2"/>
      <c r="D643" s="2"/>
    </row>
    <row r="644" spans="1:4" x14ac:dyDescent="0.35">
      <c r="A644" s="10"/>
      <c r="B644" s="2"/>
      <c r="C644" s="2"/>
      <c r="D644" s="2"/>
    </row>
    <row r="645" spans="1:4" x14ac:dyDescent="0.35">
      <c r="A645" s="10"/>
      <c r="B645" s="2"/>
      <c r="C645" s="2"/>
      <c r="D645" s="2"/>
    </row>
    <row r="646" spans="1:4" x14ac:dyDescent="0.35">
      <c r="A646" s="10"/>
      <c r="B646" s="2"/>
      <c r="C646" s="2"/>
      <c r="D646" s="2"/>
    </row>
    <row r="647" spans="1:4" x14ac:dyDescent="0.35">
      <c r="A647" s="10"/>
      <c r="B647" s="2"/>
      <c r="C647" s="2"/>
      <c r="D647" s="2"/>
    </row>
    <row r="648" spans="1:4" x14ac:dyDescent="0.35">
      <c r="A648" s="10"/>
      <c r="B648" s="2"/>
      <c r="C648" s="2"/>
      <c r="D648" s="2"/>
    </row>
    <row r="649" spans="1:4" x14ac:dyDescent="0.35">
      <c r="A649" s="10"/>
      <c r="B649" s="2"/>
      <c r="C649" s="2"/>
      <c r="D649" s="2"/>
    </row>
    <row r="650" spans="1:4" x14ac:dyDescent="0.35">
      <c r="A650" s="10"/>
      <c r="B650" s="2"/>
      <c r="C650" s="2"/>
      <c r="D650" s="2"/>
    </row>
    <row r="651" spans="1:4" x14ac:dyDescent="0.35">
      <c r="A651" s="10"/>
      <c r="B651" s="2"/>
      <c r="C651" s="2"/>
      <c r="D651" s="2"/>
    </row>
    <row r="652" spans="1:4" x14ac:dyDescent="0.35">
      <c r="A652" s="10"/>
      <c r="B652" s="2"/>
      <c r="C652" s="2"/>
      <c r="D652" s="2"/>
    </row>
    <row r="653" spans="1:4" x14ac:dyDescent="0.35">
      <c r="A653" s="10"/>
      <c r="B653" s="2"/>
      <c r="C653" s="2"/>
      <c r="D653" s="2"/>
    </row>
    <row r="654" spans="1:4" x14ac:dyDescent="0.35">
      <c r="A654" s="10"/>
      <c r="B654" s="2"/>
      <c r="C654" s="2"/>
      <c r="D654" s="2"/>
    </row>
    <row r="655" spans="1:4" x14ac:dyDescent="0.35">
      <c r="A655" s="10"/>
      <c r="B655" s="2"/>
      <c r="C655" s="2"/>
      <c r="D655" s="2"/>
    </row>
    <row r="656" spans="1:4" x14ac:dyDescent="0.35">
      <c r="A656" s="10"/>
      <c r="B656" s="2"/>
      <c r="C656" s="2"/>
      <c r="D656" s="2"/>
    </row>
    <row r="657" spans="1:4" x14ac:dyDescent="0.35">
      <c r="A657" s="10"/>
      <c r="B657" s="2"/>
      <c r="C657" s="2"/>
      <c r="D657" s="2"/>
    </row>
    <row r="658" spans="1:4" x14ac:dyDescent="0.35">
      <c r="A658" s="10"/>
      <c r="B658" s="2"/>
      <c r="C658" s="2"/>
      <c r="D658" s="2"/>
    </row>
    <row r="659" spans="1:4" x14ac:dyDescent="0.35">
      <c r="A659" s="10"/>
      <c r="B659" s="2"/>
      <c r="C659" s="2"/>
      <c r="D659" s="2"/>
    </row>
    <row r="660" spans="1:4" x14ac:dyDescent="0.35">
      <c r="A660" s="10"/>
      <c r="B660" s="2"/>
      <c r="C660" s="2"/>
      <c r="D660" s="2"/>
    </row>
    <row r="661" spans="1:4" x14ac:dyDescent="0.35">
      <c r="A661" s="10"/>
      <c r="B661" s="2"/>
      <c r="C661" s="2"/>
      <c r="D661" s="2"/>
    </row>
    <row r="662" spans="1:4" x14ac:dyDescent="0.35">
      <c r="A662" s="10"/>
      <c r="B662" s="2"/>
      <c r="C662" s="2"/>
      <c r="D662" s="2"/>
    </row>
    <row r="663" spans="1:4" x14ac:dyDescent="0.35">
      <c r="A663" s="10"/>
      <c r="B663" s="2"/>
      <c r="C663" s="2"/>
      <c r="D663" s="2"/>
    </row>
    <row r="664" spans="1:4" x14ac:dyDescent="0.35">
      <c r="A664" s="10"/>
      <c r="B664" s="2"/>
      <c r="C664" s="2"/>
      <c r="D664" s="2"/>
    </row>
    <row r="665" spans="1:4" x14ac:dyDescent="0.35">
      <c r="A665" s="10"/>
      <c r="B665" s="2"/>
      <c r="C665" s="2"/>
      <c r="D665" s="2"/>
    </row>
    <row r="666" spans="1:4" x14ac:dyDescent="0.35">
      <c r="A666" s="10"/>
      <c r="B666" s="2"/>
      <c r="C666" s="2"/>
      <c r="D666" s="2"/>
    </row>
    <row r="667" spans="1:4" x14ac:dyDescent="0.35">
      <c r="A667" s="10"/>
      <c r="B667" s="2"/>
      <c r="C667" s="2"/>
      <c r="D667" s="2"/>
    </row>
    <row r="668" spans="1:4" x14ac:dyDescent="0.35">
      <c r="A668" s="10"/>
      <c r="B668" s="2"/>
      <c r="C668" s="2"/>
      <c r="D668" s="2"/>
    </row>
    <row r="669" spans="1:4" x14ac:dyDescent="0.35">
      <c r="A669" s="10"/>
      <c r="B669" s="2"/>
      <c r="C669" s="2"/>
      <c r="D669" s="2"/>
    </row>
    <row r="670" spans="1:4" x14ac:dyDescent="0.35">
      <c r="A670" s="10"/>
      <c r="B670" s="2"/>
      <c r="C670" s="2"/>
      <c r="D670" s="2"/>
    </row>
    <row r="671" spans="1:4" x14ac:dyDescent="0.35">
      <c r="A671" s="10"/>
      <c r="B671" s="2"/>
      <c r="C671" s="2"/>
      <c r="D671" s="2"/>
    </row>
    <row r="672" spans="1:4" x14ac:dyDescent="0.35">
      <c r="A672" s="10"/>
      <c r="B672" s="2"/>
      <c r="C672" s="2"/>
      <c r="D672" s="2"/>
    </row>
    <row r="673" spans="1:4" x14ac:dyDescent="0.35">
      <c r="A673" s="10"/>
      <c r="B673" s="2"/>
      <c r="C673" s="2"/>
      <c r="D673" s="2"/>
    </row>
    <row r="674" spans="1:4" x14ac:dyDescent="0.35">
      <c r="A674" s="10"/>
      <c r="B674" s="2"/>
      <c r="C674" s="2"/>
      <c r="D674" s="2"/>
    </row>
    <row r="675" spans="1:4" x14ac:dyDescent="0.35">
      <c r="A675" s="10"/>
      <c r="B675" s="2"/>
      <c r="C675" s="2"/>
      <c r="D675" s="2"/>
    </row>
    <row r="676" spans="1:4" x14ac:dyDescent="0.35">
      <c r="A676" s="10"/>
      <c r="B676" s="2"/>
      <c r="C676" s="2"/>
      <c r="D676" s="2"/>
    </row>
    <row r="677" spans="1:4" x14ac:dyDescent="0.35">
      <c r="A677" s="10"/>
      <c r="B677" s="2"/>
      <c r="C677" s="2"/>
      <c r="D677" s="2"/>
    </row>
    <row r="678" spans="1:4" x14ac:dyDescent="0.35">
      <c r="A678" s="10"/>
      <c r="B678" s="2"/>
      <c r="C678" s="2"/>
      <c r="D678" s="2"/>
    </row>
    <row r="679" spans="1:4" x14ac:dyDescent="0.35">
      <c r="A679" s="10"/>
      <c r="B679" s="2"/>
      <c r="C679" s="2"/>
      <c r="D679" s="2"/>
    </row>
    <row r="680" spans="1:4" x14ac:dyDescent="0.35">
      <c r="A680" s="10"/>
      <c r="B680" s="2"/>
      <c r="C680" s="2"/>
      <c r="D680" s="2"/>
    </row>
    <row r="681" spans="1:4" x14ac:dyDescent="0.35">
      <c r="A681" s="10"/>
      <c r="B681" s="2"/>
      <c r="C681" s="2"/>
      <c r="D681" s="2"/>
    </row>
    <row r="682" spans="1:4" x14ac:dyDescent="0.35">
      <c r="A682" s="10"/>
      <c r="B682" s="2"/>
      <c r="C682" s="2"/>
      <c r="D682" s="2"/>
    </row>
    <row r="683" spans="1:4" x14ac:dyDescent="0.35">
      <c r="A683" s="10"/>
      <c r="B683" s="2"/>
      <c r="C683" s="2"/>
      <c r="D683" s="2"/>
    </row>
    <row r="684" spans="1:4" x14ac:dyDescent="0.35">
      <c r="A684" s="10"/>
      <c r="B684" s="2"/>
      <c r="C684" s="2"/>
      <c r="D684" s="2"/>
    </row>
    <row r="685" spans="1:4" x14ac:dyDescent="0.35">
      <c r="A685" s="10"/>
      <c r="B685" s="2"/>
      <c r="C685" s="2"/>
      <c r="D685" s="2"/>
    </row>
    <row r="686" spans="1:4" x14ac:dyDescent="0.35">
      <c r="A686" s="10"/>
      <c r="B686" s="2"/>
      <c r="C686" s="2"/>
      <c r="D686" s="2"/>
    </row>
    <row r="687" spans="1:4" x14ac:dyDescent="0.35">
      <c r="A687" s="10"/>
      <c r="B687" s="2"/>
      <c r="C687" s="2"/>
      <c r="D687" s="2"/>
    </row>
    <row r="688" spans="1:4" x14ac:dyDescent="0.35">
      <c r="A688" s="10"/>
      <c r="B688" s="2"/>
      <c r="C688" s="2"/>
      <c r="D688" s="2"/>
    </row>
    <row r="689" spans="1:4" x14ac:dyDescent="0.35">
      <c r="A689" s="10"/>
      <c r="B689" s="2"/>
      <c r="C689" s="2"/>
      <c r="D689" s="2"/>
    </row>
    <row r="690" spans="1:4" x14ac:dyDescent="0.35">
      <c r="A690" s="10"/>
      <c r="B690" s="2"/>
      <c r="C690" s="2"/>
      <c r="D690" s="2"/>
    </row>
    <row r="691" spans="1:4" x14ac:dyDescent="0.35">
      <c r="A691" s="10"/>
      <c r="B691" s="2"/>
      <c r="C691" s="2"/>
      <c r="D691" s="2"/>
    </row>
    <row r="692" spans="1:4" x14ac:dyDescent="0.35">
      <c r="A692" s="10"/>
      <c r="B692" s="2"/>
      <c r="C692" s="2"/>
      <c r="D692" s="2"/>
    </row>
    <row r="693" spans="1:4" x14ac:dyDescent="0.35">
      <c r="A693" s="10"/>
      <c r="B693" s="2"/>
      <c r="C693" s="2"/>
      <c r="D693" s="2"/>
    </row>
    <row r="694" spans="1:4" x14ac:dyDescent="0.35">
      <c r="A694" s="10"/>
      <c r="B694" s="2"/>
      <c r="C694" s="2"/>
      <c r="D694" s="2"/>
    </row>
    <row r="695" spans="1:4" x14ac:dyDescent="0.35">
      <c r="A695" s="10"/>
      <c r="B695" s="2"/>
      <c r="C695" s="2"/>
      <c r="D695" s="2"/>
    </row>
    <row r="696" spans="1:4" x14ac:dyDescent="0.35">
      <c r="A696" s="10"/>
      <c r="B696" s="2"/>
      <c r="C696" s="2"/>
      <c r="D696" s="2"/>
    </row>
    <row r="697" spans="1:4" x14ac:dyDescent="0.35">
      <c r="A697" s="10"/>
      <c r="B697" s="2"/>
      <c r="C697" s="2"/>
      <c r="D697" s="2"/>
    </row>
    <row r="698" spans="1:4" x14ac:dyDescent="0.35">
      <c r="A698" s="10"/>
      <c r="B698" s="2"/>
      <c r="C698" s="2"/>
      <c r="D698" s="2"/>
    </row>
    <row r="699" spans="1:4" x14ac:dyDescent="0.35">
      <c r="A699" s="10"/>
      <c r="B699" s="2"/>
      <c r="C699" s="2"/>
      <c r="D699" s="2"/>
    </row>
    <row r="700" spans="1:4" x14ac:dyDescent="0.35">
      <c r="A700" s="10"/>
      <c r="B700" s="2"/>
      <c r="C700" s="2"/>
      <c r="D700" s="2"/>
    </row>
    <row r="701" spans="1:4" x14ac:dyDescent="0.35">
      <c r="A701" s="10"/>
      <c r="B701" s="2"/>
      <c r="C701" s="2"/>
      <c r="D701" s="2"/>
    </row>
    <row r="702" spans="1:4" x14ac:dyDescent="0.35">
      <c r="A702" s="10"/>
      <c r="B702" s="2"/>
      <c r="C702" s="2"/>
      <c r="D702" s="2"/>
    </row>
    <row r="703" spans="1:4" x14ac:dyDescent="0.35">
      <c r="A703" s="10"/>
      <c r="B703" s="2"/>
      <c r="C703" s="2"/>
      <c r="D703" s="2"/>
    </row>
    <row r="704" spans="1:4" x14ac:dyDescent="0.35">
      <c r="A704" s="10"/>
      <c r="B704" s="2"/>
      <c r="C704" s="2"/>
      <c r="D704" s="2"/>
    </row>
    <row r="705" spans="1:4" x14ac:dyDescent="0.35">
      <c r="A705" s="10"/>
      <c r="B705" s="2"/>
      <c r="C705" s="2"/>
      <c r="D705" s="2"/>
    </row>
    <row r="706" spans="1:4" x14ac:dyDescent="0.35">
      <c r="A706" s="10"/>
      <c r="B706" s="2"/>
      <c r="C706" s="2"/>
      <c r="D706" s="2"/>
    </row>
    <row r="707" spans="1:4" x14ac:dyDescent="0.35">
      <c r="A707" s="10"/>
      <c r="B707" s="2"/>
      <c r="C707" s="2"/>
      <c r="D707" s="2"/>
    </row>
    <row r="708" spans="1:4" x14ac:dyDescent="0.35">
      <c r="A708" s="10"/>
      <c r="B708" s="2"/>
      <c r="C708" s="2"/>
      <c r="D708" s="2"/>
    </row>
    <row r="709" spans="1:4" x14ac:dyDescent="0.35">
      <c r="A709" s="10"/>
      <c r="B709" s="2"/>
      <c r="C709" s="2"/>
      <c r="D709" s="2"/>
    </row>
    <row r="710" spans="1:4" x14ac:dyDescent="0.35">
      <c r="A710" s="10"/>
      <c r="B710" s="2"/>
      <c r="C710" s="2"/>
      <c r="D710" s="2"/>
    </row>
    <row r="711" spans="1:4" x14ac:dyDescent="0.35">
      <c r="A711" s="10"/>
      <c r="B711" s="2"/>
      <c r="C711" s="2"/>
      <c r="D711" s="2"/>
    </row>
    <row r="712" spans="1:4" x14ac:dyDescent="0.35">
      <c r="A712" s="10"/>
      <c r="B712" s="2"/>
      <c r="C712" s="2"/>
      <c r="D712" s="2"/>
    </row>
    <row r="713" spans="1:4" x14ac:dyDescent="0.35">
      <c r="A713" s="10"/>
      <c r="B713" s="2"/>
      <c r="C713" s="2"/>
      <c r="D713" s="2"/>
    </row>
    <row r="714" spans="1:4" x14ac:dyDescent="0.35">
      <c r="A714" s="10"/>
      <c r="B714" s="2"/>
      <c r="C714" s="2"/>
      <c r="D714" s="2"/>
    </row>
    <row r="715" spans="1:4" x14ac:dyDescent="0.35">
      <c r="A715" s="10"/>
      <c r="B715" s="2"/>
      <c r="C715" s="2"/>
      <c r="D715" s="2"/>
    </row>
    <row r="716" spans="1:4" x14ac:dyDescent="0.35">
      <c r="A716" s="10"/>
      <c r="B716" s="2"/>
      <c r="C716" s="2"/>
      <c r="D716" s="2"/>
    </row>
    <row r="717" spans="1:4" x14ac:dyDescent="0.35">
      <c r="A717" s="10"/>
      <c r="B717" s="2"/>
      <c r="C717" s="2"/>
      <c r="D717" s="2"/>
    </row>
    <row r="718" spans="1:4" x14ac:dyDescent="0.35">
      <c r="A718" s="10"/>
      <c r="B718" s="2"/>
      <c r="C718" s="2"/>
      <c r="D718" s="2"/>
    </row>
    <row r="719" spans="1:4" x14ac:dyDescent="0.35">
      <c r="A719" s="10"/>
      <c r="B719" s="2"/>
      <c r="C719" s="2"/>
      <c r="D719" s="2"/>
    </row>
    <row r="720" spans="1:4" x14ac:dyDescent="0.35">
      <c r="A720" s="10"/>
      <c r="B720" s="2"/>
      <c r="C720" s="2"/>
      <c r="D720" s="2"/>
    </row>
    <row r="721" spans="1:4" x14ac:dyDescent="0.35">
      <c r="A721" s="10"/>
      <c r="B721" s="2"/>
      <c r="C721" s="2"/>
      <c r="D721" s="2"/>
    </row>
    <row r="722" spans="1:4" x14ac:dyDescent="0.35">
      <c r="A722" s="10"/>
      <c r="B722" s="2"/>
      <c r="C722" s="2"/>
      <c r="D722" s="2"/>
    </row>
    <row r="723" spans="1:4" x14ac:dyDescent="0.35">
      <c r="A723" s="10"/>
      <c r="B723" s="2"/>
      <c r="C723" s="2"/>
      <c r="D723" s="2"/>
    </row>
    <row r="724" spans="1:4" x14ac:dyDescent="0.35">
      <c r="A724" s="10"/>
      <c r="B724" s="2"/>
      <c r="C724" s="2"/>
      <c r="D724" s="2"/>
    </row>
    <row r="725" spans="1:4" x14ac:dyDescent="0.35">
      <c r="A725" s="10"/>
      <c r="B725" s="2"/>
      <c r="C725" s="2"/>
      <c r="D725" s="2"/>
    </row>
    <row r="726" spans="1:4" x14ac:dyDescent="0.35">
      <c r="A726" s="10"/>
      <c r="B726" s="2"/>
      <c r="C726" s="2"/>
      <c r="D726" s="2"/>
    </row>
    <row r="727" spans="1:4" x14ac:dyDescent="0.35">
      <c r="A727" s="10"/>
      <c r="B727" s="2"/>
      <c r="C727" s="2"/>
      <c r="D727" s="2"/>
    </row>
    <row r="728" spans="1:4" x14ac:dyDescent="0.35">
      <c r="A728" s="10"/>
      <c r="B728" s="2"/>
      <c r="C728" s="2"/>
      <c r="D728" s="2"/>
    </row>
    <row r="729" spans="1:4" x14ac:dyDescent="0.35">
      <c r="A729" s="10"/>
      <c r="B729" s="2"/>
      <c r="C729" s="2"/>
      <c r="D729" s="2"/>
    </row>
    <row r="730" spans="1:4" x14ac:dyDescent="0.35">
      <c r="A730" s="10"/>
      <c r="B730" s="2"/>
      <c r="C730" s="2"/>
      <c r="D730" s="2"/>
    </row>
    <row r="731" spans="1:4" x14ac:dyDescent="0.35">
      <c r="A731" s="10"/>
      <c r="B731" s="2"/>
      <c r="C731" s="2"/>
      <c r="D731" s="2"/>
    </row>
    <row r="732" spans="1:4" x14ac:dyDescent="0.35">
      <c r="A732" s="10"/>
      <c r="B732" s="2"/>
      <c r="C732" s="2"/>
      <c r="D732" s="2"/>
    </row>
    <row r="733" spans="1:4" x14ac:dyDescent="0.35">
      <c r="A733" s="10"/>
      <c r="B733" s="2"/>
      <c r="C733" s="2"/>
      <c r="D733" s="2"/>
    </row>
    <row r="734" spans="1:4" x14ac:dyDescent="0.35">
      <c r="A734" s="10"/>
      <c r="B734" s="2"/>
      <c r="C734" s="2"/>
      <c r="D734" s="2"/>
    </row>
    <row r="735" spans="1:4" x14ac:dyDescent="0.35">
      <c r="A735" s="10"/>
      <c r="B735" s="2"/>
      <c r="C735" s="2"/>
      <c r="D735" s="2"/>
    </row>
    <row r="736" spans="1:4" x14ac:dyDescent="0.35">
      <c r="A736" s="10"/>
      <c r="B736" s="2"/>
      <c r="C736" s="2"/>
      <c r="D736" s="2"/>
    </row>
    <row r="737" spans="1:4" x14ac:dyDescent="0.35">
      <c r="A737" s="10"/>
      <c r="B737" s="2"/>
      <c r="C737" s="2"/>
      <c r="D737" s="2"/>
    </row>
    <row r="738" spans="1:4" x14ac:dyDescent="0.35">
      <c r="A738" s="10"/>
      <c r="B738" s="2"/>
      <c r="C738" s="2"/>
      <c r="D738" s="2"/>
    </row>
    <row r="739" spans="1:4" x14ac:dyDescent="0.35">
      <c r="A739" s="10"/>
      <c r="B739" s="2"/>
      <c r="C739" s="2"/>
      <c r="D739" s="2"/>
    </row>
    <row r="740" spans="1:4" x14ac:dyDescent="0.35">
      <c r="A740" s="10"/>
      <c r="B740" s="2"/>
      <c r="C740" s="2"/>
      <c r="D740" s="2"/>
    </row>
    <row r="741" spans="1:4" x14ac:dyDescent="0.35">
      <c r="A741" s="10"/>
      <c r="B741" s="2"/>
      <c r="C741" s="2"/>
      <c r="D741" s="2"/>
    </row>
    <row r="742" spans="1:4" x14ac:dyDescent="0.35">
      <c r="A742" s="10"/>
      <c r="B742" s="2"/>
      <c r="C742" s="2"/>
      <c r="D742" s="2"/>
    </row>
    <row r="743" spans="1:4" x14ac:dyDescent="0.35">
      <c r="A743" s="10"/>
      <c r="B743" s="2"/>
      <c r="C743" s="2"/>
      <c r="D743" s="2"/>
    </row>
    <row r="744" spans="1:4" x14ac:dyDescent="0.35">
      <c r="A744" s="10"/>
      <c r="B744" s="2"/>
      <c r="C744" s="2"/>
      <c r="D744" s="2"/>
    </row>
    <row r="745" spans="1:4" x14ac:dyDescent="0.35">
      <c r="A745" s="10"/>
      <c r="B745" s="2"/>
      <c r="C745" s="2"/>
      <c r="D745" s="2"/>
    </row>
    <row r="746" spans="1:4" x14ac:dyDescent="0.35">
      <c r="A746" s="10"/>
      <c r="B746" s="2"/>
      <c r="C746" s="2"/>
      <c r="D746" s="2"/>
    </row>
    <row r="747" spans="1:4" x14ac:dyDescent="0.35">
      <c r="A747" s="10"/>
      <c r="B747" s="2"/>
      <c r="C747" s="2"/>
      <c r="D747" s="2"/>
    </row>
    <row r="748" spans="1:4" x14ac:dyDescent="0.35">
      <c r="A748" s="10"/>
      <c r="B748" s="2"/>
      <c r="C748" s="2"/>
      <c r="D748" s="2"/>
    </row>
    <row r="749" spans="1:4" x14ac:dyDescent="0.35">
      <c r="A749" s="10"/>
      <c r="B749" s="2"/>
      <c r="C749" s="2"/>
      <c r="D749" s="2"/>
    </row>
    <row r="750" spans="1:4" x14ac:dyDescent="0.35">
      <c r="A750" s="10"/>
      <c r="B750" s="2"/>
      <c r="C750" s="2"/>
      <c r="D750" s="2"/>
    </row>
    <row r="751" spans="1:4" x14ac:dyDescent="0.35">
      <c r="A751" s="10"/>
      <c r="B751" s="2"/>
      <c r="C751" s="2"/>
      <c r="D751" s="2"/>
    </row>
    <row r="752" spans="1:4" x14ac:dyDescent="0.35">
      <c r="A752" s="10"/>
      <c r="B752" s="2"/>
      <c r="C752" s="2"/>
      <c r="D752" s="2"/>
    </row>
    <row r="753" spans="1:4" x14ac:dyDescent="0.35">
      <c r="A753" s="10"/>
      <c r="B753" s="2"/>
      <c r="C753" s="2"/>
      <c r="D753" s="2"/>
    </row>
    <row r="754" spans="1:4" x14ac:dyDescent="0.35">
      <c r="A754" s="10"/>
      <c r="B754" s="2"/>
      <c r="C754" s="2"/>
      <c r="D754" s="2"/>
    </row>
    <row r="755" spans="1:4" x14ac:dyDescent="0.35">
      <c r="A755" s="10"/>
      <c r="B755" s="2"/>
      <c r="C755" s="2"/>
      <c r="D755" s="2"/>
    </row>
    <row r="756" spans="1:4" x14ac:dyDescent="0.35">
      <c r="A756" s="10"/>
      <c r="B756" s="2"/>
      <c r="C756" s="2"/>
      <c r="D756" s="2"/>
    </row>
    <row r="757" spans="1:4" x14ac:dyDescent="0.35">
      <c r="A757" s="10"/>
      <c r="B757" s="2"/>
      <c r="C757" s="2"/>
      <c r="D757" s="2"/>
    </row>
    <row r="758" spans="1:4" x14ac:dyDescent="0.35">
      <c r="A758" s="10"/>
      <c r="B758" s="2"/>
      <c r="C758" s="2"/>
      <c r="D758" s="2"/>
    </row>
    <row r="759" spans="1:4" x14ac:dyDescent="0.35">
      <c r="A759" s="10"/>
      <c r="B759" s="2"/>
      <c r="C759" s="2"/>
      <c r="D759" s="2"/>
    </row>
    <row r="760" spans="1:4" x14ac:dyDescent="0.35">
      <c r="A760" s="10"/>
      <c r="B760" s="2"/>
      <c r="C760" s="2"/>
      <c r="D760" s="2"/>
    </row>
    <row r="761" spans="1:4" x14ac:dyDescent="0.35">
      <c r="A761" s="10"/>
      <c r="B761" s="2"/>
      <c r="C761" s="2"/>
      <c r="D761" s="2"/>
    </row>
    <row r="762" spans="1:4" x14ac:dyDescent="0.35">
      <c r="A762" s="10"/>
      <c r="B762" s="2"/>
      <c r="C762" s="2"/>
      <c r="D762" s="2"/>
    </row>
    <row r="763" spans="1:4" x14ac:dyDescent="0.35">
      <c r="A763" s="10"/>
      <c r="B763" s="2"/>
      <c r="C763" s="2"/>
      <c r="D763" s="2"/>
    </row>
    <row r="764" spans="1:4" x14ac:dyDescent="0.35">
      <c r="A764" s="10"/>
      <c r="B764" s="2"/>
      <c r="C764" s="2"/>
      <c r="D764" s="2"/>
    </row>
    <row r="765" spans="1:4" x14ac:dyDescent="0.35">
      <c r="A765" s="10"/>
      <c r="B765" s="2"/>
      <c r="C765" s="2"/>
      <c r="D765" s="2"/>
    </row>
    <row r="766" spans="1:4" x14ac:dyDescent="0.35">
      <c r="A766" s="10"/>
      <c r="B766" s="2"/>
      <c r="C766" s="2"/>
      <c r="D766" s="2"/>
    </row>
    <row r="767" spans="1:4" x14ac:dyDescent="0.35">
      <c r="A767" s="10"/>
      <c r="B767" s="2"/>
      <c r="C767" s="2"/>
      <c r="D767" s="2"/>
    </row>
    <row r="768" spans="1:4" x14ac:dyDescent="0.35">
      <c r="A768" s="10"/>
      <c r="B768" s="2"/>
      <c r="C768" s="2"/>
      <c r="D768" s="2"/>
    </row>
    <row r="769" spans="1:4" x14ac:dyDescent="0.35">
      <c r="A769" s="10"/>
      <c r="B769" s="2"/>
      <c r="C769" s="2"/>
      <c r="D769" s="2"/>
    </row>
    <row r="770" spans="1:4" x14ac:dyDescent="0.35">
      <c r="A770" s="10"/>
      <c r="B770" s="2"/>
      <c r="C770" s="2"/>
      <c r="D770" s="2"/>
    </row>
    <row r="771" spans="1:4" x14ac:dyDescent="0.35">
      <c r="A771" s="10"/>
      <c r="B771" s="2"/>
      <c r="C771" s="2"/>
      <c r="D771" s="2"/>
    </row>
    <row r="772" spans="1:4" x14ac:dyDescent="0.35">
      <c r="A772" s="10"/>
      <c r="B772" s="2"/>
      <c r="C772" s="2"/>
      <c r="D772" s="2"/>
    </row>
    <row r="773" spans="1:4" x14ac:dyDescent="0.35">
      <c r="A773" s="10"/>
      <c r="B773" s="2"/>
      <c r="C773" s="2"/>
      <c r="D773" s="2"/>
    </row>
    <row r="774" spans="1:4" x14ac:dyDescent="0.35">
      <c r="A774" s="10"/>
      <c r="B774" s="2"/>
      <c r="C774" s="2"/>
      <c r="D774" s="2"/>
    </row>
    <row r="775" spans="1:4" x14ac:dyDescent="0.35">
      <c r="A775" s="10"/>
      <c r="B775" s="2"/>
      <c r="C775" s="2"/>
      <c r="D775" s="2"/>
    </row>
    <row r="776" spans="1:4" x14ac:dyDescent="0.35">
      <c r="A776" s="10"/>
      <c r="B776" s="2"/>
      <c r="C776" s="2"/>
      <c r="D776" s="2"/>
    </row>
    <row r="777" spans="1:4" x14ac:dyDescent="0.35">
      <c r="A777" s="10"/>
      <c r="B777" s="2"/>
      <c r="C777" s="2"/>
      <c r="D777" s="2"/>
    </row>
    <row r="778" spans="1:4" x14ac:dyDescent="0.35">
      <c r="A778" s="10"/>
      <c r="B778" s="2"/>
      <c r="C778" s="2"/>
      <c r="D778" s="2"/>
    </row>
    <row r="779" spans="1:4" x14ac:dyDescent="0.35">
      <c r="A779" s="10"/>
      <c r="B779" s="2"/>
      <c r="C779" s="2"/>
      <c r="D779" s="2"/>
    </row>
    <row r="780" spans="1:4" x14ac:dyDescent="0.35">
      <c r="A780" s="10"/>
      <c r="B780" s="2"/>
      <c r="C780" s="2"/>
      <c r="D780" s="2"/>
    </row>
    <row r="781" spans="1:4" x14ac:dyDescent="0.35">
      <c r="A781" s="10"/>
      <c r="B781" s="2"/>
      <c r="C781" s="2"/>
      <c r="D781" s="2"/>
    </row>
    <row r="782" spans="1:4" x14ac:dyDescent="0.35">
      <c r="A782" s="10"/>
      <c r="B782" s="2"/>
      <c r="C782" s="2"/>
      <c r="D782" s="2"/>
    </row>
    <row r="783" spans="1:4" x14ac:dyDescent="0.35">
      <c r="A783" s="10"/>
      <c r="B783" s="2"/>
      <c r="C783" s="2"/>
      <c r="D783" s="2"/>
    </row>
    <row r="784" spans="1:4" x14ac:dyDescent="0.35">
      <c r="A784" s="10"/>
      <c r="B784" s="2"/>
      <c r="C784" s="2"/>
      <c r="D784" s="2"/>
    </row>
    <row r="785" spans="1:4" x14ac:dyDescent="0.35">
      <c r="A785" s="10"/>
      <c r="B785" s="2"/>
      <c r="C785" s="2"/>
      <c r="D785" s="2"/>
    </row>
    <row r="786" spans="1:4" x14ac:dyDescent="0.35">
      <c r="A786" s="10"/>
      <c r="B786" s="2"/>
      <c r="C786" s="2"/>
      <c r="D786" s="2"/>
    </row>
    <row r="787" spans="1:4" x14ac:dyDescent="0.35">
      <c r="A787" s="10"/>
      <c r="B787" s="2"/>
      <c r="C787" s="2"/>
      <c r="D787" s="2"/>
    </row>
    <row r="788" spans="1:4" x14ac:dyDescent="0.35">
      <c r="A788" s="10"/>
      <c r="B788" s="2"/>
      <c r="C788" s="2"/>
      <c r="D788" s="2"/>
    </row>
    <row r="789" spans="1:4" x14ac:dyDescent="0.35">
      <c r="A789" s="10"/>
      <c r="B789" s="2"/>
      <c r="C789" s="2"/>
      <c r="D789" s="2"/>
    </row>
    <row r="790" spans="1:4" x14ac:dyDescent="0.35">
      <c r="A790" s="10"/>
      <c r="B790" s="2"/>
      <c r="C790" s="2"/>
      <c r="D790" s="2"/>
    </row>
    <row r="791" spans="1:4" x14ac:dyDescent="0.35">
      <c r="A791" s="10"/>
      <c r="B791" s="2"/>
      <c r="C791" s="2"/>
      <c r="D791" s="2"/>
    </row>
    <row r="792" spans="1:4" x14ac:dyDescent="0.35">
      <c r="A792" s="10"/>
      <c r="B792" s="2"/>
      <c r="C792" s="2"/>
      <c r="D792" s="2"/>
    </row>
    <row r="793" spans="1:4" x14ac:dyDescent="0.35">
      <c r="A793" s="10"/>
      <c r="B793" s="2"/>
      <c r="C793" s="2"/>
      <c r="D793" s="2"/>
    </row>
    <row r="794" spans="1:4" x14ac:dyDescent="0.35">
      <c r="A794" s="10"/>
      <c r="B794" s="2"/>
      <c r="C794" s="2"/>
      <c r="D794" s="2"/>
    </row>
    <row r="795" spans="1:4" x14ac:dyDescent="0.35">
      <c r="A795" s="10"/>
      <c r="B795" s="2"/>
      <c r="C795" s="2"/>
      <c r="D795" s="2"/>
    </row>
    <row r="796" spans="1:4" x14ac:dyDescent="0.35">
      <c r="A796" s="10"/>
      <c r="B796" s="2"/>
      <c r="C796" s="2"/>
      <c r="D796" s="2"/>
    </row>
    <row r="797" spans="1:4" x14ac:dyDescent="0.35">
      <c r="A797" s="10"/>
      <c r="B797" s="2"/>
      <c r="C797" s="2"/>
      <c r="D797" s="2"/>
    </row>
    <row r="798" spans="1:4" x14ac:dyDescent="0.35">
      <c r="A798" s="10"/>
      <c r="B798" s="2"/>
      <c r="C798" s="2"/>
      <c r="D798" s="2"/>
    </row>
    <row r="799" spans="1:4" x14ac:dyDescent="0.35">
      <c r="A799" s="10"/>
      <c r="B799" s="2"/>
      <c r="C799" s="2"/>
      <c r="D799" s="2"/>
    </row>
    <row r="800" spans="1:4" x14ac:dyDescent="0.35">
      <c r="A800" s="10"/>
      <c r="B800" s="2"/>
      <c r="C800" s="2"/>
      <c r="D800" s="2"/>
    </row>
    <row r="801" spans="1:4" x14ac:dyDescent="0.35">
      <c r="A801" s="10"/>
      <c r="B801" s="2"/>
      <c r="C801" s="2"/>
      <c r="D801" s="2"/>
    </row>
    <row r="802" spans="1:4" x14ac:dyDescent="0.35">
      <c r="A802" s="10"/>
      <c r="B802" s="2"/>
      <c r="C802" s="2"/>
      <c r="D802" s="2"/>
    </row>
    <row r="803" spans="1:4" x14ac:dyDescent="0.35">
      <c r="A803" s="10"/>
      <c r="B803" s="2"/>
      <c r="C803" s="2"/>
      <c r="D803" s="2"/>
    </row>
    <row r="804" spans="1:4" x14ac:dyDescent="0.35">
      <c r="A804" s="10"/>
      <c r="B804" s="2"/>
      <c r="C804" s="2"/>
      <c r="D804" s="2"/>
    </row>
    <row r="805" spans="1:4" x14ac:dyDescent="0.35">
      <c r="A805" s="10"/>
      <c r="B805" s="2"/>
      <c r="C805" s="2"/>
      <c r="D805" s="2"/>
    </row>
    <row r="806" spans="1:4" x14ac:dyDescent="0.35">
      <c r="A806" s="10"/>
      <c r="B806" s="2"/>
      <c r="C806" s="2"/>
      <c r="D806" s="2"/>
    </row>
    <row r="807" spans="1:4" x14ac:dyDescent="0.35">
      <c r="A807" s="10"/>
      <c r="B807" s="2"/>
      <c r="C807" s="2"/>
      <c r="D807" s="2"/>
    </row>
    <row r="808" spans="1:4" x14ac:dyDescent="0.35">
      <c r="A808" s="10"/>
      <c r="B808" s="2"/>
      <c r="C808" s="2"/>
      <c r="D808" s="2"/>
    </row>
    <row r="809" spans="1:4" x14ac:dyDescent="0.35">
      <c r="A809" s="10"/>
      <c r="B809" s="2"/>
      <c r="C809" s="2"/>
      <c r="D809" s="2"/>
    </row>
    <row r="810" spans="1:4" x14ac:dyDescent="0.35">
      <c r="A810" s="10"/>
      <c r="B810" s="2"/>
      <c r="C810" s="2"/>
      <c r="D810" s="2"/>
    </row>
    <row r="811" spans="1:4" x14ac:dyDescent="0.35">
      <c r="A811" s="10"/>
      <c r="B811" s="2"/>
      <c r="C811" s="2"/>
      <c r="D811" s="2"/>
    </row>
    <row r="812" spans="1:4" x14ac:dyDescent="0.35">
      <c r="A812" s="10"/>
      <c r="B812" s="2"/>
      <c r="C812" s="2"/>
      <c r="D812" s="2"/>
    </row>
    <row r="813" spans="1:4" x14ac:dyDescent="0.35">
      <c r="A813" s="10"/>
      <c r="B813" s="2"/>
      <c r="C813" s="2"/>
      <c r="D813" s="2"/>
    </row>
    <row r="814" spans="1:4" x14ac:dyDescent="0.35">
      <c r="A814" s="10"/>
      <c r="B814" s="2"/>
      <c r="C814" s="2"/>
      <c r="D814" s="2"/>
    </row>
    <row r="815" spans="1:4" x14ac:dyDescent="0.35">
      <c r="A815" s="10"/>
      <c r="B815" s="2"/>
      <c r="C815" s="2"/>
      <c r="D815" s="2"/>
    </row>
    <row r="816" spans="1:4" x14ac:dyDescent="0.35">
      <c r="A816" s="10"/>
      <c r="B816" s="2"/>
      <c r="C816" s="2"/>
      <c r="D816" s="2"/>
    </row>
    <row r="817" spans="1:4" x14ac:dyDescent="0.35">
      <c r="A817" s="10"/>
      <c r="B817" s="2"/>
      <c r="C817" s="2"/>
      <c r="D817" s="2"/>
    </row>
    <row r="818" spans="1:4" x14ac:dyDescent="0.35">
      <c r="A818" s="10"/>
      <c r="B818" s="2"/>
      <c r="C818" s="2"/>
      <c r="D818" s="2"/>
    </row>
    <row r="819" spans="1:4" x14ac:dyDescent="0.35">
      <c r="A819" s="10"/>
      <c r="B819" s="2"/>
      <c r="C819" s="2"/>
      <c r="D819" s="2"/>
    </row>
    <row r="820" spans="1:4" x14ac:dyDescent="0.35">
      <c r="A820" s="10"/>
      <c r="B820" s="2"/>
      <c r="C820" s="2"/>
      <c r="D820" s="2"/>
    </row>
    <row r="821" spans="1:4" x14ac:dyDescent="0.35">
      <c r="A821" s="10"/>
      <c r="B821" s="2"/>
      <c r="C821" s="2"/>
      <c r="D821" s="2"/>
    </row>
    <row r="822" spans="1:4" x14ac:dyDescent="0.35">
      <c r="A822" s="10"/>
      <c r="B822" s="2"/>
      <c r="C822" s="2"/>
      <c r="D822" s="2"/>
    </row>
    <row r="823" spans="1:4" x14ac:dyDescent="0.35">
      <c r="A823" s="10"/>
      <c r="B823" s="2"/>
      <c r="C823" s="2"/>
      <c r="D823" s="2"/>
    </row>
    <row r="824" spans="1:4" x14ac:dyDescent="0.35">
      <c r="A824" s="10"/>
      <c r="B824" s="2"/>
      <c r="C824" s="2"/>
      <c r="D824" s="2"/>
    </row>
    <row r="825" spans="1:4" x14ac:dyDescent="0.35">
      <c r="A825" s="10"/>
      <c r="B825" s="2"/>
      <c r="C825" s="2"/>
      <c r="D825" s="2"/>
    </row>
    <row r="826" spans="1:4" x14ac:dyDescent="0.35">
      <c r="A826" s="10"/>
      <c r="B826" s="2"/>
      <c r="C826" s="2"/>
      <c r="D826" s="2"/>
    </row>
    <row r="827" spans="1:4" x14ac:dyDescent="0.35">
      <c r="A827" s="10"/>
      <c r="B827" s="2"/>
      <c r="C827" s="2"/>
      <c r="D827" s="2"/>
    </row>
    <row r="828" spans="1:4" x14ac:dyDescent="0.35">
      <c r="A828" s="10"/>
      <c r="B828" s="2"/>
      <c r="C828" s="2"/>
      <c r="D828" s="2"/>
    </row>
    <row r="829" spans="1:4" x14ac:dyDescent="0.35">
      <c r="A829" s="10"/>
      <c r="B829" s="2"/>
      <c r="C829" s="2"/>
      <c r="D829" s="2"/>
    </row>
    <row r="830" spans="1:4" x14ac:dyDescent="0.35">
      <c r="A830" s="10"/>
      <c r="B830" s="2"/>
      <c r="C830" s="2"/>
      <c r="D830" s="2"/>
    </row>
    <row r="831" spans="1:4" x14ac:dyDescent="0.35">
      <c r="A831" s="10"/>
      <c r="B831" s="2"/>
      <c r="C831" s="2"/>
      <c r="D831" s="2"/>
    </row>
    <row r="832" spans="1:4" x14ac:dyDescent="0.35">
      <c r="A832" s="10"/>
      <c r="B832" s="2"/>
      <c r="C832" s="2"/>
      <c r="D832" s="2"/>
    </row>
    <row r="833" spans="1:4" x14ac:dyDescent="0.35">
      <c r="A833" s="10"/>
      <c r="B833" s="2"/>
      <c r="C833" s="2"/>
      <c r="D833" s="2"/>
    </row>
    <row r="834" spans="1:4" x14ac:dyDescent="0.35">
      <c r="A834" s="10"/>
      <c r="B834" s="2"/>
      <c r="C834" s="2"/>
      <c r="D834" s="2"/>
    </row>
    <row r="835" spans="1:4" x14ac:dyDescent="0.35">
      <c r="A835" s="10"/>
      <c r="B835" s="2"/>
      <c r="C835" s="2"/>
      <c r="D835" s="2"/>
    </row>
    <row r="836" spans="1:4" x14ac:dyDescent="0.35">
      <c r="A836" s="10"/>
      <c r="B836" s="2"/>
      <c r="C836" s="2"/>
      <c r="D836" s="2"/>
    </row>
    <row r="837" spans="1:4" x14ac:dyDescent="0.35">
      <c r="A837" s="10"/>
      <c r="B837" s="2"/>
      <c r="C837" s="2"/>
      <c r="D837" s="2"/>
    </row>
    <row r="838" spans="1:4" x14ac:dyDescent="0.35">
      <c r="A838" s="10"/>
      <c r="B838" s="2"/>
      <c r="C838" s="2"/>
      <c r="D838" s="2"/>
    </row>
    <row r="839" spans="1:4" x14ac:dyDescent="0.35">
      <c r="A839" s="10"/>
      <c r="B839" s="2"/>
      <c r="C839" s="2"/>
      <c r="D839" s="2"/>
    </row>
    <row r="840" spans="1:4" x14ac:dyDescent="0.35">
      <c r="A840" s="10"/>
      <c r="B840" s="2"/>
      <c r="C840" s="2"/>
      <c r="D840" s="2"/>
    </row>
    <row r="841" spans="1:4" x14ac:dyDescent="0.35">
      <c r="A841" s="10"/>
      <c r="B841" s="2"/>
      <c r="C841" s="2"/>
      <c r="D841" s="2"/>
    </row>
    <row r="842" spans="1:4" x14ac:dyDescent="0.35">
      <c r="A842" s="10"/>
      <c r="B842" s="2"/>
      <c r="C842" s="2"/>
      <c r="D842" s="2"/>
    </row>
    <row r="843" spans="1:4" x14ac:dyDescent="0.35">
      <c r="A843" s="10"/>
      <c r="B843" s="2"/>
      <c r="C843" s="2"/>
      <c r="D843" s="2"/>
    </row>
    <row r="844" spans="1:4" x14ac:dyDescent="0.35">
      <c r="A844" s="10"/>
      <c r="B844" s="2"/>
      <c r="C844" s="2"/>
      <c r="D844" s="2"/>
    </row>
    <row r="845" spans="1:4" x14ac:dyDescent="0.35">
      <c r="A845" s="10"/>
      <c r="B845" s="2"/>
      <c r="C845" s="2"/>
      <c r="D845" s="2"/>
    </row>
    <row r="846" spans="1:4" x14ac:dyDescent="0.35">
      <c r="A846" s="10"/>
      <c r="B846" s="2"/>
      <c r="C846" s="2"/>
      <c r="D846" s="2"/>
    </row>
    <row r="847" spans="1:4" x14ac:dyDescent="0.35">
      <c r="A847" s="10"/>
      <c r="B847" s="2"/>
      <c r="C847" s="2"/>
      <c r="D847" s="2"/>
    </row>
    <row r="848" spans="1:4" x14ac:dyDescent="0.35">
      <c r="A848" s="10"/>
      <c r="B848" s="2"/>
      <c r="C848" s="2"/>
      <c r="D848" s="2"/>
    </row>
    <row r="849" spans="1:4" x14ac:dyDescent="0.35">
      <c r="A849" s="10"/>
      <c r="B849" s="2"/>
      <c r="C849" s="2"/>
      <c r="D849" s="2"/>
    </row>
    <row r="850" spans="1:4" x14ac:dyDescent="0.35">
      <c r="A850" s="10"/>
      <c r="B850" s="2"/>
      <c r="C850" s="2"/>
      <c r="D850" s="2"/>
    </row>
    <row r="851" spans="1:4" x14ac:dyDescent="0.35">
      <c r="A851" s="10"/>
      <c r="B851" s="2"/>
      <c r="C851" s="2"/>
      <c r="D851" s="2"/>
    </row>
    <row r="852" spans="1:4" x14ac:dyDescent="0.35">
      <c r="A852" s="10"/>
      <c r="B852" s="2"/>
      <c r="C852" s="2"/>
      <c r="D852" s="2"/>
    </row>
    <row r="853" spans="1:4" x14ac:dyDescent="0.35">
      <c r="A853" s="10"/>
      <c r="B853" s="2"/>
      <c r="C853" s="2"/>
      <c r="D853" s="2"/>
    </row>
    <row r="854" spans="1:4" x14ac:dyDescent="0.35">
      <c r="A854" s="10"/>
      <c r="B854" s="2"/>
      <c r="C854" s="2"/>
      <c r="D854" s="2"/>
    </row>
    <row r="855" spans="1:4" x14ac:dyDescent="0.35">
      <c r="A855" s="10"/>
      <c r="B855" s="2"/>
      <c r="C855" s="2"/>
      <c r="D855" s="2"/>
    </row>
    <row r="856" spans="1:4" x14ac:dyDescent="0.35">
      <c r="A856" s="10"/>
      <c r="B856" s="2"/>
      <c r="C856" s="2"/>
      <c r="D856" s="2"/>
    </row>
    <row r="857" spans="1:4" x14ac:dyDescent="0.35">
      <c r="A857" s="10"/>
      <c r="B857" s="2"/>
      <c r="C857" s="2"/>
      <c r="D857" s="2"/>
    </row>
    <row r="858" spans="1:4" x14ac:dyDescent="0.35">
      <c r="A858" s="10"/>
      <c r="B858" s="2"/>
      <c r="C858" s="2"/>
      <c r="D858" s="2"/>
    </row>
    <row r="859" spans="1:4" x14ac:dyDescent="0.35">
      <c r="A859" s="10"/>
      <c r="B859" s="2"/>
      <c r="C859" s="2"/>
      <c r="D859" s="2"/>
    </row>
    <row r="860" spans="1:4" x14ac:dyDescent="0.35">
      <c r="A860" s="10"/>
      <c r="B860" s="2"/>
      <c r="C860" s="2"/>
      <c r="D860" s="2"/>
    </row>
    <row r="861" spans="1:4" x14ac:dyDescent="0.35">
      <c r="A861" s="10"/>
      <c r="B861" s="2"/>
      <c r="C861" s="2"/>
      <c r="D861" s="2"/>
    </row>
    <row r="862" spans="1:4" x14ac:dyDescent="0.35">
      <c r="A862" s="10"/>
      <c r="B862" s="2"/>
      <c r="C862" s="2"/>
      <c r="D862" s="2"/>
    </row>
    <row r="863" spans="1:4" x14ac:dyDescent="0.35">
      <c r="A863" s="10"/>
      <c r="B863" s="2"/>
      <c r="C863" s="2"/>
      <c r="D863" s="2"/>
    </row>
    <row r="864" spans="1:4" x14ac:dyDescent="0.35">
      <c r="A864" s="10"/>
      <c r="B864" s="2"/>
      <c r="C864" s="2"/>
      <c r="D864" s="2"/>
    </row>
    <row r="865" spans="1:4" x14ac:dyDescent="0.35">
      <c r="A865" s="10"/>
      <c r="B865" s="2"/>
      <c r="C865" s="2"/>
      <c r="D865" s="2"/>
    </row>
    <row r="866" spans="1:4" x14ac:dyDescent="0.35">
      <c r="A866" s="10"/>
      <c r="B866" s="2"/>
      <c r="C866" s="2"/>
      <c r="D866" s="2"/>
    </row>
    <row r="867" spans="1:4" x14ac:dyDescent="0.35">
      <c r="A867" s="10"/>
      <c r="B867" s="2"/>
      <c r="C867" s="2"/>
      <c r="D867" s="2"/>
    </row>
    <row r="868" spans="1:4" x14ac:dyDescent="0.35">
      <c r="A868" s="10"/>
      <c r="B868" s="2"/>
      <c r="C868" s="2"/>
      <c r="D868" s="2"/>
    </row>
    <row r="869" spans="1:4" x14ac:dyDescent="0.35">
      <c r="A869" s="10"/>
      <c r="B869" s="2"/>
      <c r="C869" s="2"/>
      <c r="D869" s="2"/>
    </row>
    <row r="870" spans="1:4" x14ac:dyDescent="0.35">
      <c r="A870" s="10"/>
      <c r="B870" s="2"/>
      <c r="C870" s="2"/>
      <c r="D870" s="2"/>
    </row>
    <row r="871" spans="1:4" x14ac:dyDescent="0.35">
      <c r="A871" s="10"/>
      <c r="B871" s="2"/>
      <c r="C871" s="2"/>
      <c r="D871" s="2"/>
    </row>
    <row r="872" spans="1:4" x14ac:dyDescent="0.35">
      <c r="A872" s="10"/>
      <c r="B872" s="2"/>
      <c r="C872" s="2"/>
      <c r="D872" s="2"/>
    </row>
    <row r="873" spans="1:4" x14ac:dyDescent="0.35">
      <c r="A873" s="10"/>
      <c r="B873" s="2"/>
      <c r="C873" s="2"/>
      <c r="D873" s="2"/>
    </row>
    <row r="874" spans="1:4" x14ac:dyDescent="0.35">
      <c r="A874" s="10"/>
      <c r="B874" s="2"/>
      <c r="C874" s="2"/>
      <c r="D874" s="2"/>
    </row>
    <row r="875" spans="1:4" x14ac:dyDescent="0.35">
      <c r="A875" s="10"/>
      <c r="B875" s="2"/>
      <c r="C875" s="2"/>
      <c r="D875" s="2"/>
    </row>
    <row r="876" spans="1:4" x14ac:dyDescent="0.35">
      <c r="A876" s="10"/>
      <c r="B876" s="2"/>
      <c r="C876" s="2"/>
      <c r="D876" s="2"/>
    </row>
    <row r="877" spans="1:4" x14ac:dyDescent="0.35">
      <c r="A877" s="10"/>
      <c r="B877" s="2"/>
      <c r="C877" s="2"/>
      <c r="D877" s="2"/>
    </row>
    <row r="878" spans="1:4" x14ac:dyDescent="0.35">
      <c r="A878" s="10"/>
      <c r="B878" s="2"/>
      <c r="C878" s="2"/>
      <c r="D878" s="2"/>
    </row>
    <row r="879" spans="1:4" x14ac:dyDescent="0.35">
      <c r="A879" s="10"/>
      <c r="B879" s="2"/>
      <c r="C879" s="2"/>
      <c r="D879" s="2"/>
    </row>
    <row r="880" spans="1:4" x14ac:dyDescent="0.35">
      <c r="A880" s="10"/>
      <c r="B880" s="2"/>
      <c r="C880" s="2"/>
      <c r="D880" s="2"/>
    </row>
    <row r="881" spans="1:4" x14ac:dyDescent="0.35">
      <c r="A881" s="10"/>
      <c r="B881" s="2"/>
      <c r="C881" s="2"/>
      <c r="D881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81"/>
  <dimension ref="A1:AT41"/>
  <sheetViews>
    <sheetView zoomScale="85" zoomScaleNormal="85" workbookViewId="0">
      <selection activeCell="G1" sqref="G1:AV1048576"/>
    </sheetView>
  </sheetViews>
  <sheetFormatPr defaultRowHeight="14.5" x14ac:dyDescent="0.35"/>
  <sheetData>
    <row r="1" spans="1:46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46" x14ac:dyDescent="0.35">
      <c r="A2">
        <v>1</v>
      </c>
      <c r="B2">
        <v>1</v>
      </c>
      <c r="C2" s="2">
        <v>10</v>
      </c>
      <c r="D2" s="2">
        <v>50</v>
      </c>
      <c r="E2" s="2">
        <v>500</v>
      </c>
      <c r="F2" s="2">
        <v>3.67</v>
      </c>
    </row>
    <row r="3" spans="1:46" x14ac:dyDescent="0.35">
      <c r="A3">
        <v>1</v>
      </c>
      <c r="B3">
        <v>2</v>
      </c>
      <c r="C3" s="2">
        <v>20</v>
      </c>
      <c r="D3" s="2">
        <v>50</v>
      </c>
      <c r="E3" s="2">
        <v>100</v>
      </c>
      <c r="F3" s="2">
        <v>5.26</v>
      </c>
      <c r="N3" s="3"/>
      <c r="S3" s="2"/>
      <c r="V3" s="2"/>
      <c r="AA3" s="2"/>
      <c r="AD3" s="2"/>
      <c r="AI3" s="2"/>
      <c r="AL3" s="2"/>
      <c r="AQ3" s="2"/>
      <c r="AT3" s="2"/>
    </row>
    <row r="4" spans="1:46" x14ac:dyDescent="0.35">
      <c r="A4">
        <v>1</v>
      </c>
      <c r="B4">
        <v>3</v>
      </c>
      <c r="C4" s="2">
        <v>2</v>
      </c>
      <c r="D4" s="2">
        <v>5</v>
      </c>
      <c r="E4" s="2">
        <v>10</v>
      </c>
      <c r="F4" s="2">
        <v>5.67E-2</v>
      </c>
      <c r="N4" s="3"/>
      <c r="R4" s="2"/>
      <c r="S4" s="2"/>
      <c r="V4" s="2"/>
      <c r="Z4" s="2"/>
      <c r="AA4" s="2"/>
      <c r="AD4" s="2"/>
      <c r="AH4" s="2"/>
      <c r="AI4" s="2"/>
      <c r="AL4" s="2"/>
      <c r="AP4" s="2"/>
      <c r="AQ4" s="2"/>
      <c r="AT4" s="2"/>
    </row>
    <row r="5" spans="1:46" x14ac:dyDescent="0.35">
      <c r="A5">
        <v>1</v>
      </c>
      <c r="B5">
        <v>4</v>
      </c>
      <c r="C5" s="2">
        <v>10000</v>
      </c>
      <c r="D5" s="2">
        <v>25000</v>
      </c>
      <c r="E5" s="2">
        <v>40000</v>
      </c>
      <c r="F5" s="2">
        <v>10840</v>
      </c>
      <c r="N5" s="3"/>
      <c r="R5" s="2"/>
      <c r="S5" s="2"/>
      <c r="V5" s="2"/>
      <c r="Z5" s="2"/>
      <c r="AA5" s="2"/>
      <c r="AD5" s="2"/>
      <c r="AH5" s="2"/>
      <c r="AI5" s="2"/>
      <c r="AP5" s="2"/>
      <c r="AQ5" s="2"/>
    </row>
    <row r="6" spans="1:46" x14ac:dyDescent="0.35">
      <c r="A6">
        <v>1</v>
      </c>
      <c r="B6">
        <v>5</v>
      </c>
      <c r="C6" s="2">
        <v>30000000</v>
      </c>
      <c r="D6" s="2">
        <v>45000000</v>
      </c>
      <c r="E6" s="2">
        <v>60000000</v>
      </c>
      <c r="F6" s="2">
        <v>2699000</v>
      </c>
    </row>
    <row r="7" spans="1:46" x14ac:dyDescent="0.35">
      <c r="A7">
        <v>1</v>
      </c>
      <c r="B7">
        <v>6</v>
      </c>
      <c r="C7" s="2">
        <v>12</v>
      </c>
      <c r="D7" s="2">
        <v>26</v>
      </c>
      <c r="E7" s="2">
        <v>52</v>
      </c>
      <c r="F7" s="2">
        <v>52</v>
      </c>
    </row>
    <row r="8" spans="1:46" x14ac:dyDescent="0.35">
      <c r="A8">
        <v>1</v>
      </c>
      <c r="B8">
        <v>7</v>
      </c>
      <c r="C8" s="2">
        <v>0.2</v>
      </c>
      <c r="D8" s="2">
        <v>2</v>
      </c>
      <c r="E8" s="2">
        <v>5</v>
      </c>
      <c r="F8" s="2">
        <v>5.4</v>
      </c>
    </row>
    <row r="9" spans="1:46" x14ac:dyDescent="0.35">
      <c r="A9">
        <v>1</v>
      </c>
      <c r="B9">
        <v>8</v>
      </c>
      <c r="C9" s="2">
        <v>9.9999999999999995E-7</v>
      </c>
      <c r="D9" s="2">
        <v>5.0000000000000004E-6</v>
      </c>
      <c r="E9" s="2">
        <v>1E-4</v>
      </c>
      <c r="F9" s="2">
        <v>1.9999999999999999E-6</v>
      </c>
    </row>
    <row r="10" spans="1:46" x14ac:dyDescent="0.35">
      <c r="A10">
        <v>2</v>
      </c>
      <c r="B10">
        <v>1</v>
      </c>
      <c r="C10" s="2">
        <v>5</v>
      </c>
      <c r="D10" s="2">
        <v>500</v>
      </c>
      <c r="E10" s="2">
        <v>5000</v>
      </c>
    </row>
    <row r="11" spans="1:46" x14ac:dyDescent="0.35">
      <c r="A11">
        <v>2</v>
      </c>
      <c r="B11">
        <v>2</v>
      </c>
      <c r="C11" s="2">
        <v>5</v>
      </c>
      <c r="D11" s="2">
        <v>20</v>
      </c>
      <c r="E11" s="2">
        <v>200</v>
      </c>
    </row>
    <row r="12" spans="1:46" x14ac:dyDescent="0.35">
      <c r="A12">
        <v>2</v>
      </c>
      <c r="B12">
        <v>3</v>
      </c>
      <c r="C12" s="2">
        <v>0.01</v>
      </c>
      <c r="D12" s="2">
        <v>1</v>
      </c>
      <c r="E12" s="2">
        <v>100</v>
      </c>
    </row>
    <row r="13" spans="1:46" x14ac:dyDescent="0.35">
      <c r="A13">
        <v>2</v>
      </c>
      <c r="B13">
        <v>4</v>
      </c>
      <c r="C13" s="2">
        <v>4000</v>
      </c>
      <c r="D13" s="2">
        <v>8000</v>
      </c>
      <c r="E13" s="2">
        <v>20000</v>
      </c>
    </row>
    <row r="14" spans="1:46" x14ac:dyDescent="0.35">
      <c r="A14">
        <v>2</v>
      </c>
      <c r="B14">
        <v>5</v>
      </c>
      <c r="C14" s="2">
        <v>300000</v>
      </c>
      <c r="D14" s="2">
        <v>1000000</v>
      </c>
      <c r="E14" s="2">
        <v>1800000</v>
      </c>
    </row>
    <row r="15" spans="1:46" x14ac:dyDescent="0.35">
      <c r="A15">
        <v>2</v>
      </c>
      <c r="B15">
        <v>6</v>
      </c>
      <c r="C15" s="2">
        <v>11</v>
      </c>
      <c r="D15" s="2">
        <v>80</v>
      </c>
      <c r="E15" s="2">
        <v>500</v>
      </c>
    </row>
    <row r="16" spans="1:46" x14ac:dyDescent="0.35">
      <c r="A16">
        <v>2</v>
      </c>
      <c r="B16">
        <v>7</v>
      </c>
      <c r="C16" s="2">
        <v>0.01</v>
      </c>
      <c r="D16" s="2">
        <v>3.5714299999999997E-2</v>
      </c>
      <c r="E16" s="2">
        <v>0.1</v>
      </c>
    </row>
    <row r="17" spans="1:5" x14ac:dyDescent="0.35">
      <c r="A17">
        <v>2</v>
      </c>
      <c r="B17">
        <v>8</v>
      </c>
      <c r="C17" s="2">
        <v>5.0000000000000002E-5</v>
      </c>
      <c r="D17" s="2">
        <v>2.5000000000000001E-4</v>
      </c>
      <c r="E17" s="2">
        <v>1E-3</v>
      </c>
    </row>
    <row r="18" spans="1:5" x14ac:dyDescent="0.35">
      <c r="A18">
        <v>3</v>
      </c>
      <c r="B18">
        <v>1</v>
      </c>
      <c r="C18" s="2">
        <v>15</v>
      </c>
      <c r="D18" s="2">
        <v>35</v>
      </c>
      <c r="E18" s="2">
        <v>75</v>
      </c>
    </row>
    <row r="19" spans="1:5" x14ac:dyDescent="0.35">
      <c r="A19">
        <v>3</v>
      </c>
      <c r="B19">
        <v>2</v>
      </c>
      <c r="C19" s="2">
        <v>10</v>
      </c>
      <c r="D19" s="2">
        <v>25</v>
      </c>
      <c r="E19" s="2">
        <v>60</v>
      </c>
    </row>
    <row r="20" spans="1:5" x14ac:dyDescent="0.35">
      <c r="A20">
        <v>3</v>
      </c>
      <c r="B20">
        <v>3</v>
      </c>
      <c r="C20" s="2">
        <v>3.0000000000000001E-3</v>
      </c>
      <c r="D20" s="2">
        <v>0.02</v>
      </c>
      <c r="E20" s="2">
        <v>0.06</v>
      </c>
    </row>
    <row r="21" spans="1:5" x14ac:dyDescent="0.35">
      <c r="A21">
        <v>3</v>
      </c>
      <c r="B21">
        <v>4</v>
      </c>
      <c r="C21" s="2">
        <v>9000</v>
      </c>
      <c r="D21" s="2">
        <v>10000</v>
      </c>
      <c r="E21" s="2">
        <v>15000</v>
      </c>
    </row>
    <row r="22" spans="1:5" x14ac:dyDescent="0.35">
      <c r="A22">
        <v>3</v>
      </c>
      <c r="B22">
        <v>5</v>
      </c>
      <c r="C22" s="2">
        <v>2500000</v>
      </c>
      <c r="D22" s="2">
        <v>4200000</v>
      </c>
      <c r="E22" s="2">
        <v>7500000</v>
      </c>
    </row>
    <row r="23" spans="1:5" x14ac:dyDescent="0.35">
      <c r="A23">
        <v>3</v>
      </c>
      <c r="B23">
        <v>6</v>
      </c>
      <c r="C23" s="2">
        <v>50</v>
      </c>
      <c r="D23" s="2">
        <v>300</v>
      </c>
      <c r="E23" s="2">
        <v>500</v>
      </c>
    </row>
    <row r="24" spans="1:5" x14ac:dyDescent="0.35">
      <c r="A24">
        <v>3</v>
      </c>
      <c r="B24">
        <v>7</v>
      </c>
      <c r="C24" s="2">
        <v>0.1</v>
      </c>
      <c r="D24" s="2">
        <v>0.5</v>
      </c>
      <c r="E24" s="2">
        <v>0.8</v>
      </c>
    </row>
    <row r="25" spans="1:5" x14ac:dyDescent="0.35">
      <c r="A25">
        <v>3</v>
      </c>
      <c r="B25">
        <v>8</v>
      </c>
      <c r="C25" s="2">
        <v>9.9999999999999995E-7</v>
      </c>
      <c r="D25" s="2">
        <v>1E-4</v>
      </c>
      <c r="E25" s="2">
        <v>1E-3</v>
      </c>
    </row>
    <row r="26" spans="1:5" x14ac:dyDescent="0.35">
      <c r="A26">
        <v>4</v>
      </c>
      <c r="B26">
        <v>1</v>
      </c>
      <c r="C26" s="2">
        <v>2.5</v>
      </c>
      <c r="D26" s="2">
        <v>25</v>
      </c>
      <c r="E26" s="2">
        <v>250</v>
      </c>
    </row>
    <row r="27" spans="1:5" x14ac:dyDescent="0.35">
      <c r="A27">
        <v>4</v>
      </c>
      <c r="B27">
        <v>2</v>
      </c>
      <c r="C27" s="2">
        <v>1</v>
      </c>
      <c r="D27" s="2">
        <v>10</v>
      </c>
      <c r="E27" s="2">
        <v>100</v>
      </c>
    </row>
    <row r="28" spans="1:5" x14ac:dyDescent="0.35">
      <c r="A28">
        <v>4</v>
      </c>
      <c r="B28">
        <v>3</v>
      </c>
      <c r="C28" s="2">
        <v>2.5000000000000001E-3</v>
      </c>
      <c r="D28" s="2">
        <v>2.5000000000000001E-2</v>
      </c>
      <c r="E28" s="2">
        <v>0.25</v>
      </c>
    </row>
    <row r="29" spans="1:5" x14ac:dyDescent="0.35">
      <c r="A29">
        <v>4</v>
      </c>
      <c r="B29">
        <v>4</v>
      </c>
      <c r="C29" s="2">
        <v>7500</v>
      </c>
      <c r="D29" s="2">
        <v>15000</v>
      </c>
      <c r="E29" s="2">
        <v>20000</v>
      </c>
    </row>
    <row r="30" spans="1:5" x14ac:dyDescent="0.35">
      <c r="A30">
        <v>4</v>
      </c>
      <c r="B30">
        <v>5</v>
      </c>
      <c r="C30" s="2">
        <v>1000000</v>
      </c>
      <c r="D30" s="2">
        <v>2500000</v>
      </c>
      <c r="E30" s="2">
        <v>5000000</v>
      </c>
    </row>
    <row r="31" spans="1:5" x14ac:dyDescent="0.35">
      <c r="A31">
        <v>4</v>
      </c>
      <c r="B31">
        <v>6</v>
      </c>
      <c r="C31" s="2">
        <v>10</v>
      </c>
      <c r="D31" s="2">
        <v>100</v>
      </c>
      <c r="E31" s="2">
        <v>1000</v>
      </c>
    </row>
    <row r="32" spans="1:5" x14ac:dyDescent="0.35">
      <c r="A32">
        <v>4</v>
      </c>
      <c r="B32">
        <v>7</v>
      </c>
      <c r="C32" s="2">
        <v>2.5000000000000001E-2</v>
      </c>
      <c r="D32" s="2">
        <v>0.1</v>
      </c>
      <c r="E32" s="2">
        <v>0.25</v>
      </c>
    </row>
    <row r="33" spans="1:5" x14ac:dyDescent="0.35">
      <c r="A33">
        <v>4</v>
      </c>
      <c r="B33">
        <v>8</v>
      </c>
      <c r="C33" s="2">
        <v>9.9999999999999995E-8</v>
      </c>
      <c r="D33" s="2">
        <v>9.9999999999999995E-7</v>
      </c>
      <c r="E33" s="2">
        <v>1.0000000000000001E-5</v>
      </c>
    </row>
    <row r="34" spans="1:5" x14ac:dyDescent="0.35">
      <c r="A34">
        <v>5</v>
      </c>
      <c r="B34">
        <v>1</v>
      </c>
      <c r="C34" s="2">
        <v>45</v>
      </c>
      <c r="D34" s="2">
        <v>133</v>
      </c>
      <c r="E34" s="2">
        <v>1000</v>
      </c>
    </row>
    <row r="35" spans="1:5" x14ac:dyDescent="0.35">
      <c r="A35">
        <v>5</v>
      </c>
      <c r="B35">
        <v>2</v>
      </c>
      <c r="C35" s="2">
        <v>2</v>
      </c>
      <c r="D35" s="2">
        <v>10</v>
      </c>
      <c r="E35" s="2">
        <v>100</v>
      </c>
    </row>
    <row r="36" spans="1:5" x14ac:dyDescent="0.35">
      <c r="A36">
        <v>5</v>
      </c>
      <c r="B36">
        <v>3</v>
      </c>
      <c r="C36" s="2">
        <v>4.4000000000000002E-4</v>
      </c>
      <c r="D36" s="2">
        <v>4.4000000000000003E-3</v>
      </c>
      <c r="E36" s="2">
        <v>4.3999999999999997E-2</v>
      </c>
    </row>
    <row r="37" spans="1:5" x14ac:dyDescent="0.35">
      <c r="A37">
        <v>5</v>
      </c>
      <c r="B37">
        <v>4</v>
      </c>
      <c r="C37" s="2">
        <v>12500</v>
      </c>
      <c r="D37" s="2">
        <v>15000</v>
      </c>
      <c r="E37" s="2">
        <v>17500</v>
      </c>
    </row>
    <row r="38" spans="1:5" x14ac:dyDescent="0.35">
      <c r="A38">
        <v>5</v>
      </c>
      <c r="B38">
        <v>5</v>
      </c>
      <c r="C38" s="2">
        <v>5000000</v>
      </c>
      <c r="D38" s="2">
        <v>8075000</v>
      </c>
      <c r="E38" s="2">
        <v>12000000</v>
      </c>
    </row>
    <row r="39" spans="1:5" x14ac:dyDescent="0.35">
      <c r="A39">
        <v>5</v>
      </c>
      <c r="B39">
        <v>6</v>
      </c>
      <c r="C39" s="2">
        <v>40</v>
      </c>
      <c r="D39" s="2">
        <v>80</v>
      </c>
      <c r="E39" s="2">
        <v>120</v>
      </c>
    </row>
    <row r="40" spans="1:5" x14ac:dyDescent="0.35">
      <c r="A40">
        <v>5</v>
      </c>
      <c r="B40">
        <v>7</v>
      </c>
      <c r="C40" s="2">
        <v>1E-3</v>
      </c>
      <c r="D40" s="2">
        <v>3.0000000000000001E-3</v>
      </c>
      <c r="E40" s="2">
        <v>0.01</v>
      </c>
    </row>
    <row r="41" spans="1:5" x14ac:dyDescent="0.35">
      <c r="A41">
        <v>5</v>
      </c>
      <c r="B41">
        <v>8</v>
      </c>
      <c r="C41" s="2">
        <v>5.5999999999999997E-6</v>
      </c>
      <c r="D41" s="2">
        <v>1.7E-5</v>
      </c>
      <c r="E41" s="2">
        <v>3.3000000000000003E-5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08"/>
  <dimension ref="A1:N71"/>
  <sheetViews>
    <sheetView workbookViewId="0">
      <selection activeCell="G1" sqref="G1:BD1048576"/>
    </sheetView>
  </sheetViews>
  <sheetFormatPr defaultRowHeight="14.5" x14ac:dyDescent="0.35"/>
  <cols>
    <col min="6" max="6" width="9.81640625" customWidth="1"/>
    <col min="12" max="12" width="9" bestFit="1" customWidth="1"/>
    <col min="18" max="18" width="10.7265625" customWidth="1"/>
  </cols>
  <sheetData>
    <row r="1" spans="1:14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14" x14ac:dyDescent="0.35">
      <c r="A2">
        <v>1</v>
      </c>
      <c r="B2">
        <v>1</v>
      </c>
      <c r="C2" s="2">
        <v>208.03</v>
      </c>
      <c r="D2" s="2">
        <v>416.06</v>
      </c>
      <c r="E2" s="2">
        <v>624.09</v>
      </c>
      <c r="F2" s="2">
        <v>-138.27000000000001</v>
      </c>
      <c r="L2" s="2"/>
    </row>
    <row r="3" spans="1:14" x14ac:dyDescent="0.35">
      <c r="A3">
        <v>1</v>
      </c>
      <c r="B3">
        <v>2</v>
      </c>
      <c r="C3" s="2">
        <v>10</v>
      </c>
      <c r="D3" s="2">
        <v>20</v>
      </c>
      <c r="E3" s="2">
        <v>30</v>
      </c>
      <c r="F3" s="2">
        <v>9.0500000000000007</v>
      </c>
      <c r="N3" s="3"/>
    </row>
    <row r="4" spans="1:14" x14ac:dyDescent="0.35">
      <c r="A4">
        <v>1</v>
      </c>
      <c r="B4">
        <v>3</v>
      </c>
      <c r="C4" s="2">
        <v>5</v>
      </c>
      <c r="D4" s="2">
        <v>10</v>
      </c>
      <c r="E4" s="2">
        <v>25</v>
      </c>
      <c r="F4" s="2">
        <v>0.8</v>
      </c>
      <c r="N4" s="3"/>
    </row>
    <row r="5" spans="1:14" x14ac:dyDescent="0.35">
      <c r="A5">
        <v>1</v>
      </c>
      <c r="B5">
        <v>4</v>
      </c>
      <c r="C5" s="2">
        <v>30</v>
      </c>
      <c r="D5" s="2">
        <v>50</v>
      </c>
      <c r="E5" s="2">
        <v>75</v>
      </c>
      <c r="F5" s="2">
        <v>7.1</v>
      </c>
      <c r="N5" s="3"/>
    </row>
    <row r="6" spans="1:14" x14ac:dyDescent="0.35">
      <c r="A6">
        <v>1</v>
      </c>
      <c r="B6">
        <v>5</v>
      </c>
      <c r="C6" s="2">
        <v>40</v>
      </c>
      <c r="D6" s="2">
        <v>60</v>
      </c>
      <c r="E6" s="2">
        <v>80</v>
      </c>
      <c r="F6" s="2">
        <v>23.7</v>
      </c>
      <c r="N6" s="3"/>
    </row>
    <row r="7" spans="1:14" x14ac:dyDescent="0.35">
      <c r="A7">
        <v>1</v>
      </c>
      <c r="B7">
        <v>6</v>
      </c>
      <c r="C7" s="2">
        <v>25</v>
      </c>
      <c r="D7" s="2">
        <v>40</v>
      </c>
      <c r="E7" s="2">
        <v>60</v>
      </c>
      <c r="F7" s="2">
        <v>84</v>
      </c>
      <c r="N7" s="3"/>
    </row>
    <row r="8" spans="1:14" x14ac:dyDescent="0.35">
      <c r="A8">
        <v>1</v>
      </c>
      <c r="B8">
        <v>7</v>
      </c>
      <c r="C8" s="2">
        <v>5</v>
      </c>
      <c r="D8" s="2">
        <v>20</v>
      </c>
      <c r="E8" s="2">
        <v>45</v>
      </c>
      <c r="F8" s="2">
        <v>11.7</v>
      </c>
    </row>
    <row r="9" spans="1:14" x14ac:dyDescent="0.35">
      <c r="A9">
        <v>1</v>
      </c>
      <c r="B9">
        <v>8</v>
      </c>
      <c r="C9" s="2">
        <v>60</v>
      </c>
      <c r="D9" s="2">
        <v>70</v>
      </c>
      <c r="E9" s="2">
        <v>85</v>
      </c>
      <c r="F9" s="2">
        <v>74</v>
      </c>
    </row>
    <row r="10" spans="1:14" x14ac:dyDescent="0.35">
      <c r="A10">
        <v>1</v>
      </c>
      <c r="B10">
        <v>9</v>
      </c>
      <c r="C10" s="2">
        <v>1</v>
      </c>
      <c r="D10" s="2">
        <v>1.43</v>
      </c>
      <c r="E10" s="2">
        <v>2</v>
      </c>
      <c r="F10" s="2">
        <v>2.44</v>
      </c>
    </row>
    <row r="11" spans="1:14" x14ac:dyDescent="0.35">
      <c r="A11">
        <v>1</v>
      </c>
      <c r="B11">
        <v>10</v>
      </c>
      <c r="C11" s="2">
        <v>5</v>
      </c>
      <c r="D11" s="2">
        <v>20</v>
      </c>
      <c r="E11" s="2">
        <v>50</v>
      </c>
      <c r="F11" s="2">
        <v>49.86</v>
      </c>
    </row>
    <row r="12" spans="1:14" x14ac:dyDescent="0.35">
      <c r="A12">
        <v>2</v>
      </c>
      <c r="B12">
        <v>1</v>
      </c>
      <c r="C12" s="2">
        <v>0</v>
      </c>
      <c r="D12" s="2">
        <v>332.85</v>
      </c>
      <c r="E12" s="2">
        <v>624.09</v>
      </c>
    </row>
    <row r="13" spans="1:14" x14ac:dyDescent="0.35">
      <c r="A13">
        <v>2</v>
      </c>
      <c r="B13">
        <v>2</v>
      </c>
      <c r="C13" s="2">
        <v>10</v>
      </c>
      <c r="D13" s="2">
        <v>30</v>
      </c>
      <c r="E13" s="2">
        <v>50</v>
      </c>
    </row>
    <row r="14" spans="1:14" x14ac:dyDescent="0.35">
      <c r="A14">
        <v>2</v>
      </c>
      <c r="B14">
        <v>3</v>
      </c>
      <c r="C14" s="2">
        <v>10</v>
      </c>
      <c r="D14" s="2">
        <v>25</v>
      </c>
      <c r="E14" s="2">
        <v>35</v>
      </c>
    </row>
    <row r="15" spans="1:14" x14ac:dyDescent="0.35">
      <c r="A15">
        <v>2</v>
      </c>
      <c r="B15">
        <v>4</v>
      </c>
      <c r="C15" s="2">
        <v>5</v>
      </c>
      <c r="D15" s="2">
        <v>20</v>
      </c>
      <c r="E15" s="2">
        <v>40</v>
      </c>
    </row>
    <row r="16" spans="1:14" x14ac:dyDescent="0.35">
      <c r="A16">
        <v>2</v>
      </c>
      <c r="B16">
        <v>5</v>
      </c>
      <c r="C16" s="2">
        <v>0</v>
      </c>
      <c r="D16" s="2">
        <v>15</v>
      </c>
      <c r="E16" s="2">
        <v>30</v>
      </c>
    </row>
    <row r="17" spans="1:5" x14ac:dyDescent="0.35">
      <c r="A17">
        <v>2</v>
      </c>
      <c r="B17">
        <v>6</v>
      </c>
      <c r="C17" s="2">
        <v>30</v>
      </c>
      <c r="D17" s="2">
        <v>70</v>
      </c>
      <c r="E17" s="2">
        <v>90</v>
      </c>
    </row>
    <row r="18" spans="1:5" x14ac:dyDescent="0.35">
      <c r="A18">
        <v>2</v>
      </c>
      <c r="B18">
        <v>7</v>
      </c>
      <c r="C18" s="2">
        <v>5</v>
      </c>
      <c r="D18" s="2">
        <v>25</v>
      </c>
      <c r="E18" s="2">
        <v>50</v>
      </c>
    </row>
    <row r="19" spans="1:5" x14ac:dyDescent="0.35">
      <c r="A19">
        <v>2</v>
      </c>
      <c r="B19">
        <v>8</v>
      </c>
      <c r="C19" s="2">
        <v>25</v>
      </c>
      <c r="D19" s="2">
        <v>60</v>
      </c>
      <c r="E19" s="2">
        <v>80</v>
      </c>
    </row>
    <row r="20" spans="1:5" x14ac:dyDescent="0.35">
      <c r="A20">
        <v>2</v>
      </c>
      <c r="B20">
        <v>9</v>
      </c>
      <c r="C20" s="2">
        <v>1</v>
      </c>
      <c r="D20" s="2">
        <v>1.25</v>
      </c>
      <c r="E20" s="2">
        <v>2</v>
      </c>
    </row>
    <row r="21" spans="1:5" x14ac:dyDescent="0.35">
      <c r="A21">
        <v>2</v>
      </c>
      <c r="B21">
        <v>10</v>
      </c>
      <c r="C21" s="2">
        <v>10</v>
      </c>
      <c r="D21" s="2">
        <v>25</v>
      </c>
      <c r="E21" s="2">
        <v>45</v>
      </c>
    </row>
    <row r="22" spans="1:5" x14ac:dyDescent="0.35">
      <c r="A22">
        <v>3</v>
      </c>
      <c r="B22">
        <v>1</v>
      </c>
      <c r="C22" s="2">
        <v>-400</v>
      </c>
      <c r="D22" s="2">
        <v>-200</v>
      </c>
      <c r="E22" s="2">
        <v>200</v>
      </c>
    </row>
    <row r="23" spans="1:5" x14ac:dyDescent="0.35">
      <c r="A23">
        <v>3</v>
      </c>
      <c r="B23">
        <v>2</v>
      </c>
      <c r="C23" s="2">
        <v>10</v>
      </c>
      <c r="D23" s="2">
        <v>15</v>
      </c>
      <c r="E23" s="2">
        <v>20</v>
      </c>
    </row>
    <row r="24" spans="1:5" x14ac:dyDescent="0.35">
      <c r="A24">
        <v>3</v>
      </c>
      <c r="B24">
        <v>3</v>
      </c>
      <c r="C24" s="2">
        <v>0</v>
      </c>
      <c r="D24" s="2">
        <v>1</v>
      </c>
      <c r="E24" s="2">
        <v>1.5</v>
      </c>
    </row>
    <row r="25" spans="1:5" x14ac:dyDescent="0.35">
      <c r="A25">
        <v>3</v>
      </c>
      <c r="B25">
        <v>4</v>
      </c>
      <c r="C25" s="2">
        <v>2</v>
      </c>
      <c r="D25" s="2">
        <v>5</v>
      </c>
      <c r="E25" s="2">
        <v>10</v>
      </c>
    </row>
    <row r="26" spans="1:5" x14ac:dyDescent="0.35">
      <c r="A26">
        <v>3</v>
      </c>
      <c r="B26">
        <v>5</v>
      </c>
      <c r="C26" s="2">
        <v>2</v>
      </c>
      <c r="D26" s="2">
        <v>5</v>
      </c>
      <c r="E26" s="2">
        <v>10</v>
      </c>
    </row>
    <row r="27" spans="1:5" x14ac:dyDescent="0.35">
      <c r="A27">
        <v>3</v>
      </c>
      <c r="B27">
        <v>6</v>
      </c>
      <c r="C27" s="2">
        <v>30</v>
      </c>
      <c r="D27" s="2">
        <v>60</v>
      </c>
      <c r="E27" s="2">
        <v>80</v>
      </c>
    </row>
    <row r="28" spans="1:5" x14ac:dyDescent="0.35">
      <c r="A28">
        <v>3</v>
      </c>
      <c r="B28">
        <v>7</v>
      </c>
      <c r="C28" s="2">
        <v>10</v>
      </c>
      <c r="D28" s="2">
        <v>20</v>
      </c>
      <c r="E28" s="2">
        <v>30</v>
      </c>
    </row>
    <row r="29" spans="1:5" x14ac:dyDescent="0.35">
      <c r="A29">
        <v>3</v>
      </c>
      <c r="B29">
        <v>8</v>
      </c>
      <c r="C29" s="2">
        <v>50</v>
      </c>
      <c r="D29" s="2">
        <v>75</v>
      </c>
      <c r="E29" s="2">
        <v>90</v>
      </c>
    </row>
    <row r="30" spans="1:5" x14ac:dyDescent="0.35">
      <c r="A30">
        <v>3</v>
      </c>
      <c r="B30">
        <v>9</v>
      </c>
      <c r="C30" s="2">
        <v>1.57</v>
      </c>
      <c r="D30" s="2">
        <v>1.88</v>
      </c>
      <c r="E30" s="2">
        <v>2.36</v>
      </c>
    </row>
    <row r="31" spans="1:5" x14ac:dyDescent="0.35">
      <c r="A31">
        <v>3</v>
      </c>
      <c r="B31">
        <v>10</v>
      </c>
      <c r="C31" s="2">
        <v>42</v>
      </c>
      <c r="D31" s="2">
        <v>52</v>
      </c>
      <c r="E31" s="2">
        <v>60</v>
      </c>
    </row>
    <row r="32" spans="1:5" x14ac:dyDescent="0.35">
      <c r="A32">
        <v>4</v>
      </c>
      <c r="B32">
        <v>1</v>
      </c>
      <c r="C32" s="2">
        <v>208.03</v>
      </c>
      <c r="D32" s="2">
        <v>1040.1500000000001</v>
      </c>
      <c r="E32" s="2">
        <v>1248.19</v>
      </c>
    </row>
    <row r="33" spans="1:5" x14ac:dyDescent="0.35">
      <c r="A33">
        <v>4</v>
      </c>
      <c r="B33">
        <v>2</v>
      </c>
      <c r="C33" s="2">
        <v>5</v>
      </c>
      <c r="D33" s="2">
        <v>15</v>
      </c>
      <c r="E33" s="2">
        <v>25</v>
      </c>
    </row>
    <row r="34" spans="1:5" x14ac:dyDescent="0.35">
      <c r="A34">
        <v>4</v>
      </c>
      <c r="B34">
        <v>3</v>
      </c>
      <c r="C34" s="2">
        <v>20</v>
      </c>
      <c r="D34" s="2">
        <v>50</v>
      </c>
      <c r="E34" s="2">
        <v>60</v>
      </c>
    </row>
    <row r="35" spans="1:5" x14ac:dyDescent="0.35">
      <c r="A35">
        <v>4</v>
      </c>
      <c r="B35">
        <v>4</v>
      </c>
      <c r="C35" s="2">
        <v>10</v>
      </c>
      <c r="D35" s="2">
        <v>20</v>
      </c>
      <c r="E35" s="2">
        <v>30</v>
      </c>
    </row>
    <row r="36" spans="1:5" x14ac:dyDescent="0.35">
      <c r="A36">
        <v>4</v>
      </c>
      <c r="B36">
        <v>5</v>
      </c>
      <c r="C36" s="2">
        <v>5</v>
      </c>
      <c r="D36" s="2">
        <v>15</v>
      </c>
      <c r="E36" s="2">
        <v>20</v>
      </c>
    </row>
    <row r="37" spans="1:5" x14ac:dyDescent="0.35">
      <c r="A37">
        <v>4</v>
      </c>
      <c r="B37">
        <v>6</v>
      </c>
      <c r="C37" s="2">
        <v>75</v>
      </c>
      <c r="D37" s="2">
        <v>85</v>
      </c>
      <c r="E37" s="2">
        <v>90</v>
      </c>
    </row>
    <row r="38" spans="1:5" x14ac:dyDescent="0.35">
      <c r="A38">
        <v>4</v>
      </c>
      <c r="B38">
        <v>7</v>
      </c>
      <c r="C38" s="2">
        <v>5</v>
      </c>
      <c r="D38" s="2">
        <v>10</v>
      </c>
      <c r="E38" s="2">
        <v>25</v>
      </c>
    </row>
    <row r="39" spans="1:5" x14ac:dyDescent="0.35">
      <c r="A39">
        <v>4</v>
      </c>
      <c r="B39">
        <v>8</v>
      </c>
      <c r="C39" s="2">
        <v>50</v>
      </c>
      <c r="D39" s="2">
        <v>75</v>
      </c>
      <c r="E39" s="2">
        <v>85</v>
      </c>
    </row>
    <row r="40" spans="1:5" x14ac:dyDescent="0.35">
      <c r="A40">
        <v>4</v>
      </c>
      <c r="B40">
        <v>9</v>
      </c>
      <c r="C40" s="2">
        <v>1</v>
      </c>
      <c r="D40" s="2">
        <v>2</v>
      </c>
      <c r="E40" s="2">
        <v>3</v>
      </c>
    </row>
    <row r="41" spans="1:5" x14ac:dyDescent="0.35">
      <c r="A41">
        <v>4</v>
      </c>
      <c r="B41">
        <v>10</v>
      </c>
      <c r="C41" s="2">
        <v>25</v>
      </c>
      <c r="D41" s="2">
        <v>50</v>
      </c>
      <c r="E41" s="2">
        <v>60</v>
      </c>
    </row>
    <row r="42" spans="1:5" x14ac:dyDescent="0.35">
      <c r="A42">
        <v>5</v>
      </c>
      <c r="B42">
        <v>1</v>
      </c>
      <c r="C42" s="2">
        <v>70</v>
      </c>
      <c r="D42" s="2">
        <v>200</v>
      </c>
      <c r="E42" s="2">
        <v>500</v>
      </c>
    </row>
    <row r="43" spans="1:5" x14ac:dyDescent="0.35">
      <c r="A43">
        <v>5</v>
      </c>
      <c r="B43">
        <v>2</v>
      </c>
      <c r="C43" s="2">
        <v>10</v>
      </c>
      <c r="D43" s="2">
        <v>20</v>
      </c>
      <c r="E43" s="2">
        <v>50</v>
      </c>
    </row>
    <row r="44" spans="1:5" x14ac:dyDescent="0.35">
      <c r="A44">
        <v>5</v>
      </c>
      <c r="B44">
        <v>3</v>
      </c>
      <c r="C44" s="2">
        <v>-60</v>
      </c>
      <c r="D44" s="2">
        <v>-11</v>
      </c>
      <c r="E44" s="2">
        <v>-2</v>
      </c>
    </row>
    <row r="45" spans="1:5" x14ac:dyDescent="0.35">
      <c r="A45">
        <v>5</v>
      </c>
      <c r="B45">
        <v>4</v>
      </c>
      <c r="C45" s="2">
        <v>1</v>
      </c>
      <c r="D45" s="2">
        <v>4</v>
      </c>
      <c r="E45" s="2">
        <v>25</v>
      </c>
    </row>
    <row r="46" spans="1:5" x14ac:dyDescent="0.35">
      <c r="A46">
        <v>5</v>
      </c>
      <c r="B46">
        <v>5</v>
      </c>
      <c r="C46" s="2">
        <v>1</v>
      </c>
      <c r="D46" s="2">
        <v>4</v>
      </c>
      <c r="E46" s="2">
        <v>25</v>
      </c>
    </row>
    <row r="47" spans="1:5" x14ac:dyDescent="0.35">
      <c r="A47">
        <v>5</v>
      </c>
      <c r="B47">
        <v>6</v>
      </c>
      <c r="C47" s="2">
        <v>10</v>
      </c>
      <c r="D47" s="2">
        <v>85</v>
      </c>
      <c r="E47" s="2">
        <v>92</v>
      </c>
    </row>
    <row r="48" spans="1:5" x14ac:dyDescent="0.35">
      <c r="A48">
        <v>5</v>
      </c>
      <c r="B48">
        <v>7</v>
      </c>
      <c r="C48" s="2">
        <v>10</v>
      </c>
      <c r="D48" s="2">
        <v>45</v>
      </c>
      <c r="E48" s="2">
        <v>55</v>
      </c>
    </row>
    <row r="49" spans="1:5" x14ac:dyDescent="0.35">
      <c r="A49">
        <v>5</v>
      </c>
      <c r="B49">
        <v>8</v>
      </c>
      <c r="C49" s="2">
        <v>60</v>
      </c>
      <c r="D49" s="2">
        <v>69</v>
      </c>
      <c r="E49" s="2">
        <v>72</v>
      </c>
    </row>
    <row r="50" spans="1:5" x14ac:dyDescent="0.35">
      <c r="A50">
        <v>5</v>
      </c>
      <c r="B50">
        <v>9</v>
      </c>
      <c r="C50" s="2">
        <v>4</v>
      </c>
      <c r="D50" s="2">
        <v>10</v>
      </c>
      <c r="E50" s="2">
        <v>25</v>
      </c>
    </row>
    <row r="51" spans="1:5" x14ac:dyDescent="0.35">
      <c r="A51">
        <v>5</v>
      </c>
      <c r="B51">
        <v>10</v>
      </c>
      <c r="C51" s="2">
        <v>70</v>
      </c>
      <c r="D51" s="2">
        <v>80</v>
      </c>
      <c r="E51" s="2">
        <v>90</v>
      </c>
    </row>
    <row r="52" spans="1:5" x14ac:dyDescent="0.35">
      <c r="A52">
        <v>6</v>
      </c>
      <c r="B52">
        <v>1</v>
      </c>
      <c r="C52" s="2">
        <v>208.03</v>
      </c>
      <c r="D52" s="2">
        <v>499.27</v>
      </c>
      <c r="E52" s="2">
        <v>624.09</v>
      </c>
    </row>
    <row r="53" spans="1:5" x14ac:dyDescent="0.35">
      <c r="A53">
        <v>6</v>
      </c>
      <c r="B53">
        <v>2</v>
      </c>
      <c r="C53" s="2">
        <v>2.13</v>
      </c>
      <c r="D53" s="2">
        <v>8.51</v>
      </c>
      <c r="E53" s="2">
        <v>12.77</v>
      </c>
    </row>
    <row r="54" spans="1:5" x14ac:dyDescent="0.35">
      <c r="A54">
        <v>6</v>
      </c>
      <c r="B54">
        <v>3</v>
      </c>
      <c r="C54" s="2">
        <v>3</v>
      </c>
      <c r="D54" s="2">
        <v>20</v>
      </c>
      <c r="E54" s="2">
        <v>50</v>
      </c>
    </row>
    <row r="55" spans="1:5" x14ac:dyDescent="0.35">
      <c r="A55">
        <v>6</v>
      </c>
      <c r="B55">
        <v>4</v>
      </c>
      <c r="C55" s="2">
        <v>2</v>
      </c>
      <c r="D55" s="2">
        <v>10</v>
      </c>
      <c r="E55" s="2">
        <v>20</v>
      </c>
    </row>
    <row r="56" spans="1:5" x14ac:dyDescent="0.35">
      <c r="A56">
        <v>6</v>
      </c>
      <c r="B56">
        <v>5</v>
      </c>
      <c r="C56" s="2">
        <v>5</v>
      </c>
      <c r="D56" s="2">
        <v>15</v>
      </c>
      <c r="E56" s="2">
        <v>30</v>
      </c>
    </row>
    <row r="57" spans="1:5" x14ac:dyDescent="0.35">
      <c r="A57">
        <v>6</v>
      </c>
      <c r="B57">
        <v>6</v>
      </c>
      <c r="C57" s="2">
        <v>10</v>
      </c>
      <c r="D57" s="2">
        <v>70</v>
      </c>
      <c r="E57" s="2">
        <v>100</v>
      </c>
    </row>
    <row r="58" spans="1:5" x14ac:dyDescent="0.35">
      <c r="A58">
        <v>6</v>
      </c>
      <c r="B58">
        <v>7</v>
      </c>
      <c r="C58" s="2">
        <v>3</v>
      </c>
      <c r="D58" s="2">
        <v>10</v>
      </c>
      <c r="E58" s="2">
        <v>75</v>
      </c>
    </row>
    <row r="59" spans="1:5" x14ac:dyDescent="0.35">
      <c r="A59">
        <v>6</v>
      </c>
      <c r="B59">
        <v>8</v>
      </c>
      <c r="C59" s="2">
        <v>10</v>
      </c>
      <c r="D59" s="2">
        <v>50</v>
      </c>
      <c r="E59" s="2">
        <v>70</v>
      </c>
    </row>
    <row r="60" spans="1:5" x14ac:dyDescent="0.35">
      <c r="A60">
        <v>6</v>
      </c>
      <c r="B60">
        <v>9</v>
      </c>
      <c r="C60" s="2">
        <v>5</v>
      </c>
      <c r="D60" s="2">
        <v>10</v>
      </c>
      <c r="E60" s="2">
        <v>50</v>
      </c>
    </row>
    <row r="61" spans="1:5" x14ac:dyDescent="0.35">
      <c r="A61">
        <v>6</v>
      </c>
      <c r="B61">
        <v>10</v>
      </c>
      <c r="C61" s="2">
        <v>10</v>
      </c>
      <c r="D61" s="2">
        <v>75</v>
      </c>
      <c r="E61" s="2">
        <v>95</v>
      </c>
    </row>
    <row r="62" spans="1:5" x14ac:dyDescent="0.35">
      <c r="A62">
        <v>7</v>
      </c>
      <c r="B62">
        <v>1</v>
      </c>
      <c r="C62" s="2">
        <v>5</v>
      </c>
      <c r="D62" s="2">
        <v>6</v>
      </c>
      <c r="E62" s="2">
        <v>9</v>
      </c>
    </row>
    <row r="63" spans="1:5" x14ac:dyDescent="0.35">
      <c r="A63">
        <v>7</v>
      </c>
      <c r="B63">
        <v>2</v>
      </c>
      <c r="C63" s="2">
        <v>15</v>
      </c>
      <c r="D63" s="2">
        <v>25</v>
      </c>
      <c r="E63" s="2">
        <v>40</v>
      </c>
    </row>
    <row r="64" spans="1:5" x14ac:dyDescent="0.35">
      <c r="A64">
        <v>7</v>
      </c>
      <c r="B64">
        <v>3</v>
      </c>
      <c r="C64" s="2">
        <v>2</v>
      </c>
      <c r="D64" s="2">
        <v>5</v>
      </c>
      <c r="E64" s="2">
        <v>10</v>
      </c>
    </row>
    <row r="65" spans="1:5" x14ac:dyDescent="0.35">
      <c r="A65">
        <v>7</v>
      </c>
      <c r="B65">
        <v>4</v>
      </c>
      <c r="C65" s="2">
        <v>1</v>
      </c>
      <c r="D65" s="2">
        <v>3</v>
      </c>
      <c r="E65" s="2">
        <v>10</v>
      </c>
    </row>
    <row r="66" spans="1:5" x14ac:dyDescent="0.35">
      <c r="A66">
        <v>7</v>
      </c>
      <c r="B66">
        <v>5</v>
      </c>
      <c r="C66" s="2">
        <v>4</v>
      </c>
      <c r="D66" s="2">
        <v>6</v>
      </c>
      <c r="E66" s="2">
        <v>10</v>
      </c>
    </row>
    <row r="67" spans="1:5" x14ac:dyDescent="0.35">
      <c r="A67">
        <v>7</v>
      </c>
      <c r="B67">
        <v>6</v>
      </c>
      <c r="C67" s="2">
        <v>55</v>
      </c>
      <c r="D67" s="2">
        <v>60</v>
      </c>
      <c r="E67" s="2">
        <v>80</v>
      </c>
    </row>
    <row r="68" spans="1:5" x14ac:dyDescent="0.35">
      <c r="A68">
        <v>7</v>
      </c>
      <c r="B68">
        <v>7</v>
      </c>
      <c r="C68" s="2">
        <v>10</v>
      </c>
      <c r="D68" s="2">
        <v>20</v>
      </c>
      <c r="E68" s="2">
        <v>30</v>
      </c>
    </row>
    <row r="69" spans="1:5" x14ac:dyDescent="0.35">
      <c r="A69">
        <v>7</v>
      </c>
      <c r="B69">
        <v>8</v>
      </c>
      <c r="C69" s="2">
        <v>75</v>
      </c>
      <c r="D69" s="2">
        <v>80</v>
      </c>
      <c r="E69" s="2">
        <v>92</v>
      </c>
    </row>
    <row r="70" spans="1:5" x14ac:dyDescent="0.35">
      <c r="A70">
        <v>7</v>
      </c>
      <c r="B70">
        <v>9</v>
      </c>
      <c r="C70" s="2">
        <v>1.31</v>
      </c>
      <c r="D70" s="2">
        <v>1.33</v>
      </c>
      <c r="E70" s="2">
        <v>1.55</v>
      </c>
    </row>
    <row r="71" spans="1:5" x14ac:dyDescent="0.35">
      <c r="A71">
        <v>7</v>
      </c>
      <c r="B71">
        <v>10</v>
      </c>
      <c r="C71" s="2">
        <v>20</v>
      </c>
      <c r="D71" s="2">
        <v>35</v>
      </c>
      <c r="E71" s="2">
        <v>49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01"/>
  <dimension ref="A1:N51"/>
  <sheetViews>
    <sheetView zoomScale="85" zoomScaleNormal="85" workbookViewId="0">
      <selection activeCell="G17" sqref="G17"/>
    </sheetView>
  </sheetViews>
  <sheetFormatPr defaultColWidth="10.90625" defaultRowHeight="14.5" x14ac:dyDescent="0.35"/>
  <sheetData>
    <row r="1" spans="1:14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14" x14ac:dyDescent="0.35">
      <c r="A2">
        <v>1</v>
      </c>
      <c r="B2">
        <v>1</v>
      </c>
      <c r="C2" s="2">
        <v>10</v>
      </c>
      <c r="D2" s="2">
        <v>15</v>
      </c>
      <c r="E2" s="2">
        <v>20</v>
      </c>
      <c r="F2" s="2">
        <v>-0.17</v>
      </c>
    </row>
    <row r="3" spans="1:14" x14ac:dyDescent="0.35">
      <c r="A3">
        <v>1</v>
      </c>
      <c r="B3">
        <v>2</v>
      </c>
      <c r="C3" s="2">
        <v>1</v>
      </c>
      <c r="D3" s="2">
        <v>8</v>
      </c>
      <c r="E3" s="2">
        <v>15</v>
      </c>
      <c r="F3" s="2">
        <v>2.8</v>
      </c>
      <c r="N3" s="3"/>
    </row>
    <row r="4" spans="1:14" x14ac:dyDescent="0.35">
      <c r="A4">
        <v>1</v>
      </c>
      <c r="B4">
        <v>3</v>
      </c>
      <c r="C4" s="2">
        <v>1</v>
      </c>
      <c r="D4" s="2">
        <v>8</v>
      </c>
      <c r="E4" s="2">
        <v>15</v>
      </c>
      <c r="F4" s="2">
        <v>5.21</v>
      </c>
      <c r="N4" s="3"/>
    </row>
    <row r="5" spans="1:14" x14ac:dyDescent="0.35">
      <c r="A5">
        <v>1</v>
      </c>
      <c r="B5">
        <v>4</v>
      </c>
      <c r="C5" s="2">
        <v>-15</v>
      </c>
      <c r="D5" s="2">
        <v>-12</v>
      </c>
      <c r="E5" s="2">
        <v>-10</v>
      </c>
      <c r="F5" s="2">
        <v>-4.43</v>
      </c>
      <c r="N5" s="3"/>
    </row>
    <row r="6" spans="1:14" x14ac:dyDescent="0.35">
      <c r="A6">
        <v>1</v>
      </c>
      <c r="B6">
        <v>5</v>
      </c>
      <c r="C6" s="2">
        <v>-15</v>
      </c>
      <c r="D6" s="2">
        <v>-12</v>
      </c>
      <c r="E6" s="2">
        <v>-10</v>
      </c>
      <c r="F6" s="2">
        <v>-0.91</v>
      </c>
      <c r="N6" s="3"/>
    </row>
    <row r="7" spans="1:14" x14ac:dyDescent="0.35">
      <c r="A7">
        <v>1</v>
      </c>
      <c r="B7">
        <v>6</v>
      </c>
      <c r="C7" s="2">
        <v>0</v>
      </c>
      <c r="D7" s="2">
        <v>3</v>
      </c>
      <c r="E7" s="2">
        <v>5</v>
      </c>
      <c r="F7" s="2">
        <v>-1.61</v>
      </c>
      <c r="N7" s="3"/>
    </row>
    <row r="8" spans="1:14" x14ac:dyDescent="0.35">
      <c r="A8">
        <v>1</v>
      </c>
      <c r="B8">
        <v>7</v>
      </c>
      <c r="C8" s="2">
        <v>10</v>
      </c>
      <c r="D8" s="2">
        <v>13</v>
      </c>
      <c r="E8" s="2">
        <v>20</v>
      </c>
      <c r="F8" s="2">
        <v>-7.88</v>
      </c>
    </row>
    <row r="9" spans="1:14" x14ac:dyDescent="0.35">
      <c r="A9">
        <v>1</v>
      </c>
      <c r="B9">
        <v>8</v>
      </c>
      <c r="C9" s="2">
        <v>2</v>
      </c>
      <c r="D9" s="2">
        <v>5</v>
      </c>
      <c r="E9" s="2">
        <v>10</v>
      </c>
      <c r="F9" s="2">
        <v>-3.56</v>
      </c>
    </row>
    <row r="10" spans="1:14" x14ac:dyDescent="0.35">
      <c r="A10">
        <v>1</v>
      </c>
      <c r="B10">
        <v>9</v>
      </c>
      <c r="C10" s="2">
        <v>2</v>
      </c>
      <c r="D10" s="2">
        <v>5</v>
      </c>
      <c r="E10" s="2">
        <v>10</v>
      </c>
      <c r="F10" s="2">
        <v>9.1</v>
      </c>
    </row>
    <row r="11" spans="1:14" x14ac:dyDescent="0.35">
      <c r="A11">
        <v>1</v>
      </c>
      <c r="B11">
        <v>10</v>
      </c>
      <c r="C11" s="2">
        <v>10</v>
      </c>
      <c r="D11" s="2">
        <v>15</v>
      </c>
      <c r="E11" s="2">
        <v>25</v>
      </c>
      <c r="F11" s="2">
        <v>5.9</v>
      </c>
    </row>
    <row r="12" spans="1:14" x14ac:dyDescent="0.35">
      <c r="A12">
        <v>2</v>
      </c>
      <c r="B12">
        <v>1</v>
      </c>
      <c r="C12" s="2">
        <v>1</v>
      </c>
      <c r="D12" s="2">
        <v>5</v>
      </c>
      <c r="E12" s="2">
        <v>8</v>
      </c>
    </row>
    <row r="13" spans="1:14" x14ac:dyDescent="0.35">
      <c r="A13">
        <v>2</v>
      </c>
      <c r="B13">
        <v>2</v>
      </c>
      <c r="C13" s="2">
        <v>1</v>
      </c>
      <c r="D13" s="2">
        <v>4</v>
      </c>
      <c r="E13" s="2">
        <v>7</v>
      </c>
    </row>
    <row r="14" spans="1:14" x14ac:dyDescent="0.35">
      <c r="A14">
        <v>2</v>
      </c>
      <c r="B14">
        <v>3</v>
      </c>
      <c r="C14" s="2">
        <v>4</v>
      </c>
      <c r="D14" s="2">
        <v>10</v>
      </c>
      <c r="E14" s="2">
        <v>25</v>
      </c>
    </row>
    <row r="15" spans="1:14" x14ac:dyDescent="0.35">
      <c r="A15">
        <v>2</v>
      </c>
      <c r="B15">
        <v>4</v>
      </c>
      <c r="C15" s="2">
        <v>-8</v>
      </c>
      <c r="D15" s="2">
        <v>-4</v>
      </c>
      <c r="E15" s="2">
        <v>-1</v>
      </c>
    </row>
    <row r="16" spans="1:14" x14ac:dyDescent="0.35">
      <c r="A16">
        <v>2</v>
      </c>
      <c r="B16">
        <v>5</v>
      </c>
      <c r="C16" s="2">
        <v>-8</v>
      </c>
      <c r="D16" s="2">
        <v>-2</v>
      </c>
      <c r="E16" s="2">
        <v>0</v>
      </c>
    </row>
    <row r="17" spans="1:5" x14ac:dyDescent="0.35">
      <c r="A17">
        <v>2</v>
      </c>
      <c r="B17">
        <v>6</v>
      </c>
      <c r="C17" s="2">
        <v>-15</v>
      </c>
      <c r="D17" s="2">
        <v>-8</v>
      </c>
      <c r="E17" s="2">
        <v>-1</v>
      </c>
    </row>
    <row r="18" spans="1:5" x14ac:dyDescent="0.35">
      <c r="A18">
        <v>2</v>
      </c>
      <c r="B18">
        <v>7</v>
      </c>
      <c r="C18" s="2">
        <v>-3</v>
      </c>
      <c r="D18" s="2">
        <v>0</v>
      </c>
      <c r="E18" s="2">
        <v>5</v>
      </c>
    </row>
    <row r="19" spans="1:5" x14ac:dyDescent="0.35">
      <c r="A19">
        <v>2</v>
      </c>
      <c r="B19">
        <v>8</v>
      </c>
      <c r="C19" s="2">
        <v>0</v>
      </c>
      <c r="D19" s="2">
        <v>4</v>
      </c>
      <c r="E19" s="2">
        <v>8</v>
      </c>
    </row>
    <row r="20" spans="1:5" x14ac:dyDescent="0.35">
      <c r="A20">
        <v>2</v>
      </c>
      <c r="B20">
        <v>9</v>
      </c>
      <c r="C20" s="2">
        <v>2</v>
      </c>
      <c r="D20" s="2">
        <v>10</v>
      </c>
      <c r="E20" s="2">
        <v>20</v>
      </c>
    </row>
    <row r="21" spans="1:5" x14ac:dyDescent="0.35">
      <c r="A21">
        <v>2</v>
      </c>
      <c r="B21">
        <v>10</v>
      </c>
      <c r="C21" s="2">
        <v>-1</v>
      </c>
      <c r="D21" s="2">
        <v>3</v>
      </c>
      <c r="E21" s="2">
        <v>8</v>
      </c>
    </row>
    <row r="22" spans="1:5" x14ac:dyDescent="0.35">
      <c r="A22">
        <v>3</v>
      </c>
      <c r="B22">
        <v>1</v>
      </c>
      <c r="C22" s="2">
        <v>5</v>
      </c>
      <c r="D22" s="2">
        <v>15</v>
      </c>
      <c r="E22" s="2">
        <v>50</v>
      </c>
    </row>
    <row r="23" spans="1:5" x14ac:dyDescent="0.35">
      <c r="A23">
        <v>3</v>
      </c>
      <c r="B23">
        <v>2</v>
      </c>
      <c r="C23" s="2">
        <v>5</v>
      </c>
      <c r="D23" s="2">
        <v>10</v>
      </c>
      <c r="E23" s="2">
        <v>15</v>
      </c>
    </row>
    <row r="24" spans="1:5" x14ac:dyDescent="0.35">
      <c r="A24">
        <v>3</v>
      </c>
      <c r="B24">
        <v>3</v>
      </c>
      <c r="C24" s="2">
        <v>5</v>
      </c>
      <c r="D24" s="2">
        <v>10</v>
      </c>
      <c r="E24" s="2">
        <v>25</v>
      </c>
    </row>
    <row r="25" spans="1:5" x14ac:dyDescent="0.35">
      <c r="A25">
        <v>3</v>
      </c>
      <c r="B25">
        <v>4</v>
      </c>
      <c r="C25" s="2">
        <v>4</v>
      </c>
      <c r="D25" s="2">
        <v>5</v>
      </c>
      <c r="E25" s="2">
        <v>25</v>
      </c>
    </row>
    <row r="26" spans="1:5" x14ac:dyDescent="0.35">
      <c r="A26">
        <v>3</v>
      </c>
      <c r="B26">
        <v>5</v>
      </c>
      <c r="C26" s="2">
        <v>5</v>
      </c>
      <c r="D26" s="2">
        <v>15</v>
      </c>
      <c r="E26" s="2">
        <v>50</v>
      </c>
    </row>
    <row r="27" spans="1:5" x14ac:dyDescent="0.35">
      <c r="A27">
        <v>3</v>
      </c>
      <c r="B27">
        <v>6</v>
      </c>
      <c r="C27" s="2">
        <v>5</v>
      </c>
      <c r="D27" s="2">
        <v>15</v>
      </c>
      <c r="E27" s="2">
        <v>25</v>
      </c>
    </row>
    <row r="28" spans="1:5" x14ac:dyDescent="0.35">
      <c r="A28">
        <v>3</v>
      </c>
      <c r="B28">
        <v>7</v>
      </c>
      <c r="C28" s="2">
        <v>4</v>
      </c>
      <c r="D28" s="2">
        <v>10</v>
      </c>
      <c r="E28" s="2">
        <v>25</v>
      </c>
    </row>
    <row r="29" spans="1:5" x14ac:dyDescent="0.35">
      <c r="A29">
        <v>3</v>
      </c>
      <c r="B29">
        <v>8</v>
      </c>
      <c r="C29" s="2">
        <v>5</v>
      </c>
      <c r="D29" s="2">
        <v>10</v>
      </c>
      <c r="E29" s="2">
        <v>25</v>
      </c>
    </row>
    <row r="30" spans="1:5" x14ac:dyDescent="0.35">
      <c r="A30">
        <v>3</v>
      </c>
      <c r="B30">
        <v>9</v>
      </c>
      <c r="C30" s="2">
        <v>5</v>
      </c>
      <c r="D30" s="2">
        <v>20</v>
      </c>
      <c r="E30" s="2">
        <v>50</v>
      </c>
    </row>
    <row r="31" spans="1:5" x14ac:dyDescent="0.35">
      <c r="A31">
        <v>3</v>
      </c>
      <c r="B31">
        <v>10</v>
      </c>
      <c r="C31" s="2">
        <v>5</v>
      </c>
      <c r="D31" s="2">
        <v>20</v>
      </c>
      <c r="E31" s="2">
        <v>50</v>
      </c>
    </row>
    <row r="32" spans="1:5" x14ac:dyDescent="0.35">
      <c r="A32">
        <v>4</v>
      </c>
      <c r="B32">
        <v>1</v>
      </c>
      <c r="C32" s="2">
        <v>2</v>
      </c>
      <c r="D32" s="2">
        <v>10</v>
      </c>
      <c r="E32" s="2">
        <v>20</v>
      </c>
    </row>
    <row r="33" spans="1:5" x14ac:dyDescent="0.35">
      <c r="A33">
        <v>4</v>
      </c>
      <c r="B33">
        <v>2</v>
      </c>
      <c r="C33" s="2">
        <v>2</v>
      </c>
      <c r="D33" s="2">
        <v>10</v>
      </c>
      <c r="E33" s="2">
        <v>20</v>
      </c>
    </row>
    <row r="34" spans="1:5" x14ac:dyDescent="0.35">
      <c r="A34">
        <v>4</v>
      </c>
      <c r="B34">
        <v>3</v>
      </c>
      <c r="C34" s="2">
        <v>5</v>
      </c>
      <c r="D34" s="2">
        <v>10</v>
      </c>
      <c r="E34" s="2">
        <v>20</v>
      </c>
    </row>
    <row r="35" spans="1:5" x14ac:dyDescent="0.35">
      <c r="A35">
        <v>4</v>
      </c>
      <c r="B35">
        <v>4</v>
      </c>
      <c r="C35" s="2">
        <v>-50</v>
      </c>
      <c r="D35" s="2">
        <v>-20</v>
      </c>
      <c r="E35" s="2">
        <v>-5</v>
      </c>
    </row>
    <row r="36" spans="1:5" x14ac:dyDescent="0.35">
      <c r="A36">
        <v>4</v>
      </c>
      <c r="B36">
        <v>5</v>
      </c>
      <c r="C36" s="2">
        <v>-20</v>
      </c>
      <c r="D36" s="2">
        <v>-5</v>
      </c>
      <c r="E36" s="2">
        <v>-1</v>
      </c>
    </row>
    <row r="37" spans="1:5" x14ac:dyDescent="0.35">
      <c r="A37">
        <v>4</v>
      </c>
      <c r="B37">
        <v>6</v>
      </c>
      <c r="C37" s="2">
        <v>-20</v>
      </c>
      <c r="D37" s="2">
        <v>-5</v>
      </c>
      <c r="E37" s="2">
        <v>-1</v>
      </c>
    </row>
    <row r="38" spans="1:5" x14ac:dyDescent="0.35">
      <c r="A38">
        <v>4</v>
      </c>
      <c r="B38">
        <v>7</v>
      </c>
      <c r="C38" s="2">
        <v>5</v>
      </c>
      <c r="D38" s="2">
        <v>20</v>
      </c>
      <c r="E38" s="2">
        <v>50</v>
      </c>
    </row>
    <row r="39" spans="1:5" x14ac:dyDescent="0.35">
      <c r="A39">
        <v>4</v>
      </c>
      <c r="B39">
        <v>8</v>
      </c>
      <c r="C39" s="2">
        <v>5</v>
      </c>
      <c r="D39" s="2">
        <v>25</v>
      </c>
      <c r="E39" s="2">
        <v>50</v>
      </c>
    </row>
    <row r="40" spans="1:5" x14ac:dyDescent="0.35">
      <c r="A40">
        <v>4</v>
      </c>
      <c r="B40">
        <v>9</v>
      </c>
      <c r="C40" s="2">
        <v>5</v>
      </c>
      <c r="D40" s="2">
        <v>15</v>
      </c>
      <c r="E40" s="2">
        <v>35</v>
      </c>
    </row>
    <row r="41" spans="1:5" x14ac:dyDescent="0.35">
      <c r="A41">
        <v>4</v>
      </c>
      <c r="B41">
        <v>10</v>
      </c>
      <c r="C41" s="2">
        <v>0</v>
      </c>
      <c r="D41" s="2">
        <v>2</v>
      </c>
      <c r="E41" s="2">
        <v>10</v>
      </c>
    </row>
    <row r="42" spans="1:5" x14ac:dyDescent="0.35">
      <c r="A42">
        <v>5</v>
      </c>
      <c r="B42">
        <v>1</v>
      </c>
      <c r="C42" s="2">
        <v>-1</v>
      </c>
      <c r="D42" s="2">
        <v>0</v>
      </c>
      <c r="E42" s="2">
        <v>1</v>
      </c>
    </row>
    <row r="43" spans="1:5" x14ac:dyDescent="0.35">
      <c r="A43">
        <v>5</v>
      </c>
      <c r="B43">
        <v>2</v>
      </c>
      <c r="C43" s="2">
        <v>2</v>
      </c>
      <c r="D43" s="2">
        <v>3</v>
      </c>
      <c r="E43" s="2">
        <v>5</v>
      </c>
    </row>
    <row r="44" spans="1:5" x14ac:dyDescent="0.35">
      <c r="A44">
        <v>5</v>
      </c>
      <c r="B44">
        <v>3</v>
      </c>
      <c r="C44" s="2">
        <v>4</v>
      </c>
      <c r="D44" s="2">
        <v>5</v>
      </c>
      <c r="E44" s="2">
        <v>10</v>
      </c>
    </row>
    <row r="45" spans="1:5" x14ac:dyDescent="0.35">
      <c r="A45">
        <v>5</v>
      </c>
      <c r="B45">
        <v>4</v>
      </c>
      <c r="C45" s="2">
        <v>-6</v>
      </c>
      <c r="D45" s="2">
        <v>-5</v>
      </c>
      <c r="E45" s="2">
        <v>-4</v>
      </c>
    </row>
    <row r="46" spans="1:5" x14ac:dyDescent="0.35">
      <c r="A46">
        <v>5</v>
      </c>
      <c r="B46">
        <v>5</v>
      </c>
      <c r="C46" s="2">
        <v>-1.5</v>
      </c>
      <c r="D46" s="2">
        <v>-0.5</v>
      </c>
      <c r="E46" s="2">
        <v>1</v>
      </c>
    </row>
    <row r="47" spans="1:5" x14ac:dyDescent="0.35">
      <c r="A47">
        <v>5</v>
      </c>
      <c r="B47">
        <v>6</v>
      </c>
      <c r="C47" s="2">
        <v>-3</v>
      </c>
      <c r="D47" s="2">
        <v>0</v>
      </c>
      <c r="E47" s="2">
        <v>2</v>
      </c>
    </row>
    <row r="48" spans="1:5" x14ac:dyDescent="0.35">
      <c r="A48">
        <v>5</v>
      </c>
      <c r="B48">
        <v>7</v>
      </c>
      <c r="C48" s="2">
        <v>-10</v>
      </c>
      <c r="D48" s="2">
        <v>0</v>
      </c>
      <c r="E48" s="2">
        <v>10</v>
      </c>
    </row>
    <row r="49" spans="1:5" x14ac:dyDescent="0.35">
      <c r="A49">
        <v>5</v>
      </c>
      <c r="B49">
        <v>8</v>
      </c>
      <c r="C49" s="2">
        <v>0</v>
      </c>
      <c r="D49" s="2">
        <v>5</v>
      </c>
      <c r="E49" s="2">
        <v>15</v>
      </c>
    </row>
    <row r="50" spans="1:5" x14ac:dyDescent="0.35">
      <c r="A50">
        <v>5</v>
      </c>
      <c r="B50">
        <v>9</v>
      </c>
      <c r="C50" s="2">
        <v>-2</v>
      </c>
      <c r="D50" s="2">
        <v>0</v>
      </c>
      <c r="E50" s="2">
        <v>2</v>
      </c>
    </row>
    <row r="51" spans="1:5" x14ac:dyDescent="0.35">
      <c r="A51">
        <v>5</v>
      </c>
      <c r="B51">
        <v>10</v>
      </c>
      <c r="C51" s="2">
        <v>-2</v>
      </c>
      <c r="D51" s="2">
        <v>2</v>
      </c>
      <c r="E51" s="2">
        <v>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74"/>
  <dimension ref="A1:BX145"/>
  <sheetViews>
    <sheetView zoomScale="70" zoomScaleNormal="70" workbookViewId="0">
      <selection activeCell="L16" sqref="L16"/>
    </sheetView>
  </sheetViews>
  <sheetFormatPr defaultRowHeight="14.5" x14ac:dyDescent="0.35"/>
  <sheetData>
    <row r="1" spans="1:76" x14ac:dyDescent="0.35">
      <c r="A1" s="9" t="s">
        <v>106</v>
      </c>
      <c r="B1" s="9" t="s">
        <v>107</v>
      </c>
      <c r="C1" s="18" t="s">
        <v>108</v>
      </c>
      <c r="D1" s="18" t="s">
        <v>109</v>
      </c>
      <c r="E1" s="18" t="s">
        <v>110</v>
      </c>
      <c r="F1" t="s">
        <v>111</v>
      </c>
    </row>
    <row r="2" spans="1:76" x14ac:dyDescent="0.35">
      <c r="A2" s="9">
        <v>1</v>
      </c>
      <c r="B2" s="9">
        <v>1</v>
      </c>
      <c r="C2" s="14">
        <v>150</v>
      </c>
      <c r="D2" s="14">
        <v>600</v>
      </c>
      <c r="E2" s="19">
        <v>10000</v>
      </c>
      <c r="F2" s="14">
        <v>421</v>
      </c>
    </row>
    <row r="3" spans="1:76" x14ac:dyDescent="0.35">
      <c r="A3" s="9">
        <v>1</v>
      </c>
      <c r="B3" s="9">
        <v>2</v>
      </c>
      <c r="C3" s="14">
        <v>200</v>
      </c>
      <c r="D3" s="14">
        <v>800</v>
      </c>
      <c r="E3" s="19">
        <v>2000</v>
      </c>
      <c r="F3" s="14">
        <v>1134</v>
      </c>
      <c r="L3" s="3"/>
      <c r="X3" s="2"/>
      <c r="AB3" s="2"/>
      <c r="AN3" s="2"/>
      <c r="AR3" s="2"/>
      <c r="BD3" s="2"/>
      <c r="BH3" s="2"/>
    </row>
    <row r="4" spans="1:76" x14ac:dyDescent="0.35">
      <c r="A4" s="9">
        <v>1</v>
      </c>
      <c r="B4" s="9">
        <v>3</v>
      </c>
      <c r="C4" s="14">
        <v>50</v>
      </c>
      <c r="D4" s="14">
        <v>100</v>
      </c>
      <c r="E4" s="19">
        <v>200</v>
      </c>
      <c r="F4" s="14">
        <v>71</v>
      </c>
      <c r="L4" s="3"/>
      <c r="X4" s="2"/>
      <c r="AB4" s="2"/>
      <c r="AN4" s="2"/>
      <c r="AR4" s="2"/>
      <c r="BD4" s="2"/>
      <c r="BH4" s="2"/>
      <c r="BT4" s="2"/>
      <c r="BX4" s="2"/>
    </row>
    <row r="5" spans="1:76" x14ac:dyDescent="0.35">
      <c r="A5" s="9">
        <v>1</v>
      </c>
      <c r="B5" s="9">
        <v>4</v>
      </c>
      <c r="C5" s="14">
        <v>30</v>
      </c>
      <c r="D5" s="14">
        <v>80</v>
      </c>
      <c r="E5" s="19">
        <v>150</v>
      </c>
      <c r="F5" s="14">
        <v>93</v>
      </c>
      <c r="L5" s="3"/>
      <c r="M5" s="2"/>
      <c r="X5" s="2"/>
      <c r="AB5" s="2"/>
      <c r="AC5" s="2"/>
      <c r="AN5" s="2"/>
      <c r="AR5" s="2"/>
      <c r="AS5" s="2"/>
      <c r="BD5" s="2"/>
      <c r="BH5" s="2"/>
      <c r="BI5" s="2"/>
      <c r="BT5" s="2"/>
      <c r="BX5" s="2"/>
    </row>
    <row r="6" spans="1:76" x14ac:dyDescent="0.35">
      <c r="A6" s="9">
        <v>1</v>
      </c>
      <c r="B6" s="9">
        <v>5</v>
      </c>
      <c r="C6" s="14">
        <v>25</v>
      </c>
      <c r="D6" s="14">
        <v>70</v>
      </c>
      <c r="E6" s="19">
        <v>125</v>
      </c>
      <c r="F6" s="14">
        <v>34</v>
      </c>
    </row>
    <row r="7" spans="1:76" x14ac:dyDescent="0.35">
      <c r="A7" s="9">
        <v>1</v>
      </c>
      <c r="B7" s="9">
        <v>6</v>
      </c>
      <c r="C7" s="14">
        <v>50</v>
      </c>
      <c r="D7" s="14">
        <v>60</v>
      </c>
      <c r="E7" s="19">
        <v>70</v>
      </c>
      <c r="F7" s="14">
        <v>16</v>
      </c>
    </row>
    <row r="8" spans="1:76" x14ac:dyDescent="0.35">
      <c r="A8" s="9">
        <v>1</v>
      </c>
      <c r="B8" s="9">
        <v>7</v>
      </c>
      <c r="C8" s="14">
        <v>60</v>
      </c>
      <c r="D8" s="14">
        <v>70</v>
      </c>
      <c r="E8" s="19">
        <v>80</v>
      </c>
      <c r="F8" s="14">
        <v>29</v>
      </c>
    </row>
    <row r="9" spans="1:76" x14ac:dyDescent="0.35">
      <c r="A9" s="9">
        <v>1</v>
      </c>
      <c r="B9" s="9">
        <v>8</v>
      </c>
      <c r="C9" s="14">
        <v>-20</v>
      </c>
      <c r="D9" s="14">
        <v>5</v>
      </c>
      <c r="E9" s="19">
        <v>20</v>
      </c>
      <c r="F9" s="14">
        <v>59</v>
      </c>
    </row>
    <row r="10" spans="1:76" x14ac:dyDescent="0.35">
      <c r="A10" s="9">
        <v>1</v>
      </c>
      <c r="B10" s="9">
        <v>9</v>
      </c>
      <c r="C10" s="14">
        <v>5</v>
      </c>
      <c r="D10" s="14">
        <v>10</v>
      </c>
      <c r="E10" s="19">
        <v>15</v>
      </c>
      <c r="F10" s="14">
        <v>11</v>
      </c>
    </row>
    <row r="11" spans="1:76" x14ac:dyDescent="0.35">
      <c r="A11" s="9">
        <v>1</v>
      </c>
      <c r="B11" s="9">
        <v>10</v>
      </c>
      <c r="C11" s="14">
        <v>10</v>
      </c>
      <c r="D11" s="14">
        <v>25</v>
      </c>
      <c r="E11" s="19">
        <v>40</v>
      </c>
      <c r="F11" s="14">
        <v>26</v>
      </c>
    </row>
    <row r="12" spans="1:76" x14ac:dyDescent="0.35">
      <c r="A12" s="9">
        <v>1</v>
      </c>
      <c r="B12" s="9">
        <v>11</v>
      </c>
      <c r="C12" s="14">
        <v>20</v>
      </c>
      <c r="D12" s="14">
        <v>35</v>
      </c>
      <c r="E12" s="19">
        <v>50</v>
      </c>
      <c r="F12" s="14">
        <v>63</v>
      </c>
    </row>
    <row r="13" spans="1:76" x14ac:dyDescent="0.35">
      <c r="A13" s="9">
        <v>1</v>
      </c>
      <c r="B13" s="9">
        <v>12</v>
      </c>
      <c r="C13" s="14">
        <v>80000</v>
      </c>
      <c r="D13" s="14">
        <v>400000</v>
      </c>
      <c r="E13" s="19">
        <v>800000</v>
      </c>
      <c r="F13" s="14">
        <v>580000</v>
      </c>
    </row>
    <row r="14" spans="1:76" x14ac:dyDescent="0.35">
      <c r="A14" s="9">
        <v>1</v>
      </c>
      <c r="B14" s="9">
        <v>13</v>
      </c>
      <c r="C14" s="14">
        <v>1</v>
      </c>
      <c r="D14" s="14">
        <v>5</v>
      </c>
      <c r="E14" s="19">
        <v>20</v>
      </c>
      <c r="F14" s="14">
        <v>11.3</v>
      </c>
    </row>
    <row r="15" spans="1:76" x14ac:dyDescent="0.35">
      <c r="A15" s="9">
        <v>1</v>
      </c>
      <c r="B15" s="9">
        <v>14</v>
      </c>
      <c r="C15" s="14">
        <v>1</v>
      </c>
      <c r="D15" s="14">
        <v>5</v>
      </c>
      <c r="E15" s="19">
        <v>30</v>
      </c>
      <c r="F15" s="14">
        <v>23.8</v>
      </c>
    </row>
    <row r="16" spans="1:76" x14ac:dyDescent="0.35">
      <c r="A16" s="9">
        <v>1</v>
      </c>
      <c r="B16" s="9">
        <v>15</v>
      </c>
      <c r="C16" s="14">
        <v>5</v>
      </c>
      <c r="D16" s="14">
        <v>15</v>
      </c>
      <c r="E16" s="19">
        <v>30</v>
      </c>
      <c r="F16" s="14">
        <v>9</v>
      </c>
    </row>
    <row r="17" spans="1:6" x14ac:dyDescent="0.35">
      <c r="A17" s="9">
        <v>1</v>
      </c>
      <c r="B17" s="9">
        <v>16</v>
      </c>
      <c r="C17" s="14">
        <v>100000</v>
      </c>
      <c r="D17" s="14">
        <v>250000</v>
      </c>
      <c r="E17" s="19">
        <v>900000</v>
      </c>
      <c r="F17" s="14">
        <v>398000</v>
      </c>
    </row>
    <row r="18" spans="1:6" x14ac:dyDescent="0.35">
      <c r="A18" s="9">
        <v>2</v>
      </c>
      <c r="B18" s="9">
        <v>1</v>
      </c>
      <c r="C18" s="14">
        <v>250</v>
      </c>
      <c r="D18" s="14">
        <v>550</v>
      </c>
      <c r="E18" s="19">
        <v>1250</v>
      </c>
    </row>
    <row r="19" spans="1:6" x14ac:dyDescent="0.35">
      <c r="A19" s="9">
        <v>2</v>
      </c>
      <c r="B19" s="9">
        <v>2</v>
      </c>
      <c r="C19" s="14">
        <v>100</v>
      </c>
      <c r="D19" s="14">
        <v>250</v>
      </c>
      <c r="E19" s="19">
        <v>450</v>
      </c>
    </row>
    <row r="20" spans="1:6" x14ac:dyDescent="0.35">
      <c r="A20" s="9">
        <v>2</v>
      </c>
      <c r="B20" s="9">
        <v>3</v>
      </c>
      <c r="C20" s="14">
        <v>3</v>
      </c>
      <c r="D20" s="14">
        <v>8</v>
      </c>
      <c r="E20" s="19">
        <v>20</v>
      </c>
    </row>
    <row r="21" spans="1:6" x14ac:dyDescent="0.35">
      <c r="A21" s="9">
        <v>2</v>
      </c>
      <c r="B21" s="9">
        <v>4</v>
      </c>
      <c r="C21" s="14">
        <v>1</v>
      </c>
      <c r="D21" s="14">
        <v>8</v>
      </c>
      <c r="E21" s="19">
        <v>12</v>
      </c>
    </row>
    <row r="22" spans="1:6" x14ac:dyDescent="0.35">
      <c r="A22" s="9">
        <v>2</v>
      </c>
      <c r="B22" s="9">
        <v>5</v>
      </c>
      <c r="C22" s="14">
        <v>10</v>
      </c>
      <c r="D22" s="14">
        <v>25</v>
      </c>
      <c r="E22" s="19">
        <v>50</v>
      </c>
    </row>
    <row r="23" spans="1:6" x14ac:dyDescent="0.35">
      <c r="A23" s="9">
        <v>2</v>
      </c>
      <c r="B23" s="9">
        <v>6</v>
      </c>
      <c r="C23" s="14">
        <v>15</v>
      </c>
      <c r="D23" s="14">
        <v>35</v>
      </c>
      <c r="E23" s="19">
        <v>75</v>
      </c>
    </row>
    <row r="24" spans="1:6" x14ac:dyDescent="0.35">
      <c r="A24" s="9">
        <v>2</v>
      </c>
      <c r="B24" s="9">
        <v>7</v>
      </c>
      <c r="C24" s="14">
        <v>200</v>
      </c>
      <c r="D24" s="14">
        <v>500</v>
      </c>
      <c r="E24" s="19">
        <v>680</v>
      </c>
    </row>
    <row r="25" spans="1:6" x14ac:dyDescent="0.35">
      <c r="A25" s="9">
        <v>2</v>
      </c>
      <c r="B25" s="9">
        <v>8</v>
      </c>
      <c r="C25" s="14">
        <v>50</v>
      </c>
      <c r="D25" s="14">
        <v>120</v>
      </c>
      <c r="E25" s="19">
        <v>250</v>
      </c>
    </row>
    <row r="26" spans="1:6" x14ac:dyDescent="0.35">
      <c r="A26" s="9">
        <v>2</v>
      </c>
      <c r="B26" s="9">
        <v>9</v>
      </c>
      <c r="C26" s="14">
        <v>25</v>
      </c>
      <c r="D26" s="14">
        <v>70</v>
      </c>
      <c r="E26" s="19">
        <v>150</v>
      </c>
    </row>
    <row r="27" spans="1:6" x14ac:dyDescent="0.35">
      <c r="A27" s="9">
        <v>2</v>
      </c>
      <c r="B27" s="9">
        <v>10</v>
      </c>
      <c r="C27" s="14">
        <v>100</v>
      </c>
      <c r="D27" s="14">
        <v>200</v>
      </c>
      <c r="E27" s="19">
        <v>350</v>
      </c>
    </row>
    <row r="28" spans="1:6" x14ac:dyDescent="0.35">
      <c r="A28" s="9">
        <v>2</v>
      </c>
      <c r="B28" s="9">
        <v>11</v>
      </c>
      <c r="C28" s="14">
        <v>15</v>
      </c>
      <c r="D28" s="14">
        <v>30</v>
      </c>
      <c r="E28" s="19">
        <v>60</v>
      </c>
    </row>
    <row r="29" spans="1:6" x14ac:dyDescent="0.35">
      <c r="A29" s="9">
        <v>2</v>
      </c>
      <c r="B29" s="9">
        <v>12</v>
      </c>
      <c r="C29" s="14">
        <v>45000000</v>
      </c>
      <c r="D29" s="14">
        <v>90000000</v>
      </c>
      <c r="E29" s="19">
        <v>140000000</v>
      </c>
    </row>
    <row r="30" spans="1:6" x14ac:dyDescent="0.35">
      <c r="A30" s="9">
        <v>2</v>
      </c>
      <c r="B30" s="9">
        <v>13</v>
      </c>
      <c r="C30" s="14">
        <v>15</v>
      </c>
      <c r="D30" s="14">
        <v>45</v>
      </c>
      <c r="E30" s="19">
        <v>60</v>
      </c>
    </row>
    <row r="31" spans="1:6" x14ac:dyDescent="0.35">
      <c r="A31" s="9">
        <v>2</v>
      </c>
      <c r="B31" s="9">
        <v>14</v>
      </c>
      <c r="C31" s="14">
        <v>6</v>
      </c>
      <c r="D31" s="14">
        <v>25</v>
      </c>
      <c r="E31" s="19">
        <v>45</v>
      </c>
    </row>
    <row r="32" spans="1:6" x14ac:dyDescent="0.35">
      <c r="A32" s="9">
        <v>2</v>
      </c>
      <c r="B32" s="9">
        <v>15</v>
      </c>
      <c r="C32" s="14">
        <v>25</v>
      </c>
      <c r="D32" s="14">
        <v>40</v>
      </c>
      <c r="E32" s="19">
        <v>75</v>
      </c>
    </row>
    <row r="33" spans="1:5" x14ac:dyDescent="0.35">
      <c r="A33" s="9">
        <v>2</v>
      </c>
      <c r="B33" s="9">
        <v>16</v>
      </c>
      <c r="C33" s="14">
        <v>250000</v>
      </c>
      <c r="D33" s="14">
        <v>750000</v>
      </c>
      <c r="E33" s="19">
        <v>1800000</v>
      </c>
    </row>
    <row r="34" spans="1:5" x14ac:dyDescent="0.35">
      <c r="A34" s="9">
        <v>3</v>
      </c>
      <c r="B34" s="9">
        <v>1</v>
      </c>
      <c r="C34" s="14">
        <v>50</v>
      </c>
      <c r="D34" s="14">
        <v>200</v>
      </c>
      <c r="E34" s="19">
        <v>600</v>
      </c>
    </row>
    <row r="35" spans="1:5" x14ac:dyDescent="0.35">
      <c r="A35" s="9">
        <v>3</v>
      </c>
      <c r="B35" s="9">
        <v>2</v>
      </c>
      <c r="C35" s="14">
        <v>5</v>
      </c>
      <c r="D35" s="14">
        <v>90</v>
      </c>
      <c r="E35" s="19">
        <v>400</v>
      </c>
    </row>
    <row r="36" spans="1:5" x14ac:dyDescent="0.35">
      <c r="A36" s="9">
        <v>3</v>
      </c>
      <c r="B36" s="9">
        <v>3</v>
      </c>
      <c r="C36" s="14">
        <v>5</v>
      </c>
      <c r="D36" s="14">
        <v>15</v>
      </c>
      <c r="E36" s="19">
        <v>200</v>
      </c>
    </row>
    <row r="37" spans="1:5" x14ac:dyDescent="0.35">
      <c r="A37" s="9">
        <v>3</v>
      </c>
      <c r="B37" s="9">
        <v>4</v>
      </c>
      <c r="C37" s="14">
        <v>1</v>
      </c>
      <c r="D37" s="14">
        <v>5</v>
      </c>
      <c r="E37" s="19">
        <v>100</v>
      </c>
    </row>
    <row r="38" spans="1:5" x14ac:dyDescent="0.35">
      <c r="A38" s="9">
        <v>3</v>
      </c>
      <c r="B38" s="9">
        <v>5</v>
      </c>
      <c r="C38" s="14">
        <v>1</v>
      </c>
      <c r="D38" s="14">
        <v>5</v>
      </c>
      <c r="E38" s="19">
        <v>100</v>
      </c>
    </row>
    <row r="39" spans="1:5" x14ac:dyDescent="0.35">
      <c r="A39" s="9">
        <v>3</v>
      </c>
      <c r="B39" s="9">
        <v>6</v>
      </c>
      <c r="C39" s="14">
        <v>5</v>
      </c>
      <c r="D39" s="14">
        <v>15</v>
      </c>
      <c r="E39" s="19">
        <v>50</v>
      </c>
    </row>
    <row r="40" spans="1:5" x14ac:dyDescent="0.35">
      <c r="A40" s="9">
        <v>3</v>
      </c>
      <c r="B40" s="9">
        <v>7</v>
      </c>
      <c r="C40" s="14">
        <v>5</v>
      </c>
      <c r="D40" s="14">
        <v>10</v>
      </c>
      <c r="E40" s="19">
        <v>50</v>
      </c>
    </row>
    <row r="41" spans="1:5" x14ac:dyDescent="0.35">
      <c r="A41" s="9">
        <v>3</v>
      </c>
      <c r="B41" s="9">
        <v>8</v>
      </c>
      <c r="C41" s="14">
        <v>-300</v>
      </c>
      <c r="D41" s="14">
        <v>-10</v>
      </c>
      <c r="E41" s="19">
        <v>-5</v>
      </c>
    </row>
    <row r="42" spans="1:5" x14ac:dyDescent="0.35">
      <c r="A42" s="9">
        <v>3</v>
      </c>
      <c r="B42" s="9">
        <v>9</v>
      </c>
      <c r="C42" s="14">
        <v>1</v>
      </c>
      <c r="D42" s="14">
        <v>5</v>
      </c>
      <c r="E42" s="19">
        <v>30</v>
      </c>
    </row>
    <row r="43" spans="1:5" x14ac:dyDescent="0.35">
      <c r="A43" s="9">
        <v>3</v>
      </c>
      <c r="B43" s="9">
        <v>10</v>
      </c>
      <c r="C43" s="14">
        <v>3</v>
      </c>
      <c r="D43" s="14">
        <v>30</v>
      </c>
      <c r="E43" s="19">
        <v>100</v>
      </c>
    </row>
    <row r="44" spans="1:5" x14ac:dyDescent="0.35">
      <c r="A44" s="9">
        <v>3</v>
      </c>
      <c r="B44" s="9">
        <v>11</v>
      </c>
      <c r="C44" s="14">
        <v>1</v>
      </c>
      <c r="D44" s="14">
        <v>2</v>
      </c>
      <c r="E44" s="19">
        <v>20</v>
      </c>
    </row>
    <row r="45" spans="1:5" x14ac:dyDescent="0.35">
      <c r="A45" s="9">
        <v>3</v>
      </c>
      <c r="B45" s="9">
        <v>12</v>
      </c>
      <c r="C45" s="14">
        <v>100</v>
      </c>
      <c r="D45" s="14">
        <v>600</v>
      </c>
      <c r="E45" s="19">
        <v>1000</v>
      </c>
    </row>
    <row r="46" spans="1:5" x14ac:dyDescent="0.35">
      <c r="A46" s="9">
        <v>3</v>
      </c>
      <c r="B46" s="9">
        <v>13</v>
      </c>
      <c r="C46" s="14">
        <v>1</v>
      </c>
      <c r="D46" s="14">
        <v>10</v>
      </c>
      <c r="E46" s="19">
        <v>30</v>
      </c>
    </row>
    <row r="47" spans="1:5" x14ac:dyDescent="0.35">
      <c r="A47" s="9">
        <v>3</v>
      </c>
      <c r="B47" s="9">
        <v>14</v>
      </c>
      <c r="C47" s="14">
        <v>15</v>
      </c>
      <c r="D47" s="14">
        <v>30</v>
      </c>
      <c r="E47" s="19">
        <v>50</v>
      </c>
    </row>
    <row r="48" spans="1:5" x14ac:dyDescent="0.35">
      <c r="A48" s="9">
        <v>3</v>
      </c>
      <c r="B48" s="9">
        <v>15</v>
      </c>
      <c r="C48" s="14">
        <v>3</v>
      </c>
      <c r="D48" s="14">
        <v>10</v>
      </c>
      <c r="E48" s="19">
        <v>30</v>
      </c>
    </row>
    <row r="49" spans="1:5" x14ac:dyDescent="0.35">
      <c r="A49" s="9">
        <v>3</v>
      </c>
      <c r="B49" s="9">
        <v>16</v>
      </c>
      <c r="C49" s="14">
        <v>10000</v>
      </c>
      <c r="D49" s="14">
        <v>60000</v>
      </c>
      <c r="E49" s="19">
        <v>100000</v>
      </c>
    </row>
    <row r="50" spans="1:5" x14ac:dyDescent="0.35">
      <c r="A50" s="9">
        <v>4</v>
      </c>
      <c r="B50" s="9">
        <v>1</v>
      </c>
      <c r="C50" s="14">
        <v>500</v>
      </c>
      <c r="D50" s="14">
        <v>8000</v>
      </c>
      <c r="E50" s="19">
        <v>15000</v>
      </c>
    </row>
    <row r="51" spans="1:5" x14ac:dyDescent="0.35">
      <c r="A51" s="9">
        <v>4</v>
      </c>
      <c r="B51" s="9">
        <v>2</v>
      </c>
      <c r="C51" s="14">
        <v>5</v>
      </c>
      <c r="D51" s="14">
        <v>500</v>
      </c>
      <c r="E51" s="19">
        <v>2000</v>
      </c>
    </row>
    <row r="52" spans="1:5" x14ac:dyDescent="0.35">
      <c r="A52" s="9">
        <v>4</v>
      </c>
      <c r="B52" s="9">
        <v>3</v>
      </c>
      <c r="C52" s="14">
        <v>5</v>
      </c>
      <c r="D52" s="14">
        <v>10</v>
      </c>
      <c r="E52" s="19">
        <v>50</v>
      </c>
    </row>
    <row r="53" spans="1:5" x14ac:dyDescent="0.35">
      <c r="A53" s="9">
        <v>4</v>
      </c>
      <c r="B53" s="9">
        <v>4</v>
      </c>
      <c r="C53" s="14">
        <v>5</v>
      </c>
      <c r="D53" s="14">
        <v>8</v>
      </c>
      <c r="E53" s="19">
        <v>40</v>
      </c>
    </row>
    <row r="54" spans="1:5" x14ac:dyDescent="0.35">
      <c r="A54" s="9">
        <v>4</v>
      </c>
      <c r="B54" s="9">
        <v>5</v>
      </c>
      <c r="C54" s="14">
        <v>10</v>
      </c>
      <c r="D54" s="14">
        <v>35</v>
      </c>
      <c r="E54" s="19">
        <v>100</v>
      </c>
    </row>
    <row r="55" spans="1:5" x14ac:dyDescent="0.35">
      <c r="A55" s="9">
        <v>4</v>
      </c>
      <c r="B55" s="9">
        <v>6</v>
      </c>
      <c r="C55" s="14">
        <v>10</v>
      </c>
      <c r="D55" s="14">
        <v>25</v>
      </c>
      <c r="E55" s="19">
        <v>60</v>
      </c>
    </row>
    <row r="56" spans="1:5" x14ac:dyDescent="0.35">
      <c r="A56" s="9">
        <v>4</v>
      </c>
      <c r="B56" s="9">
        <v>7</v>
      </c>
      <c r="C56" s="14">
        <v>5</v>
      </c>
      <c r="D56" s="14">
        <v>25</v>
      </c>
      <c r="E56" s="19">
        <v>40</v>
      </c>
    </row>
    <row r="57" spans="1:5" x14ac:dyDescent="0.35">
      <c r="A57" s="9">
        <v>4</v>
      </c>
      <c r="B57" s="9">
        <v>8</v>
      </c>
      <c r="C57" s="14">
        <v>-100</v>
      </c>
      <c r="D57" s="14">
        <v>100</v>
      </c>
      <c r="E57" s="19">
        <v>500</v>
      </c>
    </row>
    <row r="58" spans="1:5" x14ac:dyDescent="0.35">
      <c r="A58" s="9">
        <v>4</v>
      </c>
      <c r="B58" s="9">
        <v>9</v>
      </c>
      <c r="C58" s="14">
        <v>5</v>
      </c>
      <c r="D58" s="14">
        <v>10</v>
      </c>
      <c r="E58" s="19">
        <v>20</v>
      </c>
    </row>
    <row r="59" spans="1:5" x14ac:dyDescent="0.35">
      <c r="A59" s="9">
        <v>4</v>
      </c>
      <c r="B59" s="9">
        <v>10</v>
      </c>
      <c r="C59" s="14">
        <v>5</v>
      </c>
      <c r="D59" s="14">
        <v>50</v>
      </c>
      <c r="E59" s="19">
        <v>100</v>
      </c>
    </row>
    <row r="60" spans="1:5" x14ac:dyDescent="0.35">
      <c r="A60" s="9">
        <v>4</v>
      </c>
      <c r="B60" s="9">
        <v>11</v>
      </c>
      <c r="C60" s="14">
        <v>10</v>
      </c>
      <c r="D60" s="14">
        <v>25</v>
      </c>
      <c r="E60" s="19">
        <v>50</v>
      </c>
    </row>
    <row r="61" spans="1:5" x14ac:dyDescent="0.35">
      <c r="A61" s="9">
        <v>4</v>
      </c>
      <c r="B61" s="9">
        <v>12</v>
      </c>
      <c r="C61" s="14">
        <v>100000</v>
      </c>
      <c r="D61" s="14">
        <v>500000</v>
      </c>
      <c r="E61" s="19">
        <v>1000000</v>
      </c>
    </row>
    <row r="62" spans="1:5" x14ac:dyDescent="0.35">
      <c r="A62" s="9">
        <v>4</v>
      </c>
      <c r="B62" s="9">
        <v>13</v>
      </c>
      <c r="C62" s="14">
        <v>2.5</v>
      </c>
      <c r="D62" s="14">
        <v>5</v>
      </c>
      <c r="E62" s="19">
        <v>20</v>
      </c>
    </row>
    <row r="63" spans="1:5" x14ac:dyDescent="0.35">
      <c r="A63" s="9">
        <v>4</v>
      </c>
      <c r="B63" s="9">
        <v>14</v>
      </c>
      <c r="C63" s="14">
        <v>10</v>
      </c>
      <c r="D63" s="14">
        <v>20</v>
      </c>
      <c r="E63" s="19">
        <v>40</v>
      </c>
    </row>
    <row r="64" spans="1:5" x14ac:dyDescent="0.35">
      <c r="A64" s="9">
        <v>4</v>
      </c>
      <c r="B64" s="9">
        <v>15</v>
      </c>
      <c r="C64" s="14">
        <v>5</v>
      </c>
      <c r="D64" s="14">
        <v>10</v>
      </c>
      <c r="E64" s="19">
        <v>30</v>
      </c>
    </row>
    <row r="65" spans="1:5" x14ac:dyDescent="0.35">
      <c r="A65" s="9">
        <v>4</v>
      </c>
      <c r="B65" s="9">
        <v>16</v>
      </c>
      <c r="C65" s="14">
        <v>50000</v>
      </c>
      <c r="D65" s="14">
        <v>200000</v>
      </c>
      <c r="E65" s="19">
        <v>2000000</v>
      </c>
    </row>
    <row r="66" spans="1:5" x14ac:dyDescent="0.35">
      <c r="A66" s="9">
        <v>5</v>
      </c>
      <c r="B66" s="9">
        <v>1</v>
      </c>
      <c r="C66" s="14">
        <v>30</v>
      </c>
      <c r="D66" s="14">
        <v>75</v>
      </c>
      <c r="E66" s="19">
        <v>100</v>
      </c>
    </row>
    <row r="67" spans="1:5" x14ac:dyDescent="0.35">
      <c r="A67" s="9">
        <v>5</v>
      </c>
      <c r="B67" s="9">
        <v>2</v>
      </c>
      <c r="C67" s="14">
        <v>10</v>
      </c>
      <c r="D67" s="14">
        <v>40</v>
      </c>
      <c r="E67" s="19">
        <v>50</v>
      </c>
    </row>
    <row r="68" spans="1:5" x14ac:dyDescent="0.35">
      <c r="A68" s="9">
        <v>5</v>
      </c>
      <c r="B68" s="9">
        <v>3</v>
      </c>
      <c r="C68" s="14">
        <v>40</v>
      </c>
      <c r="D68" s="14">
        <v>120</v>
      </c>
      <c r="E68" s="19">
        <v>300</v>
      </c>
    </row>
    <row r="69" spans="1:5" x14ac:dyDescent="0.35">
      <c r="A69" s="9">
        <v>5</v>
      </c>
      <c r="B69" s="9">
        <v>4</v>
      </c>
      <c r="C69" s="14">
        <v>20</v>
      </c>
      <c r="D69" s="14">
        <v>80</v>
      </c>
      <c r="E69" s="19">
        <v>100</v>
      </c>
    </row>
    <row r="70" spans="1:5" x14ac:dyDescent="0.35">
      <c r="A70" s="9">
        <v>5</v>
      </c>
      <c r="B70" s="9">
        <v>5</v>
      </c>
      <c r="C70" s="14">
        <v>100</v>
      </c>
      <c r="D70" s="14">
        <v>250</v>
      </c>
      <c r="E70" s="19">
        <v>500</v>
      </c>
    </row>
    <row r="71" spans="1:5" x14ac:dyDescent="0.35">
      <c r="A71" s="9">
        <v>5</v>
      </c>
      <c r="B71" s="9">
        <v>6</v>
      </c>
      <c r="C71" s="14">
        <v>10</v>
      </c>
      <c r="D71" s="14">
        <v>40</v>
      </c>
      <c r="E71" s="19">
        <v>60</v>
      </c>
    </row>
    <row r="72" spans="1:5" x14ac:dyDescent="0.35">
      <c r="A72" s="9">
        <v>5</v>
      </c>
      <c r="B72" s="9">
        <v>7</v>
      </c>
      <c r="C72" s="14">
        <v>5</v>
      </c>
      <c r="D72" s="14">
        <v>20</v>
      </c>
      <c r="E72" s="19">
        <v>50</v>
      </c>
    </row>
    <row r="73" spans="1:5" x14ac:dyDescent="0.35">
      <c r="A73" s="9">
        <v>5</v>
      </c>
      <c r="B73" s="9">
        <v>8</v>
      </c>
      <c r="C73" s="14">
        <v>50</v>
      </c>
      <c r="D73" s="14">
        <v>100</v>
      </c>
      <c r="E73" s="19">
        <v>200</v>
      </c>
    </row>
    <row r="74" spans="1:5" x14ac:dyDescent="0.35">
      <c r="A74" s="9">
        <v>5</v>
      </c>
      <c r="B74" s="9">
        <v>9</v>
      </c>
      <c r="C74" s="14">
        <v>2</v>
      </c>
      <c r="D74" s="14">
        <v>5</v>
      </c>
      <c r="E74" s="19">
        <v>15</v>
      </c>
    </row>
    <row r="75" spans="1:5" x14ac:dyDescent="0.35">
      <c r="A75" s="9">
        <v>5</v>
      </c>
      <c r="B75" s="9">
        <v>10</v>
      </c>
      <c r="C75" s="14">
        <v>20</v>
      </c>
      <c r="D75" s="14">
        <v>35</v>
      </c>
      <c r="E75" s="19">
        <v>60</v>
      </c>
    </row>
    <row r="76" spans="1:5" x14ac:dyDescent="0.35">
      <c r="A76" s="9">
        <v>5</v>
      </c>
      <c r="B76" s="9">
        <v>11</v>
      </c>
      <c r="C76" s="14">
        <v>0.01</v>
      </c>
      <c r="D76" s="14">
        <v>2</v>
      </c>
      <c r="E76" s="19">
        <v>5</v>
      </c>
    </row>
    <row r="77" spans="1:5" x14ac:dyDescent="0.35">
      <c r="A77" s="9">
        <v>5</v>
      </c>
      <c r="B77" s="9">
        <v>12</v>
      </c>
      <c r="C77" s="14">
        <v>1000</v>
      </c>
      <c r="D77" s="14">
        <v>10000</v>
      </c>
      <c r="E77" s="19">
        <v>30000</v>
      </c>
    </row>
    <row r="78" spans="1:5" x14ac:dyDescent="0.35">
      <c r="A78" s="9">
        <v>5</v>
      </c>
      <c r="B78" s="9">
        <v>13</v>
      </c>
      <c r="C78" s="14">
        <v>5</v>
      </c>
      <c r="D78" s="14">
        <v>20</v>
      </c>
      <c r="E78" s="19">
        <v>30</v>
      </c>
    </row>
    <row r="79" spans="1:5" x14ac:dyDescent="0.35">
      <c r="A79" s="9">
        <v>5</v>
      </c>
      <c r="B79" s="9">
        <v>14</v>
      </c>
      <c r="C79" s="14">
        <v>4</v>
      </c>
      <c r="D79" s="14">
        <v>8</v>
      </c>
      <c r="E79" s="19">
        <v>15</v>
      </c>
    </row>
    <row r="80" spans="1:5" x14ac:dyDescent="0.35">
      <c r="A80" s="9">
        <v>5</v>
      </c>
      <c r="B80" s="9">
        <v>15</v>
      </c>
      <c r="C80" s="14">
        <v>10</v>
      </c>
      <c r="D80" s="14">
        <v>20</v>
      </c>
      <c r="E80" s="19">
        <v>35</v>
      </c>
    </row>
    <row r="81" spans="1:5" x14ac:dyDescent="0.35">
      <c r="A81" s="9">
        <v>5</v>
      </c>
      <c r="B81" s="9">
        <v>16</v>
      </c>
      <c r="C81" s="14">
        <v>100000</v>
      </c>
      <c r="D81" s="14">
        <v>200000</v>
      </c>
      <c r="E81" s="19">
        <v>300000</v>
      </c>
    </row>
    <row r="82" spans="1:5" x14ac:dyDescent="0.35">
      <c r="A82" s="9">
        <v>6</v>
      </c>
      <c r="B82" s="9">
        <v>1</v>
      </c>
      <c r="C82" s="14">
        <v>10</v>
      </c>
      <c r="D82" s="14">
        <v>15</v>
      </c>
      <c r="E82" s="19">
        <v>30</v>
      </c>
    </row>
    <row r="83" spans="1:5" x14ac:dyDescent="0.35">
      <c r="A83" s="9">
        <v>6</v>
      </c>
      <c r="B83" s="9">
        <v>2</v>
      </c>
      <c r="C83" s="14">
        <v>13</v>
      </c>
      <c r="D83" s="14">
        <v>20</v>
      </c>
      <c r="E83" s="19">
        <v>40</v>
      </c>
    </row>
    <row r="84" spans="1:5" x14ac:dyDescent="0.35">
      <c r="A84" s="9">
        <v>6</v>
      </c>
      <c r="B84" s="9">
        <v>3</v>
      </c>
      <c r="C84" s="14">
        <v>4</v>
      </c>
      <c r="D84" s="14">
        <v>7</v>
      </c>
      <c r="E84" s="19">
        <v>12</v>
      </c>
    </row>
    <row r="85" spans="1:5" x14ac:dyDescent="0.35">
      <c r="A85" s="9">
        <v>6</v>
      </c>
      <c r="B85" s="9">
        <v>4</v>
      </c>
      <c r="C85" s="14">
        <v>15</v>
      </c>
      <c r="D85" s="14">
        <v>22</v>
      </c>
      <c r="E85" s="19">
        <v>30</v>
      </c>
    </row>
    <row r="86" spans="1:5" x14ac:dyDescent="0.35">
      <c r="A86" s="9">
        <v>6</v>
      </c>
      <c r="B86" s="9">
        <v>5</v>
      </c>
      <c r="C86" s="14">
        <v>18</v>
      </c>
      <c r="D86" s="14">
        <v>25</v>
      </c>
      <c r="E86" s="19">
        <v>35</v>
      </c>
    </row>
    <row r="87" spans="1:5" x14ac:dyDescent="0.35">
      <c r="A87" s="9">
        <v>6</v>
      </c>
      <c r="B87" s="9">
        <v>6</v>
      </c>
      <c r="C87" s="14">
        <v>10</v>
      </c>
      <c r="D87" s="14">
        <v>15</v>
      </c>
      <c r="E87" s="19">
        <v>30</v>
      </c>
    </row>
    <row r="88" spans="1:5" x14ac:dyDescent="0.35">
      <c r="A88" s="9">
        <v>6</v>
      </c>
      <c r="B88" s="9">
        <v>7</v>
      </c>
      <c r="C88" s="14">
        <v>15</v>
      </c>
      <c r="D88" s="14">
        <v>25</v>
      </c>
      <c r="E88" s="19">
        <v>42</v>
      </c>
    </row>
    <row r="89" spans="1:5" x14ac:dyDescent="0.35">
      <c r="A89" s="9">
        <v>6</v>
      </c>
      <c r="B89" s="9">
        <v>8</v>
      </c>
      <c r="C89" s="14">
        <v>10</v>
      </c>
      <c r="D89" s="14">
        <v>15</v>
      </c>
      <c r="E89" s="19">
        <v>25</v>
      </c>
    </row>
    <row r="90" spans="1:5" x14ac:dyDescent="0.35">
      <c r="A90" s="9">
        <v>6</v>
      </c>
      <c r="B90" s="9">
        <v>9</v>
      </c>
      <c r="C90" s="14">
        <v>10</v>
      </c>
      <c r="D90" s="14">
        <v>15</v>
      </c>
      <c r="E90" s="19">
        <v>25</v>
      </c>
    </row>
    <row r="91" spans="1:5" x14ac:dyDescent="0.35">
      <c r="A91" s="9">
        <v>6</v>
      </c>
      <c r="B91" s="9">
        <v>10</v>
      </c>
      <c r="C91" s="14">
        <v>12</v>
      </c>
      <c r="D91" s="14">
        <v>18</v>
      </c>
      <c r="E91" s="19">
        <v>30</v>
      </c>
    </row>
    <row r="92" spans="1:5" x14ac:dyDescent="0.35">
      <c r="A92" s="9">
        <v>6</v>
      </c>
      <c r="B92" s="9">
        <v>11</v>
      </c>
      <c r="C92" s="14">
        <v>3</v>
      </c>
      <c r="D92" s="14">
        <v>4</v>
      </c>
      <c r="E92" s="19">
        <v>7</v>
      </c>
    </row>
    <row r="93" spans="1:5" x14ac:dyDescent="0.35">
      <c r="A93" s="9">
        <v>6</v>
      </c>
      <c r="B93" s="9">
        <v>12</v>
      </c>
      <c r="C93" s="14">
        <v>10000</v>
      </c>
      <c r="D93" s="14">
        <v>20000</v>
      </c>
      <c r="E93" s="19">
        <v>60000</v>
      </c>
    </row>
    <row r="94" spans="1:5" x14ac:dyDescent="0.35">
      <c r="A94" s="9">
        <v>6</v>
      </c>
      <c r="B94" s="9">
        <v>13</v>
      </c>
      <c r="C94" s="14">
        <v>3</v>
      </c>
      <c r="D94" s="14">
        <v>12</v>
      </c>
      <c r="E94" s="19">
        <v>20</v>
      </c>
    </row>
    <row r="95" spans="1:5" x14ac:dyDescent="0.35">
      <c r="A95" s="9">
        <v>6</v>
      </c>
      <c r="B95" s="9">
        <v>14</v>
      </c>
      <c r="C95" s="14">
        <v>15</v>
      </c>
      <c r="D95" s="14">
        <v>18</v>
      </c>
      <c r="E95" s="19">
        <v>25</v>
      </c>
    </row>
    <row r="96" spans="1:5" x14ac:dyDescent="0.35">
      <c r="A96" s="9">
        <v>6</v>
      </c>
      <c r="B96" s="9">
        <v>15</v>
      </c>
      <c r="C96" s="14">
        <v>20</v>
      </c>
      <c r="D96" s="14">
        <v>35</v>
      </c>
      <c r="E96" s="19">
        <v>50</v>
      </c>
    </row>
    <row r="97" spans="1:5" x14ac:dyDescent="0.35">
      <c r="A97" s="9">
        <v>6</v>
      </c>
      <c r="B97" s="9">
        <v>16</v>
      </c>
      <c r="C97" s="14">
        <v>800</v>
      </c>
      <c r="D97" s="14">
        <v>1700000</v>
      </c>
      <c r="E97" s="19">
        <v>2800000</v>
      </c>
    </row>
    <row r="98" spans="1:5" x14ac:dyDescent="0.35">
      <c r="A98" s="9">
        <v>7</v>
      </c>
      <c r="B98" s="9">
        <v>1</v>
      </c>
      <c r="C98" s="14">
        <v>400</v>
      </c>
      <c r="D98" s="14">
        <v>600</v>
      </c>
      <c r="E98" s="19">
        <v>1000</v>
      </c>
    </row>
    <row r="99" spans="1:5" x14ac:dyDescent="0.35">
      <c r="A99" s="9">
        <v>7</v>
      </c>
      <c r="B99" s="9">
        <v>2</v>
      </c>
      <c r="C99" s="14">
        <v>200</v>
      </c>
      <c r="D99" s="14">
        <v>500</v>
      </c>
      <c r="E99" s="19">
        <v>1000</v>
      </c>
    </row>
    <row r="100" spans="1:5" x14ac:dyDescent="0.35">
      <c r="A100" s="9">
        <v>7</v>
      </c>
      <c r="B100" s="9">
        <v>3</v>
      </c>
      <c r="C100" s="14">
        <v>500</v>
      </c>
      <c r="D100" s="14">
        <v>1000</v>
      </c>
      <c r="E100" s="19">
        <v>1500</v>
      </c>
    </row>
    <row r="101" spans="1:5" x14ac:dyDescent="0.35">
      <c r="A101" s="9">
        <v>7</v>
      </c>
      <c r="B101" s="9">
        <v>4</v>
      </c>
      <c r="C101" s="14">
        <v>250</v>
      </c>
      <c r="D101" s="14">
        <v>500</v>
      </c>
      <c r="E101" s="19">
        <v>800</v>
      </c>
    </row>
    <row r="102" spans="1:5" x14ac:dyDescent="0.35">
      <c r="A102" s="9">
        <v>7</v>
      </c>
      <c r="B102" s="9">
        <v>5</v>
      </c>
      <c r="C102" s="14">
        <v>300</v>
      </c>
      <c r="D102" s="14">
        <v>600</v>
      </c>
      <c r="E102" s="19">
        <v>1000</v>
      </c>
    </row>
    <row r="103" spans="1:5" x14ac:dyDescent="0.35">
      <c r="A103" s="9">
        <v>7</v>
      </c>
      <c r="B103" s="9">
        <v>6</v>
      </c>
      <c r="C103" s="14">
        <v>20</v>
      </c>
      <c r="D103" s="14">
        <v>40</v>
      </c>
      <c r="E103" s="19">
        <v>60</v>
      </c>
    </row>
    <row r="104" spans="1:5" x14ac:dyDescent="0.35">
      <c r="A104" s="9">
        <v>7</v>
      </c>
      <c r="B104" s="9">
        <v>7</v>
      </c>
      <c r="C104" s="14">
        <v>10</v>
      </c>
      <c r="D104" s="14">
        <v>25</v>
      </c>
      <c r="E104" s="19">
        <v>50</v>
      </c>
    </row>
    <row r="105" spans="1:5" x14ac:dyDescent="0.35">
      <c r="A105" s="9">
        <v>7</v>
      </c>
      <c r="B105" s="9">
        <v>8</v>
      </c>
      <c r="C105" s="14">
        <v>50</v>
      </c>
      <c r="D105" s="14">
        <v>70</v>
      </c>
      <c r="E105" s="19">
        <v>90</v>
      </c>
    </row>
    <row r="106" spans="1:5" x14ac:dyDescent="0.35">
      <c r="A106" s="9">
        <v>7</v>
      </c>
      <c r="B106" s="9">
        <v>9</v>
      </c>
      <c r="C106" s="14">
        <v>240</v>
      </c>
      <c r="D106" s="14">
        <v>600</v>
      </c>
      <c r="E106" s="19">
        <v>800</v>
      </c>
    </row>
    <row r="107" spans="1:5" x14ac:dyDescent="0.35">
      <c r="A107" s="9">
        <v>7</v>
      </c>
      <c r="B107" s="9">
        <v>10</v>
      </c>
      <c r="C107" s="14">
        <v>200</v>
      </c>
      <c r="D107" s="14">
        <v>400</v>
      </c>
      <c r="E107" s="19">
        <v>600</v>
      </c>
    </row>
    <row r="108" spans="1:5" x14ac:dyDescent="0.35">
      <c r="A108" s="9">
        <v>7</v>
      </c>
      <c r="B108" s="9">
        <v>11</v>
      </c>
      <c r="C108" s="14">
        <v>15</v>
      </c>
      <c r="D108" s="14">
        <v>40</v>
      </c>
      <c r="E108" s="19">
        <v>70</v>
      </c>
    </row>
    <row r="109" spans="1:5" x14ac:dyDescent="0.35">
      <c r="A109" s="9">
        <v>7</v>
      </c>
      <c r="B109" s="9">
        <v>12</v>
      </c>
      <c r="C109" s="14">
        <v>1000</v>
      </c>
      <c r="D109" s="14">
        <v>4000</v>
      </c>
      <c r="E109" s="19">
        <v>10000</v>
      </c>
    </row>
    <row r="110" spans="1:5" x14ac:dyDescent="0.35">
      <c r="A110" s="9">
        <v>7</v>
      </c>
      <c r="B110" s="9">
        <v>13</v>
      </c>
      <c r="C110" s="14">
        <v>5</v>
      </c>
      <c r="D110" s="14">
        <v>20</v>
      </c>
      <c r="E110" s="19">
        <v>40</v>
      </c>
    </row>
    <row r="111" spans="1:5" x14ac:dyDescent="0.35">
      <c r="A111" s="9">
        <v>7</v>
      </c>
      <c r="B111" s="9">
        <v>14</v>
      </c>
      <c r="C111" s="14">
        <v>20</v>
      </c>
      <c r="D111" s="14">
        <v>27</v>
      </c>
      <c r="E111" s="19">
        <v>40</v>
      </c>
    </row>
    <row r="112" spans="1:5" x14ac:dyDescent="0.35">
      <c r="A112" s="9">
        <v>7</v>
      </c>
      <c r="B112" s="9">
        <v>15</v>
      </c>
      <c r="C112" s="14">
        <v>15</v>
      </c>
      <c r="D112" s="14">
        <v>20</v>
      </c>
      <c r="E112" s="19">
        <v>30</v>
      </c>
    </row>
    <row r="113" spans="1:5" x14ac:dyDescent="0.35">
      <c r="A113" s="9">
        <v>7</v>
      </c>
      <c r="B113" s="9">
        <v>16</v>
      </c>
      <c r="C113" s="14">
        <v>3000</v>
      </c>
      <c r="D113" s="14">
        <v>4000</v>
      </c>
      <c r="E113" s="19">
        <v>6000</v>
      </c>
    </row>
    <row r="114" spans="1:5" x14ac:dyDescent="0.35">
      <c r="A114" s="9">
        <v>8</v>
      </c>
      <c r="B114" s="9">
        <v>1</v>
      </c>
      <c r="C114" s="14">
        <v>20</v>
      </c>
      <c r="D114" s="14">
        <v>50</v>
      </c>
      <c r="E114" s="19">
        <v>100</v>
      </c>
    </row>
    <row r="115" spans="1:5" x14ac:dyDescent="0.35">
      <c r="A115" s="9">
        <v>8</v>
      </c>
      <c r="B115" s="9">
        <v>2</v>
      </c>
      <c r="C115" s="14">
        <v>40</v>
      </c>
      <c r="D115" s="14">
        <v>60</v>
      </c>
      <c r="E115" s="19">
        <v>120</v>
      </c>
    </row>
    <row r="116" spans="1:5" x14ac:dyDescent="0.35">
      <c r="A116" s="9">
        <v>8</v>
      </c>
      <c r="B116" s="9">
        <v>3</v>
      </c>
      <c r="C116" s="14">
        <v>10</v>
      </c>
      <c r="D116" s="14">
        <v>25</v>
      </c>
      <c r="E116" s="19">
        <v>50</v>
      </c>
    </row>
    <row r="117" spans="1:5" x14ac:dyDescent="0.35">
      <c r="A117" s="9">
        <v>8</v>
      </c>
      <c r="B117" s="9">
        <v>4</v>
      </c>
      <c r="C117" s="14">
        <v>15</v>
      </c>
      <c r="D117" s="14">
        <v>30</v>
      </c>
      <c r="E117" s="19">
        <v>60</v>
      </c>
    </row>
    <row r="118" spans="1:5" x14ac:dyDescent="0.35">
      <c r="A118" s="9">
        <v>8</v>
      </c>
      <c r="B118" s="9">
        <v>5</v>
      </c>
      <c r="C118" s="14">
        <v>15</v>
      </c>
      <c r="D118" s="14">
        <v>30</v>
      </c>
      <c r="E118" s="19">
        <v>60</v>
      </c>
    </row>
    <row r="119" spans="1:5" x14ac:dyDescent="0.35">
      <c r="A119" s="9">
        <v>8</v>
      </c>
      <c r="B119" s="9">
        <v>6</v>
      </c>
      <c r="C119" s="14">
        <v>30</v>
      </c>
      <c r="D119" s="14">
        <v>60</v>
      </c>
      <c r="E119" s="19">
        <v>75</v>
      </c>
    </row>
    <row r="120" spans="1:5" x14ac:dyDescent="0.35">
      <c r="A120" s="9">
        <v>8</v>
      </c>
      <c r="B120" s="9">
        <v>7</v>
      </c>
      <c r="C120" s="14">
        <v>25</v>
      </c>
      <c r="D120" s="14">
        <v>50</v>
      </c>
      <c r="E120" s="19">
        <v>70</v>
      </c>
    </row>
    <row r="121" spans="1:5" x14ac:dyDescent="0.35">
      <c r="A121" s="9">
        <v>8</v>
      </c>
      <c r="B121" s="9">
        <v>8</v>
      </c>
      <c r="C121" s="14">
        <v>10</v>
      </c>
      <c r="D121" s="14">
        <v>20</v>
      </c>
      <c r="E121" s="19">
        <v>50</v>
      </c>
    </row>
    <row r="122" spans="1:5" x14ac:dyDescent="0.35">
      <c r="A122" s="9">
        <v>8</v>
      </c>
      <c r="B122" s="9">
        <v>9</v>
      </c>
      <c r="C122" s="14">
        <v>2</v>
      </c>
      <c r="D122" s="14">
        <v>5</v>
      </c>
      <c r="E122" s="19">
        <v>10</v>
      </c>
    </row>
    <row r="123" spans="1:5" x14ac:dyDescent="0.35">
      <c r="A123" s="9">
        <v>8</v>
      </c>
      <c r="B123" s="9">
        <v>10</v>
      </c>
      <c r="C123" s="14">
        <v>2</v>
      </c>
      <c r="D123" s="14">
        <v>4</v>
      </c>
      <c r="E123" s="19">
        <v>9</v>
      </c>
    </row>
    <row r="124" spans="1:5" x14ac:dyDescent="0.35">
      <c r="A124" s="9">
        <v>8</v>
      </c>
      <c r="B124" s="9">
        <v>11</v>
      </c>
      <c r="C124" s="14">
        <v>5</v>
      </c>
      <c r="D124" s="14">
        <v>30</v>
      </c>
      <c r="E124" s="19">
        <v>70</v>
      </c>
    </row>
    <row r="125" spans="1:5" x14ac:dyDescent="0.35">
      <c r="A125" s="9">
        <v>8</v>
      </c>
      <c r="B125" s="9">
        <v>12</v>
      </c>
      <c r="C125" s="14">
        <v>20000</v>
      </c>
      <c r="D125" s="14">
        <v>100000</v>
      </c>
      <c r="E125" s="19">
        <v>250000</v>
      </c>
    </row>
    <row r="126" spans="1:5" x14ac:dyDescent="0.35">
      <c r="A126" s="9">
        <v>8</v>
      </c>
      <c r="B126" s="9">
        <v>13</v>
      </c>
      <c r="C126" s="14">
        <v>2</v>
      </c>
      <c r="D126" s="14">
        <v>10</v>
      </c>
      <c r="E126" s="19">
        <v>15</v>
      </c>
    </row>
    <row r="127" spans="1:5" x14ac:dyDescent="0.35">
      <c r="A127" s="9">
        <v>8</v>
      </c>
      <c r="B127" s="9">
        <v>14</v>
      </c>
      <c r="C127" s="14">
        <v>4</v>
      </c>
      <c r="D127" s="14">
        <v>15</v>
      </c>
      <c r="E127" s="19">
        <v>25</v>
      </c>
    </row>
    <row r="128" spans="1:5" x14ac:dyDescent="0.35">
      <c r="A128" s="9">
        <v>8</v>
      </c>
      <c r="B128" s="9">
        <v>15</v>
      </c>
      <c r="C128" s="14">
        <v>5</v>
      </c>
      <c r="D128" s="14">
        <v>9</v>
      </c>
      <c r="E128" s="19">
        <v>15</v>
      </c>
    </row>
    <row r="129" spans="1:5" x14ac:dyDescent="0.35">
      <c r="A129" s="9">
        <v>8</v>
      </c>
      <c r="B129" s="9">
        <v>16</v>
      </c>
      <c r="C129" s="14">
        <v>200000</v>
      </c>
      <c r="D129" s="14">
        <v>300000</v>
      </c>
      <c r="E129" s="19">
        <v>500000</v>
      </c>
    </row>
    <row r="130" spans="1:5" x14ac:dyDescent="0.35">
      <c r="A130" s="9">
        <v>9</v>
      </c>
      <c r="B130" s="9">
        <v>1</v>
      </c>
      <c r="C130" s="14">
        <v>400</v>
      </c>
      <c r="D130" s="14">
        <v>1500</v>
      </c>
      <c r="E130" s="19">
        <v>5000</v>
      </c>
    </row>
    <row r="131" spans="1:5" x14ac:dyDescent="0.35">
      <c r="A131" s="9">
        <v>9</v>
      </c>
      <c r="B131" s="9">
        <v>2</v>
      </c>
      <c r="C131" s="14">
        <v>200</v>
      </c>
      <c r="D131" s="14">
        <v>2500</v>
      </c>
      <c r="E131" s="19">
        <v>5000</v>
      </c>
    </row>
    <row r="132" spans="1:5" x14ac:dyDescent="0.35">
      <c r="A132" s="9">
        <v>9</v>
      </c>
      <c r="B132" s="9">
        <v>3</v>
      </c>
      <c r="C132" s="14">
        <v>150</v>
      </c>
      <c r="D132" s="14">
        <v>500</v>
      </c>
      <c r="E132" s="19">
        <v>4000</v>
      </c>
    </row>
    <row r="133" spans="1:5" x14ac:dyDescent="0.35">
      <c r="A133" s="9">
        <v>9</v>
      </c>
      <c r="B133" s="9">
        <v>4</v>
      </c>
      <c r="C133" s="14">
        <v>100</v>
      </c>
      <c r="D133" s="14">
        <v>500</v>
      </c>
      <c r="E133" s="19">
        <v>2500</v>
      </c>
    </row>
    <row r="134" spans="1:5" x14ac:dyDescent="0.35">
      <c r="A134" s="9">
        <v>9</v>
      </c>
      <c r="B134" s="9">
        <v>5</v>
      </c>
      <c r="C134" s="14">
        <v>100</v>
      </c>
      <c r="D134" s="14">
        <v>400</v>
      </c>
      <c r="E134" s="19">
        <v>2500</v>
      </c>
    </row>
    <row r="135" spans="1:5" x14ac:dyDescent="0.35">
      <c r="A135" s="9">
        <v>9</v>
      </c>
      <c r="B135" s="9">
        <v>6</v>
      </c>
      <c r="C135" s="14">
        <v>5</v>
      </c>
      <c r="D135" s="14">
        <v>20</v>
      </c>
      <c r="E135" s="19">
        <v>50</v>
      </c>
    </row>
    <row r="136" spans="1:5" x14ac:dyDescent="0.35">
      <c r="A136" s="9">
        <v>9</v>
      </c>
      <c r="B136" s="9">
        <v>7</v>
      </c>
      <c r="C136" s="14">
        <v>4</v>
      </c>
      <c r="D136" s="14">
        <v>18</v>
      </c>
      <c r="E136" s="19">
        <v>40</v>
      </c>
    </row>
    <row r="137" spans="1:5" x14ac:dyDescent="0.35">
      <c r="A137" s="9">
        <v>9</v>
      </c>
      <c r="B137" s="9">
        <v>8</v>
      </c>
      <c r="C137" s="14">
        <v>-200</v>
      </c>
      <c r="D137" s="14">
        <v>250</v>
      </c>
      <c r="E137" s="19">
        <v>1000</v>
      </c>
    </row>
    <row r="138" spans="1:5" x14ac:dyDescent="0.35">
      <c r="A138" s="9">
        <v>9</v>
      </c>
      <c r="B138" s="9">
        <v>9</v>
      </c>
      <c r="C138" s="14">
        <v>50</v>
      </c>
      <c r="D138" s="14">
        <v>200</v>
      </c>
      <c r="E138" s="19">
        <v>1000</v>
      </c>
    </row>
    <row r="139" spans="1:5" x14ac:dyDescent="0.35">
      <c r="A139" s="9">
        <v>9</v>
      </c>
      <c r="B139" s="9">
        <v>10</v>
      </c>
      <c r="C139" s="14">
        <v>70</v>
      </c>
      <c r="D139" s="14">
        <v>200</v>
      </c>
      <c r="E139" s="19">
        <v>1200</v>
      </c>
    </row>
    <row r="140" spans="1:5" x14ac:dyDescent="0.35">
      <c r="A140" s="9">
        <v>9</v>
      </c>
      <c r="B140" s="9">
        <v>11</v>
      </c>
      <c r="C140" s="14">
        <v>0.5</v>
      </c>
      <c r="D140" s="14">
        <v>1.5</v>
      </c>
      <c r="E140" s="19">
        <v>5</v>
      </c>
    </row>
    <row r="141" spans="1:5" x14ac:dyDescent="0.35">
      <c r="A141" s="9">
        <v>9</v>
      </c>
      <c r="B141" s="9">
        <v>12</v>
      </c>
      <c r="C141" s="14">
        <v>50000</v>
      </c>
      <c r="D141" s="14">
        <v>250000</v>
      </c>
      <c r="E141" s="19">
        <v>10000000</v>
      </c>
    </row>
    <row r="142" spans="1:5" x14ac:dyDescent="0.35">
      <c r="A142" s="9">
        <v>9</v>
      </c>
      <c r="B142" s="9">
        <v>13</v>
      </c>
      <c r="C142" s="14">
        <v>5</v>
      </c>
      <c r="D142" s="14">
        <v>20</v>
      </c>
      <c r="E142" s="19">
        <v>100</v>
      </c>
    </row>
    <row r="143" spans="1:5" x14ac:dyDescent="0.35">
      <c r="A143" s="9">
        <v>9</v>
      </c>
      <c r="B143" s="9">
        <v>14</v>
      </c>
      <c r="C143" s="14">
        <v>10</v>
      </c>
      <c r="D143" s="14">
        <v>50</v>
      </c>
      <c r="E143" s="19">
        <v>70</v>
      </c>
    </row>
    <row r="144" spans="1:5" x14ac:dyDescent="0.35">
      <c r="A144" s="9">
        <v>9</v>
      </c>
      <c r="B144" s="9">
        <v>15</v>
      </c>
      <c r="C144" s="14">
        <v>20</v>
      </c>
      <c r="D144" s="14">
        <v>50</v>
      </c>
      <c r="E144" s="19">
        <v>200</v>
      </c>
    </row>
    <row r="145" spans="1:5" x14ac:dyDescent="0.35">
      <c r="A145" s="9">
        <v>9</v>
      </c>
      <c r="B145" s="9">
        <v>16</v>
      </c>
      <c r="C145" s="14">
        <v>1000</v>
      </c>
      <c r="D145" s="14">
        <v>25000</v>
      </c>
      <c r="E145" s="19">
        <v>40000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9"/>
  <dimension ref="A1:R100"/>
  <sheetViews>
    <sheetView zoomScale="85" zoomScaleNormal="85" workbookViewId="0">
      <selection activeCell="M10" sqref="M10"/>
    </sheetView>
  </sheetViews>
  <sheetFormatPr defaultColWidth="9.1796875" defaultRowHeight="14.5" x14ac:dyDescent="0.35"/>
  <cols>
    <col min="1" max="1" width="5.90625" bestFit="1" customWidth="1"/>
    <col min="2" max="2" width="8" bestFit="1" customWidth="1"/>
    <col min="3" max="3" width="11.453125" bestFit="1" customWidth="1"/>
    <col min="4" max="5" width="8.54296875" bestFit="1" customWidth="1"/>
    <col min="6" max="6" width="9.54296875" customWidth="1"/>
    <col min="18" max="18" width="12.08984375" customWidth="1"/>
  </cols>
  <sheetData>
    <row r="1" spans="1:16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16" x14ac:dyDescent="0.35">
      <c r="A2">
        <v>1</v>
      </c>
      <c r="B2">
        <v>1</v>
      </c>
      <c r="C2" s="2">
        <v>7</v>
      </c>
      <c r="D2" s="2">
        <v>9</v>
      </c>
      <c r="E2" s="2">
        <v>11</v>
      </c>
      <c r="F2" s="2">
        <v>9.5573099999999993</v>
      </c>
      <c r="K2" s="15"/>
      <c r="M2" s="15"/>
      <c r="N2" s="4"/>
      <c r="O2" s="4"/>
      <c r="P2" s="4"/>
    </row>
    <row r="3" spans="1:16" x14ac:dyDescent="0.35">
      <c r="A3">
        <v>1</v>
      </c>
      <c r="B3">
        <v>2</v>
      </c>
      <c r="C3" s="2">
        <v>1</v>
      </c>
      <c r="D3" s="2">
        <v>4</v>
      </c>
      <c r="E3" s="2">
        <v>7</v>
      </c>
      <c r="F3" s="2">
        <v>6.0401199999999999</v>
      </c>
      <c r="K3" s="15"/>
      <c r="M3" s="15"/>
      <c r="N3" s="21"/>
      <c r="O3" s="4"/>
      <c r="P3" s="35"/>
    </row>
    <row r="4" spans="1:16" x14ac:dyDescent="0.35">
      <c r="A4">
        <v>1</v>
      </c>
      <c r="B4">
        <v>3</v>
      </c>
      <c r="C4" s="2">
        <v>1</v>
      </c>
      <c r="D4" s="2">
        <v>3</v>
      </c>
      <c r="E4" s="2">
        <v>6</v>
      </c>
      <c r="F4" s="2">
        <v>3.1478899999999999</v>
      </c>
      <c r="K4" s="15"/>
      <c r="M4" s="15"/>
      <c r="N4" s="3"/>
    </row>
    <row r="5" spans="1:16" x14ac:dyDescent="0.35">
      <c r="A5">
        <v>1</v>
      </c>
      <c r="B5">
        <v>4</v>
      </c>
      <c r="C5" s="2">
        <v>0.5</v>
      </c>
      <c r="D5" s="2">
        <v>2</v>
      </c>
      <c r="E5" s="2">
        <v>3</v>
      </c>
      <c r="F5" s="2">
        <v>2.1109</v>
      </c>
      <c r="K5" s="15"/>
      <c r="M5" s="15"/>
      <c r="N5" s="3"/>
    </row>
    <row r="6" spans="1:16" x14ac:dyDescent="0.35">
      <c r="A6">
        <v>1</v>
      </c>
      <c r="B6">
        <v>5</v>
      </c>
      <c r="C6" s="2">
        <v>0.5</v>
      </c>
      <c r="D6" s="2">
        <v>3</v>
      </c>
      <c r="E6" s="2">
        <v>5</v>
      </c>
      <c r="F6" s="2">
        <v>1.4101999999999999</v>
      </c>
      <c r="K6" s="15"/>
      <c r="M6" s="15"/>
    </row>
    <row r="7" spans="1:16" x14ac:dyDescent="0.35">
      <c r="A7">
        <v>1</v>
      </c>
      <c r="B7">
        <v>6</v>
      </c>
      <c r="C7" s="2">
        <v>0.5</v>
      </c>
      <c r="D7" s="2">
        <v>3</v>
      </c>
      <c r="E7" s="2">
        <v>5</v>
      </c>
      <c r="F7" s="2">
        <v>1.9443999999999999</v>
      </c>
      <c r="K7" s="15"/>
      <c r="M7" s="15"/>
    </row>
    <row r="8" spans="1:16" x14ac:dyDescent="0.35">
      <c r="A8">
        <v>1</v>
      </c>
      <c r="B8">
        <v>7</v>
      </c>
      <c r="C8" s="2">
        <v>1</v>
      </c>
      <c r="D8" s="2">
        <v>1.8</v>
      </c>
      <c r="E8" s="2">
        <v>3.5</v>
      </c>
      <c r="F8" s="2">
        <v>1.2989999999999999</v>
      </c>
      <c r="K8" s="15"/>
      <c r="M8" s="15"/>
    </row>
    <row r="9" spans="1:16" x14ac:dyDescent="0.35">
      <c r="A9">
        <v>1</v>
      </c>
      <c r="B9">
        <v>8</v>
      </c>
      <c r="C9" s="2">
        <v>25</v>
      </c>
      <c r="D9" s="2">
        <v>40</v>
      </c>
      <c r="E9" s="2">
        <v>150</v>
      </c>
      <c r="F9" s="2">
        <v>62.693899999999999</v>
      </c>
      <c r="K9" s="15"/>
      <c r="M9" s="15"/>
    </row>
    <row r="10" spans="1:16" x14ac:dyDescent="0.35">
      <c r="A10">
        <v>1</v>
      </c>
      <c r="B10">
        <v>9</v>
      </c>
      <c r="C10" s="2">
        <v>1</v>
      </c>
      <c r="D10" s="2">
        <v>15</v>
      </c>
      <c r="E10" s="2">
        <v>20</v>
      </c>
      <c r="F10" s="2">
        <v>4.6576300000000002</v>
      </c>
      <c r="K10" s="15"/>
      <c r="M10" s="15"/>
    </row>
    <row r="11" spans="1:16" x14ac:dyDescent="0.35">
      <c r="A11">
        <v>1</v>
      </c>
      <c r="B11">
        <v>10</v>
      </c>
      <c r="C11" s="2">
        <v>650</v>
      </c>
      <c r="D11" s="2">
        <v>950</v>
      </c>
      <c r="E11" s="2">
        <v>1800</v>
      </c>
      <c r="F11" s="2">
        <v>664.63599999999997</v>
      </c>
      <c r="K11" s="15"/>
      <c r="M11" s="15"/>
    </row>
    <row r="12" spans="1:16" x14ac:dyDescent="0.35">
      <c r="A12">
        <v>1</v>
      </c>
      <c r="B12">
        <v>11</v>
      </c>
      <c r="C12" s="2">
        <v>90</v>
      </c>
      <c r="D12" s="2">
        <v>420</v>
      </c>
      <c r="E12" s="2">
        <v>600</v>
      </c>
      <c r="F12" s="2">
        <v>623.10199999999998</v>
      </c>
      <c r="K12" s="15"/>
      <c r="M12" s="15"/>
    </row>
    <row r="13" spans="1:16" x14ac:dyDescent="0.35">
      <c r="A13">
        <v>2</v>
      </c>
      <c r="B13">
        <v>1</v>
      </c>
      <c r="C13" s="2">
        <v>7.5</v>
      </c>
      <c r="D13" s="2">
        <v>8.5</v>
      </c>
      <c r="E13" s="2">
        <v>10</v>
      </c>
    </row>
    <row r="14" spans="1:16" x14ac:dyDescent="0.35">
      <c r="A14">
        <v>2</v>
      </c>
      <c r="B14">
        <v>2</v>
      </c>
      <c r="C14" s="2">
        <v>3</v>
      </c>
      <c r="D14" s="2">
        <v>5.5</v>
      </c>
      <c r="E14" s="2">
        <v>7</v>
      </c>
    </row>
    <row r="15" spans="1:16" x14ac:dyDescent="0.35">
      <c r="A15">
        <v>2</v>
      </c>
      <c r="B15">
        <v>3</v>
      </c>
      <c r="C15" s="2">
        <v>1</v>
      </c>
      <c r="D15" s="2">
        <v>2.1</v>
      </c>
      <c r="E15" s="2">
        <v>3</v>
      </c>
    </row>
    <row r="16" spans="1:16" x14ac:dyDescent="0.35">
      <c r="A16">
        <v>2</v>
      </c>
      <c r="B16">
        <v>4</v>
      </c>
      <c r="C16" s="2">
        <v>2</v>
      </c>
      <c r="D16" s="2">
        <v>3.5</v>
      </c>
      <c r="E16" s="2">
        <v>5.5</v>
      </c>
    </row>
    <row r="17" spans="1:18" x14ac:dyDescent="0.35">
      <c r="A17">
        <v>2</v>
      </c>
      <c r="B17">
        <v>5</v>
      </c>
      <c r="C17" s="2">
        <v>3</v>
      </c>
      <c r="D17" s="2">
        <v>4.5</v>
      </c>
      <c r="E17" s="2">
        <v>8</v>
      </c>
    </row>
    <row r="18" spans="1:18" x14ac:dyDescent="0.35">
      <c r="A18">
        <v>2</v>
      </c>
      <c r="B18">
        <v>6</v>
      </c>
      <c r="C18" s="2">
        <v>1.5</v>
      </c>
      <c r="D18" s="2">
        <v>4.5</v>
      </c>
      <c r="E18" s="2">
        <v>8</v>
      </c>
    </row>
    <row r="19" spans="1:18" x14ac:dyDescent="0.35">
      <c r="A19">
        <v>2</v>
      </c>
      <c r="B19">
        <v>7</v>
      </c>
      <c r="C19" s="2">
        <v>1.1000000000000001</v>
      </c>
      <c r="D19" s="2">
        <v>2</v>
      </c>
      <c r="E19" s="2">
        <v>2.7</v>
      </c>
    </row>
    <row r="20" spans="1:18" x14ac:dyDescent="0.35">
      <c r="A20">
        <v>2</v>
      </c>
      <c r="B20">
        <v>8</v>
      </c>
      <c r="C20" s="2">
        <v>23</v>
      </c>
      <c r="D20" s="2">
        <v>55</v>
      </c>
      <c r="E20" s="2">
        <v>90</v>
      </c>
    </row>
    <row r="21" spans="1:18" x14ac:dyDescent="0.35">
      <c r="A21">
        <v>2</v>
      </c>
      <c r="B21">
        <v>9</v>
      </c>
      <c r="C21" s="2">
        <v>3</v>
      </c>
      <c r="D21" s="2">
        <v>10</v>
      </c>
      <c r="E21" s="2">
        <v>21</v>
      </c>
      <c r="M21" s="1"/>
      <c r="N21" s="1"/>
      <c r="O21" s="1"/>
      <c r="P21" s="1"/>
      <c r="Q21" s="1"/>
      <c r="R21" s="1"/>
    </row>
    <row r="22" spans="1:18" x14ac:dyDescent="0.35">
      <c r="A22">
        <v>2</v>
      </c>
      <c r="B22">
        <v>10</v>
      </c>
      <c r="C22" s="2">
        <v>690</v>
      </c>
      <c r="D22" s="2">
        <v>900</v>
      </c>
      <c r="E22" s="2">
        <v>1300</v>
      </c>
    </row>
    <row r="23" spans="1:18" x14ac:dyDescent="0.35">
      <c r="A23">
        <v>2</v>
      </c>
      <c r="B23">
        <v>11</v>
      </c>
      <c r="C23" s="2">
        <v>200</v>
      </c>
      <c r="D23" s="2">
        <v>400</v>
      </c>
      <c r="E23" s="2">
        <v>650</v>
      </c>
    </row>
    <row r="24" spans="1:18" x14ac:dyDescent="0.35">
      <c r="A24">
        <v>3</v>
      </c>
      <c r="B24">
        <v>1</v>
      </c>
      <c r="C24" s="2">
        <v>5</v>
      </c>
      <c r="D24" s="2">
        <v>8</v>
      </c>
      <c r="E24" s="2">
        <v>10</v>
      </c>
    </row>
    <row r="25" spans="1:18" x14ac:dyDescent="0.35">
      <c r="A25">
        <v>3</v>
      </c>
      <c r="B25">
        <v>2</v>
      </c>
      <c r="C25" s="2">
        <v>2</v>
      </c>
      <c r="D25" s="2">
        <v>4</v>
      </c>
      <c r="E25" s="2">
        <v>7</v>
      </c>
    </row>
    <row r="26" spans="1:18" x14ac:dyDescent="0.35">
      <c r="A26">
        <v>3</v>
      </c>
      <c r="B26">
        <v>3</v>
      </c>
      <c r="C26" s="2">
        <v>3</v>
      </c>
      <c r="D26" s="2">
        <v>5</v>
      </c>
      <c r="E26" s="2">
        <v>7</v>
      </c>
    </row>
    <row r="27" spans="1:18" x14ac:dyDescent="0.35">
      <c r="A27">
        <v>3</v>
      </c>
      <c r="B27">
        <v>4</v>
      </c>
      <c r="C27" s="2">
        <v>3</v>
      </c>
      <c r="D27" s="2">
        <v>4</v>
      </c>
      <c r="E27" s="2">
        <v>6</v>
      </c>
    </row>
    <row r="28" spans="1:18" x14ac:dyDescent="0.35">
      <c r="A28">
        <v>3</v>
      </c>
      <c r="B28">
        <v>5</v>
      </c>
      <c r="C28" s="2">
        <v>4</v>
      </c>
      <c r="D28" s="2">
        <v>7</v>
      </c>
      <c r="E28" s="2">
        <v>12</v>
      </c>
    </row>
    <row r="29" spans="1:18" x14ac:dyDescent="0.35">
      <c r="A29">
        <v>3</v>
      </c>
      <c r="B29">
        <v>6</v>
      </c>
      <c r="C29" s="2">
        <v>4</v>
      </c>
      <c r="D29" s="2">
        <v>7</v>
      </c>
      <c r="E29" s="2">
        <v>10</v>
      </c>
    </row>
    <row r="30" spans="1:18" x14ac:dyDescent="0.35">
      <c r="A30">
        <v>3</v>
      </c>
      <c r="B30">
        <v>7</v>
      </c>
      <c r="C30" s="2">
        <v>0.5</v>
      </c>
      <c r="D30" s="2">
        <v>1</v>
      </c>
      <c r="E30" s="2">
        <v>1.3</v>
      </c>
    </row>
    <row r="31" spans="1:18" x14ac:dyDescent="0.35">
      <c r="A31">
        <v>3</v>
      </c>
      <c r="B31">
        <v>8</v>
      </c>
      <c r="C31" s="2">
        <v>30</v>
      </c>
      <c r="D31" s="2">
        <v>40</v>
      </c>
      <c r="E31" s="2">
        <v>50</v>
      </c>
    </row>
    <row r="32" spans="1:18" x14ac:dyDescent="0.35">
      <c r="A32">
        <v>3</v>
      </c>
      <c r="B32">
        <v>9</v>
      </c>
      <c r="C32" s="2">
        <v>5</v>
      </c>
      <c r="D32" s="2">
        <v>10</v>
      </c>
      <c r="E32" s="2">
        <v>15</v>
      </c>
    </row>
    <row r="33" spans="1:5" x14ac:dyDescent="0.35">
      <c r="A33">
        <v>3</v>
      </c>
      <c r="B33">
        <v>10</v>
      </c>
      <c r="C33" s="2">
        <v>300</v>
      </c>
      <c r="D33" s="2">
        <v>650</v>
      </c>
      <c r="E33" s="2">
        <v>800</v>
      </c>
    </row>
    <row r="34" spans="1:5" x14ac:dyDescent="0.35">
      <c r="A34">
        <v>3</v>
      </c>
      <c r="B34">
        <v>11</v>
      </c>
      <c r="C34" s="2">
        <v>300</v>
      </c>
      <c r="D34" s="2">
        <v>650</v>
      </c>
      <c r="E34" s="2">
        <v>900</v>
      </c>
    </row>
    <row r="35" spans="1:5" x14ac:dyDescent="0.35">
      <c r="A35">
        <v>4</v>
      </c>
      <c r="B35">
        <v>1</v>
      </c>
      <c r="C35" s="2">
        <v>5</v>
      </c>
      <c r="D35" s="2">
        <v>7.5</v>
      </c>
      <c r="E35" s="2">
        <v>10</v>
      </c>
    </row>
    <row r="36" spans="1:5" x14ac:dyDescent="0.35">
      <c r="A36">
        <v>4</v>
      </c>
      <c r="B36">
        <v>2</v>
      </c>
      <c r="C36" s="2">
        <v>3.5</v>
      </c>
      <c r="D36" s="2">
        <v>6</v>
      </c>
      <c r="E36" s="2">
        <v>9</v>
      </c>
    </row>
    <row r="37" spans="1:5" x14ac:dyDescent="0.35">
      <c r="A37">
        <v>4</v>
      </c>
      <c r="B37">
        <v>3</v>
      </c>
      <c r="C37" s="2">
        <v>1</v>
      </c>
      <c r="D37" s="2">
        <v>3</v>
      </c>
      <c r="E37" s="2">
        <v>5</v>
      </c>
    </row>
    <row r="38" spans="1:5" x14ac:dyDescent="0.35">
      <c r="A38">
        <v>4</v>
      </c>
      <c r="B38">
        <v>4</v>
      </c>
      <c r="C38" s="2">
        <v>0.3</v>
      </c>
      <c r="D38" s="2">
        <v>2</v>
      </c>
      <c r="E38" s="2">
        <v>4.5</v>
      </c>
    </row>
    <row r="39" spans="1:5" x14ac:dyDescent="0.35">
      <c r="A39">
        <v>4</v>
      </c>
      <c r="B39">
        <v>5</v>
      </c>
      <c r="C39" s="2">
        <v>0.5</v>
      </c>
      <c r="D39" s="2">
        <v>2.5</v>
      </c>
      <c r="E39" s="2">
        <v>4</v>
      </c>
    </row>
    <row r="40" spans="1:5" x14ac:dyDescent="0.35">
      <c r="A40">
        <v>4</v>
      </c>
      <c r="B40">
        <v>6</v>
      </c>
      <c r="C40" s="2">
        <v>0.5</v>
      </c>
      <c r="D40" s="2">
        <v>2.5</v>
      </c>
      <c r="E40" s="2">
        <v>4</v>
      </c>
    </row>
    <row r="41" spans="1:5" x14ac:dyDescent="0.35">
      <c r="A41">
        <v>4</v>
      </c>
      <c r="B41">
        <v>7</v>
      </c>
      <c r="C41" s="2">
        <v>0.35</v>
      </c>
      <c r="D41" s="2">
        <v>0.9</v>
      </c>
      <c r="E41" s="2">
        <v>1.8</v>
      </c>
    </row>
    <row r="42" spans="1:5" x14ac:dyDescent="0.35">
      <c r="A42">
        <v>4</v>
      </c>
      <c r="B42">
        <v>8</v>
      </c>
      <c r="C42" s="2">
        <v>15</v>
      </c>
      <c r="D42" s="2">
        <v>40</v>
      </c>
      <c r="E42" s="2">
        <v>70</v>
      </c>
    </row>
    <row r="43" spans="1:5" x14ac:dyDescent="0.35">
      <c r="A43">
        <v>4</v>
      </c>
      <c r="B43">
        <v>9</v>
      </c>
      <c r="C43" s="2">
        <v>4</v>
      </c>
      <c r="D43" s="2">
        <v>10</v>
      </c>
      <c r="E43" s="2">
        <v>30</v>
      </c>
    </row>
    <row r="44" spans="1:5" x14ac:dyDescent="0.35">
      <c r="A44">
        <v>4</v>
      </c>
      <c r="B44">
        <v>10</v>
      </c>
      <c r="C44" s="2">
        <v>100</v>
      </c>
      <c r="D44" s="2">
        <v>650</v>
      </c>
      <c r="E44" s="2">
        <v>2000</v>
      </c>
    </row>
    <row r="45" spans="1:5" x14ac:dyDescent="0.35">
      <c r="A45">
        <v>4</v>
      </c>
      <c r="B45">
        <v>11</v>
      </c>
      <c r="C45" s="2">
        <v>120</v>
      </c>
      <c r="D45" s="2">
        <v>400</v>
      </c>
      <c r="E45" s="2">
        <v>1000</v>
      </c>
    </row>
    <row r="46" spans="1:5" x14ac:dyDescent="0.35">
      <c r="A46">
        <v>5</v>
      </c>
      <c r="B46">
        <v>1</v>
      </c>
      <c r="C46" s="2">
        <v>7</v>
      </c>
      <c r="D46" s="2">
        <v>9</v>
      </c>
      <c r="E46" s="2">
        <v>11</v>
      </c>
    </row>
    <row r="47" spans="1:5" x14ac:dyDescent="0.35">
      <c r="A47">
        <v>5</v>
      </c>
      <c r="B47">
        <v>2</v>
      </c>
      <c r="C47" s="2">
        <v>4</v>
      </c>
      <c r="D47" s="2">
        <v>5</v>
      </c>
      <c r="E47" s="2">
        <v>7</v>
      </c>
    </row>
    <row r="48" spans="1:5" x14ac:dyDescent="0.35">
      <c r="A48">
        <v>5</v>
      </c>
      <c r="B48">
        <v>3</v>
      </c>
      <c r="C48" s="2">
        <v>2.5</v>
      </c>
      <c r="D48" s="2">
        <v>4</v>
      </c>
      <c r="E48" s="2">
        <v>5</v>
      </c>
    </row>
    <row r="49" spans="1:5" x14ac:dyDescent="0.35">
      <c r="A49">
        <v>5</v>
      </c>
      <c r="B49">
        <v>4</v>
      </c>
      <c r="C49" s="2">
        <v>2</v>
      </c>
      <c r="D49" s="2">
        <v>3</v>
      </c>
      <c r="E49" s="2">
        <v>4</v>
      </c>
    </row>
    <row r="50" spans="1:5" x14ac:dyDescent="0.35">
      <c r="A50">
        <v>5</v>
      </c>
      <c r="B50">
        <v>5</v>
      </c>
      <c r="C50" s="2">
        <v>2</v>
      </c>
      <c r="D50" s="2">
        <v>3</v>
      </c>
      <c r="E50" s="2">
        <v>4</v>
      </c>
    </row>
    <row r="51" spans="1:5" x14ac:dyDescent="0.35">
      <c r="A51">
        <v>5</v>
      </c>
      <c r="B51">
        <v>6</v>
      </c>
      <c r="C51" s="2">
        <v>3</v>
      </c>
      <c r="D51" s="2">
        <v>4</v>
      </c>
      <c r="E51" s="2">
        <v>5</v>
      </c>
    </row>
    <row r="52" spans="1:5" x14ac:dyDescent="0.35">
      <c r="A52">
        <v>5</v>
      </c>
      <c r="B52">
        <v>7</v>
      </c>
      <c r="C52" s="2">
        <v>0.5</v>
      </c>
      <c r="D52" s="2">
        <v>1</v>
      </c>
      <c r="E52" s="2">
        <v>1.5</v>
      </c>
    </row>
    <row r="53" spans="1:5" x14ac:dyDescent="0.35">
      <c r="A53">
        <v>5</v>
      </c>
      <c r="B53">
        <v>8</v>
      </c>
      <c r="C53" s="2">
        <v>25</v>
      </c>
      <c r="D53" s="2">
        <v>50</v>
      </c>
      <c r="E53" s="2">
        <v>100</v>
      </c>
    </row>
    <row r="54" spans="1:5" x14ac:dyDescent="0.35">
      <c r="A54">
        <v>5</v>
      </c>
      <c r="B54">
        <v>9</v>
      </c>
      <c r="C54" s="2">
        <v>2</v>
      </c>
      <c r="D54" s="2">
        <v>5</v>
      </c>
      <c r="E54" s="2">
        <v>10</v>
      </c>
    </row>
    <row r="55" spans="1:5" x14ac:dyDescent="0.35">
      <c r="A55">
        <v>5</v>
      </c>
      <c r="B55">
        <v>10</v>
      </c>
      <c r="C55" s="2">
        <v>365</v>
      </c>
      <c r="D55" s="2">
        <v>600</v>
      </c>
      <c r="E55" s="2">
        <v>900</v>
      </c>
    </row>
    <row r="56" spans="1:5" x14ac:dyDescent="0.35">
      <c r="A56">
        <v>5</v>
      </c>
      <c r="B56">
        <v>11</v>
      </c>
      <c r="C56" s="2">
        <v>365</v>
      </c>
      <c r="D56" s="2">
        <v>600</v>
      </c>
      <c r="E56" s="2">
        <v>900</v>
      </c>
    </row>
    <row r="57" spans="1:5" x14ac:dyDescent="0.35">
      <c r="A57">
        <v>6</v>
      </c>
      <c r="B57">
        <v>1</v>
      </c>
      <c r="C57" s="2">
        <v>7</v>
      </c>
      <c r="D57" s="2">
        <v>8</v>
      </c>
      <c r="E57" s="2">
        <v>10</v>
      </c>
    </row>
    <row r="58" spans="1:5" x14ac:dyDescent="0.35">
      <c r="A58">
        <v>6</v>
      </c>
      <c r="B58">
        <v>2</v>
      </c>
      <c r="C58" s="2">
        <v>3.5</v>
      </c>
      <c r="D58" s="2">
        <v>5</v>
      </c>
      <c r="E58" s="2">
        <v>7</v>
      </c>
    </row>
    <row r="59" spans="1:5" x14ac:dyDescent="0.35">
      <c r="A59">
        <v>6</v>
      </c>
      <c r="B59">
        <v>3</v>
      </c>
      <c r="C59" s="2">
        <v>2.5</v>
      </c>
      <c r="D59" s="2">
        <v>3.5</v>
      </c>
      <c r="E59" s="2">
        <v>4.5</v>
      </c>
    </row>
    <row r="60" spans="1:5" x14ac:dyDescent="0.35">
      <c r="A60">
        <v>6</v>
      </c>
      <c r="B60">
        <v>4</v>
      </c>
      <c r="C60" s="2">
        <v>1</v>
      </c>
      <c r="D60" s="2">
        <v>2</v>
      </c>
      <c r="E60" s="2">
        <v>3</v>
      </c>
    </row>
    <row r="61" spans="1:5" x14ac:dyDescent="0.35">
      <c r="A61">
        <v>6</v>
      </c>
      <c r="B61">
        <v>5</v>
      </c>
      <c r="C61" s="2">
        <v>2</v>
      </c>
      <c r="D61" s="2">
        <v>3</v>
      </c>
      <c r="E61" s="2">
        <v>4.5</v>
      </c>
    </row>
    <row r="62" spans="1:5" x14ac:dyDescent="0.35">
      <c r="A62">
        <v>6</v>
      </c>
      <c r="B62">
        <v>6</v>
      </c>
      <c r="C62" s="2">
        <v>2</v>
      </c>
      <c r="D62" s="2">
        <v>3</v>
      </c>
      <c r="E62" s="2">
        <v>4</v>
      </c>
    </row>
    <row r="63" spans="1:5" x14ac:dyDescent="0.35">
      <c r="A63">
        <v>6</v>
      </c>
      <c r="B63">
        <v>7</v>
      </c>
      <c r="C63" s="2">
        <v>0.5</v>
      </c>
      <c r="D63" s="2">
        <v>1.5</v>
      </c>
      <c r="E63" s="2">
        <v>2</v>
      </c>
    </row>
    <row r="64" spans="1:5" x14ac:dyDescent="0.35">
      <c r="A64">
        <v>6</v>
      </c>
      <c r="B64">
        <v>8</v>
      </c>
      <c r="C64" s="2">
        <v>40</v>
      </c>
      <c r="D64" s="2">
        <v>75</v>
      </c>
      <c r="E64" s="2">
        <v>100</v>
      </c>
    </row>
    <row r="65" spans="1:5" x14ac:dyDescent="0.35">
      <c r="A65">
        <v>6</v>
      </c>
      <c r="B65">
        <v>9</v>
      </c>
      <c r="C65" s="2">
        <v>3</v>
      </c>
      <c r="D65" s="2">
        <v>5</v>
      </c>
      <c r="E65" s="2">
        <v>10</v>
      </c>
    </row>
    <row r="66" spans="1:5" x14ac:dyDescent="0.35">
      <c r="A66">
        <v>6</v>
      </c>
      <c r="B66">
        <v>10</v>
      </c>
      <c r="C66" s="2">
        <v>400</v>
      </c>
      <c r="D66" s="2">
        <v>700</v>
      </c>
      <c r="E66" s="2">
        <v>1000</v>
      </c>
    </row>
    <row r="67" spans="1:5" x14ac:dyDescent="0.35">
      <c r="A67">
        <v>6</v>
      </c>
      <c r="B67">
        <v>11</v>
      </c>
      <c r="C67" s="2">
        <v>250</v>
      </c>
      <c r="D67" s="2">
        <v>400</v>
      </c>
      <c r="E67" s="2">
        <v>600</v>
      </c>
    </row>
    <row r="68" spans="1:5" x14ac:dyDescent="0.35">
      <c r="A68">
        <v>7</v>
      </c>
      <c r="B68">
        <v>1</v>
      </c>
      <c r="C68" s="2">
        <v>4</v>
      </c>
      <c r="D68" s="2">
        <v>10</v>
      </c>
      <c r="E68" s="2">
        <v>14</v>
      </c>
    </row>
    <row r="69" spans="1:5" x14ac:dyDescent="0.35">
      <c r="A69">
        <v>7</v>
      </c>
      <c r="B69">
        <v>2</v>
      </c>
      <c r="C69" s="2">
        <v>1</v>
      </c>
      <c r="D69" s="2">
        <v>5</v>
      </c>
      <c r="E69" s="2">
        <v>8</v>
      </c>
    </row>
    <row r="70" spans="1:5" x14ac:dyDescent="0.35">
      <c r="A70">
        <v>7</v>
      </c>
      <c r="B70">
        <v>3</v>
      </c>
      <c r="C70" s="2">
        <v>1</v>
      </c>
      <c r="D70" s="2">
        <v>3.5</v>
      </c>
      <c r="E70" s="2">
        <v>6.5</v>
      </c>
    </row>
    <row r="71" spans="1:5" x14ac:dyDescent="0.35">
      <c r="A71">
        <v>7</v>
      </c>
      <c r="B71">
        <v>4</v>
      </c>
      <c r="C71" s="2">
        <v>1</v>
      </c>
      <c r="D71" s="2">
        <v>5</v>
      </c>
      <c r="E71" s="2">
        <v>10</v>
      </c>
    </row>
    <row r="72" spans="1:5" x14ac:dyDescent="0.35">
      <c r="A72">
        <v>7</v>
      </c>
      <c r="B72">
        <v>5</v>
      </c>
      <c r="C72" s="2">
        <v>1</v>
      </c>
      <c r="D72" s="2">
        <v>2</v>
      </c>
      <c r="E72" s="2">
        <v>5</v>
      </c>
    </row>
    <row r="73" spans="1:5" x14ac:dyDescent="0.35">
      <c r="A73">
        <v>7</v>
      </c>
      <c r="B73">
        <v>6</v>
      </c>
      <c r="C73" s="2">
        <v>1</v>
      </c>
      <c r="D73" s="2">
        <v>5</v>
      </c>
      <c r="E73" s="2">
        <v>10</v>
      </c>
    </row>
    <row r="74" spans="1:5" x14ac:dyDescent="0.35">
      <c r="A74">
        <v>7</v>
      </c>
      <c r="B74">
        <v>7</v>
      </c>
      <c r="C74" s="2">
        <v>1</v>
      </c>
      <c r="D74" s="2">
        <v>3.5</v>
      </c>
      <c r="E74" s="2">
        <v>5</v>
      </c>
    </row>
    <row r="75" spans="1:5" x14ac:dyDescent="0.35">
      <c r="A75">
        <v>7</v>
      </c>
      <c r="B75">
        <v>8</v>
      </c>
      <c r="C75" s="2">
        <v>50</v>
      </c>
      <c r="D75" s="2">
        <v>100</v>
      </c>
      <c r="E75" s="2">
        <v>200</v>
      </c>
    </row>
    <row r="76" spans="1:5" x14ac:dyDescent="0.35">
      <c r="A76">
        <v>7</v>
      </c>
      <c r="B76">
        <v>9</v>
      </c>
      <c r="C76" s="2">
        <v>5</v>
      </c>
      <c r="D76" s="2">
        <v>20</v>
      </c>
      <c r="E76" s="2">
        <v>40</v>
      </c>
    </row>
    <row r="77" spans="1:5" x14ac:dyDescent="0.35">
      <c r="A77">
        <v>7</v>
      </c>
      <c r="B77">
        <v>10</v>
      </c>
      <c r="C77" s="2">
        <v>100</v>
      </c>
      <c r="D77" s="2">
        <v>700</v>
      </c>
      <c r="E77" s="2">
        <v>1200</v>
      </c>
    </row>
    <row r="78" spans="1:5" x14ac:dyDescent="0.35">
      <c r="A78">
        <v>7</v>
      </c>
      <c r="B78">
        <v>11</v>
      </c>
      <c r="C78" s="2">
        <v>100</v>
      </c>
      <c r="D78" s="2">
        <v>600</v>
      </c>
      <c r="E78" s="2">
        <v>900</v>
      </c>
    </row>
    <row r="79" spans="1:5" x14ac:dyDescent="0.35">
      <c r="A79">
        <v>8</v>
      </c>
      <c r="B79">
        <v>1</v>
      </c>
      <c r="C79" s="2">
        <v>5</v>
      </c>
      <c r="D79" s="2">
        <v>7</v>
      </c>
      <c r="E79" s="2">
        <v>9</v>
      </c>
    </row>
    <row r="80" spans="1:5" x14ac:dyDescent="0.35">
      <c r="A80">
        <v>8</v>
      </c>
      <c r="B80">
        <v>2</v>
      </c>
      <c r="C80" s="2">
        <v>3</v>
      </c>
      <c r="D80" s="2">
        <v>4.5</v>
      </c>
      <c r="E80" s="2">
        <v>7</v>
      </c>
    </row>
    <row r="81" spans="1:5" x14ac:dyDescent="0.35">
      <c r="A81">
        <v>8</v>
      </c>
      <c r="B81">
        <v>3</v>
      </c>
      <c r="C81" s="2">
        <v>0</v>
      </c>
      <c r="D81" s="2">
        <v>3</v>
      </c>
      <c r="E81" s="2">
        <v>5</v>
      </c>
    </row>
    <row r="82" spans="1:5" x14ac:dyDescent="0.35">
      <c r="A82">
        <v>8</v>
      </c>
      <c r="B82">
        <v>4</v>
      </c>
      <c r="C82" s="2">
        <v>1</v>
      </c>
      <c r="D82" s="2">
        <v>2.5</v>
      </c>
      <c r="E82" s="2">
        <v>4</v>
      </c>
    </row>
    <row r="83" spans="1:5" x14ac:dyDescent="0.35">
      <c r="A83">
        <v>8</v>
      </c>
      <c r="B83">
        <v>5</v>
      </c>
      <c r="C83" s="2">
        <v>1</v>
      </c>
      <c r="D83" s="2">
        <v>2</v>
      </c>
      <c r="E83" s="2">
        <v>3.5</v>
      </c>
    </row>
    <row r="84" spans="1:5" x14ac:dyDescent="0.35">
      <c r="A84">
        <v>8</v>
      </c>
      <c r="B84">
        <v>6</v>
      </c>
      <c r="C84" s="2">
        <v>2</v>
      </c>
      <c r="D84" s="2">
        <v>4</v>
      </c>
      <c r="E84" s="2">
        <v>6</v>
      </c>
    </row>
    <row r="85" spans="1:5" x14ac:dyDescent="0.35">
      <c r="A85">
        <v>8</v>
      </c>
      <c r="B85">
        <v>7</v>
      </c>
      <c r="C85" s="2">
        <v>1</v>
      </c>
      <c r="D85" s="2">
        <v>1.75</v>
      </c>
      <c r="E85" s="2">
        <v>3</v>
      </c>
    </row>
    <row r="86" spans="1:5" x14ac:dyDescent="0.35">
      <c r="A86">
        <v>8</v>
      </c>
      <c r="B86">
        <v>8</v>
      </c>
      <c r="C86" s="2">
        <v>20</v>
      </c>
      <c r="D86" s="2">
        <v>30</v>
      </c>
      <c r="E86" s="2">
        <v>40</v>
      </c>
    </row>
    <row r="87" spans="1:5" x14ac:dyDescent="0.35">
      <c r="A87">
        <v>8</v>
      </c>
      <c r="B87">
        <v>9</v>
      </c>
      <c r="C87" s="2">
        <v>8</v>
      </c>
      <c r="D87" s="2">
        <v>12</v>
      </c>
      <c r="E87" s="2">
        <v>16</v>
      </c>
    </row>
    <row r="88" spans="1:5" x14ac:dyDescent="0.35">
      <c r="A88">
        <v>8</v>
      </c>
      <c r="B88">
        <v>10</v>
      </c>
      <c r="C88" s="2">
        <v>630</v>
      </c>
      <c r="D88" s="2">
        <v>730</v>
      </c>
      <c r="E88" s="2">
        <v>830</v>
      </c>
    </row>
    <row r="89" spans="1:5" x14ac:dyDescent="0.35">
      <c r="A89">
        <v>8</v>
      </c>
      <c r="B89">
        <v>11</v>
      </c>
      <c r="C89" s="2">
        <v>200</v>
      </c>
      <c r="D89" s="2">
        <v>365</v>
      </c>
      <c r="E89" s="2">
        <v>500</v>
      </c>
    </row>
    <row r="90" spans="1:5" x14ac:dyDescent="0.35">
      <c r="A90">
        <v>9</v>
      </c>
      <c r="B90">
        <v>1</v>
      </c>
      <c r="C90" s="2">
        <v>5</v>
      </c>
      <c r="D90" s="2">
        <v>7</v>
      </c>
      <c r="E90" s="2">
        <v>8</v>
      </c>
    </row>
    <row r="91" spans="1:5" x14ac:dyDescent="0.35">
      <c r="A91">
        <v>9</v>
      </c>
      <c r="B91">
        <v>2</v>
      </c>
      <c r="C91" s="2">
        <v>2</v>
      </c>
      <c r="D91" s="2">
        <v>4</v>
      </c>
      <c r="E91" s="2">
        <v>6</v>
      </c>
    </row>
    <row r="92" spans="1:5" x14ac:dyDescent="0.35">
      <c r="A92">
        <v>9</v>
      </c>
      <c r="B92">
        <v>3</v>
      </c>
      <c r="C92" s="2">
        <v>1</v>
      </c>
      <c r="D92" s="2">
        <v>2.5</v>
      </c>
      <c r="E92" s="2">
        <v>4</v>
      </c>
    </row>
    <row r="93" spans="1:5" x14ac:dyDescent="0.35">
      <c r="A93">
        <v>9</v>
      </c>
      <c r="B93">
        <v>4</v>
      </c>
      <c r="C93" s="2">
        <v>1.5</v>
      </c>
      <c r="D93" s="2">
        <v>2.5</v>
      </c>
      <c r="E93" s="2">
        <v>4.5</v>
      </c>
    </row>
    <row r="94" spans="1:5" x14ac:dyDescent="0.35">
      <c r="A94">
        <v>9</v>
      </c>
      <c r="B94">
        <v>5</v>
      </c>
      <c r="C94" s="2">
        <v>1.5</v>
      </c>
      <c r="D94" s="2">
        <v>2.5</v>
      </c>
      <c r="E94" s="2">
        <v>5</v>
      </c>
    </row>
    <row r="95" spans="1:5" x14ac:dyDescent="0.35">
      <c r="A95">
        <v>9</v>
      </c>
      <c r="B95">
        <v>6</v>
      </c>
      <c r="C95" s="2">
        <v>2</v>
      </c>
      <c r="D95" s="2">
        <v>3.5</v>
      </c>
      <c r="E95" s="2">
        <v>5.5</v>
      </c>
    </row>
    <row r="96" spans="1:5" x14ac:dyDescent="0.35">
      <c r="A96">
        <v>9</v>
      </c>
      <c r="B96">
        <v>7</v>
      </c>
      <c r="C96" s="2">
        <v>0.3</v>
      </c>
      <c r="D96" s="2">
        <v>0.6</v>
      </c>
      <c r="E96" s="2">
        <v>1.1000000000000001</v>
      </c>
    </row>
    <row r="97" spans="1:5" x14ac:dyDescent="0.35">
      <c r="A97">
        <v>9</v>
      </c>
      <c r="B97">
        <v>8</v>
      </c>
      <c r="C97" s="2">
        <v>75</v>
      </c>
      <c r="D97" s="2">
        <v>250</v>
      </c>
      <c r="E97" s="2">
        <v>500</v>
      </c>
    </row>
    <row r="98" spans="1:5" x14ac:dyDescent="0.35">
      <c r="A98">
        <v>9</v>
      </c>
      <c r="B98">
        <v>9</v>
      </c>
      <c r="C98" s="2">
        <v>10</v>
      </c>
      <c r="D98" s="2">
        <v>15</v>
      </c>
      <c r="E98" s="2">
        <v>35</v>
      </c>
    </row>
    <row r="99" spans="1:5" x14ac:dyDescent="0.35">
      <c r="A99">
        <v>9</v>
      </c>
      <c r="B99">
        <v>10</v>
      </c>
      <c r="C99" s="2">
        <v>350</v>
      </c>
      <c r="D99" s="2">
        <v>750</v>
      </c>
      <c r="E99" s="2">
        <v>1200</v>
      </c>
    </row>
    <row r="100" spans="1:5" x14ac:dyDescent="0.35">
      <c r="A100">
        <v>9</v>
      </c>
      <c r="B100">
        <v>11</v>
      </c>
      <c r="C100" s="2">
        <v>200</v>
      </c>
      <c r="D100" s="2">
        <v>500</v>
      </c>
      <c r="E100" s="2">
        <v>900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95"/>
  <dimension ref="A1:BA169"/>
  <sheetViews>
    <sheetView zoomScale="85" zoomScaleNormal="85" workbookViewId="0">
      <selection activeCell="G1" sqref="G1:BT1048576"/>
    </sheetView>
  </sheetViews>
  <sheetFormatPr defaultRowHeight="14.5" x14ac:dyDescent="0.35"/>
  <cols>
    <col min="6" max="6" width="12.26953125" customWidth="1"/>
    <col min="7" max="7" width="10" customWidth="1"/>
    <col min="8" max="8" width="10.6328125" customWidth="1"/>
  </cols>
  <sheetData>
    <row r="1" spans="1:53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H1" s="2"/>
    </row>
    <row r="2" spans="1:53" x14ac:dyDescent="0.35">
      <c r="A2" s="108">
        <v>1</v>
      </c>
      <c r="B2" s="109">
        <v>1</v>
      </c>
      <c r="C2" s="109">
        <v>200</v>
      </c>
      <c r="D2" s="109">
        <v>400</v>
      </c>
      <c r="E2" s="110">
        <v>600</v>
      </c>
      <c r="F2">
        <v>890</v>
      </c>
      <c r="H2" s="2"/>
    </row>
    <row r="3" spans="1:53" x14ac:dyDescent="0.35">
      <c r="A3" s="108">
        <v>1</v>
      </c>
      <c r="B3" s="109">
        <v>2</v>
      </c>
      <c r="C3" s="109">
        <v>5</v>
      </c>
      <c r="D3" s="109">
        <v>10</v>
      </c>
      <c r="E3" s="110">
        <v>30</v>
      </c>
      <c r="F3">
        <v>2</v>
      </c>
      <c r="H3" s="2"/>
      <c r="N3" s="3"/>
      <c r="Y3" s="2"/>
      <c r="AM3" s="2"/>
      <c r="BA3" s="2"/>
    </row>
    <row r="4" spans="1:53" x14ac:dyDescent="0.35">
      <c r="A4" s="108">
        <v>1</v>
      </c>
      <c r="B4" s="109">
        <v>3</v>
      </c>
      <c r="C4" s="109">
        <v>5</v>
      </c>
      <c r="D4" s="109">
        <v>20</v>
      </c>
      <c r="E4" s="110">
        <v>50</v>
      </c>
      <c r="F4">
        <v>13.8</v>
      </c>
      <c r="H4" s="2"/>
      <c r="N4" s="3"/>
    </row>
    <row r="5" spans="1:53" x14ac:dyDescent="0.35">
      <c r="A5" s="108">
        <v>1</v>
      </c>
      <c r="B5" s="109">
        <v>4</v>
      </c>
      <c r="C5" s="109">
        <v>0.1</v>
      </c>
      <c r="D5" s="109">
        <v>0.3</v>
      </c>
      <c r="E5" s="110">
        <v>0.5</v>
      </c>
      <c r="F5">
        <v>0.115</v>
      </c>
      <c r="H5" s="2"/>
      <c r="N5" s="3"/>
    </row>
    <row r="6" spans="1:53" x14ac:dyDescent="0.35">
      <c r="A6" s="108">
        <v>1</v>
      </c>
      <c r="B6" s="109">
        <v>5</v>
      </c>
      <c r="C6" s="109">
        <v>75</v>
      </c>
      <c r="D6" s="109">
        <v>100</v>
      </c>
      <c r="E6" s="110">
        <v>130</v>
      </c>
      <c r="F6">
        <v>82</v>
      </c>
      <c r="H6" s="2"/>
    </row>
    <row r="7" spans="1:53" x14ac:dyDescent="0.35">
      <c r="A7" s="108">
        <v>1</v>
      </c>
      <c r="B7" s="109">
        <v>6</v>
      </c>
      <c r="C7" s="109">
        <v>5</v>
      </c>
      <c r="D7" s="109">
        <v>10</v>
      </c>
      <c r="E7" s="110">
        <v>25</v>
      </c>
      <c r="F7">
        <v>15.53</v>
      </c>
      <c r="H7" s="2"/>
    </row>
    <row r="8" spans="1:53" x14ac:dyDescent="0.35">
      <c r="A8" s="108">
        <v>1</v>
      </c>
      <c r="B8" s="109">
        <v>7</v>
      </c>
      <c r="C8" s="109">
        <v>55</v>
      </c>
      <c r="D8" s="109">
        <v>60</v>
      </c>
      <c r="E8" s="110">
        <v>65</v>
      </c>
      <c r="F8">
        <v>68</v>
      </c>
      <c r="H8" s="2"/>
    </row>
    <row r="9" spans="1:53" x14ac:dyDescent="0.35">
      <c r="A9" s="108">
        <v>1</v>
      </c>
      <c r="B9" s="109">
        <v>8</v>
      </c>
      <c r="C9" s="109">
        <v>15</v>
      </c>
      <c r="D9" s="109">
        <v>35</v>
      </c>
      <c r="E9" s="110">
        <v>70</v>
      </c>
      <c r="F9">
        <v>65.400000000000006</v>
      </c>
      <c r="H9" s="2"/>
    </row>
    <row r="10" spans="1:53" x14ac:dyDescent="0.35">
      <c r="A10" s="108">
        <v>1</v>
      </c>
      <c r="B10" s="109">
        <v>9</v>
      </c>
      <c r="C10" s="109">
        <v>2.5</v>
      </c>
      <c r="D10" s="109">
        <v>4</v>
      </c>
      <c r="E10" s="110">
        <v>6.5</v>
      </c>
      <c r="F10">
        <v>4</v>
      </c>
      <c r="H10" s="2"/>
    </row>
    <row r="11" spans="1:53" x14ac:dyDescent="0.35">
      <c r="A11" s="108">
        <v>1</v>
      </c>
      <c r="B11" s="109">
        <v>10</v>
      </c>
      <c r="C11" s="109">
        <v>-20</v>
      </c>
      <c r="D11" s="109">
        <v>0</v>
      </c>
      <c r="E11" s="110">
        <v>20</v>
      </c>
      <c r="F11">
        <v>46</v>
      </c>
      <c r="H11" s="2"/>
    </row>
    <row r="12" spans="1:53" x14ac:dyDescent="0.35">
      <c r="A12" s="108">
        <v>1</v>
      </c>
      <c r="B12" s="109">
        <v>11</v>
      </c>
      <c r="C12" s="109">
        <v>1</v>
      </c>
      <c r="D12" s="109">
        <v>20</v>
      </c>
      <c r="E12" s="110">
        <v>200</v>
      </c>
      <c r="F12">
        <v>5</v>
      </c>
      <c r="H12" s="2"/>
    </row>
    <row r="13" spans="1:53" x14ac:dyDescent="0.35">
      <c r="A13" s="108">
        <v>1</v>
      </c>
      <c r="B13" s="109">
        <v>12</v>
      </c>
      <c r="C13" s="109">
        <v>0.3</v>
      </c>
      <c r="D13" s="109">
        <v>0.6</v>
      </c>
      <c r="E13" s="110">
        <v>1</v>
      </c>
      <c r="F13">
        <v>0.25</v>
      </c>
      <c r="H13" s="2"/>
    </row>
    <row r="14" spans="1:53" x14ac:dyDescent="0.35">
      <c r="A14" s="108">
        <v>1</v>
      </c>
      <c r="B14" s="109">
        <v>13</v>
      </c>
      <c r="C14" s="109">
        <v>2</v>
      </c>
      <c r="D14" s="109">
        <v>10</v>
      </c>
      <c r="E14" s="110">
        <v>20</v>
      </c>
      <c r="F14">
        <v>2</v>
      </c>
    </row>
    <row r="15" spans="1:53" x14ac:dyDescent="0.35">
      <c r="A15" s="108">
        <v>1</v>
      </c>
      <c r="B15" s="109">
        <v>14</v>
      </c>
      <c r="C15" s="109">
        <v>0.5</v>
      </c>
      <c r="D15" s="109">
        <v>2</v>
      </c>
      <c r="E15" s="110">
        <v>20</v>
      </c>
      <c r="F15">
        <v>-0.8</v>
      </c>
    </row>
    <row r="16" spans="1:53" x14ac:dyDescent="0.35">
      <c r="A16" s="108">
        <v>2</v>
      </c>
      <c r="B16" s="109">
        <v>1</v>
      </c>
      <c r="C16" s="109">
        <v>500</v>
      </c>
      <c r="D16" s="109">
        <v>1000</v>
      </c>
      <c r="E16" s="110">
        <v>2000</v>
      </c>
    </row>
    <row r="17" spans="1:13" x14ac:dyDescent="0.35">
      <c r="A17" s="108">
        <v>2</v>
      </c>
      <c r="B17" s="109">
        <v>2</v>
      </c>
      <c r="C17" s="109">
        <v>0.5</v>
      </c>
      <c r="D17" s="109">
        <v>1</v>
      </c>
      <c r="E17" s="110">
        <v>2</v>
      </c>
    </row>
    <row r="18" spans="1:13" x14ac:dyDescent="0.35">
      <c r="A18" s="108">
        <v>2</v>
      </c>
      <c r="B18" s="109">
        <v>3</v>
      </c>
      <c r="C18" s="109">
        <v>35</v>
      </c>
      <c r="D18" s="109">
        <v>50</v>
      </c>
      <c r="E18" s="110">
        <v>70</v>
      </c>
    </row>
    <row r="19" spans="1:13" x14ac:dyDescent="0.35">
      <c r="A19" s="108">
        <v>2</v>
      </c>
      <c r="B19" s="109">
        <v>4</v>
      </c>
      <c r="C19" s="109">
        <v>0.1</v>
      </c>
      <c r="D19" s="109">
        <v>0.15</v>
      </c>
      <c r="E19" s="110">
        <v>0.2</v>
      </c>
    </row>
    <row r="20" spans="1:13" x14ac:dyDescent="0.35">
      <c r="A20" s="108">
        <v>2</v>
      </c>
      <c r="B20" s="109">
        <v>5</v>
      </c>
      <c r="C20" s="109">
        <v>50</v>
      </c>
      <c r="D20" s="109">
        <v>100</v>
      </c>
      <c r="E20" s="110">
        <v>150</v>
      </c>
    </row>
    <row r="21" spans="1:13" x14ac:dyDescent="0.35">
      <c r="A21" s="108">
        <v>2</v>
      </c>
      <c r="B21" s="109">
        <v>6</v>
      </c>
      <c r="C21" s="109">
        <v>10</v>
      </c>
      <c r="D21" s="109">
        <v>20</v>
      </c>
      <c r="E21" s="110">
        <v>30</v>
      </c>
    </row>
    <row r="22" spans="1:13" x14ac:dyDescent="0.35">
      <c r="A22" s="108">
        <v>2</v>
      </c>
      <c r="B22" s="109">
        <v>7</v>
      </c>
      <c r="C22" s="109">
        <v>20</v>
      </c>
      <c r="D22" s="109">
        <v>35</v>
      </c>
      <c r="E22" s="110">
        <v>50</v>
      </c>
    </row>
    <row r="23" spans="1:13" x14ac:dyDescent="0.35">
      <c r="A23" s="108">
        <v>2</v>
      </c>
      <c r="B23" s="109">
        <v>8</v>
      </c>
      <c r="C23" s="109">
        <v>120</v>
      </c>
      <c r="D23" s="109">
        <v>200</v>
      </c>
      <c r="E23" s="110">
        <v>240</v>
      </c>
    </row>
    <row r="24" spans="1:13" x14ac:dyDescent="0.35">
      <c r="A24" s="108">
        <v>2</v>
      </c>
      <c r="B24" s="109">
        <v>9</v>
      </c>
      <c r="C24" s="109">
        <v>2</v>
      </c>
      <c r="D24" s="109">
        <v>3</v>
      </c>
      <c r="E24" s="110">
        <v>4</v>
      </c>
      <c r="M24" s="1"/>
    </row>
    <row r="25" spans="1:13" x14ac:dyDescent="0.35">
      <c r="A25" s="108">
        <v>2</v>
      </c>
      <c r="B25" s="109">
        <v>10</v>
      </c>
      <c r="C25" s="109">
        <v>-10</v>
      </c>
      <c r="D25" s="109">
        <v>10</v>
      </c>
      <c r="E25" s="110">
        <v>30</v>
      </c>
    </row>
    <row r="26" spans="1:13" x14ac:dyDescent="0.35">
      <c r="A26" s="108">
        <v>2</v>
      </c>
      <c r="B26" s="109">
        <v>11</v>
      </c>
      <c r="C26" s="109">
        <v>1</v>
      </c>
      <c r="D26" s="109">
        <v>5</v>
      </c>
      <c r="E26" s="110">
        <v>20</v>
      </c>
    </row>
    <row r="27" spans="1:13" x14ac:dyDescent="0.35">
      <c r="A27" s="108">
        <v>2</v>
      </c>
      <c r="B27" s="109">
        <v>12</v>
      </c>
      <c r="C27" s="109">
        <v>0.15</v>
      </c>
      <c r="D27" s="109">
        <v>0.22</v>
      </c>
      <c r="E27" s="110">
        <v>0.3</v>
      </c>
    </row>
    <row r="28" spans="1:13" x14ac:dyDescent="0.35">
      <c r="A28" s="108">
        <v>2</v>
      </c>
      <c r="B28" s="109">
        <v>13</v>
      </c>
      <c r="C28" s="109">
        <v>15</v>
      </c>
      <c r="D28" s="109">
        <v>20</v>
      </c>
      <c r="E28" s="110">
        <v>30</v>
      </c>
    </row>
    <row r="29" spans="1:13" x14ac:dyDescent="0.35">
      <c r="A29" s="108">
        <v>2</v>
      </c>
      <c r="B29" s="109">
        <v>14</v>
      </c>
      <c r="C29" s="109">
        <v>0.1</v>
      </c>
      <c r="D29" s="109">
        <v>0.25</v>
      </c>
      <c r="E29" s="110">
        <v>0.4</v>
      </c>
    </row>
    <row r="30" spans="1:13" x14ac:dyDescent="0.35">
      <c r="A30" s="108">
        <v>3</v>
      </c>
      <c r="B30" s="109">
        <v>1</v>
      </c>
      <c r="C30" s="109">
        <v>200</v>
      </c>
      <c r="D30" s="109">
        <v>600</v>
      </c>
      <c r="E30" s="110">
        <v>900</v>
      </c>
    </row>
    <row r="31" spans="1:13" x14ac:dyDescent="0.35">
      <c r="A31" s="108">
        <v>3</v>
      </c>
      <c r="B31" s="109">
        <v>2</v>
      </c>
      <c r="C31" s="109">
        <v>0.2</v>
      </c>
      <c r="D31" s="109">
        <v>1</v>
      </c>
      <c r="E31" s="110">
        <v>3.5</v>
      </c>
    </row>
    <row r="32" spans="1:13" x14ac:dyDescent="0.35">
      <c r="A32" s="108">
        <v>3</v>
      </c>
      <c r="B32" s="109">
        <v>3</v>
      </c>
      <c r="C32" s="109">
        <v>10</v>
      </c>
      <c r="D32" s="109">
        <v>20</v>
      </c>
      <c r="E32" s="110">
        <v>40</v>
      </c>
    </row>
    <row r="33" spans="1:5" x14ac:dyDescent="0.35">
      <c r="A33" s="108">
        <v>3</v>
      </c>
      <c r="B33" s="109">
        <v>4</v>
      </c>
      <c r="C33" s="109">
        <v>0.4</v>
      </c>
      <c r="D33" s="109">
        <v>0.8</v>
      </c>
      <c r="E33" s="110">
        <v>0.95</v>
      </c>
    </row>
    <row r="34" spans="1:5" x14ac:dyDescent="0.35">
      <c r="A34" s="108">
        <v>3</v>
      </c>
      <c r="B34" s="109">
        <v>5</v>
      </c>
      <c r="C34" s="109">
        <v>50</v>
      </c>
      <c r="D34" s="109">
        <v>100</v>
      </c>
      <c r="E34" s="110">
        <v>150</v>
      </c>
    </row>
    <row r="35" spans="1:5" x14ac:dyDescent="0.35">
      <c r="A35" s="108">
        <v>3</v>
      </c>
      <c r="B35" s="109">
        <v>6</v>
      </c>
      <c r="C35" s="109">
        <v>40</v>
      </c>
      <c r="D35" s="109">
        <v>80</v>
      </c>
      <c r="E35" s="110">
        <v>200</v>
      </c>
    </row>
    <row r="36" spans="1:5" x14ac:dyDescent="0.35">
      <c r="A36" s="108">
        <v>3</v>
      </c>
      <c r="B36" s="109">
        <v>7</v>
      </c>
      <c r="C36" s="109">
        <v>20</v>
      </c>
      <c r="D36" s="109">
        <v>50</v>
      </c>
      <c r="E36" s="110">
        <v>70</v>
      </c>
    </row>
    <row r="37" spans="1:5" x14ac:dyDescent="0.35">
      <c r="A37" s="108">
        <v>3</v>
      </c>
      <c r="B37" s="109">
        <v>8</v>
      </c>
      <c r="C37" s="109">
        <v>30</v>
      </c>
      <c r="D37" s="109">
        <v>70</v>
      </c>
      <c r="E37" s="110">
        <v>100</v>
      </c>
    </row>
    <row r="38" spans="1:5" x14ac:dyDescent="0.35">
      <c r="A38" s="108">
        <v>3</v>
      </c>
      <c r="B38" s="109">
        <v>9</v>
      </c>
      <c r="C38" s="109">
        <v>10</v>
      </c>
      <c r="D38" s="109">
        <v>30</v>
      </c>
      <c r="E38" s="110">
        <v>35</v>
      </c>
    </row>
    <row r="39" spans="1:5" x14ac:dyDescent="0.35">
      <c r="A39" s="108">
        <v>3</v>
      </c>
      <c r="B39" s="109">
        <v>10</v>
      </c>
      <c r="C39" s="109">
        <v>20</v>
      </c>
      <c r="D39" s="109">
        <v>40</v>
      </c>
      <c r="E39" s="110">
        <v>60</v>
      </c>
    </row>
    <row r="40" spans="1:5" x14ac:dyDescent="0.35">
      <c r="A40" s="108">
        <v>3</v>
      </c>
      <c r="B40" s="109">
        <v>11</v>
      </c>
      <c r="C40" s="109">
        <v>1.4E-3</v>
      </c>
      <c r="D40" s="109">
        <v>4.1999999999999997E-3</v>
      </c>
      <c r="E40" s="110">
        <v>1.4E-2</v>
      </c>
    </row>
    <row r="41" spans="1:5" x14ac:dyDescent="0.35">
      <c r="A41" s="108">
        <v>3</v>
      </c>
      <c r="B41" s="109">
        <v>12</v>
      </c>
      <c r="C41" s="109">
        <v>0.2</v>
      </c>
      <c r="D41" s="109">
        <v>0.4</v>
      </c>
      <c r="E41" s="110">
        <v>0.6</v>
      </c>
    </row>
    <row r="42" spans="1:5" x14ac:dyDescent="0.35">
      <c r="A42" s="108">
        <v>3</v>
      </c>
      <c r="B42" s="109">
        <v>13</v>
      </c>
      <c r="C42" s="109">
        <v>10</v>
      </c>
      <c r="D42" s="109">
        <v>20</v>
      </c>
      <c r="E42" s="110">
        <v>40</v>
      </c>
    </row>
    <row r="43" spans="1:5" x14ac:dyDescent="0.35">
      <c r="A43" s="108">
        <v>3</v>
      </c>
      <c r="B43" s="109">
        <v>14</v>
      </c>
      <c r="C43" s="109">
        <v>0.5</v>
      </c>
      <c r="D43" s="109">
        <v>2</v>
      </c>
      <c r="E43" s="110">
        <v>5</v>
      </c>
    </row>
    <row r="44" spans="1:5" x14ac:dyDescent="0.35">
      <c r="A44" s="108">
        <v>4</v>
      </c>
      <c r="B44" s="109">
        <v>1</v>
      </c>
      <c r="C44" s="109">
        <v>200</v>
      </c>
      <c r="D44" s="109">
        <v>800</v>
      </c>
      <c r="E44" s="110">
        <v>1400</v>
      </c>
    </row>
    <row r="45" spans="1:5" x14ac:dyDescent="0.35">
      <c r="A45" s="108">
        <v>4</v>
      </c>
      <c r="B45" s="109">
        <v>2</v>
      </c>
      <c r="C45" s="109">
        <v>2</v>
      </c>
      <c r="D45" s="109">
        <v>6</v>
      </c>
      <c r="E45" s="110">
        <v>10</v>
      </c>
    </row>
    <row r="46" spans="1:5" x14ac:dyDescent="0.35">
      <c r="A46" s="108">
        <v>4</v>
      </c>
      <c r="B46" s="109">
        <v>3</v>
      </c>
      <c r="C46" s="109">
        <v>5</v>
      </c>
      <c r="D46" s="109">
        <v>35</v>
      </c>
      <c r="E46" s="110">
        <v>65</v>
      </c>
    </row>
    <row r="47" spans="1:5" x14ac:dyDescent="0.35">
      <c r="A47" s="108">
        <v>4</v>
      </c>
      <c r="B47" s="109">
        <v>4</v>
      </c>
      <c r="C47" s="109">
        <v>0.15</v>
      </c>
      <c r="D47" s="109">
        <v>0.45</v>
      </c>
      <c r="E47" s="110">
        <v>0.75</v>
      </c>
    </row>
    <row r="48" spans="1:5" x14ac:dyDescent="0.35">
      <c r="A48" s="108">
        <v>4</v>
      </c>
      <c r="B48" s="109">
        <v>5</v>
      </c>
      <c r="C48" s="109">
        <v>5</v>
      </c>
      <c r="D48" s="109">
        <v>10</v>
      </c>
      <c r="E48" s="110">
        <v>35</v>
      </c>
    </row>
    <row r="49" spans="1:5" x14ac:dyDescent="0.35">
      <c r="A49" s="108">
        <v>4</v>
      </c>
      <c r="B49" s="109">
        <v>6</v>
      </c>
      <c r="C49" s="109">
        <v>3</v>
      </c>
      <c r="D49" s="109">
        <v>10</v>
      </c>
      <c r="E49" s="110">
        <v>17</v>
      </c>
    </row>
    <row r="50" spans="1:5" x14ac:dyDescent="0.35">
      <c r="A50" s="108">
        <v>4</v>
      </c>
      <c r="B50" s="109">
        <v>7</v>
      </c>
      <c r="C50" s="109">
        <v>50</v>
      </c>
      <c r="D50" s="109">
        <v>75</v>
      </c>
      <c r="E50" s="110">
        <v>95</v>
      </c>
    </row>
    <row r="51" spans="1:5" x14ac:dyDescent="0.35">
      <c r="A51" s="108">
        <v>4</v>
      </c>
      <c r="B51" s="109">
        <v>8</v>
      </c>
      <c r="C51" s="109">
        <v>24</v>
      </c>
      <c r="D51" s="109">
        <v>36</v>
      </c>
      <c r="E51" s="110">
        <v>120</v>
      </c>
    </row>
    <row r="52" spans="1:5" x14ac:dyDescent="0.35">
      <c r="A52" s="108">
        <v>4</v>
      </c>
      <c r="B52" s="109">
        <v>9</v>
      </c>
      <c r="C52" s="109">
        <v>1</v>
      </c>
      <c r="D52" s="109">
        <v>3</v>
      </c>
      <c r="E52" s="110">
        <v>30</v>
      </c>
    </row>
    <row r="53" spans="1:5" x14ac:dyDescent="0.35">
      <c r="A53" s="108">
        <v>4</v>
      </c>
      <c r="B53" s="109">
        <v>10</v>
      </c>
      <c r="C53" s="109">
        <v>-25</v>
      </c>
      <c r="D53" s="109">
        <v>-5</v>
      </c>
      <c r="E53" s="110">
        <v>15</v>
      </c>
    </row>
    <row r="54" spans="1:5" x14ac:dyDescent="0.35">
      <c r="A54" s="108">
        <v>4</v>
      </c>
      <c r="B54" s="109">
        <v>11</v>
      </c>
      <c r="C54" s="109">
        <v>1E-4</v>
      </c>
      <c r="D54" s="109">
        <v>6.8999999999999999E-3</v>
      </c>
      <c r="E54" s="110">
        <v>300</v>
      </c>
    </row>
    <row r="55" spans="1:5" x14ac:dyDescent="0.35">
      <c r="A55" s="108">
        <v>4</v>
      </c>
      <c r="B55" s="109">
        <v>12</v>
      </c>
      <c r="C55" s="109">
        <v>0.2</v>
      </c>
      <c r="D55" s="109">
        <v>0.6</v>
      </c>
      <c r="E55" s="110">
        <v>1</v>
      </c>
    </row>
    <row r="56" spans="1:5" x14ac:dyDescent="0.35">
      <c r="A56" s="108">
        <v>4</v>
      </c>
      <c r="B56" s="109">
        <v>13</v>
      </c>
      <c r="C56" s="109">
        <v>-45</v>
      </c>
      <c r="D56" s="109">
        <v>-15</v>
      </c>
      <c r="E56" s="110">
        <v>15</v>
      </c>
    </row>
    <row r="57" spans="1:5" x14ac:dyDescent="0.35">
      <c r="A57" s="108">
        <v>4</v>
      </c>
      <c r="B57" s="109">
        <v>14</v>
      </c>
      <c r="C57" s="109">
        <v>0.2</v>
      </c>
      <c r="D57" s="109">
        <v>0.5</v>
      </c>
      <c r="E57" s="110">
        <v>2.5</v>
      </c>
    </row>
    <row r="58" spans="1:5" x14ac:dyDescent="0.35">
      <c r="A58" s="108">
        <v>5</v>
      </c>
      <c r="B58" s="109">
        <v>1</v>
      </c>
      <c r="C58" s="109">
        <v>200</v>
      </c>
      <c r="D58" s="109">
        <v>600</v>
      </c>
      <c r="E58" s="110">
        <v>1200</v>
      </c>
    </row>
    <row r="59" spans="1:5" x14ac:dyDescent="0.35">
      <c r="A59" s="108">
        <v>5</v>
      </c>
      <c r="B59" s="109">
        <v>2</v>
      </c>
      <c r="C59" s="109">
        <v>0.3</v>
      </c>
      <c r="D59" s="109">
        <v>1</v>
      </c>
      <c r="E59" s="110">
        <v>10</v>
      </c>
    </row>
    <row r="60" spans="1:5" x14ac:dyDescent="0.35">
      <c r="A60" s="108">
        <v>5</v>
      </c>
      <c r="B60" s="109">
        <v>3</v>
      </c>
      <c r="C60" s="109">
        <v>10</v>
      </c>
      <c r="D60" s="109">
        <v>40</v>
      </c>
      <c r="E60" s="110">
        <v>65</v>
      </c>
    </row>
    <row r="61" spans="1:5" x14ac:dyDescent="0.35">
      <c r="A61" s="108">
        <v>5</v>
      </c>
      <c r="B61" s="109">
        <v>4</v>
      </c>
      <c r="C61" s="109">
        <v>0.1</v>
      </c>
      <c r="D61" s="109">
        <v>0.3</v>
      </c>
      <c r="E61" s="110">
        <v>0.7</v>
      </c>
    </row>
    <row r="62" spans="1:5" x14ac:dyDescent="0.35">
      <c r="A62" s="108">
        <v>5</v>
      </c>
      <c r="B62" s="109">
        <v>5</v>
      </c>
      <c r="C62" s="109">
        <v>25</v>
      </c>
      <c r="D62" s="109">
        <v>50</v>
      </c>
      <c r="E62" s="110">
        <v>200</v>
      </c>
    </row>
    <row r="63" spans="1:5" x14ac:dyDescent="0.35">
      <c r="A63" s="108">
        <v>5</v>
      </c>
      <c r="B63" s="109">
        <v>6</v>
      </c>
      <c r="C63" s="109">
        <v>0.6</v>
      </c>
      <c r="D63" s="109">
        <v>1</v>
      </c>
      <c r="E63" s="110">
        <v>2.5</v>
      </c>
    </row>
    <row r="64" spans="1:5" x14ac:dyDescent="0.35">
      <c r="A64" s="108">
        <v>5</v>
      </c>
      <c r="B64" s="109">
        <v>7</v>
      </c>
      <c r="C64" s="109">
        <v>55</v>
      </c>
      <c r="D64" s="109">
        <v>65</v>
      </c>
      <c r="E64" s="110">
        <v>75</v>
      </c>
    </row>
    <row r="65" spans="1:5" x14ac:dyDescent="0.35">
      <c r="A65" s="108">
        <v>5</v>
      </c>
      <c r="B65" s="109">
        <v>8</v>
      </c>
      <c r="C65" s="109">
        <v>24</v>
      </c>
      <c r="D65" s="109">
        <v>48</v>
      </c>
      <c r="E65" s="110">
        <v>180</v>
      </c>
    </row>
    <row r="66" spans="1:5" x14ac:dyDescent="0.35">
      <c r="A66" s="108">
        <v>5</v>
      </c>
      <c r="B66" s="109">
        <v>9</v>
      </c>
      <c r="C66" s="109">
        <v>2</v>
      </c>
      <c r="D66" s="109">
        <v>3</v>
      </c>
      <c r="E66" s="110">
        <v>5</v>
      </c>
    </row>
    <row r="67" spans="1:5" x14ac:dyDescent="0.35">
      <c r="A67" s="108">
        <v>5</v>
      </c>
      <c r="B67" s="109">
        <v>10</v>
      </c>
      <c r="C67" s="109">
        <v>-30</v>
      </c>
      <c r="D67" s="109">
        <v>0</v>
      </c>
      <c r="E67" s="110">
        <v>30</v>
      </c>
    </row>
    <row r="68" spans="1:5" x14ac:dyDescent="0.35">
      <c r="A68" s="108">
        <v>5</v>
      </c>
      <c r="B68" s="109">
        <v>11</v>
      </c>
      <c r="C68" s="109">
        <v>1E-3</v>
      </c>
      <c r="D68" s="109">
        <v>1</v>
      </c>
      <c r="E68" s="110">
        <v>1000</v>
      </c>
    </row>
    <row r="69" spans="1:5" x14ac:dyDescent="0.35">
      <c r="A69" s="108">
        <v>5</v>
      </c>
      <c r="B69" s="109">
        <v>12</v>
      </c>
      <c r="C69" s="109">
        <v>0.3</v>
      </c>
      <c r="D69" s="109">
        <v>1</v>
      </c>
      <c r="E69" s="110">
        <v>2</v>
      </c>
    </row>
    <row r="70" spans="1:5" x14ac:dyDescent="0.35">
      <c r="A70" s="108">
        <v>5</v>
      </c>
      <c r="B70" s="109">
        <v>13</v>
      </c>
      <c r="C70" s="109">
        <v>5</v>
      </c>
      <c r="D70" s="109">
        <v>20</v>
      </c>
      <c r="E70" s="110">
        <v>60</v>
      </c>
    </row>
    <row r="71" spans="1:5" x14ac:dyDescent="0.35">
      <c r="A71" s="108">
        <v>5</v>
      </c>
      <c r="B71" s="109">
        <v>14</v>
      </c>
      <c r="C71" s="109">
        <v>-1.5</v>
      </c>
      <c r="D71" s="109">
        <v>-0.3</v>
      </c>
      <c r="E71" s="110">
        <v>0.5</v>
      </c>
    </row>
    <row r="72" spans="1:5" x14ac:dyDescent="0.35">
      <c r="A72" s="108">
        <v>6</v>
      </c>
      <c r="B72" s="109">
        <v>1</v>
      </c>
      <c r="C72" s="109">
        <v>60</v>
      </c>
      <c r="D72" s="109">
        <v>80</v>
      </c>
      <c r="E72" s="110">
        <v>120</v>
      </c>
    </row>
    <row r="73" spans="1:5" x14ac:dyDescent="0.35">
      <c r="A73" s="108">
        <v>6</v>
      </c>
      <c r="B73" s="109">
        <v>2</v>
      </c>
      <c r="C73" s="109">
        <v>1</v>
      </c>
      <c r="D73" s="109">
        <v>2</v>
      </c>
      <c r="E73" s="110">
        <v>5</v>
      </c>
    </row>
    <row r="74" spans="1:5" x14ac:dyDescent="0.35">
      <c r="A74" s="108">
        <v>6</v>
      </c>
      <c r="B74" s="109">
        <v>3</v>
      </c>
      <c r="C74" s="109">
        <v>5</v>
      </c>
      <c r="D74" s="109">
        <v>10</v>
      </c>
      <c r="E74" s="110">
        <v>20</v>
      </c>
    </row>
    <row r="75" spans="1:5" x14ac:dyDescent="0.35">
      <c r="A75" s="108">
        <v>6</v>
      </c>
      <c r="B75" s="109">
        <v>4</v>
      </c>
      <c r="C75" s="109">
        <v>0.2</v>
      </c>
      <c r="D75" s="109">
        <v>0.3</v>
      </c>
      <c r="E75" s="110">
        <v>0.6</v>
      </c>
    </row>
    <row r="76" spans="1:5" x14ac:dyDescent="0.35">
      <c r="A76" s="108">
        <v>6</v>
      </c>
      <c r="B76" s="109">
        <v>5</v>
      </c>
      <c r="C76" s="109">
        <v>50</v>
      </c>
      <c r="D76" s="109">
        <v>80</v>
      </c>
      <c r="E76" s="110">
        <v>100</v>
      </c>
    </row>
    <row r="77" spans="1:5" x14ac:dyDescent="0.35">
      <c r="A77" s="108">
        <v>6</v>
      </c>
      <c r="B77" s="109">
        <v>6</v>
      </c>
      <c r="C77" s="109">
        <v>5</v>
      </c>
      <c r="D77" s="109">
        <v>10</v>
      </c>
      <c r="E77" s="110">
        <v>20</v>
      </c>
    </row>
    <row r="78" spans="1:5" x14ac:dyDescent="0.35">
      <c r="A78" s="108">
        <v>6</v>
      </c>
      <c r="B78" s="109">
        <v>7</v>
      </c>
      <c r="C78" s="109">
        <v>30</v>
      </c>
      <c r="D78" s="109">
        <v>50</v>
      </c>
      <c r="E78" s="110">
        <v>70</v>
      </c>
    </row>
    <row r="79" spans="1:5" x14ac:dyDescent="0.35">
      <c r="A79" s="108">
        <v>6</v>
      </c>
      <c r="B79" s="109">
        <v>8</v>
      </c>
      <c r="C79" s="109">
        <v>180</v>
      </c>
      <c r="D79" s="109">
        <v>240</v>
      </c>
      <c r="E79" s="110">
        <v>360</v>
      </c>
    </row>
    <row r="80" spans="1:5" x14ac:dyDescent="0.35">
      <c r="A80" s="108">
        <v>6</v>
      </c>
      <c r="B80" s="109">
        <v>9</v>
      </c>
      <c r="C80" s="109">
        <v>10</v>
      </c>
      <c r="D80" s="109">
        <v>30</v>
      </c>
      <c r="E80" s="110">
        <v>40</v>
      </c>
    </row>
    <row r="81" spans="1:5" x14ac:dyDescent="0.35">
      <c r="A81" s="108">
        <v>6</v>
      </c>
      <c r="B81" s="109">
        <v>10</v>
      </c>
      <c r="C81" s="109">
        <v>5</v>
      </c>
      <c r="D81" s="109">
        <v>10</v>
      </c>
      <c r="E81" s="110">
        <v>20</v>
      </c>
    </row>
    <row r="82" spans="1:5" x14ac:dyDescent="0.35">
      <c r="A82" s="108">
        <v>6</v>
      </c>
      <c r="B82" s="109">
        <v>11</v>
      </c>
      <c r="C82" s="109">
        <v>10</v>
      </c>
      <c r="D82" s="109">
        <v>30</v>
      </c>
      <c r="E82" s="110">
        <v>80</v>
      </c>
    </row>
    <row r="83" spans="1:5" x14ac:dyDescent="0.35">
      <c r="A83" s="108">
        <v>6</v>
      </c>
      <c r="B83" s="109">
        <v>12</v>
      </c>
      <c r="C83" s="109">
        <v>0.7</v>
      </c>
      <c r="D83" s="109">
        <v>1</v>
      </c>
      <c r="E83" s="110">
        <v>1.5</v>
      </c>
    </row>
    <row r="84" spans="1:5" x14ac:dyDescent="0.35">
      <c r="A84" s="108">
        <v>6</v>
      </c>
      <c r="B84" s="109">
        <v>13</v>
      </c>
      <c r="C84" s="109">
        <v>2</v>
      </c>
      <c r="D84" s="109">
        <v>10</v>
      </c>
      <c r="E84" s="110">
        <v>15</v>
      </c>
    </row>
    <row r="85" spans="1:5" x14ac:dyDescent="0.35">
      <c r="A85" s="108">
        <v>6</v>
      </c>
      <c r="B85" s="109">
        <v>14</v>
      </c>
      <c r="C85" s="109">
        <v>5</v>
      </c>
      <c r="D85" s="109">
        <v>10</v>
      </c>
      <c r="E85" s="110">
        <v>15</v>
      </c>
    </row>
    <row r="86" spans="1:5" x14ac:dyDescent="0.35">
      <c r="A86" s="108">
        <v>7</v>
      </c>
      <c r="B86" s="109">
        <v>1</v>
      </c>
      <c r="C86" s="109">
        <v>0.1</v>
      </c>
      <c r="D86" s="109">
        <v>2</v>
      </c>
      <c r="E86" s="110">
        <v>50</v>
      </c>
    </row>
    <row r="87" spans="1:5" x14ac:dyDescent="0.35">
      <c r="A87" s="108">
        <v>7</v>
      </c>
      <c r="B87" s="109">
        <v>2</v>
      </c>
      <c r="C87" s="109">
        <v>0.05</v>
      </c>
      <c r="D87" s="109">
        <v>0.5</v>
      </c>
      <c r="E87" s="110">
        <v>5</v>
      </c>
    </row>
    <row r="88" spans="1:5" x14ac:dyDescent="0.35">
      <c r="A88" s="108">
        <v>7</v>
      </c>
      <c r="B88" s="109">
        <v>3</v>
      </c>
      <c r="C88" s="109">
        <v>10</v>
      </c>
      <c r="D88" s="109">
        <v>20</v>
      </c>
      <c r="E88" s="110">
        <v>40</v>
      </c>
    </row>
    <row r="89" spans="1:5" x14ac:dyDescent="0.35">
      <c r="A89" s="108">
        <v>7</v>
      </c>
      <c r="B89" s="109">
        <v>4</v>
      </c>
      <c r="C89" s="109">
        <v>0.2</v>
      </c>
      <c r="D89" s="109">
        <v>0.3</v>
      </c>
      <c r="E89" s="110">
        <v>0.8</v>
      </c>
    </row>
    <row r="90" spans="1:5" x14ac:dyDescent="0.35">
      <c r="A90" s="108">
        <v>7</v>
      </c>
      <c r="B90" s="109">
        <v>5</v>
      </c>
      <c r="C90" s="109">
        <v>50</v>
      </c>
      <c r="D90" s="109">
        <v>100</v>
      </c>
      <c r="E90" s="110">
        <v>200</v>
      </c>
    </row>
    <row r="91" spans="1:5" x14ac:dyDescent="0.35">
      <c r="A91" s="108">
        <v>7</v>
      </c>
      <c r="B91" s="109">
        <v>6</v>
      </c>
      <c r="C91" s="109">
        <v>2</v>
      </c>
      <c r="D91" s="109">
        <v>5</v>
      </c>
      <c r="E91" s="110">
        <v>20</v>
      </c>
    </row>
    <row r="92" spans="1:5" x14ac:dyDescent="0.35">
      <c r="A92" s="108">
        <v>7</v>
      </c>
      <c r="B92" s="109">
        <v>7</v>
      </c>
      <c r="C92" s="109">
        <v>5</v>
      </c>
      <c r="D92" s="109">
        <v>15</v>
      </c>
      <c r="E92" s="110">
        <v>30</v>
      </c>
    </row>
    <row r="93" spans="1:5" x14ac:dyDescent="0.35">
      <c r="A93" s="108">
        <v>7</v>
      </c>
      <c r="B93" s="109">
        <v>8</v>
      </c>
      <c r="C93" s="109">
        <v>24</v>
      </c>
      <c r="D93" s="109">
        <v>48</v>
      </c>
      <c r="E93" s="110">
        <v>96</v>
      </c>
    </row>
    <row r="94" spans="1:5" x14ac:dyDescent="0.35">
      <c r="A94" s="108">
        <v>7</v>
      </c>
      <c r="B94" s="109">
        <v>9</v>
      </c>
      <c r="C94" s="109">
        <v>1</v>
      </c>
      <c r="D94" s="109">
        <v>5</v>
      </c>
      <c r="E94" s="110">
        <v>15</v>
      </c>
    </row>
    <row r="95" spans="1:5" x14ac:dyDescent="0.35">
      <c r="A95" s="108">
        <v>7</v>
      </c>
      <c r="B95" s="109">
        <v>10</v>
      </c>
      <c r="C95" s="109">
        <v>20</v>
      </c>
      <c r="D95" s="109">
        <v>30</v>
      </c>
      <c r="E95" s="110">
        <v>40</v>
      </c>
    </row>
    <row r="96" spans="1:5" x14ac:dyDescent="0.35">
      <c r="A96" s="108">
        <v>7</v>
      </c>
      <c r="B96" s="109">
        <v>11</v>
      </c>
      <c r="C96" s="109">
        <v>0.7</v>
      </c>
      <c r="D96" s="109">
        <v>7</v>
      </c>
      <c r="E96" s="110">
        <v>182</v>
      </c>
    </row>
    <row r="97" spans="1:5" x14ac:dyDescent="0.35">
      <c r="A97" s="108">
        <v>7</v>
      </c>
      <c r="B97" s="109">
        <v>12</v>
      </c>
      <c r="C97" s="109">
        <v>0.1</v>
      </c>
      <c r="D97" s="109">
        <v>0.2</v>
      </c>
      <c r="E97" s="110">
        <v>0.3</v>
      </c>
    </row>
    <row r="98" spans="1:5" x14ac:dyDescent="0.35">
      <c r="A98" s="108">
        <v>7</v>
      </c>
      <c r="B98" s="109">
        <v>13</v>
      </c>
      <c r="C98" s="109">
        <v>0</v>
      </c>
      <c r="D98" s="109">
        <v>1</v>
      </c>
      <c r="E98" s="110">
        <v>3</v>
      </c>
    </row>
    <row r="99" spans="1:5" x14ac:dyDescent="0.35">
      <c r="A99" s="108">
        <v>7</v>
      </c>
      <c r="B99" s="109">
        <v>14</v>
      </c>
      <c r="C99" s="109">
        <v>0.01</v>
      </c>
      <c r="D99" s="109">
        <v>0.1</v>
      </c>
      <c r="E99" s="110">
        <v>1</v>
      </c>
    </row>
    <row r="100" spans="1:5" x14ac:dyDescent="0.35">
      <c r="A100" s="108">
        <v>8</v>
      </c>
      <c r="B100" s="109">
        <v>1</v>
      </c>
      <c r="C100" s="109">
        <v>100</v>
      </c>
      <c r="D100" s="109">
        <v>1000</v>
      </c>
      <c r="E100" s="110">
        <v>2000</v>
      </c>
    </row>
    <row r="101" spans="1:5" x14ac:dyDescent="0.35">
      <c r="A101" s="108">
        <v>8</v>
      </c>
      <c r="B101" s="109">
        <v>2</v>
      </c>
      <c r="C101" s="109">
        <v>1</v>
      </c>
      <c r="D101" s="109">
        <v>1.5</v>
      </c>
      <c r="E101" s="110">
        <v>5</v>
      </c>
    </row>
    <row r="102" spans="1:5" x14ac:dyDescent="0.35">
      <c r="A102" s="108">
        <v>8</v>
      </c>
      <c r="B102" s="109">
        <v>3</v>
      </c>
      <c r="C102" s="109">
        <v>10</v>
      </c>
      <c r="D102" s="109">
        <v>30</v>
      </c>
      <c r="E102" s="110">
        <v>50</v>
      </c>
    </row>
    <row r="103" spans="1:5" x14ac:dyDescent="0.35">
      <c r="A103" s="108">
        <v>8</v>
      </c>
      <c r="B103" s="109">
        <v>4</v>
      </c>
      <c r="C103" s="109">
        <v>0.05</v>
      </c>
      <c r="D103" s="109">
        <v>0.3</v>
      </c>
      <c r="E103" s="110">
        <v>0.6</v>
      </c>
    </row>
    <row r="104" spans="1:5" x14ac:dyDescent="0.35">
      <c r="A104" s="108">
        <v>8</v>
      </c>
      <c r="B104" s="109">
        <v>5</v>
      </c>
      <c r="C104" s="109">
        <v>10</v>
      </c>
      <c r="D104" s="109">
        <v>30</v>
      </c>
      <c r="E104" s="110">
        <v>60</v>
      </c>
    </row>
    <row r="105" spans="1:5" x14ac:dyDescent="0.35">
      <c r="A105" s="108">
        <v>8</v>
      </c>
      <c r="B105" s="109">
        <v>6</v>
      </c>
      <c r="C105" s="109">
        <v>10</v>
      </c>
      <c r="D105" s="109">
        <v>12</v>
      </c>
      <c r="E105" s="110">
        <v>17</v>
      </c>
    </row>
    <row r="106" spans="1:5" x14ac:dyDescent="0.35">
      <c r="A106" s="108">
        <v>8</v>
      </c>
      <c r="B106" s="109">
        <v>7</v>
      </c>
      <c r="C106" s="109">
        <v>40</v>
      </c>
      <c r="D106" s="109">
        <v>95</v>
      </c>
      <c r="E106" s="110">
        <v>99</v>
      </c>
    </row>
    <row r="107" spans="1:5" x14ac:dyDescent="0.35">
      <c r="A107" s="108">
        <v>8</v>
      </c>
      <c r="B107" s="109">
        <v>8</v>
      </c>
      <c r="C107" s="109">
        <v>60</v>
      </c>
      <c r="D107" s="109">
        <v>90</v>
      </c>
      <c r="E107" s="110">
        <v>150</v>
      </c>
    </row>
    <row r="108" spans="1:5" x14ac:dyDescent="0.35">
      <c r="A108" s="108">
        <v>8</v>
      </c>
      <c r="B108" s="109">
        <v>9</v>
      </c>
      <c r="C108" s="109">
        <v>3.5</v>
      </c>
      <c r="D108" s="109">
        <v>4</v>
      </c>
      <c r="E108" s="110">
        <v>4.5</v>
      </c>
    </row>
    <row r="109" spans="1:5" x14ac:dyDescent="0.35">
      <c r="A109" s="108">
        <v>8</v>
      </c>
      <c r="B109" s="109">
        <v>10</v>
      </c>
      <c r="C109" s="109">
        <v>-10</v>
      </c>
      <c r="D109" s="109">
        <v>0</v>
      </c>
      <c r="E109" s="110">
        <v>10</v>
      </c>
    </row>
    <row r="110" spans="1:5" x14ac:dyDescent="0.35">
      <c r="A110" s="108">
        <v>8</v>
      </c>
      <c r="B110" s="109">
        <v>11</v>
      </c>
      <c r="C110" s="109">
        <v>6.8999999999999997E-4</v>
      </c>
      <c r="D110" s="109">
        <v>4.2000000000000003E-2</v>
      </c>
      <c r="E110" s="110">
        <v>10</v>
      </c>
    </row>
    <row r="111" spans="1:5" x14ac:dyDescent="0.35">
      <c r="A111" s="108">
        <v>8</v>
      </c>
      <c r="B111" s="109">
        <v>12</v>
      </c>
      <c r="C111" s="109">
        <v>0.1</v>
      </c>
      <c r="D111" s="109">
        <v>0.3</v>
      </c>
      <c r="E111" s="110">
        <v>0.5</v>
      </c>
    </row>
    <row r="112" spans="1:5" x14ac:dyDescent="0.35">
      <c r="A112" s="108">
        <v>8</v>
      </c>
      <c r="B112" s="109">
        <v>13</v>
      </c>
      <c r="C112" s="109">
        <v>1</v>
      </c>
      <c r="D112" s="109">
        <v>10</v>
      </c>
      <c r="E112" s="110">
        <v>30</v>
      </c>
    </row>
    <row r="113" spans="1:5" x14ac:dyDescent="0.35">
      <c r="A113" s="108">
        <v>8</v>
      </c>
      <c r="B113" s="109">
        <v>14</v>
      </c>
      <c r="C113" s="109">
        <v>-0.5</v>
      </c>
      <c r="D113" s="109">
        <v>0</v>
      </c>
      <c r="E113" s="110">
        <v>0.5</v>
      </c>
    </row>
    <row r="114" spans="1:5" x14ac:dyDescent="0.35">
      <c r="A114" s="108">
        <v>9</v>
      </c>
      <c r="B114" s="109">
        <v>1</v>
      </c>
      <c r="C114" s="109">
        <v>100</v>
      </c>
      <c r="D114" s="109">
        <v>800</v>
      </c>
      <c r="E114" s="110">
        <v>1000</v>
      </c>
    </row>
    <row r="115" spans="1:5" x14ac:dyDescent="0.35">
      <c r="A115" s="108">
        <v>9</v>
      </c>
      <c r="B115" s="109">
        <v>2</v>
      </c>
      <c r="C115" s="109">
        <v>0</v>
      </c>
      <c r="D115" s="109">
        <v>1</v>
      </c>
      <c r="E115" s="110">
        <v>2</v>
      </c>
    </row>
    <row r="116" spans="1:5" x14ac:dyDescent="0.35">
      <c r="A116" s="108">
        <v>9</v>
      </c>
      <c r="B116" s="109">
        <v>3</v>
      </c>
      <c r="C116" s="109">
        <v>15</v>
      </c>
      <c r="D116" s="109">
        <v>30</v>
      </c>
      <c r="E116" s="110">
        <v>50</v>
      </c>
    </row>
    <row r="117" spans="1:5" x14ac:dyDescent="0.35">
      <c r="A117" s="108">
        <v>9</v>
      </c>
      <c r="B117" s="109">
        <v>4</v>
      </c>
      <c r="C117" s="109">
        <v>0.2</v>
      </c>
      <c r="D117" s="109">
        <v>0.5</v>
      </c>
      <c r="E117" s="110">
        <v>0.8</v>
      </c>
    </row>
    <row r="118" spans="1:5" x14ac:dyDescent="0.35">
      <c r="A118" s="108">
        <v>9</v>
      </c>
      <c r="B118" s="109">
        <v>5</v>
      </c>
      <c r="C118" s="109">
        <v>100</v>
      </c>
      <c r="D118" s="109">
        <v>150</v>
      </c>
      <c r="E118" s="110">
        <v>250</v>
      </c>
    </row>
    <row r="119" spans="1:5" x14ac:dyDescent="0.35">
      <c r="A119" s="108">
        <v>9</v>
      </c>
      <c r="B119" s="109">
        <v>6</v>
      </c>
      <c r="C119" s="109">
        <v>12</v>
      </c>
      <c r="D119" s="109">
        <v>17</v>
      </c>
      <c r="E119" s="110">
        <v>30</v>
      </c>
    </row>
    <row r="120" spans="1:5" x14ac:dyDescent="0.35">
      <c r="A120" s="108">
        <v>9</v>
      </c>
      <c r="B120" s="109">
        <v>7</v>
      </c>
      <c r="C120" s="109">
        <v>20</v>
      </c>
      <c r="D120" s="109">
        <v>50</v>
      </c>
      <c r="E120" s="110">
        <v>80</v>
      </c>
    </row>
    <row r="121" spans="1:5" x14ac:dyDescent="0.35">
      <c r="A121" s="108">
        <v>9</v>
      </c>
      <c r="B121" s="109">
        <v>8</v>
      </c>
      <c r="C121" s="109">
        <v>0.5</v>
      </c>
      <c r="D121" s="109">
        <v>6</v>
      </c>
      <c r="E121" s="110">
        <v>24</v>
      </c>
    </row>
    <row r="122" spans="1:5" x14ac:dyDescent="0.35">
      <c r="A122" s="108">
        <v>9</v>
      </c>
      <c r="B122" s="109">
        <v>9</v>
      </c>
      <c r="C122" s="109">
        <v>0.5</v>
      </c>
      <c r="D122" s="109">
        <v>3</v>
      </c>
      <c r="E122" s="110">
        <v>5</v>
      </c>
    </row>
    <row r="123" spans="1:5" x14ac:dyDescent="0.35">
      <c r="A123" s="108">
        <v>9</v>
      </c>
      <c r="B123" s="109">
        <v>10</v>
      </c>
      <c r="C123" s="109">
        <v>5</v>
      </c>
      <c r="D123" s="109">
        <v>20</v>
      </c>
      <c r="E123" s="110">
        <v>40</v>
      </c>
    </row>
    <row r="124" spans="1:5" x14ac:dyDescent="0.35">
      <c r="A124" s="108">
        <v>9</v>
      </c>
      <c r="B124" s="109">
        <v>11</v>
      </c>
      <c r="C124" s="109">
        <v>0.1</v>
      </c>
      <c r="D124" s="109">
        <v>10</v>
      </c>
      <c r="E124" s="110">
        <v>100</v>
      </c>
    </row>
    <row r="125" spans="1:5" x14ac:dyDescent="0.35">
      <c r="A125" s="108">
        <v>9</v>
      </c>
      <c r="B125" s="109">
        <v>12</v>
      </c>
      <c r="C125" s="109">
        <v>0.4</v>
      </c>
      <c r="D125" s="109">
        <v>1</v>
      </c>
      <c r="E125" s="110">
        <v>1.2</v>
      </c>
    </row>
    <row r="126" spans="1:5" x14ac:dyDescent="0.35">
      <c r="A126" s="108">
        <v>9</v>
      </c>
      <c r="B126" s="109">
        <v>13</v>
      </c>
      <c r="C126" s="109">
        <v>10</v>
      </c>
      <c r="D126" s="109">
        <v>30</v>
      </c>
      <c r="E126" s="110">
        <v>100</v>
      </c>
    </row>
    <row r="127" spans="1:5" x14ac:dyDescent="0.35">
      <c r="A127" s="108">
        <v>9</v>
      </c>
      <c r="B127" s="109">
        <v>14</v>
      </c>
      <c r="C127" s="109">
        <v>0.05</v>
      </c>
      <c r="D127" s="109">
        <v>0.2</v>
      </c>
      <c r="E127" s="110">
        <v>2</v>
      </c>
    </row>
    <row r="128" spans="1:5" x14ac:dyDescent="0.35">
      <c r="A128" s="108">
        <v>10</v>
      </c>
      <c r="B128" s="109">
        <v>1</v>
      </c>
      <c r="C128" s="109">
        <v>10</v>
      </c>
      <c r="D128" s="109">
        <v>40</v>
      </c>
      <c r="E128" s="110">
        <v>100</v>
      </c>
    </row>
    <row r="129" spans="1:5" x14ac:dyDescent="0.35">
      <c r="A129" s="108">
        <v>10</v>
      </c>
      <c r="B129" s="109">
        <v>2</v>
      </c>
      <c r="C129" s="109">
        <v>0.1</v>
      </c>
      <c r="D129" s="109">
        <v>1</v>
      </c>
      <c r="E129" s="110">
        <v>5</v>
      </c>
    </row>
    <row r="130" spans="1:5" x14ac:dyDescent="0.35">
      <c r="A130" s="108">
        <v>10</v>
      </c>
      <c r="B130" s="109">
        <v>3</v>
      </c>
      <c r="C130" s="109">
        <v>5</v>
      </c>
      <c r="D130" s="109">
        <v>10</v>
      </c>
      <c r="E130" s="110">
        <v>20</v>
      </c>
    </row>
    <row r="131" spans="1:5" x14ac:dyDescent="0.35">
      <c r="A131" s="108">
        <v>10</v>
      </c>
      <c r="B131" s="109">
        <v>4</v>
      </c>
      <c r="C131" s="109">
        <v>0.05</v>
      </c>
      <c r="D131" s="109">
        <v>0.2</v>
      </c>
      <c r="E131" s="110">
        <v>0.4</v>
      </c>
    </row>
    <row r="132" spans="1:5" x14ac:dyDescent="0.35">
      <c r="A132" s="108">
        <v>10</v>
      </c>
      <c r="B132" s="109">
        <v>5</v>
      </c>
      <c r="C132" s="109">
        <v>50</v>
      </c>
      <c r="D132" s="109">
        <v>150</v>
      </c>
      <c r="E132" s="110">
        <v>200</v>
      </c>
    </row>
    <row r="133" spans="1:5" x14ac:dyDescent="0.35">
      <c r="A133" s="108">
        <v>10</v>
      </c>
      <c r="B133" s="109">
        <v>6</v>
      </c>
      <c r="C133" s="109">
        <v>7.5</v>
      </c>
      <c r="D133" s="109">
        <v>14</v>
      </c>
      <c r="E133" s="110">
        <v>20</v>
      </c>
    </row>
    <row r="134" spans="1:5" x14ac:dyDescent="0.35">
      <c r="A134" s="108">
        <v>10</v>
      </c>
      <c r="B134" s="109">
        <v>7</v>
      </c>
      <c r="C134" s="109">
        <v>75</v>
      </c>
      <c r="D134" s="109">
        <v>90</v>
      </c>
      <c r="E134" s="110">
        <v>95</v>
      </c>
    </row>
    <row r="135" spans="1:5" x14ac:dyDescent="0.35">
      <c r="A135" s="108">
        <v>10</v>
      </c>
      <c r="B135" s="109">
        <v>8</v>
      </c>
      <c r="C135" s="109">
        <v>36</v>
      </c>
      <c r="D135" s="109">
        <v>54</v>
      </c>
      <c r="E135" s="110">
        <v>72</v>
      </c>
    </row>
    <row r="136" spans="1:5" x14ac:dyDescent="0.35">
      <c r="A136" s="108">
        <v>10</v>
      </c>
      <c r="B136" s="109">
        <v>9</v>
      </c>
      <c r="C136" s="109">
        <v>3</v>
      </c>
      <c r="D136" s="109">
        <v>5</v>
      </c>
      <c r="E136" s="110">
        <v>10</v>
      </c>
    </row>
    <row r="137" spans="1:5" x14ac:dyDescent="0.35">
      <c r="A137" s="108">
        <v>10</v>
      </c>
      <c r="B137" s="109">
        <v>10</v>
      </c>
      <c r="C137" s="109">
        <v>-80</v>
      </c>
      <c r="D137" s="109">
        <v>-50</v>
      </c>
      <c r="E137" s="110">
        <v>-20</v>
      </c>
    </row>
    <row r="138" spans="1:5" x14ac:dyDescent="0.35">
      <c r="A138" s="108">
        <v>10</v>
      </c>
      <c r="B138" s="109">
        <v>11</v>
      </c>
      <c r="C138" s="109">
        <v>6.8999999999999997E-5</v>
      </c>
      <c r="D138" s="109">
        <v>3.5000000000000001E-3</v>
      </c>
      <c r="E138" s="110">
        <v>2.1000000000000001E-2</v>
      </c>
    </row>
    <row r="139" spans="1:5" x14ac:dyDescent="0.35">
      <c r="A139" s="108">
        <v>10</v>
      </c>
      <c r="B139" s="109">
        <v>12</v>
      </c>
      <c r="C139" s="109">
        <v>0.05</v>
      </c>
      <c r="D139" s="109">
        <v>0.2</v>
      </c>
      <c r="E139" s="110">
        <v>0.5</v>
      </c>
    </row>
    <row r="140" spans="1:5" x14ac:dyDescent="0.35">
      <c r="A140" s="108">
        <v>10</v>
      </c>
      <c r="B140" s="109">
        <v>13</v>
      </c>
      <c r="C140" s="109">
        <v>1</v>
      </c>
      <c r="D140" s="109">
        <v>10</v>
      </c>
      <c r="E140" s="110">
        <v>20</v>
      </c>
    </row>
    <row r="141" spans="1:5" x14ac:dyDescent="0.35">
      <c r="A141" s="108">
        <v>10</v>
      </c>
      <c r="B141" s="109">
        <v>14</v>
      </c>
      <c r="C141" s="109">
        <v>0.5</v>
      </c>
      <c r="D141" s="109">
        <v>1</v>
      </c>
      <c r="E141" s="110">
        <v>1.5</v>
      </c>
    </row>
    <row r="142" spans="1:5" x14ac:dyDescent="0.35">
      <c r="A142" s="108">
        <v>11</v>
      </c>
      <c r="B142" s="109">
        <v>1</v>
      </c>
      <c r="C142" s="109">
        <v>200</v>
      </c>
      <c r="D142" s="109">
        <v>400</v>
      </c>
      <c r="E142" s="110">
        <v>900</v>
      </c>
    </row>
    <row r="143" spans="1:5" x14ac:dyDescent="0.35">
      <c r="A143" s="108">
        <v>11</v>
      </c>
      <c r="B143" s="109">
        <v>2</v>
      </c>
      <c r="C143" s="109">
        <v>1</v>
      </c>
      <c r="D143" s="109">
        <v>3</v>
      </c>
      <c r="E143" s="110">
        <v>6</v>
      </c>
    </row>
    <row r="144" spans="1:5" x14ac:dyDescent="0.35">
      <c r="A144" s="108">
        <v>11</v>
      </c>
      <c r="B144" s="109">
        <v>3</v>
      </c>
      <c r="C144" s="109">
        <v>1</v>
      </c>
      <c r="D144" s="109">
        <v>10</v>
      </c>
      <c r="E144" s="110">
        <v>20</v>
      </c>
    </row>
    <row r="145" spans="1:5" x14ac:dyDescent="0.35">
      <c r="A145" s="108">
        <v>11</v>
      </c>
      <c r="B145" s="109">
        <v>4</v>
      </c>
      <c r="C145" s="109">
        <v>0.08</v>
      </c>
      <c r="D145" s="109">
        <v>0.2</v>
      </c>
      <c r="E145" s="110">
        <v>0.35</v>
      </c>
    </row>
    <row r="146" spans="1:5" x14ac:dyDescent="0.35">
      <c r="A146" s="108">
        <v>11</v>
      </c>
      <c r="B146" s="109">
        <v>5</v>
      </c>
      <c r="C146" s="109">
        <v>60</v>
      </c>
      <c r="D146" s="109">
        <v>80</v>
      </c>
      <c r="E146" s="110">
        <v>100</v>
      </c>
    </row>
    <row r="147" spans="1:5" x14ac:dyDescent="0.35">
      <c r="A147" s="108">
        <v>11</v>
      </c>
      <c r="B147" s="109">
        <v>6</v>
      </c>
      <c r="C147" s="109">
        <v>4</v>
      </c>
      <c r="D147" s="109">
        <v>10</v>
      </c>
      <c r="E147" s="110">
        <v>16</v>
      </c>
    </row>
    <row r="148" spans="1:5" x14ac:dyDescent="0.35">
      <c r="A148" s="108">
        <v>11</v>
      </c>
      <c r="B148" s="109">
        <v>7</v>
      </c>
      <c r="C148" s="109">
        <v>85</v>
      </c>
      <c r="D148" s="109">
        <v>95</v>
      </c>
      <c r="E148" s="110">
        <v>98</v>
      </c>
    </row>
    <row r="149" spans="1:5" x14ac:dyDescent="0.35">
      <c r="A149" s="108">
        <v>11</v>
      </c>
      <c r="B149" s="109">
        <v>8</v>
      </c>
      <c r="C149" s="109">
        <v>96</v>
      </c>
      <c r="D149" s="109">
        <v>144</v>
      </c>
      <c r="E149" s="110">
        <v>192</v>
      </c>
    </row>
    <row r="150" spans="1:5" x14ac:dyDescent="0.35">
      <c r="A150" s="108">
        <v>11</v>
      </c>
      <c r="B150" s="109">
        <v>9</v>
      </c>
      <c r="C150" s="109">
        <v>10</v>
      </c>
      <c r="D150" s="109">
        <v>20</v>
      </c>
      <c r="E150" s="110">
        <v>30</v>
      </c>
    </row>
    <row r="151" spans="1:5" x14ac:dyDescent="0.35">
      <c r="A151" s="108">
        <v>11</v>
      </c>
      <c r="B151" s="109">
        <v>10</v>
      </c>
      <c r="C151" s="109">
        <v>10</v>
      </c>
      <c r="D151" s="109">
        <v>20</v>
      </c>
      <c r="E151" s="110">
        <v>35</v>
      </c>
    </row>
    <row r="152" spans="1:5" x14ac:dyDescent="0.35">
      <c r="A152" s="108">
        <v>11</v>
      </c>
      <c r="B152" s="109">
        <v>11</v>
      </c>
      <c r="C152" s="109">
        <v>5</v>
      </c>
      <c r="D152" s="109">
        <v>20</v>
      </c>
      <c r="E152" s="110">
        <v>30</v>
      </c>
    </row>
    <row r="153" spans="1:5" x14ac:dyDescent="0.35">
      <c r="A153" s="108">
        <v>11</v>
      </c>
      <c r="B153" s="109">
        <v>12</v>
      </c>
      <c r="C153" s="109">
        <v>0.15</v>
      </c>
      <c r="D153" s="109">
        <v>0.25</v>
      </c>
      <c r="E153" s="110">
        <v>0.35</v>
      </c>
    </row>
    <row r="154" spans="1:5" x14ac:dyDescent="0.35">
      <c r="A154" s="108">
        <v>11</v>
      </c>
      <c r="B154" s="109">
        <v>13</v>
      </c>
      <c r="C154" s="109">
        <v>5</v>
      </c>
      <c r="D154" s="109">
        <v>10</v>
      </c>
      <c r="E154" s="110">
        <v>15</v>
      </c>
    </row>
    <row r="155" spans="1:5" x14ac:dyDescent="0.35">
      <c r="A155" s="108">
        <v>11</v>
      </c>
      <c r="B155" s="109">
        <v>14</v>
      </c>
      <c r="C155" s="109">
        <v>0.5</v>
      </c>
      <c r="D155" s="109">
        <v>3</v>
      </c>
      <c r="E155" s="110">
        <v>5.5</v>
      </c>
    </row>
    <row r="156" spans="1:5" x14ac:dyDescent="0.35">
      <c r="A156" s="108">
        <v>12</v>
      </c>
      <c r="B156" s="109">
        <v>1</v>
      </c>
      <c r="C156" s="109">
        <v>800</v>
      </c>
      <c r="D156" s="109">
        <v>900</v>
      </c>
      <c r="E156" s="110">
        <v>1000</v>
      </c>
    </row>
    <row r="157" spans="1:5" x14ac:dyDescent="0.35">
      <c r="A157" s="108">
        <v>12</v>
      </c>
      <c r="B157" s="109">
        <v>2</v>
      </c>
      <c r="C157" s="109">
        <v>0.2</v>
      </c>
      <c r="D157" s="109">
        <v>2</v>
      </c>
      <c r="E157" s="110">
        <v>4</v>
      </c>
    </row>
    <row r="158" spans="1:5" x14ac:dyDescent="0.35">
      <c r="A158" s="108">
        <v>12</v>
      </c>
      <c r="B158" s="109">
        <v>3</v>
      </c>
      <c r="C158" s="109">
        <v>15</v>
      </c>
      <c r="D158" s="109">
        <v>30</v>
      </c>
      <c r="E158" s="110">
        <v>50</v>
      </c>
    </row>
    <row r="159" spans="1:5" x14ac:dyDescent="0.35">
      <c r="A159" s="108">
        <v>12</v>
      </c>
      <c r="B159" s="109">
        <v>4</v>
      </c>
      <c r="C159" s="109">
        <v>0.1</v>
      </c>
      <c r="D159" s="109">
        <v>0.4</v>
      </c>
      <c r="E159" s="110">
        <v>0.6</v>
      </c>
    </row>
    <row r="160" spans="1:5" x14ac:dyDescent="0.35">
      <c r="A160" s="108">
        <v>12</v>
      </c>
      <c r="B160" s="109">
        <v>5</v>
      </c>
      <c r="C160" s="109">
        <v>60</v>
      </c>
      <c r="D160" s="109">
        <v>100</v>
      </c>
      <c r="E160" s="110">
        <v>150</v>
      </c>
    </row>
    <row r="161" spans="1:5" x14ac:dyDescent="0.35">
      <c r="A161" s="108">
        <v>12</v>
      </c>
      <c r="B161" s="109">
        <v>6</v>
      </c>
      <c r="C161" s="109">
        <v>5</v>
      </c>
      <c r="D161" s="109">
        <v>10</v>
      </c>
      <c r="E161" s="110">
        <v>20</v>
      </c>
    </row>
    <row r="162" spans="1:5" x14ac:dyDescent="0.35">
      <c r="A162" s="108">
        <v>12</v>
      </c>
      <c r="B162" s="109">
        <v>7</v>
      </c>
      <c r="C162" s="109">
        <v>60</v>
      </c>
      <c r="D162" s="109">
        <v>70</v>
      </c>
      <c r="E162" s="110">
        <v>80</v>
      </c>
    </row>
    <row r="163" spans="1:5" x14ac:dyDescent="0.35">
      <c r="A163" s="108">
        <v>12</v>
      </c>
      <c r="B163" s="109">
        <v>8</v>
      </c>
      <c r="C163" s="109">
        <v>50</v>
      </c>
      <c r="D163" s="109">
        <v>70</v>
      </c>
      <c r="E163" s="110">
        <v>90</v>
      </c>
    </row>
    <row r="164" spans="1:5" x14ac:dyDescent="0.35">
      <c r="A164" s="108">
        <v>12</v>
      </c>
      <c r="B164" s="109">
        <v>9</v>
      </c>
      <c r="C164" s="109">
        <v>3</v>
      </c>
      <c r="D164" s="109">
        <v>5</v>
      </c>
      <c r="E164" s="110">
        <v>10</v>
      </c>
    </row>
    <row r="165" spans="1:5" x14ac:dyDescent="0.35">
      <c r="A165" s="108">
        <v>12</v>
      </c>
      <c r="B165" s="109">
        <v>10</v>
      </c>
      <c r="C165" s="109">
        <v>0</v>
      </c>
      <c r="D165" s="109">
        <v>20</v>
      </c>
      <c r="E165" s="110">
        <v>30</v>
      </c>
    </row>
    <row r="166" spans="1:5" x14ac:dyDescent="0.35">
      <c r="A166" s="108">
        <v>12</v>
      </c>
      <c r="B166" s="109">
        <v>11</v>
      </c>
      <c r="C166" s="109">
        <v>0.1</v>
      </c>
      <c r="D166" s="109">
        <v>2</v>
      </c>
      <c r="E166" s="110">
        <v>5</v>
      </c>
    </row>
    <row r="167" spans="1:5" x14ac:dyDescent="0.35">
      <c r="A167" s="108">
        <v>12</v>
      </c>
      <c r="B167" s="109">
        <v>12</v>
      </c>
      <c r="C167" s="109">
        <v>0.6</v>
      </c>
      <c r="D167" s="109">
        <v>1.2</v>
      </c>
      <c r="E167" s="110">
        <v>2</v>
      </c>
    </row>
    <row r="168" spans="1:5" x14ac:dyDescent="0.35">
      <c r="A168" s="108">
        <v>12</v>
      </c>
      <c r="B168" s="109">
        <v>13</v>
      </c>
      <c r="C168" s="109">
        <v>5</v>
      </c>
      <c r="D168" s="109">
        <v>20</v>
      </c>
      <c r="E168" s="110">
        <v>50</v>
      </c>
    </row>
    <row r="169" spans="1:5" x14ac:dyDescent="0.35">
      <c r="A169" s="108">
        <v>12</v>
      </c>
      <c r="B169" s="109">
        <v>14</v>
      </c>
      <c r="C169" s="109">
        <v>0.02</v>
      </c>
      <c r="D169" s="109">
        <v>0.2</v>
      </c>
      <c r="E169" s="110">
        <v>0.5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89"/>
  <dimension ref="A1:BN118"/>
  <sheetViews>
    <sheetView zoomScale="85" zoomScaleNormal="85" workbookViewId="0">
      <selection activeCell="G1" sqref="G1:BP1048576"/>
    </sheetView>
  </sheetViews>
  <sheetFormatPr defaultRowHeight="14.5" x14ac:dyDescent="0.35"/>
  <sheetData>
    <row r="1" spans="1:66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66" x14ac:dyDescent="0.35">
      <c r="A2">
        <v>1</v>
      </c>
      <c r="B2">
        <v>1</v>
      </c>
      <c r="C2" s="2">
        <v>1700000</v>
      </c>
      <c r="D2" s="2">
        <v>2100000</v>
      </c>
      <c r="E2" s="2">
        <v>2500000</v>
      </c>
      <c r="F2" s="2">
        <v>2368670</v>
      </c>
    </row>
    <row r="3" spans="1:66" x14ac:dyDescent="0.35">
      <c r="A3">
        <v>1</v>
      </c>
      <c r="B3">
        <v>2</v>
      </c>
      <c r="C3" s="2">
        <v>6200000</v>
      </c>
      <c r="D3" s="2">
        <v>7200000</v>
      </c>
      <c r="E3" s="2">
        <v>8200000</v>
      </c>
      <c r="F3" s="2">
        <v>7356230</v>
      </c>
      <c r="N3" s="3"/>
      <c r="O3" s="2"/>
      <c r="P3" s="2"/>
      <c r="Q3" s="2"/>
      <c r="R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G3" s="2"/>
      <c r="BH3" s="2"/>
      <c r="BI3" s="2"/>
      <c r="BJ3" s="2"/>
      <c r="BK3" s="2"/>
      <c r="BL3" s="2"/>
      <c r="BM3" s="2"/>
      <c r="BN3" s="2"/>
    </row>
    <row r="4" spans="1:66" x14ac:dyDescent="0.35">
      <c r="A4">
        <v>1</v>
      </c>
      <c r="B4">
        <v>3</v>
      </c>
      <c r="C4" s="2">
        <v>3600000</v>
      </c>
      <c r="D4" s="2">
        <v>4000000</v>
      </c>
      <c r="E4" s="2">
        <v>4400000</v>
      </c>
      <c r="F4" s="2">
        <v>4404720</v>
      </c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G4" s="2"/>
      <c r="BH4" s="2"/>
      <c r="BI4" s="2"/>
      <c r="BJ4" s="2"/>
      <c r="BK4" s="2"/>
      <c r="BL4" s="2"/>
      <c r="BM4" s="2"/>
      <c r="BN4" s="2"/>
    </row>
    <row r="5" spans="1:66" x14ac:dyDescent="0.35">
      <c r="A5">
        <v>1</v>
      </c>
      <c r="B5">
        <v>4</v>
      </c>
      <c r="C5" s="2">
        <v>4200000</v>
      </c>
      <c r="D5" s="2">
        <v>4600000</v>
      </c>
      <c r="E5" s="2">
        <v>5000000</v>
      </c>
      <c r="F5" s="2">
        <v>4641090</v>
      </c>
      <c r="N5" s="3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 spans="1:66" x14ac:dyDescent="0.35">
      <c r="A6">
        <v>1</v>
      </c>
      <c r="B6">
        <v>5</v>
      </c>
      <c r="C6" s="2">
        <v>7000</v>
      </c>
      <c r="D6" s="2">
        <v>25000</v>
      </c>
      <c r="E6" s="2">
        <v>43000</v>
      </c>
      <c r="F6" s="2">
        <v>4774</v>
      </c>
    </row>
    <row r="7" spans="1:66" x14ac:dyDescent="0.35">
      <c r="A7">
        <v>1</v>
      </c>
      <c r="B7">
        <v>6</v>
      </c>
      <c r="C7" s="2">
        <v>29000000</v>
      </c>
      <c r="D7" s="2">
        <v>31000000</v>
      </c>
      <c r="E7" s="2">
        <v>33000000</v>
      </c>
      <c r="F7" s="2">
        <v>28300000</v>
      </c>
    </row>
    <row r="8" spans="1:66" x14ac:dyDescent="0.35">
      <c r="A8">
        <v>1</v>
      </c>
      <c r="B8">
        <v>7</v>
      </c>
      <c r="C8" s="2">
        <v>200000</v>
      </c>
      <c r="D8" s="2">
        <v>500000</v>
      </c>
      <c r="E8" s="2">
        <v>800000</v>
      </c>
      <c r="F8" s="2">
        <v>2123000</v>
      </c>
    </row>
    <row r="9" spans="1:66" x14ac:dyDescent="0.35">
      <c r="A9">
        <v>1</v>
      </c>
      <c r="B9">
        <v>8</v>
      </c>
      <c r="C9" s="2">
        <v>3400000</v>
      </c>
      <c r="D9" s="2">
        <v>3900000</v>
      </c>
      <c r="E9" s="2">
        <v>4400000</v>
      </c>
      <c r="F9" s="2">
        <v>5647000</v>
      </c>
    </row>
    <row r="10" spans="1:66" x14ac:dyDescent="0.35">
      <c r="A10">
        <v>1</v>
      </c>
      <c r="B10">
        <v>9</v>
      </c>
      <c r="C10" s="2">
        <v>200000</v>
      </c>
      <c r="D10" s="2">
        <v>1000000</v>
      </c>
      <c r="E10" s="2">
        <v>1800000</v>
      </c>
      <c r="F10" s="2">
        <v>811000</v>
      </c>
    </row>
    <row r="11" spans="1:66" x14ac:dyDescent="0.35">
      <c r="A11">
        <v>1</v>
      </c>
      <c r="B11">
        <v>10</v>
      </c>
      <c r="C11" s="2">
        <v>5400000</v>
      </c>
      <c r="D11" s="2">
        <v>6200000</v>
      </c>
      <c r="E11" s="2">
        <v>7000000</v>
      </c>
      <c r="F11" s="2">
        <v>4651000</v>
      </c>
    </row>
    <row r="12" spans="1:66" x14ac:dyDescent="0.35">
      <c r="A12">
        <v>1</v>
      </c>
      <c r="B12">
        <v>11</v>
      </c>
      <c r="C12" s="2">
        <v>2400000</v>
      </c>
      <c r="D12" s="2">
        <v>2900000</v>
      </c>
      <c r="E12" s="2">
        <v>3400000</v>
      </c>
      <c r="F12" s="2">
        <v>1245000</v>
      </c>
    </row>
    <row r="13" spans="1:66" x14ac:dyDescent="0.35">
      <c r="A13">
        <v>1</v>
      </c>
      <c r="B13">
        <v>12</v>
      </c>
      <c r="C13" s="2">
        <v>800000000</v>
      </c>
      <c r="D13" s="2">
        <v>1200000000</v>
      </c>
      <c r="E13" s="2">
        <v>1600000000</v>
      </c>
      <c r="F13" s="2">
        <v>1510000000</v>
      </c>
    </row>
    <row r="14" spans="1:66" x14ac:dyDescent="0.35">
      <c r="A14">
        <v>1</v>
      </c>
      <c r="B14">
        <v>13</v>
      </c>
      <c r="C14" s="2">
        <v>114000000</v>
      </c>
      <c r="D14" s="2">
        <v>130000000</v>
      </c>
      <c r="E14" s="2">
        <v>146000000</v>
      </c>
      <c r="F14" s="2">
        <v>87000000</v>
      </c>
    </row>
    <row r="15" spans="1:66" x14ac:dyDescent="0.35">
      <c r="A15">
        <v>2</v>
      </c>
      <c r="B15">
        <v>1</v>
      </c>
      <c r="C15" s="2">
        <v>1000000</v>
      </c>
      <c r="D15" s="2">
        <v>2000000</v>
      </c>
      <c r="E15" s="2">
        <v>3000000</v>
      </c>
    </row>
    <row r="16" spans="1:66" x14ac:dyDescent="0.35">
      <c r="A16">
        <v>2</v>
      </c>
      <c r="B16">
        <v>2</v>
      </c>
      <c r="C16" s="2">
        <v>5500000</v>
      </c>
      <c r="D16" s="2">
        <v>7000000</v>
      </c>
      <c r="E16" s="2">
        <v>8500000</v>
      </c>
    </row>
    <row r="17" spans="1:5" x14ac:dyDescent="0.35">
      <c r="A17">
        <v>2</v>
      </c>
      <c r="B17">
        <v>3</v>
      </c>
      <c r="C17" s="2">
        <v>2500000</v>
      </c>
      <c r="D17" s="2">
        <v>4000000</v>
      </c>
      <c r="E17" s="2">
        <v>6000000</v>
      </c>
    </row>
    <row r="18" spans="1:5" x14ac:dyDescent="0.35">
      <c r="A18">
        <v>2</v>
      </c>
      <c r="B18">
        <v>4</v>
      </c>
      <c r="C18" s="2">
        <v>3500000</v>
      </c>
      <c r="D18" s="2">
        <v>4500000</v>
      </c>
      <c r="E18" s="2">
        <v>5500000</v>
      </c>
    </row>
    <row r="19" spans="1:5" x14ac:dyDescent="0.35">
      <c r="A19">
        <v>2</v>
      </c>
      <c r="B19">
        <v>5</v>
      </c>
      <c r="C19" s="2">
        <v>0</v>
      </c>
      <c r="D19" s="2">
        <v>15000</v>
      </c>
      <c r="E19" s="2">
        <v>40000</v>
      </c>
    </row>
    <row r="20" spans="1:5" x14ac:dyDescent="0.35">
      <c r="A20">
        <v>2</v>
      </c>
      <c r="B20">
        <v>6</v>
      </c>
      <c r="C20" s="2">
        <v>25000000</v>
      </c>
      <c r="D20" s="2">
        <v>30000000</v>
      </c>
      <c r="E20" s="2">
        <v>40000000</v>
      </c>
    </row>
    <row r="21" spans="1:5" x14ac:dyDescent="0.35">
      <c r="A21">
        <v>2</v>
      </c>
      <c r="B21">
        <v>7</v>
      </c>
      <c r="C21" s="2">
        <v>300000</v>
      </c>
      <c r="D21" s="2">
        <v>400000</v>
      </c>
      <c r="E21" s="2">
        <v>500000</v>
      </c>
    </row>
    <row r="22" spans="1:5" x14ac:dyDescent="0.35">
      <c r="A22">
        <v>2</v>
      </c>
      <c r="B22">
        <v>8</v>
      </c>
      <c r="C22" s="2">
        <v>4000000</v>
      </c>
      <c r="D22" s="2">
        <v>5000000</v>
      </c>
      <c r="E22" s="2">
        <v>6000000</v>
      </c>
    </row>
    <row r="23" spans="1:5" x14ac:dyDescent="0.35">
      <c r="A23">
        <v>2</v>
      </c>
      <c r="B23">
        <v>9</v>
      </c>
      <c r="C23" s="2">
        <v>800000</v>
      </c>
      <c r="D23" s="2">
        <v>1000000</v>
      </c>
      <c r="E23" s="2">
        <v>1200000</v>
      </c>
    </row>
    <row r="24" spans="1:5" x14ac:dyDescent="0.35">
      <c r="A24">
        <v>2</v>
      </c>
      <c r="B24">
        <v>10</v>
      </c>
      <c r="C24" s="2">
        <v>7000000</v>
      </c>
      <c r="D24" s="2">
        <v>8000000</v>
      </c>
      <c r="E24" s="2">
        <v>9000000</v>
      </c>
    </row>
    <row r="25" spans="1:5" x14ac:dyDescent="0.35">
      <c r="A25">
        <v>2</v>
      </c>
      <c r="B25">
        <v>11</v>
      </c>
      <c r="C25" s="2">
        <v>3000000</v>
      </c>
      <c r="D25" s="2">
        <v>3500000</v>
      </c>
      <c r="E25" s="2">
        <v>4000000</v>
      </c>
    </row>
    <row r="26" spans="1:5" x14ac:dyDescent="0.35">
      <c r="A26">
        <v>2</v>
      </c>
      <c r="B26">
        <v>12</v>
      </c>
      <c r="C26" s="2">
        <v>1300000000</v>
      </c>
      <c r="D26" s="2">
        <v>1500000000</v>
      </c>
      <c r="E26" s="2">
        <v>1800000000</v>
      </c>
    </row>
    <row r="27" spans="1:5" x14ac:dyDescent="0.35">
      <c r="A27">
        <v>2</v>
      </c>
      <c r="B27">
        <v>13</v>
      </c>
      <c r="C27" s="2">
        <v>100000000</v>
      </c>
      <c r="D27" s="2">
        <v>140000000</v>
      </c>
      <c r="E27" s="2">
        <v>180000000</v>
      </c>
    </row>
    <row r="28" spans="1:5" x14ac:dyDescent="0.35">
      <c r="A28">
        <v>3</v>
      </c>
      <c r="B28">
        <v>1</v>
      </c>
      <c r="C28" s="2">
        <v>2000000</v>
      </c>
      <c r="D28" s="2">
        <v>2500000</v>
      </c>
      <c r="E28" s="2">
        <v>3000000</v>
      </c>
    </row>
    <row r="29" spans="1:5" x14ac:dyDescent="0.35">
      <c r="A29">
        <v>3</v>
      </c>
      <c r="B29">
        <v>2</v>
      </c>
      <c r="C29" s="2">
        <v>6500000</v>
      </c>
      <c r="D29" s="2">
        <v>7500000</v>
      </c>
      <c r="E29" s="2">
        <v>8500000</v>
      </c>
    </row>
    <row r="30" spans="1:5" x14ac:dyDescent="0.35">
      <c r="A30">
        <v>3</v>
      </c>
      <c r="B30">
        <v>3</v>
      </c>
      <c r="C30" s="2">
        <v>3000000</v>
      </c>
      <c r="D30" s="2">
        <v>3500000</v>
      </c>
      <c r="E30" s="2">
        <v>4500000</v>
      </c>
    </row>
    <row r="31" spans="1:5" x14ac:dyDescent="0.35">
      <c r="A31">
        <v>3</v>
      </c>
      <c r="B31">
        <v>4</v>
      </c>
      <c r="C31" s="2">
        <v>3750000</v>
      </c>
      <c r="D31" s="2">
        <v>4500000</v>
      </c>
      <c r="E31" s="2">
        <v>6000000</v>
      </c>
    </row>
    <row r="32" spans="1:5" x14ac:dyDescent="0.35">
      <c r="A32">
        <v>3</v>
      </c>
      <c r="B32">
        <v>5</v>
      </c>
      <c r="C32" s="2">
        <v>200</v>
      </c>
      <c r="D32" s="2">
        <v>500</v>
      </c>
      <c r="E32" s="2">
        <v>1500</v>
      </c>
    </row>
    <row r="33" spans="1:5" x14ac:dyDescent="0.35">
      <c r="A33">
        <v>3</v>
      </c>
      <c r="B33">
        <v>6</v>
      </c>
      <c r="C33" s="2">
        <v>30000000</v>
      </c>
      <c r="D33" s="2">
        <v>32500000</v>
      </c>
      <c r="E33" s="2">
        <v>38000000</v>
      </c>
    </row>
    <row r="34" spans="1:5" x14ac:dyDescent="0.35">
      <c r="A34">
        <v>3</v>
      </c>
      <c r="B34">
        <v>7</v>
      </c>
      <c r="C34" s="2">
        <v>350000</v>
      </c>
      <c r="D34" s="2">
        <v>500000</v>
      </c>
      <c r="E34" s="2">
        <v>600000</v>
      </c>
    </row>
    <row r="35" spans="1:5" x14ac:dyDescent="0.35">
      <c r="A35">
        <v>3</v>
      </c>
      <c r="B35">
        <v>8</v>
      </c>
      <c r="C35" s="2">
        <v>3500000</v>
      </c>
      <c r="D35" s="2">
        <v>4000000</v>
      </c>
      <c r="E35" s="2">
        <v>5000000</v>
      </c>
    </row>
    <row r="36" spans="1:5" x14ac:dyDescent="0.35">
      <c r="A36">
        <v>3</v>
      </c>
      <c r="B36">
        <v>9</v>
      </c>
      <c r="C36" s="2">
        <v>400000</v>
      </c>
      <c r="D36" s="2">
        <v>600000</v>
      </c>
      <c r="E36" s="2">
        <v>800000</v>
      </c>
    </row>
    <row r="37" spans="1:5" x14ac:dyDescent="0.35">
      <c r="A37">
        <v>3</v>
      </c>
      <c r="B37">
        <v>10</v>
      </c>
      <c r="C37" s="2">
        <v>5500000</v>
      </c>
      <c r="D37" s="2">
        <v>6500000</v>
      </c>
      <c r="E37" s="2">
        <v>8000000</v>
      </c>
    </row>
    <row r="38" spans="1:5" x14ac:dyDescent="0.35">
      <c r="A38">
        <v>3</v>
      </c>
      <c r="B38">
        <v>11</v>
      </c>
      <c r="C38" s="2">
        <v>2500000</v>
      </c>
      <c r="D38" s="2">
        <v>3000000</v>
      </c>
      <c r="E38" s="2">
        <v>4000000</v>
      </c>
    </row>
    <row r="39" spans="1:5" x14ac:dyDescent="0.35">
      <c r="A39">
        <v>3</v>
      </c>
      <c r="B39">
        <v>12</v>
      </c>
      <c r="C39" s="2">
        <v>1436000000</v>
      </c>
      <c r="D39" s="2">
        <v>1525750000</v>
      </c>
      <c r="E39" s="2">
        <v>1616000000</v>
      </c>
    </row>
    <row r="40" spans="1:5" x14ac:dyDescent="0.35">
      <c r="A40">
        <v>3</v>
      </c>
      <c r="B40">
        <v>13</v>
      </c>
      <c r="C40" s="2">
        <v>120000000</v>
      </c>
      <c r="D40" s="2">
        <v>130000000</v>
      </c>
      <c r="E40" s="2">
        <v>135000000</v>
      </c>
    </row>
    <row r="41" spans="1:5" x14ac:dyDescent="0.35">
      <c r="A41">
        <v>4</v>
      </c>
      <c r="B41">
        <v>1</v>
      </c>
      <c r="C41" s="2">
        <v>1700000</v>
      </c>
      <c r="D41" s="2">
        <v>2100000</v>
      </c>
      <c r="E41" s="2">
        <v>2300000</v>
      </c>
    </row>
    <row r="42" spans="1:5" x14ac:dyDescent="0.35">
      <c r="A42">
        <v>4</v>
      </c>
      <c r="B42">
        <v>2</v>
      </c>
      <c r="C42" s="2">
        <v>6000000</v>
      </c>
      <c r="D42" s="2">
        <v>7000000</v>
      </c>
      <c r="E42" s="2">
        <v>8000000</v>
      </c>
    </row>
    <row r="43" spans="1:5" x14ac:dyDescent="0.35">
      <c r="A43">
        <v>4</v>
      </c>
      <c r="B43">
        <v>3</v>
      </c>
      <c r="C43" s="2">
        <v>3600000</v>
      </c>
      <c r="D43" s="2">
        <v>4000000</v>
      </c>
      <c r="E43" s="2">
        <v>4600000</v>
      </c>
    </row>
    <row r="44" spans="1:5" x14ac:dyDescent="0.35">
      <c r="A44">
        <v>4</v>
      </c>
      <c r="B44">
        <v>4</v>
      </c>
      <c r="C44" s="2">
        <v>3500000</v>
      </c>
      <c r="D44" s="2">
        <v>5000000</v>
      </c>
      <c r="E44" s="2">
        <v>6000000</v>
      </c>
    </row>
    <row r="45" spans="1:5" x14ac:dyDescent="0.35">
      <c r="A45">
        <v>4</v>
      </c>
      <c r="B45">
        <v>5</v>
      </c>
      <c r="C45" s="2">
        <v>5000</v>
      </c>
      <c r="D45" s="2">
        <v>10000</v>
      </c>
      <c r="E45" s="2">
        <v>25000</v>
      </c>
    </row>
    <row r="46" spans="1:5" x14ac:dyDescent="0.35">
      <c r="A46">
        <v>4</v>
      </c>
      <c r="B46">
        <v>6</v>
      </c>
      <c r="C46" s="2">
        <v>28000000</v>
      </c>
      <c r="D46" s="2">
        <v>30000000</v>
      </c>
      <c r="E46" s="2">
        <v>33000000</v>
      </c>
    </row>
    <row r="47" spans="1:5" x14ac:dyDescent="0.35">
      <c r="A47">
        <v>4</v>
      </c>
      <c r="B47">
        <v>7</v>
      </c>
      <c r="C47" s="2">
        <v>300000</v>
      </c>
      <c r="D47" s="2">
        <v>500000</v>
      </c>
      <c r="E47" s="2">
        <v>600000</v>
      </c>
    </row>
    <row r="48" spans="1:5" x14ac:dyDescent="0.35">
      <c r="A48">
        <v>4</v>
      </c>
      <c r="B48">
        <v>8</v>
      </c>
      <c r="C48" s="2">
        <v>4000000</v>
      </c>
      <c r="D48" s="2">
        <v>4500000</v>
      </c>
      <c r="E48" s="2">
        <v>4800000</v>
      </c>
    </row>
    <row r="49" spans="1:5" x14ac:dyDescent="0.35">
      <c r="A49">
        <v>4</v>
      </c>
      <c r="B49">
        <v>9</v>
      </c>
      <c r="C49" s="2">
        <v>600000</v>
      </c>
      <c r="D49" s="2">
        <v>800000</v>
      </c>
      <c r="E49" s="2">
        <v>1000000</v>
      </c>
    </row>
    <row r="50" spans="1:5" x14ac:dyDescent="0.35">
      <c r="A50">
        <v>4</v>
      </c>
      <c r="B50">
        <v>10</v>
      </c>
      <c r="C50" s="2">
        <v>6500000</v>
      </c>
      <c r="D50" s="2">
        <v>7500000</v>
      </c>
      <c r="E50" s="2">
        <v>9000000</v>
      </c>
    </row>
    <row r="51" spans="1:5" x14ac:dyDescent="0.35">
      <c r="A51">
        <v>4</v>
      </c>
      <c r="B51">
        <v>11</v>
      </c>
      <c r="C51" s="2">
        <v>3000000</v>
      </c>
      <c r="D51" s="2">
        <v>3400000</v>
      </c>
      <c r="E51" s="2">
        <v>3700000</v>
      </c>
    </row>
    <row r="52" spans="1:5" x14ac:dyDescent="0.35">
      <c r="A52">
        <v>4</v>
      </c>
      <c r="B52">
        <v>12</v>
      </c>
      <c r="C52" s="2">
        <v>500000000</v>
      </c>
      <c r="D52" s="2">
        <v>1000000000</v>
      </c>
      <c r="E52" s="2">
        <v>1500000000</v>
      </c>
    </row>
    <row r="53" spans="1:5" x14ac:dyDescent="0.35">
      <c r="A53">
        <v>4</v>
      </c>
      <c r="B53">
        <v>13</v>
      </c>
      <c r="C53" s="2">
        <v>100000000</v>
      </c>
      <c r="D53" s="2">
        <v>150000000</v>
      </c>
      <c r="E53" s="2">
        <v>175000000</v>
      </c>
    </row>
    <row r="54" spans="1:5" x14ac:dyDescent="0.35">
      <c r="A54">
        <v>5</v>
      </c>
      <c r="B54">
        <v>1</v>
      </c>
      <c r="C54" s="2">
        <v>2000000</v>
      </c>
      <c r="D54" s="2">
        <v>2200000</v>
      </c>
      <c r="E54" s="2">
        <v>2500000</v>
      </c>
    </row>
    <row r="55" spans="1:5" x14ac:dyDescent="0.35">
      <c r="A55">
        <v>5</v>
      </c>
      <c r="B55">
        <v>2</v>
      </c>
      <c r="C55" s="2">
        <v>7000000</v>
      </c>
      <c r="D55" s="2">
        <v>8000000</v>
      </c>
      <c r="E55" s="2">
        <v>9000000</v>
      </c>
    </row>
    <row r="56" spans="1:5" x14ac:dyDescent="0.35">
      <c r="A56">
        <v>5</v>
      </c>
      <c r="B56">
        <v>3</v>
      </c>
      <c r="C56" s="2">
        <v>3500000</v>
      </c>
      <c r="D56" s="2">
        <v>4000000</v>
      </c>
      <c r="E56" s="2">
        <v>4500000</v>
      </c>
    </row>
    <row r="57" spans="1:5" x14ac:dyDescent="0.35">
      <c r="A57">
        <v>5</v>
      </c>
      <c r="B57">
        <v>4</v>
      </c>
      <c r="C57" s="2">
        <v>4500000</v>
      </c>
      <c r="D57" s="2">
        <v>5000000</v>
      </c>
      <c r="E57" s="2">
        <v>6000000</v>
      </c>
    </row>
    <row r="58" spans="1:5" x14ac:dyDescent="0.35">
      <c r="A58">
        <v>5</v>
      </c>
      <c r="B58">
        <v>5</v>
      </c>
      <c r="C58" s="2">
        <v>9000</v>
      </c>
      <c r="D58" s="2">
        <v>10000</v>
      </c>
      <c r="E58" s="2">
        <v>15000</v>
      </c>
    </row>
    <row r="59" spans="1:5" x14ac:dyDescent="0.35">
      <c r="A59">
        <v>5</v>
      </c>
      <c r="B59">
        <v>6</v>
      </c>
      <c r="C59" s="2">
        <v>29500000</v>
      </c>
      <c r="D59" s="2">
        <v>30000000</v>
      </c>
      <c r="E59" s="2">
        <v>31000000</v>
      </c>
    </row>
    <row r="60" spans="1:5" x14ac:dyDescent="0.35">
      <c r="A60">
        <v>5</v>
      </c>
      <c r="B60">
        <v>7</v>
      </c>
      <c r="C60" s="2">
        <v>400000</v>
      </c>
      <c r="D60" s="2">
        <v>500000</v>
      </c>
      <c r="E60" s="2">
        <v>800000</v>
      </c>
    </row>
    <row r="61" spans="1:5" x14ac:dyDescent="0.35">
      <c r="A61">
        <v>5</v>
      </c>
      <c r="B61">
        <v>8</v>
      </c>
      <c r="C61" s="2">
        <v>3500000</v>
      </c>
      <c r="D61" s="2">
        <v>4000000</v>
      </c>
      <c r="E61" s="2">
        <v>4500000</v>
      </c>
    </row>
    <row r="62" spans="1:5" x14ac:dyDescent="0.35">
      <c r="A62">
        <v>5</v>
      </c>
      <c r="B62">
        <v>9</v>
      </c>
      <c r="C62" s="2">
        <v>700000</v>
      </c>
      <c r="D62" s="2">
        <v>1000000</v>
      </c>
      <c r="E62" s="2">
        <v>1300000</v>
      </c>
    </row>
    <row r="63" spans="1:5" x14ac:dyDescent="0.35">
      <c r="A63">
        <v>5</v>
      </c>
      <c r="B63">
        <v>10</v>
      </c>
      <c r="C63" s="2">
        <v>6500000</v>
      </c>
      <c r="D63" s="2">
        <v>7500000</v>
      </c>
      <c r="E63" s="2">
        <v>8500000</v>
      </c>
    </row>
    <row r="64" spans="1:5" x14ac:dyDescent="0.35">
      <c r="A64">
        <v>5</v>
      </c>
      <c r="B64">
        <v>11</v>
      </c>
      <c r="C64" s="2">
        <v>2700000</v>
      </c>
      <c r="D64" s="2">
        <v>3000000</v>
      </c>
      <c r="E64" s="2">
        <v>3700000</v>
      </c>
    </row>
    <row r="65" spans="1:5" x14ac:dyDescent="0.35">
      <c r="A65">
        <v>5</v>
      </c>
      <c r="B65">
        <v>12</v>
      </c>
      <c r="C65" s="2">
        <v>1200000000</v>
      </c>
      <c r="D65" s="2">
        <v>1500000000</v>
      </c>
      <c r="E65" s="2">
        <v>2000000000</v>
      </c>
    </row>
    <row r="66" spans="1:5" x14ac:dyDescent="0.35">
      <c r="A66">
        <v>5</v>
      </c>
      <c r="B66">
        <v>13</v>
      </c>
      <c r="C66" s="2">
        <v>100000000</v>
      </c>
      <c r="D66" s="2">
        <v>200000000</v>
      </c>
      <c r="E66" s="2">
        <v>250000000</v>
      </c>
    </row>
    <row r="67" spans="1:5" x14ac:dyDescent="0.35">
      <c r="A67">
        <v>6</v>
      </c>
      <c r="B67">
        <v>1</v>
      </c>
      <c r="C67" s="2">
        <v>1200000</v>
      </c>
      <c r="D67" s="2">
        <v>2000000</v>
      </c>
      <c r="E67" s="2">
        <v>3000000</v>
      </c>
    </row>
    <row r="68" spans="1:5" x14ac:dyDescent="0.35">
      <c r="A68">
        <v>6</v>
      </c>
      <c r="B68">
        <v>2</v>
      </c>
      <c r="C68" s="2">
        <v>3500000</v>
      </c>
      <c r="D68" s="2">
        <v>7200000</v>
      </c>
      <c r="E68" s="2">
        <v>12000000</v>
      </c>
    </row>
    <row r="69" spans="1:5" x14ac:dyDescent="0.35">
      <c r="A69">
        <v>6</v>
      </c>
      <c r="B69">
        <v>3</v>
      </c>
      <c r="C69" s="2">
        <v>1200000</v>
      </c>
      <c r="D69" s="2">
        <v>3500000</v>
      </c>
      <c r="E69" s="2">
        <v>4500000</v>
      </c>
    </row>
    <row r="70" spans="1:5" x14ac:dyDescent="0.35">
      <c r="A70">
        <v>6</v>
      </c>
      <c r="B70">
        <v>4</v>
      </c>
      <c r="C70" s="2">
        <v>3100000</v>
      </c>
      <c r="D70" s="2">
        <v>4700000</v>
      </c>
      <c r="E70" s="2">
        <v>6500000</v>
      </c>
    </row>
    <row r="71" spans="1:5" x14ac:dyDescent="0.35">
      <c r="A71">
        <v>6</v>
      </c>
      <c r="B71">
        <v>5</v>
      </c>
      <c r="C71" s="2">
        <v>2000</v>
      </c>
      <c r="D71" s="2">
        <v>15000</v>
      </c>
      <c r="E71" s="2">
        <v>68000</v>
      </c>
    </row>
    <row r="72" spans="1:5" x14ac:dyDescent="0.35">
      <c r="A72">
        <v>6</v>
      </c>
      <c r="B72">
        <v>6</v>
      </c>
      <c r="C72" s="2">
        <v>19000000</v>
      </c>
      <c r="D72" s="2">
        <v>28000000</v>
      </c>
      <c r="E72" s="2">
        <v>37000000</v>
      </c>
    </row>
    <row r="73" spans="1:5" x14ac:dyDescent="0.35">
      <c r="A73">
        <v>6</v>
      </c>
      <c r="B73">
        <v>7</v>
      </c>
      <c r="C73" s="2">
        <v>300000</v>
      </c>
      <c r="D73" s="2">
        <v>500000</v>
      </c>
      <c r="E73" s="2">
        <v>1000000</v>
      </c>
    </row>
    <row r="74" spans="1:5" x14ac:dyDescent="0.35">
      <c r="A74">
        <v>6</v>
      </c>
      <c r="B74">
        <v>8</v>
      </c>
      <c r="C74" s="2">
        <v>2000000</v>
      </c>
      <c r="D74" s="2">
        <v>3900000</v>
      </c>
      <c r="E74" s="2">
        <v>5000000</v>
      </c>
    </row>
    <row r="75" spans="1:5" x14ac:dyDescent="0.35">
      <c r="A75">
        <v>6</v>
      </c>
      <c r="B75">
        <v>9</v>
      </c>
      <c r="C75" s="2">
        <v>300000</v>
      </c>
      <c r="D75" s="2">
        <v>750000</v>
      </c>
      <c r="E75" s="2">
        <v>2000000</v>
      </c>
    </row>
    <row r="76" spans="1:5" x14ac:dyDescent="0.35">
      <c r="A76">
        <v>6</v>
      </c>
      <c r="B76">
        <v>10</v>
      </c>
      <c r="C76" s="2">
        <v>4000000</v>
      </c>
      <c r="D76" s="2">
        <v>6900000</v>
      </c>
      <c r="E76" s="2">
        <v>8500000</v>
      </c>
    </row>
    <row r="77" spans="1:5" x14ac:dyDescent="0.35">
      <c r="A77">
        <v>6</v>
      </c>
      <c r="B77">
        <v>11</v>
      </c>
      <c r="C77" s="2">
        <v>1500000</v>
      </c>
      <c r="D77" s="2">
        <v>3000000</v>
      </c>
      <c r="E77" s="2">
        <v>4600000</v>
      </c>
    </row>
    <row r="78" spans="1:5" x14ac:dyDescent="0.35">
      <c r="A78">
        <v>6</v>
      </c>
      <c r="B78">
        <v>12</v>
      </c>
      <c r="C78" s="2">
        <v>1100000000</v>
      </c>
      <c r="D78" s="2">
        <v>1200000000</v>
      </c>
      <c r="E78" s="2">
        <v>1900000000</v>
      </c>
    </row>
    <row r="79" spans="1:5" x14ac:dyDescent="0.35">
      <c r="A79">
        <v>6</v>
      </c>
      <c r="B79">
        <v>13</v>
      </c>
      <c r="C79" s="2">
        <v>70000000</v>
      </c>
      <c r="D79" s="2">
        <v>129000000</v>
      </c>
      <c r="E79" s="2">
        <v>180000000</v>
      </c>
    </row>
    <row r="80" spans="1:5" x14ac:dyDescent="0.35">
      <c r="A80">
        <v>7</v>
      </c>
      <c r="B80">
        <v>1</v>
      </c>
      <c r="C80" s="2">
        <v>1500000</v>
      </c>
      <c r="D80" s="2">
        <v>2000000</v>
      </c>
      <c r="E80" s="2">
        <v>2300000</v>
      </c>
    </row>
    <row r="81" spans="1:5" x14ac:dyDescent="0.35">
      <c r="A81">
        <v>7</v>
      </c>
      <c r="B81">
        <v>2</v>
      </c>
      <c r="C81" s="2">
        <v>6000000</v>
      </c>
      <c r="D81" s="2">
        <v>7000000</v>
      </c>
      <c r="E81" s="2">
        <v>9000000</v>
      </c>
    </row>
    <row r="82" spans="1:5" x14ac:dyDescent="0.35">
      <c r="A82">
        <v>7</v>
      </c>
      <c r="B82">
        <v>3</v>
      </c>
      <c r="C82" s="2">
        <v>2500000</v>
      </c>
      <c r="D82" s="2">
        <v>4000000</v>
      </c>
      <c r="E82" s="2">
        <v>5000000</v>
      </c>
    </row>
    <row r="83" spans="1:5" x14ac:dyDescent="0.35">
      <c r="A83">
        <v>7</v>
      </c>
      <c r="B83">
        <v>4</v>
      </c>
      <c r="C83" s="2">
        <v>4000000</v>
      </c>
      <c r="D83" s="2">
        <v>4500000</v>
      </c>
      <c r="E83" s="2">
        <v>5000000</v>
      </c>
    </row>
    <row r="84" spans="1:5" x14ac:dyDescent="0.35">
      <c r="A84">
        <v>7</v>
      </c>
      <c r="B84">
        <v>5</v>
      </c>
      <c r="C84" s="2">
        <v>6000</v>
      </c>
      <c r="D84" s="2">
        <v>8000</v>
      </c>
      <c r="E84" s="2">
        <v>20000</v>
      </c>
    </row>
    <row r="85" spans="1:5" x14ac:dyDescent="0.35">
      <c r="A85">
        <v>7</v>
      </c>
      <c r="B85">
        <v>6</v>
      </c>
      <c r="C85" s="2">
        <v>25000000</v>
      </c>
      <c r="D85" s="2">
        <v>30000000</v>
      </c>
      <c r="E85" s="2">
        <v>33000000</v>
      </c>
    </row>
    <row r="86" spans="1:5" x14ac:dyDescent="0.35">
      <c r="A86">
        <v>7</v>
      </c>
      <c r="B86">
        <v>7</v>
      </c>
      <c r="C86" s="2">
        <v>300000</v>
      </c>
      <c r="D86" s="2">
        <v>400000</v>
      </c>
      <c r="E86" s="2">
        <v>700000</v>
      </c>
    </row>
    <row r="87" spans="1:5" x14ac:dyDescent="0.35">
      <c r="A87">
        <v>7</v>
      </c>
      <c r="B87">
        <v>8</v>
      </c>
      <c r="C87" s="2">
        <v>3500000</v>
      </c>
      <c r="D87" s="2">
        <v>4000000</v>
      </c>
      <c r="E87" s="2">
        <v>4500000</v>
      </c>
    </row>
    <row r="88" spans="1:5" x14ac:dyDescent="0.35">
      <c r="A88">
        <v>7</v>
      </c>
      <c r="B88">
        <v>9</v>
      </c>
      <c r="C88" s="2">
        <v>800000</v>
      </c>
      <c r="D88" s="2">
        <v>1000000</v>
      </c>
      <c r="E88" s="2">
        <v>1500000</v>
      </c>
    </row>
    <row r="89" spans="1:5" x14ac:dyDescent="0.35">
      <c r="A89">
        <v>7</v>
      </c>
      <c r="B89">
        <v>10</v>
      </c>
      <c r="C89" s="2">
        <v>6000000</v>
      </c>
      <c r="D89" s="2">
        <v>6500000</v>
      </c>
      <c r="E89" s="2">
        <v>7000000</v>
      </c>
    </row>
    <row r="90" spans="1:5" x14ac:dyDescent="0.35">
      <c r="A90">
        <v>7</v>
      </c>
      <c r="B90">
        <v>11</v>
      </c>
      <c r="C90" s="2">
        <v>2400000</v>
      </c>
      <c r="D90" s="2">
        <v>2700000</v>
      </c>
      <c r="E90" s="2">
        <v>3100000</v>
      </c>
    </row>
    <row r="91" spans="1:5" x14ac:dyDescent="0.35">
      <c r="A91">
        <v>7</v>
      </c>
      <c r="B91">
        <v>12</v>
      </c>
      <c r="C91" s="2">
        <v>900000000</v>
      </c>
      <c r="D91" s="2">
        <v>1200000000</v>
      </c>
      <c r="E91" s="2">
        <v>1500000000</v>
      </c>
    </row>
    <row r="92" spans="1:5" x14ac:dyDescent="0.35">
      <c r="A92">
        <v>7</v>
      </c>
      <c r="B92">
        <v>13</v>
      </c>
      <c r="C92" s="2">
        <v>110000000</v>
      </c>
      <c r="D92" s="2">
        <v>150000000</v>
      </c>
      <c r="E92" s="2">
        <v>180000000</v>
      </c>
    </row>
    <row r="93" spans="1:5" x14ac:dyDescent="0.35">
      <c r="A93">
        <v>8</v>
      </c>
      <c r="B93">
        <v>1</v>
      </c>
      <c r="C93" s="2">
        <v>1750000</v>
      </c>
      <c r="D93" s="2">
        <v>2000000</v>
      </c>
      <c r="E93" s="2">
        <v>2500000</v>
      </c>
    </row>
    <row r="94" spans="1:5" x14ac:dyDescent="0.35">
      <c r="A94">
        <v>8</v>
      </c>
      <c r="B94">
        <v>2</v>
      </c>
      <c r="C94" s="2">
        <v>6000000</v>
      </c>
      <c r="D94" s="2">
        <v>7000000</v>
      </c>
      <c r="E94" s="2">
        <v>8000000</v>
      </c>
    </row>
    <row r="95" spans="1:5" x14ac:dyDescent="0.35">
      <c r="A95">
        <v>8</v>
      </c>
      <c r="B95">
        <v>3</v>
      </c>
      <c r="C95" s="2">
        <v>3000000</v>
      </c>
      <c r="D95" s="2">
        <v>4000000</v>
      </c>
      <c r="E95" s="2">
        <v>4100000</v>
      </c>
    </row>
    <row r="96" spans="1:5" x14ac:dyDescent="0.35">
      <c r="A96">
        <v>8</v>
      </c>
      <c r="B96">
        <v>4</v>
      </c>
      <c r="C96" s="2">
        <v>4000000</v>
      </c>
      <c r="D96" s="2">
        <v>4500000</v>
      </c>
      <c r="E96" s="2">
        <v>5200000</v>
      </c>
    </row>
    <row r="97" spans="1:5" x14ac:dyDescent="0.35">
      <c r="A97">
        <v>8</v>
      </c>
      <c r="B97">
        <v>5</v>
      </c>
      <c r="C97" s="2">
        <v>5000</v>
      </c>
      <c r="D97" s="2">
        <v>10000</v>
      </c>
      <c r="E97" s="2">
        <v>15000</v>
      </c>
    </row>
    <row r="98" spans="1:5" x14ac:dyDescent="0.35">
      <c r="A98">
        <v>8</v>
      </c>
      <c r="B98">
        <v>6</v>
      </c>
      <c r="C98" s="2">
        <v>28000000</v>
      </c>
      <c r="D98" s="2">
        <v>30000000</v>
      </c>
      <c r="E98" s="2">
        <v>32000000</v>
      </c>
    </row>
    <row r="99" spans="1:5" x14ac:dyDescent="0.35">
      <c r="A99">
        <v>8</v>
      </c>
      <c r="B99">
        <v>7</v>
      </c>
      <c r="C99" s="2">
        <v>550000</v>
      </c>
      <c r="D99" s="2">
        <v>600000</v>
      </c>
      <c r="E99" s="2">
        <v>650000</v>
      </c>
    </row>
    <row r="100" spans="1:5" x14ac:dyDescent="0.35">
      <c r="A100">
        <v>8</v>
      </c>
      <c r="B100">
        <v>8</v>
      </c>
      <c r="C100" s="2">
        <v>2500000</v>
      </c>
      <c r="D100" s="2">
        <v>3000000</v>
      </c>
      <c r="E100" s="2">
        <v>3500000</v>
      </c>
    </row>
    <row r="101" spans="1:5" x14ac:dyDescent="0.35">
      <c r="A101">
        <v>8</v>
      </c>
      <c r="B101">
        <v>9</v>
      </c>
      <c r="C101" s="2">
        <v>200000</v>
      </c>
      <c r="D101" s="2">
        <v>500000</v>
      </c>
      <c r="E101" s="2">
        <v>800000</v>
      </c>
    </row>
    <row r="102" spans="1:5" x14ac:dyDescent="0.35">
      <c r="A102">
        <v>8</v>
      </c>
      <c r="B102">
        <v>10</v>
      </c>
      <c r="C102" s="2">
        <v>6500000</v>
      </c>
      <c r="D102" s="2">
        <v>7000000</v>
      </c>
      <c r="E102" s="2">
        <v>7500000</v>
      </c>
    </row>
    <row r="103" spans="1:5" x14ac:dyDescent="0.35">
      <c r="A103">
        <v>8</v>
      </c>
      <c r="B103">
        <v>11</v>
      </c>
      <c r="C103" s="2">
        <v>3000000</v>
      </c>
      <c r="D103" s="2">
        <v>3500000</v>
      </c>
      <c r="E103" s="2">
        <v>4000000</v>
      </c>
    </row>
    <row r="104" spans="1:5" x14ac:dyDescent="0.35">
      <c r="A104">
        <v>8</v>
      </c>
      <c r="B104">
        <v>12</v>
      </c>
      <c r="C104" s="2">
        <v>1000000000</v>
      </c>
      <c r="D104" s="2">
        <v>1200000000</v>
      </c>
      <c r="E104" s="2">
        <v>1400000000</v>
      </c>
    </row>
    <row r="105" spans="1:5" x14ac:dyDescent="0.35">
      <c r="A105">
        <v>8</v>
      </c>
      <c r="B105">
        <v>13</v>
      </c>
      <c r="C105" s="2">
        <v>130000000</v>
      </c>
      <c r="D105" s="2">
        <v>135000000</v>
      </c>
      <c r="E105" s="2">
        <v>140000000</v>
      </c>
    </row>
    <row r="106" spans="1:5" x14ac:dyDescent="0.35">
      <c r="A106">
        <v>9</v>
      </c>
      <c r="B106">
        <v>1</v>
      </c>
      <c r="C106" s="2">
        <v>2000000</v>
      </c>
      <c r="D106" s="2">
        <v>2200000</v>
      </c>
      <c r="E106" s="2">
        <v>2400000</v>
      </c>
    </row>
    <row r="107" spans="1:5" x14ac:dyDescent="0.35">
      <c r="A107">
        <v>9</v>
      </c>
      <c r="B107">
        <v>2</v>
      </c>
      <c r="C107" s="2">
        <v>7400000</v>
      </c>
      <c r="D107" s="2">
        <v>7600000</v>
      </c>
      <c r="E107" s="2">
        <v>7700000</v>
      </c>
    </row>
    <row r="108" spans="1:5" x14ac:dyDescent="0.35">
      <c r="A108">
        <v>9</v>
      </c>
      <c r="B108">
        <v>3</v>
      </c>
      <c r="C108" s="2">
        <v>3900000</v>
      </c>
      <c r="D108" s="2">
        <v>4000000</v>
      </c>
      <c r="E108" s="2">
        <v>4200000</v>
      </c>
    </row>
    <row r="109" spans="1:5" x14ac:dyDescent="0.35">
      <c r="A109">
        <v>9</v>
      </c>
      <c r="B109">
        <v>4</v>
      </c>
      <c r="C109" s="2">
        <v>4800000</v>
      </c>
      <c r="D109" s="2">
        <v>4950000</v>
      </c>
      <c r="E109" s="2">
        <v>5000000</v>
      </c>
    </row>
    <row r="110" spans="1:5" x14ac:dyDescent="0.35">
      <c r="A110">
        <v>9</v>
      </c>
      <c r="B110">
        <v>5</v>
      </c>
      <c r="C110" s="2">
        <v>5000</v>
      </c>
      <c r="D110" s="2">
        <v>7000</v>
      </c>
      <c r="E110" s="2">
        <v>8000</v>
      </c>
    </row>
    <row r="111" spans="1:5" x14ac:dyDescent="0.35">
      <c r="A111">
        <v>9</v>
      </c>
      <c r="B111">
        <v>6</v>
      </c>
      <c r="C111" s="2">
        <v>25500000</v>
      </c>
      <c r="D111" s="2">
        <v>27000000</v>
      </c>
      <c r="E111" s="2">
        <v>28500000</v>
      </c>
    </row>
    <row r="112" spans="1:5" x14ac:dyDescent="0.35">
      <c r="A112">
        <v>9</v>
      </c>
      <c r="B112">
        <v>7</v>
      </c>
      <c r="C112" s="2">
        <v>590000</v>
      </c>
      <c r="D112" s="2">
        <v>600000</v>
      </c>
      <c r="E112" s="2">
        <v>605000</v>
      </c>
    </row>
    <row r="113" spans="1:5" x14ac:dyDescent="0.35">
      <c r="A113">
        <v>9</v>
      </c>
      <c r="B113">
        <v>8</v>
      </c>
      <c r="C113" s="2">
        <v>4815000</v>
      </c>
      <c r="D113" s="2">
        <v>4830000</v>
      </c>
      <c r="E113" s="2">
        <v>4845000</v>
      </c>
    </row>
    <row r="114" spans="1:5" x14ac:dyDescent="0.35">
      <c r="A114">
        <v>9</v>
      </c>
      <c r="B114">
        <v>9</v>
      </c>
      <c r="C114" s="2">
        <v>1125000</v>
      </c>
      <c r="D114" s="2">
        <v>1170000</v>
      </c>
      <c r="E114" s="2">
        <v>1175000</v>
      </c>
    </row>
    <row r="115" spans="1:5" x14ac:dyDescent="0.35">
      <c r="A115">
        <v>9</v>
      </c>
      <c r="B115">
        <v>10</v>
      </c>
      <c r="C115" s="2">
        <v>7700000</v>
      </c>
      <c r="D115" s="2">
        <v>7745000</v>
      </c>
      <c r="E115" s="2">
        <v>7755000</v>
      </c>
    </row>
    <row r="116" spans="1:5" x14ac:dyDescent="0.35">
      <c r="A116">
        <v>9</v>
      </c>
      <c r="B116">
        <v>11</v>
      </c>
      <c r="C116" s="2">
        <v>3520000</v>
      </c>
      <c r="D116" s="2">
        <v>3555000</v>
      </c>
      <c r="E116" s="2">
        <v>3570000</v>
      </c>
    </row>
    <row r="117" spans="1:5" x14ac:dyDescent="0.35">
      <c r="A117">
        <v>9</v>
      </c>
      <c r="B117">
        <v>12</v>
      </c>
      <c r="C117" s="2">
        <v>1150000000</v>
      </c>
      <c r="D117" s="2">
        <v>1250000000</v>
      </c>
      <c r="E117" s="2">
        <v>1350000000</v>
      </c>
    </row>
    <row r="118" spans="1:5" x14ac:dyDescent="0.35">
      <c r="A118">
        <v>9</v>
      </c>
      <c r="B118">
        <v>13</v>
      </c>
      <c r="C118" s="2">
        <v>120000000</v>
      </c>
      <c r="D118" s="2">
        <v>130000000</v>
      </c>
      <c r="E118" s="2">
        <v>135000000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5"/>
  <dimension ref="A1:Y51"/>
  <sheetViews>
    <sheetView workbookViewId="0">
      <selection activeCell="G15" sqref="G15"/>
    </sheetView>
  </sheetViews>
  <sheetFormatPr defaultColWidth="8.6328125" defaultRowHeight="14.5" x14ac:dyDescent="0.35"/>
  <cols>
    <col min="1" max="5" width="8.6328125" style="9"/>
    <col min="6" max="6" width="12" style="9" customWidth="1"/>
    <col min="7" max="8" width="8.6328125" style="9"/>
    <col min="9" max="9" width="11.6328125" style="9" bestFit="1" customWidth="1"/>
    <col min="10" max="12" width="8.6328125" style="9"/>
    <col min="14" max="15" width="8.6328125" style="9"/>
    <col min="16" max="16" width="9" style="9" bestFit="1" customWidth="1"/>
    <col min="17" max="16384" width="8.6328125" style="9"/>
  </cols>
  <sheetData>
    <row r="1" spans="1:25" x14ac:dyDescent="0.35">
      <c r="A1" s="9" t="s">
        <v>106</v>
      </c>
      <c r="B1" s="9" t="s">
        <v>107</v>
      </c>
      <c r="C1" s="9" t="s">
        <v>108</v>
      </c>
      <c r="D1" s="18" t="s">
        <v>109</v>
      </c>
      <c r="E1" s="18" t="s">
        <v>110</v>
      </c>
      <c r="F1" s="18" t="s">
        <v>111</v>
      </c>
    </row>
    <row r="2" spans="1:25" x14ac:dyDescent="0.35">
      <c r="A2" s="9">
        <v>1</v>
      </c>
      <c r="B2" s="9">
        <v>1</v>
      </c>
      <c r="C2" s="14">
        <v>70.84</v>
      </c>
      <c r="D2" s="14">
        <v>118.06</v>
      </c>
      <c r="E2" s="14">
        <v>177.1</v>
      </c>
      <c r="F2" s="14">
        <v>213.78</v>
      </c>
      <c r="G2" s="14"/>
      <c r="H2" s="14"/>
      <c r="I2" s="2"/>
    </row>
    <row r="3" spans="1:25" x14ac:dyDescent="0.35">
      <c r="A3" s="9">
        <v>1</v>
      </c>
      <c r="B3" s="9">
        <v>2</v>
      </c>
      <c r="C3" s="14">
        <v>21.18</v>
      </c>
      <c r="D3" s="14">
        <v>35.299999999999997</v>
      </c>
      <c r="E3" s="14">
        <v>52.95</v>
      </c>
      <c r="F3" s="14">
        <v>-0.74</v>
      </c>
      <c r="G3" s="14"/>
      <c r="H3" s="14"/>
      <c r="I3" s="2"/>
      <c r="O3" s="18"/>
    </row>
    <row r="4" spans="1:25" x14ac:dyDescent="0.35">
      <c r="A4" s="9">
        <v>1</v>
      </c>
      <c r="B4" s="9">
        <v>3</v>
      </c>
      <c r="C4" s="14">
        <v>15</v>
      </c>
      <c r="D4" s="14">
        <v>25</v>
      </c>
      <c r="E4" s="14">
        <v>27</v>
      </c>
      <c r="F4" s="14">
        <v>12</v>
      </c>
      <c r="G4" s="14"/>
      <c r="H4" s="14"/>
      <c r="I4" s="2"/>
      <c r="O4" s="18"/>
    </row>
    <row r="5" spans="1:25" x14ac:dyDescent="0.35">
      <c r="A5" s="9">
        <v>1</v>
      </c>
      <c r="B5" s="9">
        <v>4</v>
      </c>
      <c r="C5" s="14">
        <v>5</v>
      </c>
      <c r="D5" s="14">
        <v>10</v>
      </c>
      <c r="E5" s="14">
        <v>13</v>
      </c>
      <c r="F5" s="14">
        <v>4</v>
      </c>
      <c r="G5" s="14"/>
      <c r="H5" s="14"/>
      <c r="I5" s="2"/>
      <c r="O5" s="18"/>
    </row>
    <row r="6" spans="1:25" x14ac:dyDescent="0.35">
      <c r="A6" s="9">
        <v>1</v>
      </c>
      <c r="B6" s="9">
        <v>5</v>
      </c>
      <c r="C6" s="14">
        <v>65</v>
      </c>
      <c r="D6" s="14">
        <v>75</v>
      </c>
      <c r="E6" s="14">
        <v>77</v>
      </c>
      <c r="F6" s="14">
        <v>49</v>
      </c>
      <c r="G6" s="14"/>
      <c r="H6" s="14"/>
      <c r="I6" s="2"/>
      <c r="O6" s="18"/>
    </row>
    <row r="7" spans="1:25" x14ac:dyDescent="0.35">
      <c r="A7" s="9">
        <v>1</v>
      </c>
      <c r="B7" s="9">
        <v>6</v>
      </c>
      <c r="C7" s="14">
        <v>55</v>
      </c>
      <c r="D7" s="14">
        <v>65</v>
      </c>
      <c r="E7" s="14">
        <v>67</v>
      </c>
      <c r="F7" s="14">
        <v>55.69</v>
      </c>
      <c r="G7" s="14"/>
      <c r="H7" s="14"/>
      <c r="I7" s="2"/>
      <c r="O7" s="18"/>
    </row>
    <row r="8" spans="1:25" x14ac:dyDescent="0.35">
      <c r="A8" s="9">
        <v>1</v>
      </c>
      <c r="B8" s="9">
        <v>7</v>
      </c>
      <c r="C8" s="14">
        <v>60</v>
      </c>
      <c r="D8" s="14">
        <v>70</v>
      </c>
      <c r="E8" s="14">
        <v>72</v>
      </c>
      <c r="F8" s="14">
        <v>59.52</v>
      </c>
      <c r="G8" s="14"/>
      <c r="H8" s="14"/>
      <c r="I8" s="2"/>
    </row>
    <row r="9" spans="1:25" x14ac:dyDescent="0.35">
      <c r="A9" s="9">
        <v>1</v>
      </c>
      <c r="B9" s="9">
        <v>8</v>
      </c>
      <c r="C9" s="14">
        <v>28</v>
      </c>
      <c r="D9" s="14">
        <v>30</v>
      </c>
      <c r="E9" s="14">
        <v>32</v>
      </c>
      <c r="F9" s="14">
        <v>53.98</v>
      </c>
      <c r="G9" s="14"/>
      <c r="H9" s="14"/>
      <c r="I9" s="2"/>
      <c r="U9" s="14"/>
      <c r="V9" s="14"/>
      <c r="W9" s="14"/>
      <c r="X9" s="14"/>
      <c r="Y9" s="14"/>
    </row>
    <row r="10" spans="1:25" x14ac:dyDescent="0.35">
      <c r="A10" s="9">
        <v>1</v>
      </c>
      <c r="B10" s="9">
        <v>9</v>
      </c>
      <c r="C10" s="14">
        <v>0.59</v>
      </c>
      <c r="D10" s="14">
        <v>0.67</v>
      </c>
      <c r="E10" s="14">
        <v>0.77</v>
      </c>
      <c r="F10" s="14">
        <v>0.66</v>
      </c>
      <c r="G10" s="14"/>
      <c r="H10" s="14"/>
      <c r="I10" s="2"/>
      <c r="O10" s="14"/>
    </row>
    <row r="11" spans="1:25" x14ac:dyDescent="0.35">
      <c r="A11" s="9">
        <v>1</v>
      </c>
      <c r="B11" s="9">
        <v>10</v>
      </c>
      <c r="C11" s="14">
        <v>58</v>
      </c>
      <c r="D11" s="14">
        <v>60</v>
      </c>
      <c r="E11" s="14">
        <v>70</v>
      </c>
      <c r="F11" s="14">
        <v>79</v>
      </c>
      <c r="G11" s="14"/>
      <c r="H11" s="14"/>
      <c r="I11" s="2"/>
      <c r="O11" s="14"/>
    </row>
    <row r="12" spans="1:25" x14ac:dyDescent="0.35">
      <c r="A12" s="9">
        <v>2</v>
      </c>
      <c r="B12" s="9">
        <v>1</v>
      </c>
      <c r="C12" s="14">
        <v>10</v>
      </c>
      <c r="D12" s="14">
        <v>50</v>
      </c>
      <c r="E12" s="14">
        <v>200</v>
      </c>
      <c r="G12" s="14"/>
      <c r="H12" s="14"/>
      <c r="I12" s="2"/>
      <c r="N12" s="80"/>
      <c r="O12" s="14"/>
    </row>
    <row r="13" spans="1:25" x14ac:dyDescent="0.35">
      <c r="A13" s="9">
        <v>2</v>
      </c>
      <c r="B13" s="9">
        <v>2</v>
      </c>
      <c r="C13" s="14">
        <v>-30</v>
      </c>
      <c r="D13" s="14">
        <v>-10</v>
      </c>
      <c r="E13" s="14">
        <v>10</v>
      </c>
      <c r="G13" s="14"/>
      <c r="H13" s="81"/>
      <c r="I13" s="2"/>
      <c r="O13" s="14"/>
    </row>
    <row r="14" spans="1:25" x14ac:dyDescent="0.35">
      <c r="A14" s="9">
        <v>2</v>
      </c>
      <c r="B14" s="9">
        <v>3</v>
      </c>
      <c r="C14" s="14">
        <v>8.8000000000000007</v>
      </c>
      <c r="D14" s="14">
        <v>9</v>
      </c>
      <c r="E14" s="14">
        <v>9.5</v>
      </c>
      <c r="G14" s="14"/>
      <c r="H14" s="14"/>
      <c r="I14" s="2"/>
      <c r="K14" s="14"/>
      <c r="L14" s="14"/>
      <c r="O14" s="14"/>
    </row>
    <row r="15" spans="1:25" x14ac:dyDescent="0.35">
      <c r="A15" s="9">
        <v>2</v>
      </c>
      <c r="B15" s="9">
        <v>4</v>
      </c>
      <c r="C15" s="14">
        <v>6</v>
      </c>
      <c r="D15" s="14">
        <v>8</v>
      </c>
      <c r="E15" s="14">
        <v>10</v>
      </c>
      <c r="G15" s="14"/>
      <c r="H15" s="14"/>
      <c r="I15" s="2"/>
      <c r="K15" s="14"/>
      <c r="L15" s="14"/>
      <c r="O15" s="14"/>
    </row>
    <row r="16" spans="1:25" x14ac:dyDescent="0.35">
      <c r="A16" s="9">
        <v>2</v>
      </c>
      <c r="B16" s="9">
        <v>5</v>
      </c>
      <c r="C16" s="14">
        <v>48</v>
      </c>
      <c r="D16" s="14">
        <v>50</v>
      </c>
      <c r="E16" s="14">
        <v>52</v>
      </c>
      <c r="G16" s="14"/>
      <c r="H16" s="14"/>
      <c r="I16" s="14"/>
      <c r="K16" s="14"/>
      <c r="L16" s="14"/>
      <c r="O16" s="14"/>
    </row>
    <row r="17" spans="1:20" x14ac:dyDescent="0.35">
      <c r="A17" s="9">
        <v>2</v>
      </c>
      <c r="B17" s="9">
        <v>6</v>
      </c>
      <c r="C17" s="14">
        <v>5</v>
      </c>
      <c r="D17" s="14">
        <v>15</v>
      </c>
      <c r="E17" s="14">
        <v>25</v>
      </c>
      <c r="G17" s="14"/>
      <c r="H17" s="14"/>
      <c r="I17" s="14"/>
      <c r="J17" s="14"/>
      <c r="K17" s="14"/>
      <c r="L17" s="14"/>
      <c r="O17" s="14"/>
    </row>
    <row r="18" spans="1:20" x14ac:dyDescent="0.35">
      <c r="A18" s="9">
        <v>2</v>
      </c>
      <c r="B18" s="9">
        <v>7</v>
      </c>
      <c r="C18" s="14">
        <v>5</v>
      </c>
      <c r="D18" s="14">
        <v>15</v>
      </c>
      <c r="E18" s="14">
        <v>25</v>
      </c>
      <c r="O18" s="14"/>
    </row>
    <row r="19" spans="1:20" x14ac:dyDescent="0.35">
      <c r="A19" s="9">
        <v>2</v>
      </c>
      <c r="B19" s="9">
        <v>8</v>
      </c>
      <c r="C19" s="14">
        <v>30</v>
      </c>
      <c r="D19" s="14">
        <v>50</v>
      </c>
      <c r="E19" s="14">
        <v>60</v>
      </c>
      <c r="G19" s="14"/>
      <c r="H19" s="14"/>
      <c r="I19" s="14"/>
      <c r="J19" s="14"/>
      <c r="K19" s="14"/>
      <c r="L19" s="14"/>
      <c r="O19" s="14"/>
    </row>
    <row r="20" spans="1:20" x14ac:dyDescent="0.35">
      <c r="A20" s="9">
        <v>2</v>
      </c>
      <c r="B20" s="9">
        <v>9</v>
      </c>
      <c r="C20" s="14">
        <v>0.25</v>
      </c>
      <c r="D20" s="14">
        <v>0.5</v>
      </c>
      <c r="E20" s="14">
        <v>2</v>
      </c>
      <c r="G20" s="14"/>
      <c r="H20" s="14"/>
      <c r="I20" s="14"/>
      <c r="J20" s="14"/>
      <c r="K20" s="14"/>
      <c r="L20" s="14"/>
      <c r="O20" s="34"/>
      <c r="P20" s="34"/>
      <c r="Q20" s="34"/>
      <c r="R20" s="34"/>
      <c r="S20" s="34"/>
      <c r="T20" s="80"/>
    </row>
    <row r="21" spans="1:20" x14ac:dyDescent="0.35">
      <c r="A21" s="9">
        <v>2</v>
      </c>
      <c r="B21" s="9">
        <v>10</v>
      </c>
      <c r="C21" s="14">
        <v>70</v>
      </c>
      <c r="D21" s="14">
        <v>80</v>
      </c>
      <c r="E21" s="14">
        <v>95</v>
      </c>
      <c r="G21" s="14"/>
      <c r="H21" s="14"/>
      <c r="I21" s="14"/>
      <c r="J21" s="14"/>
      <c r="K21" s="14"/>
      <c r="L21" s="14"/>
    </row>
    <row r="22" spans="1:20" x14ac:dyDescent="0.35">
      <c r="A22" s="9">
        <v>3</v>
      </c>
      <c r="B22" s="9">
        <v>1</v>
      </c>
      <c r="C22" s="14">
        <v>-30</v>
      </c>
      <c r="D22" s="14">
        <v>20</v>
      </c>
      <c r="E22" s="14">
        <v>250</v>
      </c>
      <c r="G22" s="14"/>
      <c r="H22" s="14"/>
      <c r="I22" s="14"/>
      <c r="J22" s="14"/>
      <c r="K22" s="14"/>
      <c r="L22" s="14"/>
    </row>
    <row r="23" spans="1:20" x14ac:dyDescent="0.35">
      <c r="A23" s="9">
        <v>3</v>
      </c>
      <c r="B23" s="9">
        <v>2</v>
      </c>
      <c r="C23" s="14">
        <v>-5</v>
      </c>
      <c r="D23" s="14">
        <v>10</v>
      </c>
      <c r="E23" s="14">
        <v>60</v>
      </c>
      <c r="G23" s="14"/>
      <c r="H23" s="14"/>
      <c r="I23" s="14"/>
      <c r="J23" s="14"/>
      <c r="K23" s="14"/>
      <c r="L23" s="14"/>
    </row>
    <row r="24" spans="1:20" x14ac:dyDescent="0.35">
      <c r="A24" s="9">
        <v>3</v>
      </c>
      <c r="B24" s="9">
        <v>3</v>
      </c>
      <c r="C24" s="14">
        <v>5</v>
      </c>
      <c r="D24" s="14">
        <v>15</v>
      </c>
      <c r="E24" s="14">
        <v>30</v>
      </c>
      <c r="G24" s="14"/>
      <c r="H24" s="34"/>
      <c r="I24" s="34"/>
      <c r="J24" s="34"/>
      <c r="K24" s="34"/>
      <c r="L24" s="34"/>
    </row>
    <row r="25" spans="1:20" x14ac:dyDescent="0.35">
      <c r="A25" s="9">
        <v>3</v>
      </c>
      <c r="B25" s="9">
        <v>4</v>
      </c>
      <c r="C25" s="14">
        <v>2</v>
      </c>
      <c r="D25" s="14">
        <v>6</v>
      </c>
      <c r="E25" s="14">
        <v>15</v>
      </c>
      <c r="G25" s="14"/>
    </row>
    <row r="26" spans="1:20" x14ac:dyDescent="0.35">
      <c r="A26" s="9">
        <v>3</v>
      </c>
      <c r="B26" s="9">
        <v>5</v>
      </c>
      <c r="C26" s="14">
        <v>5</v>
      </c>
      <c r="D26" s="14">
        <v>40</v>
      </c>
      <c r="E26" s="14">
        <v>70</v>
      </c>
      <c r="G26" s="14"/>
    </row>
    <row r="27" spans="1:20" x14ac:dyDescent="0.35">
      <c r="A27" s="9">
        <v>3</v>
      </c>
      <c r="B27" s="9">
        <v>6</v>
      </c>
      <c r="C27" s="14">
        <v>10</v>
      </c>
      <c r="D27" s="14">
        <v>30</v>
      </c>
      <c r="E27" s="14">
        <v>50</v>
      </c>
      <c r="G27" s="14"/>
    </row>
    <row r="28" spans="1:20" x14ac:dyDescent="0.35">
      <c r="A28" s="9">
        <v>3</v>
      </c>
      <c r="B28" s="9">
        <v>7</v>
      </c>
      <c r="C28" s="14">
        <v>10</v>
      </c>
      <c r="D28" s="14">
        <v>30</v>
      </c>
      <c r="E28" s="14">
        <v>50</v>
      </c>
      <c r="G28" s="14"/>
    </row>
    <row r="29" spans="1:20" x14ac:dyDescent="0.35">
      <c r="A29" s="9">
        <v>3</v>
      </c>
      <c r="B29" s="9">
        <v>8</v>
      </c>
      <c r="C29" s="14">
        <v>25</v>
      </c>
      <c r="D29" s="14">
        <v>50</v>
      </c>
      <c r="E29" s="14">
        <v>75</v>
      </c>
      <c r="G29" s="14"/>
    </row>
    <row r="30" spans="1:20" x14ac:dyDescent="0.35">
      <c r="A30" s="9">
        <v>3</v>
      </c>
      <c r="B30" s="9">
        <v>9</v>
      </c>
      <c r="C30" s="14">
        <v>0.5</v>
      </c>
      <c r="D30" s="14">
        <v>1.1100000000000001</v>
      </c>
      <c r="E30" s="14">
        <v>2</v>
      </c>
      <c r="G30" s="14"/>
    </row>
    <row r="31" spans="1:20" x14ac:dyDescent="0.35">
      <c r="A31" s="9">
        <v>3</v>
      </c>
      <c r="B31" s="9">
        <v>10</v>
      </c>
      <c r="C31" s="14">
        <v>80</v>
      </c>
      <c r="D31" s="14">
        <v>96</v>
      </c>
      <c r="E31" s="14">
        <v>100</v>
      </c>
      <c r="G31" s="14"/>
    </row>
    <row r="32" spans="1:20" x14ac:dyDescent="0.35">
      <c r="A32" s="9">
        <v>4</v>
      </c>
      <c r="B32" s="9">
        <v>1</v>
      </c>
      <c r="C32" s="14">
        <v>47.23</v>
      </c>
      <c r="D32" s="14">
        <v>118.06</v>
      </c>
      <c r="E32" s="14">
        <v>188.9</v>
      </c>
      <c r="G32" s="14"/>
    </row>
    <row r="33" spans="1:7" x14ac:dyDescent="0.35">
      <c r="A33" s="9">
        <v>4</v>
      </c>
      <c r="B33" s="9">
        <v>2</v>
      </c>
      <c r="C33" s="14">
        <v>21.18</v>
      </c>
      <c r="D33" s="14">
        <v>49.42</v>
      </c>
      <c r="E33" s="14">
        <v>70.599999999999994</v>
      </c>
      <c r="G33" s="14"/>
    </row>
    <row r="34" spans="1:7" x14ac:dyDescent="0.35">
      <c r="A34" s="9">
        <v>4</v>
      </c>
      <c r="B34" s="9">
        <v>3</v>
      </c>
      <c r="C34" s="14">
        <v>3</v>
      </c>
      <c r="D34" s="14">
        <v>5</v>
      </c>
      <c r="E34" s="14">
        <v>10</v>
      </c>
      <c r="G34" s="14"/>
    </row>
    <row r="35" spans="1:7" x14ac:dyDescent="0.35">
      <c r="A35" s="9">
        <v>4</v>
      </c>
      <c r="B35" s="9">
        <v>4</v>
      </c>
      <c r="C35" s="14">
        <v>3</v>
      </c>
      <c r="D35" s="14">
        <v>10</v>
      </c>
      <c r="E35" s="14">
        <v>13</v>
      </c>
      <c r="G35" s="14"/>
    </row>
    <row r="36" spans="1:7" x14ac:dyDescent="0.35">
      <c r="A36" s="9">
        <v>4</v>
      </c>
      <c r="B36" s="9">
        <v>5</v>
      </c>
      <c r="C36" s="14">
        <v>20</v>
      </c>
      <c r="D36" s="14">
        <v>50</v>
      </c>
      <c r="E36" s="14">
        <v>70</v>
      </c>
      <c r="G36" s="14"/>
    </row>
    <row r="37" spans="1:7" x14ac:dyDescent="0.35">
      <c r="A37" s="9">
        <v>4</v>
      </c>
      <c r="B37" s="9">
        <v>6</v>
      </c>
      <c r="C37" s="14">
        <v>10</v>
      </c>
      <c r="D37" s="14">
        <v>25</v>
      </c>
      <c r="E37" s="14">
        <v>35</v>
      </c>
      <c r="G37" s="14"/>
    </row>
    <row r="38" spans="1:7" x14ac:dyDescent="0.35">
      <c r="A38" s="9">
        <v>4</v>
      </c>
      <c r="B38" s="9">
        <v>7</v>
      </c>
      <c r="C38" s="14">
        <v>20</v>
      </c>
      <c r="D38" s="14">
        <v>30</v>
      </c>
      <c r="E38" s="14">
        <v>40</v>
      </c>
      <c r="G38" s="14"/>
    </row>
    <row r="39" spans="1:7" x14ac:dyDescent="0.35">
      <c r="A39" s="9">
        <v>4</v>
      </c>
      <c r="B39" s="9">
        <v>8</v>
      </c>
      <c r="C39" s="14">
        <v>45</v>
      </c>
      <c r="D39" s="14">
        <v>60</v>
      </c>
      <c r="E39" s="14">
        <v>70</v>
      </c>
      <c r="G39" s="14"/>
    </row>
    <row r="40" spans="1:7" x14ac:dyDescent="0.35">
      <c r="A40" s="9">
        <v>4</v>
      </c>
      <c r="B40" s="9">
        <v>9</v>
      </c>
      <c r="C40" s="14">
        <v>1</v>
      </c>
      <c r="D40" s="14">
        <v>2</v>
      </c>
      <c r="E40" s="14">
        <v>4</v>
      </c>
      <c r="G40" s="14"/>
    </row>
    <row r="41" spans="1:7" x14ac:dyDescent="0.35">
      <c r="A41" s="9">
        <v>4</v>
      </c>
      <c r="B41" s="9">
        <v>10</v>
      </c>
      <c r="C41" s="14">
        <v>25</v>
      </c>
      <c r="D41" s="14">
        <v>50</v>
      </c>
      <c r="E41" s="14">
        <v>70</v>
      </c>
      <c r="G41" s="14"/>
    </row>
    <row r="50" spans="15:15" x14ac:dyDescent="0.35">
      <c r="O50" s="14"/>
    </row>
    <row r="51" spans="15:15" x14ac:dyDescent="0.35">
      <c r="O51" s="1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90"/>
  <dimension ref="A1:AU61"/>
  <sheetViews>
    <sheetView zoomScale="70" zoomScaleNormal="70" workbookViewId="0">
      <selection activeCell="G1" sqref="G1:BD1048576"/>
    </sheetView>
  </sheetViews>
  <sheetFormatPr defaultRowHeight="14.5" x14ac:dyDescent="0.35"/>
  <sheetData>
    <row r="1" spans="1:47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47" x14ac:dyDescent="0.35">
      <c r="A2">
        <v>1</v>
      </c>
      <c r="B2">
        <v>1</v>
      </c>
      <c r="C2" s="2">
        <v>25</v>
      </c>
      <c r="D2" s="2">
        <v>150</v>
      </c>
      <c r="E2" s="2">
        <v>300</v>
      </c>
      <c r="F2" s="2">
        <v>171</v>
      </c>
    </row>
    <row r="3" spans="1:47" x14ac:dyDescent="0.35">
      <c r="A3">
        <v>1</v>
      </c>
      <c r="B3">
        <v>2</v>
      </c>
      <c r="C3" s="2">
        <v>70</v>
      </c>
      <c r="D3" s="2">
        <v>150</v>
      </c>
      <c r="E3" s="2">
        <v>300</v>
      </c>
      <c r="F3" s="2">
        <v>267</v>
      </c>
      <c r="N3" s="3"/>
      <c r="Q3" s="2"/>
      <c r="AA3" s="2"/>
      <c r="AK3" s="2"/>
      <c r="AU3" s="2"/>
    </row>
    <row r="4" spans="1:47" x14ac:dyDescent="0.35">
      <c r="A4">
        <v>1</v>
      </c>
      <c r="B4">
        <v>3</v>
      </c>
      <c r="C4" s="2">
        <v>1000000</v>
      </c>
      <c r="D4" s="2">
        <v>1800000</v>
      </c>
      <c r="E4" s="2">
        <v>4000000</v>
      </c>
      <c r="F4" s="2">
        <v>8796000</v>
      </c>
      <c r="N4" s="3"/>
      <c r="Q4" s="2"/>
      <c r="AA4" s="2"/>
      <c r="AK4" s="2"/>
      <c r="AU4" s="2"/>
    </row>
    <row r="5" spans="1:47" x14ac:dyDescent="0.35">
      <c r="A5">
        <v>1</v>
      </c>
      <c r="B5">
        <v>4</v>
      </c>
      <c r="C5" s="2">
        <v>2</v>
      </c>
      <c r="D5" s="2">
        <v>10</v>
      </c>
      <c r="E5" s="2">
        <v>20</v>
      </c>
      <c r="F5" s="2">
        <v>6.51</v>
      </c>
      <c r="N5" s="3"/>
      <c r="Q5" s="2"/>
      <c r="AA5" s="2"/>
      <c r="AK5" s="2"/>
      <c r="AU5" s="2"/>
    </row>
    <row r="6" spans="1:47" x14ac:dyDescent="0.35">
      <c r="A6">
        <v>1</v>
      </c>
      <c r="B6">
        <v>5</v>
      </c>
      <c r="C6" s="2">
        <v>5.0000000000000001E-3</v>
      </c>
      <c r="D6" s="2">
        <v>0.03</v>
      </c>
      <c r="E6" s="2">
        <v>1</v>
      </c>
      <c r="F6" s="2">
        <v>0.17499999999999999</v>
      </c>
    </row>
    <row r="7" spans="1:47" x14ac:dyDescent="0.35">
      <c r="A7">
        <v>1</v>
      </c>
      <c r="B7">
        <v>6</v>
      </c>
      <c r="C7" s="2">
        <v>1500</v>
      </c>
      <c r="D7" s="2">
        <v>2200</v>
      </c>
      <c r="E7" s="2">
        <v>3500</v>
      </c>
      <c r="F7" s="2">
        <v>601</v>
      </c>
    </row>
    <row r="8" spans="1:47" x14ac:dyDescent="0.35">
      <c r="A8">
        <v>1</v>
      </c>
      <c r="B8">
        <v>7</v>
      </c>
      <c r="C8" s="2">
        <v>35</v>
      </c>
      <c r="D8" s="2">
        <v>75</v>
      </c>
      <c r="E8" s="2">
        <v>150</v>
      </c>
      <c r="F8" s="2">
        <v>569</v>
      </c>
    </row>
    <row r="9" spans="1:47" x14ac:dyDescent="0.35">
      <c r="A9">
        <v>1</v>
      </c>
      <c r="B9">
        <v>8</v>
      </c>
      <c r="C9" s="2">
        <v>55</v>
      </c>
      <c r="D9" s="2">
        <v>70</v>
      </c>
      <c r="E9" s="2">
        <v>85</v>
      </c>
      <c r="F9" s="2">
        <v>62</v>
      </c>
    </row>
    <row r="10" spans="1:47" x14ac:dyDescent="0.35">
      <c r="A10">
        <v>1</v>
      </c>
      <c r="B10">
        <v>9</v>
      </c>
      <c r="C10" s="2">
        <v>5</v>
      </c>
      <c r="D10" s="2">
        <v>10</v>
      </c>
      <c r="E10" s="2">
        <v>20</v>
      </c>
      <c r="F10" s="2">
        <v>20</v>
      </c>
    </row>
    <row r="11" spans="1:47" x14ac:dyDescent="0.35">
      <c r="A11">
        <v>1</v>
      </c>
      <c r="B11">
        <v>10</v>
      </c>
      <c r="C11" s="2">
        <v>70</v>
      </c>
      <c r="D11" s="2">
        <v>85</v>
      </c>
      <c r="E11" s="2">
        <v>92</v>
      </c>
      <c r="F11" s="2">
        <v>70</v>
      </c>
    </row>
    <row r="12" spans="1:47" x14ac:dyDescent="0.35">
      <c r="A12">
        <v>2</v>
      </c>
      <c r="B12">
        <v>1</v>
      </c>
      <c r="C12" s="2">
        <v>150</v>
      </c>
      <c r="D12" s="2">
        <v>200</v>
      </c>
      <c r="E12" s="2">
        <v>280</v>
      </c>
    </row>
    <row r="13" spans="1:47" x14ac:dyDescent="0.35">
      <c r="A13">
        <v>2</v>
      </c>
      <c r="B13">
        <v>2</v>
      </c>
      <c r="C13" s="2">
        <v>200</v>
      </c>
      <c r="D13" s="2">
        <v>300</v>
      </c>
      <c r="E13" s="2">
        <v>500</v>
      </c>
    </row>
    <row r="14" spans="1:47" x14ac:dyDescent="0.35">
      <c r="A14">
        <v>2</v>
      </c>
      <c r="B14">
        <v>3</v>
      </c>
      <c r="C14" s="2">
        <v>1500000</v>
      </c>
      <c r="D14" s="2">
        <v>5000000</v>
      </c>
      <c r="E14" s="2">
        <v>10000000</v>
      </c>
    </row>
    <row r="15" spans="1:47" x14ac:dyDescent="0.35">
      <c r="A15">
        <v>2</v>
      </c>
      <c r="B15">
        <v>4</v>
      </c>
      <c r="C15" s="2">
        <v>5</v>
      </c>
      <c r="D15" s="2">
        <v>10</v>
      </c>
      <c r="E15" s="2">
        <v>15</v>
      </c>
    </row>
    <row r="16" spans="1:47" x14ac:dyDescent="0.35">
      <c r="A16">
        <v>2</v>
      </c>
      <c r="B16">
        <v>5</v>
      </c>
      <c r="C16" s="2">
        <v>1</v>
      </c>
      <c r="D16" s="2">
        <v>3</v>
      </c>
      <c r="E16" s="2">
        <v>5</v>
      </c>
    </row>
    <row r="17" spans="1:5" x14ac:dyDescent="0.35">
      <c r="A17">
        <v>2</v>
      </c>
      <c r="B17">
        <v>6</v>
      </c>
      <c r="C17" s="2">
        <v>400</v>
      </c>
      <c r="D17" s="2">
        <v>550</v>
      </c>
      <c r="E17" s="2">
        <v>1000</v>
      </c>
    </row>
    <row r="18" spans="1:5" x14ac:dyDescent="0.35">
      <c r="A18">
        <v>2</v>
      </c>
      <c r="B18">
        <v>7</v>
      </c>
      <c r="C18" s="2">
        <v>100</v>
      </c>
      <c r="D18" s="2">
        <v>175</v>
      </c>
      <c r="E18" s="2">
        <v>225</v>
      </c>
    </row>
    <row r="19" spans="1:5" x14ac:dyDescent="0.35">
      <c r="A19">
        <v>2</v>
      </c>
      <c r="B19">
        <v>8</v>
      </c>
      <c r="C19" s="2">
        <v>60</v>
      </c>
      <c r="D19" s="2">
        <v>85</v>
      </c>
      <c r="E19" s="2">
        <v>95</v>
      </c>
    </row>
    <row r="20" spans="1:5" x14ac:dyDescent="0.35">
      <c r="A20">
        <v>2</v>
      </c>
      <c r="B20">
        <v>9</v>
      </c>
      <c r="C20" s="2">
        <v>10</v>
      </c>
      <c r="D20" s="2">
        <v>15</v>
      </c>
      <c r="E20" s="2">
        <v>20</v>
      </c>
    </row>
    <row r="21" spans="1:5" x14ac:dyDescent="0.35">
      <c r="A21">
        <v>2</v>
      </c>
      <c r="B21">
        <v>10</v>
      </c>
      <c r="C21" s="2">
        <v>65</v>
      </c>
      <c r="D21" s="2">
        <v>80</v>
      </c>
      <c r="E21" s="2">
        <v>95</v>
      </c>
    </row>
    <row r="22" spans="1:5" x14ac:dyDescent="0.35">
      <c r="A22">
        <v>3</v>
      </c>
      <c r="B22">
        <v>1</v>
      </c>
      <c r="C22" s="2">
        <v>25</v>
      </c>
      <c r="D22" s="2">
        <v>95</v>
      </c>
      <c r="E22" s="2">
        <v>200</v>
      </c>
    </row>
    <row r="23" spans="1:5" x14ac:dyDescent="0.35">
      <c r="A23">
        <v>3</v>
      </c>
      <c r="B23">
        <v>2</v>
      </c>
      <c r="C23" s="2">
        <v>50</v>
      </c>
      <c r="D23" s="2">
        <v>110</v>
      </c>
      <c r="E23" s="2">
        <v>210</v>
      </c>
    </row>
    <row r="24" spans="1:5" x14ac:dyDescent="0.35">
      <c r="A24">
        <v>3</v>
      </c>
      <c r="B24">
        <v>3</v>
      </c>
      <c r="C24" s="2">
        <v>7000000</v>
      </c>
      <c r="D24" s="2">
        <v>10000000</v>
      </c>
      <c r="E24" s="2">
        <v>20000000</v>
      </c>
    </row>
    <row r="25" spans="1:5" x14ac:dyDescent="0.35">
      <c r="A25">
        <v>3</v>
      </c>
      <c r="B25">
        <v>4</v>
      </c>
      <c r="C25" s="2">
        <v>0.5</v>
      </c>
      <c r="D25" s="2">
        <v>1.2</v>
      </c>
      <c r="E25" s="2">
        <v>2.5</v>
      </c>
    </row>
    <row r="26" spans="1:5" x14ac:dyDescent="0.35">
      <c r="A26">
        <v>3</v>
      </c>
      <c r="B26">
        <v>5</v>
      </c>
      <c r="C26" s="2">
        <v>5.0000000000000001E-3</v>
      </c>
      <c r="D26" s="2">
        <v>0.01</v>
      </c>
      <c r="E26" s="2">
        <v>0.1</v>
      </c>
    </row>
    <row r="27" spans="1:5" x14ac:dyDescent="0.35">
      <c r="A27">
        <v>3</v>
      </c>
      <c r="B27">
        <v>6</v>
      </c>
      <c r="C27" s="2">
        <v>275</v>
      </c>
      <c r="D27" s="2">
        <v>750</v>
      </c>
      <c r="E27" s="2">
        <v>1500</v>
      </c>
    </row>
    <row r="28" spans="1:5" x14ac:dyDescent="0.35">
      <c r="A28">
        <v>3</v>
      </c>
      <c r="B28">
        <v>7</v>
      </c>
      <c r="C28" s="2">
        <v>700</v>
      </c>
      <c r="D28" s="2">
        <v>1900</v>
      </c>
      <c r="E28" s="2">
        <v>2750</v>
      </c>
    </row>
    <row r="29" spans="1:5" x14ac:dyDescent="0.35">
      <c r="A29">
        <v>3</v>
      </c>
      <c r="B29">
        <v>8</v>
      </c>
      <c r="C29" s="2">
        <v>58</v>
      </c>
      <c r="D29" s="2">
        <v>65</v>
      </c>
      <c r="E29" s="2">
        <v>70</v>
      </c>
    </row>
    <row r="30" spans="1:5" x14ac:dyDescent="0.35">
      <c r="A30">
        <v>3</v>
      </c>
      <c r="B30">
        <v>9</v>
      </c>
      <c r="C30" s="2">
        <v>12</v>
      </c>
      <c r="D30" s="2">
        <v>18</v>
      </c>
      <c r="E30" s="2">
        <v>23</v>
      </c>
    </row>
    <row r="31" spans="1:5" x14ac:dyDescent="0.35">
      <c r="A31">
        <v>3</v>
      </c>
      <c r="B31">
        <v>10</v>
      </c>
      <c r="C31" s="2">
        <v>65</v>
      </c>
      <c r="D31" s="2">
        <v>78</v>
      </c>
      <c r="E31" s="2">
        <v>92</v>
      </c>
    </row>
    <row r="32" spans="1:5" x14ac:dyDescent="0.35">
      <c r="A32">
        <v>4</v>
      </c>
      <c r="B32">
        <v>1</v>
      </c>
      <c r="C32" s="2">
        <v>105</v>
      </c>
      <c r="D32" s="2">
        <v>160</v>
      </c>
      <c r="E32" s="2">
        <v>210</v>
      </c>
    </row>
    <row r="33" spans="1:5" x14ac:dyDescent="0.35">
      <c r="A33">
        <v>4</v>
      </c>
      <c r="B33">
        <v>2</v>
      </c>
      <c r="C33" s="2">
        <v>115</v>
      </c>
      <c r="D33" s="2">
        <v>170</v>
      </c>
      <c r="E33" s="2">
        <v>220</v>
      </c>
    </row>
    <row r="34" spans="1:5" x14ac:dyDescent="0.35">
      <c r="A34">
        <v>4</v>
      </c>
      <c r="B34">
        <v>3</v>
      </c>
      <c r="C34" s="2">
        <v>3500000</v>
      </c>
      <c r="D34" s="2">
        <v>4400000</v>
      </c>
      <c r="E34" s="2">
        <v>5000000</v>
      </c>
    </row>
    <row r="35" spans="1:5" x14ac:dyDescent="0.35">
      <c r="A35">
        <v>4</v>
      </c>
      <c r="B35">
        <v>4</v>
      </c>
      <c r="C35" s="2">
        <v>1</v>
      </c>
      <c r="D35" s="2">
        <v>2.1</v>
      </c>
      <c r="E35" s="2">
        <v>4</v>
      </c>
    </row>
    <row r="36" spans="1:5" x14ac:dyDescent="0.35">
      <c r="A36">
        <v>4</v>
      </c>
      <c r="B36">
        <v>5</v>
      </c>
      <c r="C36" s="2">
        <v>0.04</v>
      </c>
      <c r="D36" s="2">
        <v>0.4</v>
      </c>
      <c r="E36" s="2">
        <v>0.9</v>
      </c>
    </row>
    <row r="37" spans="1:5" x14ac:dyDescent="0.35">
      <c r="A37">
        <v>4</v>
      </c>
      <c r="B37">
        <v>6</v>
      </c>
      <c r="C37" s="2">
        <v>700</v>
      </c>
      <c r="D37" s="2">
        <v>1000</v>
      </c>
      <c r="E37" s="2">
        <v>1400</v>
      </c>
    </row>
    <row r="38" spans="1:5" x14ac:dyDescent="0.35">
      <c r="A38">
        <v>4</v>
      </c>
      <c r="B38">
        <v>7</v>
      </c>
      <c r="C38" s="2">
        <v>500</v>
      </c>
      <c r="D38" s="2">
        <v>700</v>
      </c>
      <c r="E38" s="2">
        <v>1500</v>
      </c>
    </row>
    <row r="39" spans="1:5" x14ac:dyDescent="0.35">
      <c r="A39">
        <v>4</v>
      </c>
      <c r="B39">
        <v>8</v>
      </c>
      <c r="C39" s="2">
        <v>55</v>
      </c>
      <c r="D39" s="2">
        <v>70</v>
      </c>
      <c r="E39" s="2">
        <v>85</v>
      </c>
    </row>
    <row r="40" spans="1:5" x14ac:dyDescent="0.35">
      <c r="A40">
        <v>4</v>
      </c>
      <c r="B40">
        <v>9</v>
      </c>
      <c r="C40" s="2">
        <v>5</v>
      </c>
      <c r="D40" s="2">
        <v>10</v>
      </c>
      <c r="E40" s="2">
        <v>17</v>
      </c>
    </row>
    <row r="41" spans="1:5" x14ac:dyDescent="0.35">
      <c r="A41">
        <v>4</v>
      </c>
      <c r="B41">
        <v>10</v>
      </c>
      <c r="C41" s="2">
        <v>70</v>
      </c>
      <c r="D41" s="2">
        <v>80</v>
      </c>
      <c r="E41" s="2">
        <v>95</v>
      </c>
    </row>
    <row r="42" spans="1:5" x14ac:dyDescent="0.35">
      <c r="A42">
        <v>5</v>
      </c>
      <c r="B42">
        <v>1</v>
      </c>
      <c r="C42" s="2">
        <v>100</v>
      </c>
      <c r="D42" s="2">
        <v>300</v>
      </c>
      <c r="E42" s="2">
        <v>500</v>
      </c>
    </row>
    <row r="43" spans="1:5" x14ac:dyDescent="0.35">
      <c r="A43">
        <v>5</v>
      </c>
      <c r="B43">
        <v>2</v>
      </c>
      <c r="C43" s="2">
        <v>0.1</v>
      </c>
      <c r="D43" s="2">
        <v>2</v>
      </c>
      <c r="E43" s="2">
        <v>10</v>
      </c>
    </row>
    <row r="44" spans="1:5" x14ac:dyDescent="0.35">
      <c r="A44">
        <v>5</v>
      </c>
      <c r="B44">
        <v>3</v>
      </c>
      <c r="C44" s="2">
        <v>20000000</v>
      </c>
      <c r="D44" s="2">
        <v>23000000</v>
      </c>
      <c r="E44" s="2">
        <v>26000000</v>
      </c>
    </row>
    <row r="45" spans="1:5" x14ac:dyDescent="0.35">
      <c r="A45">
        <v>5</v>
      </c>
      <c r="B45">
        <v>4</v>
      </c>
      <c r="C45" s="2">
        <v>3</v>
      </c>
      <c r="D45" s="2">
        <v>5.5</v>
      </c>
      <c r="E45" s="2">
        <v>7</v>
      </c>
    </row>
    <row r="46" spans="1:5" x14ac:dyDescent="0.35">
      <c r="A46">
        <v>5</v>
      </c>
      <c r="B46">
        <v>5</v>
      </c>
      <c r="C46" s="2">
        <v>1E-4</v>
      </c>
      <c r="D46" s="2">
        <v>5.0000000000000001E-3</v>
      </c>
      <c r="E46" s="2">
        <v>7.0000000000000007E-2</v>
      </c>
    </row>
    <row r="47" spans="1:5" x14ac:dyDescent="0.35">
      <c r="A47">
        <v>5</v>
      </c>
      <c r="B47">
        <v>6</v>
      </c>
      <c r="C47" s="2">
        <v>100</v>
      </c>
      <c r="D47" s="2">
        <v>250</v>
      </c>
      <c r="E47" s="2">
        <v>500</v>
      </c>
    </row>
    <row r="48" spans="1:5" x14ac:dyDescent="0.35">
      <c r="A48">
        <v>5</v>
      </c>
      <c r="B48">
        <v>7</v>
      </c>
      <c r="C48" s="2">
        <v>450</v>
      </c>
      <c r="D48" s="2">
        <v>500</v>
      </c>
      <c r="E48" s="2">
        <v>550</v>
      </c>
    </row>
    <row r="49" spans="1:5" x14ac:dyDescent="0.35">
      <c r="A49">
        <v>5</v>
      </c>
      <c r="B49">
        <v>8</v>
      </c>
      <c r="C49" s="2">
        <v>58</v>
      </c>
      <c r="D49" s="2">
        <v>60</v>
      </c>
      <c r="E49" s="2">
        <v>67</v>
      </c>
    </row>
    <row r="50" spans="1:5" x14ac:dyDescent="0.35">
      <c r="A50">
        <v>5</v>
      </c>
      <c r="B50">
        <v>9</v>
      </c>
      <c r="C50" s="2">
        <v>16</v>
      </c>
      <c r="D50" s="2">
        <v>18</v>
      </c>
      <c r="E50" s="2">
        <v>22</v>
      </c>
    </row>
    <row r="51" spans="1:5" x14ac:dyDescent="0.35">
      <c r="A51">
        <v>5</v>
      </c>
      <c r="B51">
        <v>10</v>
      </c>
      <c r="C51" s="2">
        <v>65</v>
      </c>
      <c r="D51" s="2">
        <v>80</v>
      </c>
      <c r="E51" s="2">
        <v>95</v>
      </c>
    </row>
    <row r="52" spans="1:5" x14ac:dyDescent="0.35">
      <c r="A52">
        <v>6</v>
      </c>
      <c r="B52">
        <v>1</v>
      </c>
      <c r="C52" s="2">
        <v>100</v>
      </c>
      <c r="D52" s="2">
        <v>200</v>
      </c>
      <c r="E52" s="2">
        <v>300</v>
      </c>
    </row>
    <row r="53" spans="1:5" x14ac:dyDescent="0.35">
      <c r="A53">
        <v>6</v>
      </c>
      <c r="B53">
        <v>2</v>
      </c>
      <c r="C53" s="2">
        <v>150</v>
      </c>
      <c r="D53" s="2">
        <v>250</v>
      </c>
      <c r="E53" s="2">
        <v>400</v>
      </c>
    </row>
    <row r="54" spans="1:5" x14ac:dyDescent="0.35">
      <c r="A54">
        <v>6</v>
      </c>
      <c r="B54">
        <v>3</v>
      </c>
      <c r="C54" s="2">
        <v>10000000</v>
      </c>
      <c r="D54" s="2">
        <v>30000000</v>
      </c>
      <c r="E54" s="2">
        <v>50000000</v>
      </c>
    </row>
    <row r="55" spans="1:5" x14ac:dyDescent="0.35">
      <c r="A55">
        <v>6</v>
      </c>
      <c r="B55">
        <v>4</v>
      </c>
      <c r="C55" s="2">
        <v>2</v>
      </c>
      <c r="D55" s="2">
        <v>5</v>
      </c>
      <c r="E55" s="2">
        <v>10</v>
      </c>
    </row>
    <row r="56" spans="1:5" x14ac:dyDescent="0.35">
      <c r="A56">
        <v>6</v>
      </c>
      <c r="B56">
        <v>5</v>
      </c>
      <c r="C56" s="2">
        <v>0.1</v>
      </c>
      <c r="D56" s="2">
        <v>0.5</v>
      </c>
      <c r="E56" s="2">
        <v>1</v>
      </c>
    </row>
    <row r="57" spans="1:5" x14ac:dyDescent="0.35">
      <c r="A57">
        <v>6</v>
      </c>
      <c r="B57">
        <v>6</v>
      </c>
      <c r="C57" s="2">
        <v>50</v>
      </c>
      <c r="D57" s="2">
        <v>90</v>
      </c>
      <c r="E57" s="2">
        <v>500</v>
      </c>
    </row>
    <row r="58" spans="1:5" x14ac:dyDescent="0.35">
      <c r="A58">
        <v>6</v>
      </c>
      <c r="B58">
        <v>7</v>
      </c>
      <c r="C58" s="2">
        <v>30</v>
      </c>
      <c r="D58" s="2">
        <v>50</v>
      </c>
      <c r="E58" s="2">
        <v>100</v>
      </c>
    </row>
    <row r="59" spans="1:5" x14ac:dyDescent="0.35">
      <c r="A59">
        <v>6</v>
      </c>
      <c r="B59">
        <v>8</v>
      </c>
      <c r="C59" s="2">
        <v>25</v>
      </c>
      <c r="D59" s="2">
        <v>35</v>
      </c>
      <c r="E59" s="2">
        <v>40</v>
      </c>
    </row>
    <row r="60" spans="1:5" x14ac:dyDescent="0.35">
      <c r="A60">
        <v>6</v>
      </c>
      <c r="B60">
        <v>9</v>
      </c>
      <c r="C60" s="2">
        <v>15</v>
      </c>
      <c r="D60" s="2">
        <v>20</v>
      </c>
      <c r="E60" s="2">
        <v>30</v>
      </c>
    </row>
    <row r="61" spans="1:5" x14ac:dyDescent="0.35">
      <c r="A61">
        <v>6</v>
      </c>
      <c r="B61">
        <v>10</v>
      </c>
      <c r="C61" s="2">
        <v>50</v>
      </c>
      <c r="D61" s="2">
        <v>75</v>
      </c>
      <c r="E61" s="2">
        <v>90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83"/>
  <dimension ref="A1:N145"/>
  <sheetViews>
    <sheetView zoomScale="85" zoomScaleNormal="85" workbookViewId="0">
      <selection activeCell="G1" sqref="G1:AV1048576"/>
    </sheetView>
  </sheetViews>
  <sheetFormatPr defaultRowHeight="14.5" x14ac:dyDescent="0.35"/>
  <sheetData>
    <row r="1" spans="1:14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14" x14ac:dyDescent="0.35">
      <c r="A2">
        <v>1</v>
      </c>
      <c r="B2">
        <v>1</v>
      </c>
      <c r="C2" s="2">
        <v>15</v>
      </c>
      <c r="D2" s="2">
        <v>16</v>
      </c>
      <c r="E2" s="2">
        <v>18</v>
      </c>
      <c r="F2" s="2">
        <v>20</v>
      </c>
    </row>
    <row r="3" spans="1:14" x14ac:dyDescent="0.35">
      <c r="A3">
        <v>1</v>
      </c>
      <c r="B3">
        <v>2</v>
      </c>
      <c r="C3" s="2">
        <v>1067</v>
      </c>
      <c r="D3" s="2">
        <v>1200</v>
      </c>
      <c r="E3" s="2">
        <v>1333</v>
      </c>
      <c r="F3" s="2">
        <v>1370</v>
      </c>
      <c r="N3" s="3"/>
    </row>
    <row r="4" spans="1:14" x14ac:dyDescent="0.35">
      <c r="A4">
        <v>1</v>
      </c>
      <c r="B4">
        <v>3</v>
      </c>
      <c r="C4" s="2">
        <v>10</v>
      </c>
      <c r="D4" s="2">
        <v>12</v>
      </c>
      <c r="E4" s="2">
        <v>14</v>
      </c>
      <c r="F4" s="2">
        <v>3</v>
      </c>
      <c r="N4" s="3"/>
    </row>
    <row r="5" spans="1:14" x14ac:dyDescent="0.35">
      <c r="A5">
        <v>1</v>
      </c>
      <c r="B5">
        <v>4</v>
      </c>
      <c r="C5" s="2">
        <v>2000</v>
      </c>
      <c r="D5" s="2">
        <v>3000</v>
      </c>
      <c r="E5" s="2">
        <v>4000</v>
      </c>
      <c r="F5" s="2">
        <v>2100</v>
      </c>
      <c r="N5" s="3"/>
    </row>
    <row r="6" spans="1:14" x14ac:dyDescent="0.35">
      <c r="A6">
        <v>1</v>
      </c>
      <c r="B6">
        <v>5</v>
      </c>
      <c r="C6" s="2">
        <v>1.4</v>
      </c>
      <c r="D6" s="2">
        <v>1.6</v>
      </c>
      <c r="E6" s="2">
        <v>1.8</v>
      </c>
      <c r="F6" s="2">
        <v>2.1</v>
      </c>
    </row>
    <row r="7" spans="1:14" x14ac:dyDescent="0.35">
      <c r="A7">
        <v>1</v>
      </c>
      <c r="B7">
        <v>6</v>
      </c>
      <c r="C7" s="2">
        <v>10</v>
      </c>
      <c r="D7" s="2">
        <v>20</v>
      </c>
      <c r="E7" s="2">
        <v>30</v>
      </c>
      <c r="F7" s="2">
        <v>16.100000000000001</v>
      </c>
    </row>
    <row r="8" spans="1:14" x14ac:dyDescent="0.35">
      <c r="A8">
        <v>1</v>
      </c>
      <c r="B8">
        <v>7</v>
      </c>
      <c r="C8" s="2">
        <v>70</v>
      </c>
      <c r="D8" s="2">
        <v>80</v>
      </c>
      <c r="E8" s="2">
        <v>90</v>
      </c>
      <c r="F8" s="2">
        <v>56.4</v>
      </c>
    </row>
    <row r="9" spans="1:14" x14ac:dyDescent="0.35">
      <c r="A9">
        <v>1</v>
      </c>
      <c r="B9">
        <v>8</v>
      </c>
      <c r="C9" s="2">
        <v>1</v>
      </c>
      <c r="D9" s="2">
        <v>3</v>
      </c>
      <c r="E9" s="2">
        <v>5</v>
      </c>
      <c r="F9" s="2">
        <v>2.41</v>
      </c>
    </row>
    <row r="10" spans="1:14" x14ac:dyDescent="0.35">
      <c r="A10">
        <v>2</v>
      </c>
      <c r="B10">
        <v>1</v>
      </c>
      <c r="C10" s="2">
        <v>2</v>
      </c>
      <c r="D10" s="2">
        <v>10</v>
      </c>
      <c r="E10" s="2">
        <v>15</v>
      </c>
    </row>
    <row r="11" spans="1:14" x14ac:dyDescent="0.35">
      <c r="A11">
        <v>2</v>
      </c>
      <c r="B11">
        <v>2</v>
      </c>
      <c r="C11" s="2">
        <v>200</v>
      </c>
      <c r="D11" s="2">
        <v>1000</v>
      </c>
      <c r="E11" s="2">
        <v>1500</v>
      </c>
    </row>
    <row r="12" spans="1:14" x14ac:dyDescent="0.35">
      <c r="A12">
        <v>2</v>
      </c>
      <c r="B12">
        <v>3</v>
      </c>
      <c r="C12" s="2">
        <v>1</v>
      </c>
      <c r="D12" s="2">
        <v>4</v>
      </c>
      <c r="E12" s="2">
        <v>8</v>
      </c>
    </row>
    <row r="13" spans="1:14" x14ac:dyDescent="0.35">
      <c r="A13">
        <v>2</v>
      </c>
      <c r="B13">
        <v>4</v>
      </c>
      <c r="C13" s="2">
        <v>600</v>
      </c>
      <c r="D13" s="2">
        <v>1200</v>
      </c>
      <c r="E13" s="2">
        <v>1600</v>
      </c>
    </row>
    <row r="14" spans="1:14" x14ac:dyDescent="0.35">
      <c r="A14">
        <v>2</v>
      </c>
      <c r="B14">
        <v>5</v>
      </c>
      <c r="C14" s="2">
        <v>5</v>
      </c>
      <c r="D14" s="2">
        <v>10</v>
      </c>
      <c r="E14" s="2">
        <v>15</v>
      </c>
    </row>
    <row r="15" spans="1:14" x14ac:dyDescent="0.35">
      <c r="A15">
        <v>2</v>
      </c>
      <c r="B15">
        <v>6</v>
      </c>
      <c r="C15" s="2">
        <v>40</v>
      </c>
      <c r="D15" s="2">
        <v>50</v>
      </c>
      <c r="E15" s="2">
        <v>60</v>
      </c>
    </row>
    <row r="16" spans="1:14" x14ac:dyDescent="0.35">
      <c r="A16">
        <v>2</v>
      </c>
      <c r="B16">
        <v>7</v>
      </c>
      <c r="C16" s="2">
        <v>30</v>
      </c>
      <c r="D16" s="2">
        <v>60</v>
      </c>
      <c r="E16" s="2">
        <v>70</v>
      </c>
    </row>
    <row r="17" spans="1:5" x14ac:dyDescent="0.35">
      <c r="A17">
        <v>2</v>
      </c>
      <c r="B17">
        <v>8</v>
      </c>
      <c r="C17" s="2">
        <v>0.5</v>
      </c>
      <c r="D17" s="2">
        <v>2</v>
      </c>
      <c r="E17" s="2">
        <v>6</v>
      </c>
    </row>
    <row r="18" spans="1:5" x14ac:dyDescent="0.35">
      <c r="A18">
        <v>3</v>
      </c>
      <c r="B18">
        <v>1</v>
      </c>
      <c r="C18" s="2">
        <v>6</v>
      </c>
      <c r="D18" s="2">
        <v>12</v>
      </c>
      <c r="E18" s="2">
        <v>24</v>
      </c>
    </row>
    <row r="19" spans="1:5" x14ac:dyDescent="0.35">
      <c r="A19">
        <v>3</v>
      </c>
      <c r="B19">
        <v>2</v>
      </c>
      <c r="C19" s="2">
        <v>1000</v>
      </c>
      <c r="D19" s="2">
        <v>1428</v>
      </c>
      <c r="E19" s="2">
        <v>2571</v>
      </c>
    </row>
    <row r="20" spans="1:5" x14ac:dyDescent="0.35">
      <c r="A20">
        <v>3</v>
      </c>
      <c r="B20">
        <v>3</v>
      </c>
      <c r="C20" s="2">
        <v>2</v>
      </c>
      <c r="D20" s="2">
        <v>6</v>
      </c>
      <c r="E20" s="2">
        <v>10</v>
      </c>
    </row>
    <row r="21" spans="1:5" x14ac:dyDescent="0.35">
      <c r="A21">
        <v>3</v>
      </c>
      <c r="B21">
        <v>4</v>
      </c>
      <c r="C21" s="2">
        <v>3428</v>
      </c>
      <c r="D21" s="2">
        <v>3714</v>
      </c>
      <c r="E21" s="2">
        <v>4571</v>
      </c>
    </row>
    <row r="22" spans="1:5" x14ac:dyDescent="0.35">
      <c r="A22">
        <v>3</v>
      </c>
      <c r="B22">
        <v>5</v>
      </c>
      <c r="C22" s="2">
        <v>1.1499999999999999</v>
      </c>
      <c r="D22" s="2">
        <v>1.3</v>
      </c>
      <c r="E22" s="2">
        <v>1.6</v>
      </c>
    </row>
    <row r="23" spans="1:5" x14ac:dyDescent="0.35">
      <c r="A23">
        <v>3</v>
      </c>
      <c r="B23">
        <v>6</v>
      </c>
      <c r="C23" s="2">
        <v>20</v>
      </c>
      <c r="D23" s="2">
        <v>25</v>
      </c>
      <c r="E23" s="2">
        <v>40</v>
      </c>
    </row>
    <row r="24" spans="1:5" x14ac:dyDescent="0.35">
      <c r="A24">
        <v>3</v>
      </c>
      <c r="B24">
        <v>7</v>
      </c>
      <c r="C24" s="2">
        <v>40</v>
      </c>
      <c r="D24" s="2">
        <v>50</v>
      </c>
      <c r="E24" s="2">
        <v>60</v>
      </c>
    </row>
    <row r="25" spans="1:5" x14ac:dyDescent="0.35">
      <c r="A25">
        <v>3</v>
      </c>
      <c r="B25">
        <v>8</v>
      </c>
      <c r="C25" s="2">
        <v>0.7</v>
      </c>
      <c r="D25" s="2">
        <v>1.7</v>
      </c>
      <c r="E25" s="2">
        <v>3</v>
      </c>
    </row>
    <row r="26" spans="1:5" x14ac:dyDescent="0.35">
      <c r="A26">
        <v>4</v>
      </c>
      <c r="B26">
        <v>1</v>
      </c>
      <c r="C26" s="2">
        <v>6</v>
      </c>
      <c r="D26" s="2">
        <v>15</v>
      </c>
      <c r="E26" s="2">
        <v>24</v>
      </c>
    </row>
    <row r="27" spans="1:5" x14ac:dyDescent="0.35">
      <c r="A27">
        <v>4</v>
      </c>
      <c r="B27">
        <v>2</v>
      </c>
      <c r="C27" s="2">
        <v>300</v>
      </c>
      <c r="D27" s="2">
        <v>800</v>
      </c>
      <c r="E27" s="2">
        <v>1300</v>
      </c>
    </row>
    <row r="28" spans="1:5" x14ac:dyDescent="0.35">
      <c r="A28">
        <v>4</v>
      </c>
      <c r="B28">
        <v>3</v>
      </c>
      <c r="C28" s="2">
        <v>1</v>
      </c>
      <c r="D28" s="2">
        <v>2</v>
      </c>
      <c r="E28" s="2">
        <v>4</v>
      </c>
    </row>
    <row r="29" spans="1:5" x14ac:dyDescent="0.35">
      <c r="A29">
        <v>4</v>
      </c>
      <c r="B29">
        <v>4</v>
      </c>
      <c r="C29" s="2">
        <v>2200</v>
      </c>
      <c r="D29" s="2">
        <v>2500</v>
      </c>
      <c r="E29" s="2">
        <v>3000</v>
      </c>
    </row>
    <row r="30" spans="1:5" x14ac:dyDescent="0.35">
      <c r="A30">
        <v>4</v>
      </c>
      <c r="B30">
        <v>5</v>
      </c>
      <c r="C30" s="2">
        <v>1.08</v>
      </c>
      <c r="D30" s="2">
        <v>1.1499999999999999</v>
      </c>
      <c r="E30" s="2">
        <v>1.2</v>
      </c>
    </row>
    <row r="31" spans="1:5" x14ac:dyDescent="0.35">
      <c r="A31">
        <v>4</v>
      </c>
      <c r="B31">
        <v>6</v>
      </c>
      <c r="C31" s="2">
        <v>50</v>
      </c>
      <c r="D31" s="2">
        <v>60</v>
      </c>
      <c r="E31" s="2">
        <v>70</v>
      </c>
    </row>
    <row r="32" spans="1:5" x14ac:dyDescent="0.35">
      <c r="A32">
        <v>4</v>
      </c>
      <c r="B32">
        <v>7</v>
      </c>
      <c r="C32" s="2">
        <v>30</v>
      </c>
      <c r="D32" s="2">
        <v>40</v>
      </c>
      <c r="E32" s="2">
        <v>50</v>
      </c>
    </row>
    <row r="33" spans="1:5" x14ac:dyDescent="0.35">
      <c r="A33">
        <v>4</v>
      </c>
      <c r="B33">
        <v>8</v>
      </c>
      <c r="C33" s="2">
        <v>0.75</v>
      </c>
      <c r="D33" s="2">
        <v>1.5</v>
      </c>
      <c r="E33" s="2">
        <v>3.5</v>
      </c>
    </row>
    <row r="34" spans="1:5" x14ac:dyDescent="0.35">
      <c r="A34">
        <v>5</v>
      </c>
      <c r="B34">
        <v>1</v>
      </c>
      <c r="C34" s="2">
        <v>5</v>
      </c>
      <c r="D34" s="2">
        <v>10</v>
      </c>
      <c r="E34" s="2">
        <v>15</v>
      </c>
    </row>
    <row r="35" spans="1:5" x14ac:dyDescent="0.35">
      <c r="A35">
        <v>5</v>
      </c>
      <c r="B35">
        <v>2</v>
      </c>
      <c r="C35" s="2">
        <v>1000</v>
      </c>
      <c r="D35" s="2">
        <v>2000</v>
      </c>
      <c r="E35" s="2">
        <v>3000</v>
      </c>
    </row>
    <row r="36" spans="1:5" x14ac:dyDescent="0.35">
      <c r="A36">
        <v>5</v>
      </c>
      <c r="B36">
        <v>3</v>
      </c>
      <c r="C36" s="2">
        <v>1</v>
      </c>
      <c r="D36" s="2">
        <v>2</v>
      </c>
      <c r="E36" s="2">
        <v>4</v>
      </c>
    </row>
    <row r="37" spans="1:5" x14ac:dyDescent="0.35">
      <c r="A37">
        <v>5</v>
      </c>
      <c r="B37">
        <v>4</v>
      </c>
      <c r="C37" s="2">
        <v>3200</v>
      </c>
      <c r="D37" s="2">
        <v>3700</v>
      </c>
      <c r="E37" s="2">
        <v>4200</v>
      </c>
    </row>
    <row r="38" spans="1:5" x14ac:dyDescent="0.35">
      <c r="A38">
        <v>5</v>
      </c>
      <c r="B38">
        <v>5</v>
      </c>
      <c r="C38" s="2">
        <v>2</v>
      </c>
      <c r="D38" s="2">
        <v>4</v>
      </c>
      <c r="E38" s="2">
        <v>7</v>
      </c>
    </row>
    <row r="39" spans="1:5" x14ac:dyDescent="0.35">
      <c r="A39">
        <v>5</v>
      </c>
      <c r="B39">
        <v>6</v>
      </c>
      <c r="C39" s="2">
        <v>10</v>
      </c>
      <c r="D39" s="2">
        <v>20</v>
      </c>
      <c r="E39" s="2">
        <v>30</v>
      </c>
    </row>
    <row r="40" spans="1:5" x14ac:dyDescent="0.35">
      <c r="A40">
        <v>5</v>
      </c>
      <c r="B40">
        <v>7</v>
      </c>
      <c r="C40" s="2">
        <v>30</v>
      </c>
      <c r="D40" s="2">
        <v>50</v>
      </c>
      <c r="E40" s="2">
        <v>70</v>
      </c>
    </row>
    <row r="41" spans="1:5" x14ac:dyDescent="0.35">
      <c r="A41">
        <v>5</v>
      </c>
      <c r="B41">
        <v>8</v>
      </c>
      <c r="C41" s="2">
        <v>2.1</v>
      </c>
      <c r="D41" s="2">
        <v>3</v>
      </c>
      <c r="E41" s="2">
        <v>6</v>
      </c>
    </row>
    <row r="42" spans="1:5" x14ac:dyDescent="0.35">
      <c r="A42">
        <v>6</v>
      </c>
      <c r="B42">
        <v>1</v>
      </c>
      <c r="C42" s="2">
        <v>6</v>
      </c>
      <c r="D42" s="2">
        <v>18</v>
      </c>
      <c r="E42" s="2">
        <v>36</v>
      </c>
    </row>
    <row r="43" spans="1:5" x14ac:dyDescent="0.35">
      <c r="A43">
        <v>6</v>
      </c>
      <c r="B43">
        <v>2</v>
      </c>
      <c r="C43" s="2">
        <v>180</v>
      </c>
      <c r="D43" s="2">
        <v>540</v>
      </c>
      <c r="E43" s="2">
        <v>1080</v>
      </c>
    </row>
    <row r="44" spans="1:5" x14ac:dyDescent="0.35">
      <c r="A44">
        <v>6</v>
      </c>
      <c r="B44">
        <v>3</v>
      </c>
      <c r="C44" s="2">
        <v>0.01</v>
      </c>
      <c r="D44" s="2">
        <v>2</v>
      </c>
      <c r="E44" s="2">
        <v>5</v>
      </c>
    </row>
    <row r="45" spans="1:5" x14ac:dyDescent="0.35">
      <c r="A45">
        <v>6</v>
      </c>
      <c r="B45">
        <v>4</v>
      </c>
      <c r="C45" s="2">
        <v>4000</v>
      </c>
      <c r="D45" s="2">
        <v>5400</v>
      </c>
      <c r="E45" s="2">
        <v>6000</v>
      </c>
    </row>
    <row r="46" spans="1:5" x14ac:dyDescent="0.35">
      <c r="A46">
        <v>6</v>
      </c>
      <c r="B46">
        <v>5</v>
      </c>
      <c r="C46" s="2">
        <v>1.1000000000000001</v>
      </c>
      <c r="D46" s="2">
        <v>1.3</v>
      </c>
      <c r="E46" s="2">
        <v>1.5</v>
      </c>
    </row>
    <row r="47" spans="1:5" x14ac:dyDescent="0.35">
      <c r="A47">
        <v>6</v>
      </c>
      <c r="B47">
        <v>6</v>
      </c>
      <c r="C47" s="2">
        <v>10</v>
      </c>
      <c r="D47" s="2">
        <v>20</v>
      </c>
      <c r="E47" s="2">
        <v>30</v>
      </c>
    </row>
    <row r="48" spans="1:5" x14ac:dyDescent="0.35">
      <c r="A48">
        <v>6</v>
      </c>
      <c r="B48">
        <v>7</v>
      </c>
      <c r="C48" s="2">
        <v>70</v>
      </c>
      <c r="D48" s="2">
        <v>80</v>
      </c>
      <c r="E48" s="2">
        <v>90</v>
      </c>
    </row>
    <row r="49" spans="1:5" x14ac:dyDescent="0.35">
      <c r="A49">
        <v>6</v>
      </c>
      <c r="B49">
        <v>8</v>
      </c>
      <c r="C49" s="2">
        <v>0.5</v>
      </c>
      <c r="D49" s="2">
        <v>2</v>
      </c>
      <c r="E49" s="2">
        <v>4</v>
      </c>
    </row>
    <row r="50" spans="1:5" x14ac:dyDescent="0.35">
      <c r="A50">
        <v>7</v>
      </c>
      <c r="B50">
        <v>1</v>
      </c>
      <c r="C50" s="2">
        <v>3</v>
      </c>
      <c r="D50" s="2">
        <v>12</v>
      </c>
      <c r="E50" s="2">
        <v>35</v>
      </c>
    </row>
    <row r="51" spans="1:5" x14ac:dyDescent="0.35">
      <c r="A51">
        <v>7</v>
      </c>
      <c r="B51">
        <v>2</v>
      </c>
      <c r="C51" s="2">
        <v>1000</v>
      </c>
      <c r="D51" s="2">
        <v>2500</v>
      </c>
      <c r="E51" s="2">
        <v>4000</v>
      </c>
    </row>
    <row r="52" spans="1:5" x14ac:dyDescent="0.35">
      <c r="A52">
        <v>7</v>
      </c>
      <c r="B52">
        <v>3</v>
      </c>
      <c r="C52" s="2">
        <v>0.01</v>
      </c>
      <c r="D52" s="2">
        <v>2</v>
      </c>
      <c r="E52" s="2">
        <v>4</v>
      </c>
    </row>
    <row r="53" spans="1:5" x14ac:dyDescent="0.35">
      <c r="A53">
        <v>7</v>
      </c>
      <c r="B53">
        <v>4</v>
      </c>
      <c r="C53" s="2">
        <v>1000</v>
      </c>
      <c r="D53" s="2">
        <v>2000</v>
      </c>
      <c r="E53" s="2">
        <v>3000</v>
      </c>
    </row>
    <row r="54" spans="1:5" x14ac:dyDescent="0.35">
      <c r="A54">
        <v>7</v>
      </c>
      <c r="B54">
        <v>5</v>
      </c>
      <c r="C54" s="2">
        <v>1.3</v>
      </c>
      <c r="D54" s="2">
        <v>1.5</v>
      </c>
      <c r="E54" s="2">
        <v>1.7</v>
      </c>
    </row>
    <row r="55" spans="1:5" x14ac:dyDescent="0.35">
      <c r="A55">
        <v>7</v>
      </c>
      <c r="B55">
        <v>6</v>
      </c>
      <c r="C55" s="2">
        <v>2</v>
      </c>
      <c r="D55" s="2">
        <v>15</v>
      </c>
      <c r="E55" s="2">
        <v>30</v>
      </c>
    </row>
    <row r="56" spans="1:5" x14ac:dyDescent="0.35">
      <c r="A56">
        <v>7</v>
      </c>
      <c r="B56">
        <v>7</v>
      </c>
      <c r="C56" s="2">
        <v>70</v>
      </c>
      <c r="D56" s="2">
        <v>85</v>
      </c>
      <c r="E56" s="2">
        <v>95</v>
      </c>
    </row>
    <row r="57" spans="1:5" x14ac:dyDescent="0.35">
      <c r="A57">
        <v>7</v>
      </c>
      <c r="B57">
        <v>8</v>
      </c>
      <c r="C57" s="2">
        <v>0.8</v>
      </c>
      <c r="D57" s="2">
        <v>1.5</v>
      </c>
      <c r="E57" s="2">
        <v>3</v>
      </c>
    </row>
    <row r="58" spans="1:5" x14ac:dyDescent="0.35">
      <c r="A58">
        <v>8</v>
      </c>
      <c r="B58">
        <v>1</v>
      </c>
      <c r="C58" s="2">
        <v>10</v>
      </c>
      <c r="D58" s="2">
        <v>20</v>
      </c>
      <c r="E58" s="2">
        <v>30</v>
      </c>
    </row>
    <row r="59" spans="1:5" x14ac:dyDescent="0.35">
      <c r="A59">
        <v>8</v>
      </c>
      <c r="B59">
        <v>2</v>
      </c>
      <c r="C59" s="2">
        <v>1500</v>
      </c>
      <c r="D59" s="2">
        <v>2000</v>
      </c>
      <c r="E59" s="2">
        <v>2500</v>
      </c>
    </row>
    <row r="60" spans="1:5" x14ac:dyDescent="0.35">
      <c r="A60">
        <v>8</v>
      </c>
      <c r="B60">
        <v>3</v>
      </c>
      <c r="C60" s="2">
        <v>0.01</v>
      </c>
      <c r="D60" s="2">
        <v>3</v>
      </c>
      <c r="E60" s="2">
        <v>6</v>
      </c>
    </row>
    <row r="61" spans="1:5" x14ac:dyDescent="0.35">
      <c r="A61">
        <v>8</v>
      </c>
      <c r="B61">
        <v>4</v>
      </c>
      <c r="C61" s="2">
        <v>1900</v>
      </c>
      <c r="D61" s="2">
        <v>2900</v>
      </c>
      <c r="E61" s="2">
        <v>2901</v>
      </c>
    </row>
    <row r="62" spans="1:5" x14ac:dyDescent="0.35">
      <c r="A62">
        <v>8</v>
      </c>
      <c r="B62">
        <v>5</v>
      </c>
      <c r="C62" s="2">
        <v>1.04</v>
      </c>
      <c r="D62" s="2">
        <v>1.06</v>
      </c>
      <c r="E62" s="2">
        <v>1.08</v>
      </c>
    </row>
    <row r="63" spans="1:5" x14ac:dyDescent="0.35">
      <c r="A63">
        <v>8</v>
      </c>
      <c r="B63">
        <v>6</v>
      </c>
      <c r="C63" s="2">
        <v>35</v>
      </c>
      <c r="D63" s="2">
        <v>50</v>
      </c>
      <c r="E63" s="2">
        <v>65</v>
      </c>
    </row>
    <row r="64" spans="1:5" x14ac:dyDescent="0.35">
      <c r="A64">
        <v>8</v>
      </c>
      <c r="B64">
        <v>7</v>
      </c>
      <c r="C64" s="2">
        <v>35</v>
      </c>
      <c r="D64" s="2">
        <v>40</v>
      </c>
      <c r="E64" s="2">
        <v>50</v>
      </c>
    </row>
    <row r="65" spans="1:5" x14ac:dyDescent="0.35">
      <c r="A65">
        <v>8</v>
      </c>
      <c r="B65">
        <v>8</v>
      </c>
      <c r="C65" s="2">
        <v>1.5</v>
      </c>
      <c r="D65" s="2">
        <v>2.5</v>
      </c>
      <c r="E65" s="2">
        <v>3</v>
      </c>
    </row>
    <row r="66" spans="1:5" x14ac:dyDescent="0.35">
      <c r="A66">
        <v>9</v>
      </c>
      <c r="B66">
        <v>1</v>
      </c>
      <c r="C66" s="2">
        <v>5</v>
      </c>
      <c r="D66" s="2">
        <v>20</v>
      </c>
      <c r="E66" s="2">
        <v>30</v>
      </c>
    </row>
    <row r="67" spans="1:5" x14ac:dyDescent="0.35">
      <c r="A67">
        <v>9</v>
      </c>
      <c r="B67">
        <v>2</v>
      </c>
      <c r="C67" s="2">
        <v>1000</v>
      </c>
      <c r="D67" s="2">
        <v>2000</v>
      </c>
      <c r="E67" s="2">
        <v>4000</v>
      </c>
    </row>
    <row r="68" spans="1:5" x14ac:dyDescent="0.35">
      <c r="A68">
        <v>9</v>
      </c>
      <c r="B68">
        <v>3</v>
      </c>
      <c r="C68" s="2">
        <v>1</v>
      </c>
      <c r="D68" s="2">
        <v>4</v>
      </c>
      <c r="E68" s="2">
        <v>10</v>
      </c>
    </row>
    <row r="69" spans="1:5" x14ac:dyDescent="0.35">
      <c r="A69">
        <v>9</v>
      </c>
      <c r="B69">
        <v>4</v>
      </c>
      <c r="C69" s="2">
        <v>3500</v>
      </c>
      <c r="D69" s="2">
        <v>4500</v>
      </c>
      <c r="E69" s="2">
        <v>5500</v>
      </c>
    </row>
    <row r="70" spans="1:5" x14ac:dyDescent="0.35">
      <c r="A70">
        <v>9</v>
      </c>
      <c r="B70">
        <v>5</v>
      </c>
      <c r="C70" s="2">
        <v>1.05</v>
      </c>
      <c r="D70" s="2">
        <v>1.1499999999999999</v>
      </c>
      <c r="E70" s="2">
        <v>1.2</v>
      </c>
    </row>
    <row r="71" spans="1:5" x14ac:dyDescent="0.35">
      <c r="A71">
        <v>9</v>
      </c>
      <c r="B71">
        <v>6</v>
      </c>
      <c r="C71" s="2">
        <v>20</v>
      </c>
      <c r="D71" s="2">
        <v>50</v>
      </c>
      <c r="E71" s="2">
        <v>65</v>
      </c>
    </row>
    <row r="72" spans="1:5" x14ac:dyDescent="0.35">
      <c r="A72">
        <v>9</v>
      </c>
      <c r="B72">
        <v>7</v>
      </c>
      <c r="C72" s="2">
        <v>20</v>
      </c>
      <c r="D72" s="2">
        <v>50</v>
      </c>
      <c r="E72" s="2">
        <v>65</v>
      </c>
    </row>
    <row r="73" spans="1:5" x14ac:dyDescent="0.35">
      <c r="A73">
        <v>9</v>
      </c>
      <c r="B73">
        <v>8</v>
      </c>
      <c r="C73" s="2">
        <v>0.4</v>
      </c>
      <c r="D73" s="2">
        <v>1.2</v>
      </c>
      <c r="E73" s="2">
        <v>3.2</v>
      </c>
    </row>
    <row r="74" spans="1:5" x14ac:dyDescent="0.35">
      <c r="A74">
        <v>10</v>
      </c>
      <c r="B74">
        <v>1</v>
      </c>
      <c r="C74" s="2">
        <v>8</v>
      </c>
      <c r="D74" s="2">
        <v>10</v>
      </c>
      <c r="E74" s="2">
        <v>14</v>
      </c>
    </row>
    <row r="75" spans="1:5" x14ac:dyDescent="0.35">
      <c r="A75">
        <v>10</v>
      </c>
      <c r="B75">
        <v>2</v>
      </c>
      <c r="C75" s="2">
        <v>1000</v>
      </c>
      <c r="D75" s="2">
        <v>2500</v>
      </c>
      <c r="E75" s="2">
        <v>4000</v>
      </c>
    </row>
    <row r="76" spans="1:5" x14ac:dyDescent="0.35">
      <c r="A76">
        <v>10</v>
      </c>
      <c r="B76">
        <v>3</v>
      </c>
      <c r="C76" s="2">
        <v>1</v>
      </c>
      <c r="D76" s="2">
        <v>2</v>
      </c>
      <c r="E76" s="2">
        <v>3</v>
      </c>
    </row>
    <row r="77" spans="1:5" x14ac:dyDescent="0.35">
      <c r="A77">
        <v>10</v>
      </c>
      <c r="B77">
        <v>4</v>
      </c>
      <c r="C77" s="2">
        <v>1500</v>
      </c>
      <c r="D77" s="2">
        <v>3000</v>
      </c>
      <c r="E77" s="2">
        <v>4500</v>
      </c>
    </row>
    <row r="78" spans="1:5" x14ac:dyDescent="0.35">
      <c r="A78">
        <v>10</v>
      </c>
      <c r="B78">
        <v>5</v>
      </c>
      <c r="C78" s="2">
        <v>1.1000000000000001</v>
      </c>
      <c r="D78" s="2">
        <v>1.8</v>
      </c>
      <c r="E78" s="2">
        <v>2</v>
      </c>
    </row>
    <row r="79" spans="1:5" x14ac:dyDescent="0.35">
      <c r="A79">
        <v>10</v>
      </c>
      <c r="B79">
        <v>6</v>
      </c>
      <c r="C79" s="2">
        <v>10</v>
      </c>
      <c r="D79" s="2">
        <v>25</v>
      </c>
      <c r="E79" s="2">
        <v>35</v>
      </c>
    </row>
    <row r="80" spans="1:5" x14ac:dyDescent="0.35">
      <c r="A80">
        <v>10</v>
      </c>
      <c r="B80">
        <v>7</v>
      </c>
      <c r="C80" s="2">
        <v>30</v>
      </c>
      <c r="D80" s="2">
        <v>50</v>
      </c>
      <c r="E80" s="2">
        <v>70</v>
      </c>
    </row>
    <row r="81" spans="1:5" x14ac:dyDescent="0.35">
      <c r="A81">
        <v>10</v>
      </c>
      <c r="B81">
        <v>8</v>
      </c>
      <c r="C81" s="2">
        <v>0.5</v>
      </c>
      <c r="D81" s="2">
        <v>1.5</v>
      </c>
      <c r="E81" s="2">
        <v>4</v>
      </c>
    </row>
    <row r="82" spans="1:5" x14ac:dyDescent="0.35">
      <c r="A82">
        <v>11</v>
      </c>
      <c r="B82">
        <v>1</v>
      </c>
      <c r="C82" s="2">
        <v>20</v>
      </c>
      <c r="D82" s="2">
        <v>25</v>
      </c>
      <c r="E82" s="2">
        <v>35</v>
      </c>
    </row>
    <row r="83" spans="1:5" x14ac:dyDescent="0.35">
      <c r="A83">
        <v>11</v>
      </c>
      <c r="B83">
        <v>2</v>
      </c>
      <c r="C83" s="2">
        <v>1000</v>
      </c>
      <c r="D83" s="2">
        <v>1500</v>
      </c>
      <c r="E83" s="2">
        <v>2000</v>
      </c>
    </row>
    <row r="84" spans="1:5" x14ac:dyDescent="0.35">
      <c r="A84">
        <v>11</v>
      </c>
      <c r="B84">
        <v>3</v>
      </c>
      <c r="C84" s="2">
        <v>1</v>
      </c>
      <c r="D84" s="2">
        <v>4</v>
      </c>
      <c r="E84" s="2">
        <v>10</v>
      </c>
    </row>
    <row r="85" spans="1:5" x14ac:dyDescent="0.35">
      <c r="A85">
        <v>11</v>
      </c>
      <c r="B85">
        <v>4</v>
      </c>
      <c r="C85" s="2">
        <v>1625</v>
      </c>
      <c r="D85" s="2">
        <v>1875</v>
      </c>
      <c r="E85" s="2">
        <v>2500</v>
      </c>
    </row>
    <row r="86" spans="1:5" x14ac:dyDescent="0.35">
      <c r="A86">
        <v>11</v>
      </c>
      <c r="B86">
        <v>5</v>
      </c>
      <c r="C86" s="2">
        <v>1.5</v>
      </c>
      <c r="D86" s="2">
        <v>2</v>
      </c>
      <c r="E86" s="2">
        <v>3</v>
      </c>
    </row>
    <row r="87" spans="1:5" x14ac:dyDescent="0.35">
      <c r="A87">
        <v>11</v>
      </c>
      <c r="B87">
        <v>6</v>
      </c>
      <c r="C87" s="2">
        <v>15</v>
      </c>
      <c r="D87" s="2">
        <v>20</v>
      </c>
      <c r="E87" s="2">
        <v>35</v>
      </c>
    </row>
    <row r="88" spans="1:5" x14ac:dyDescent="0.35">
      <c r="A88">
        <v>11</v>
      </c>
      <c r="B88">
        <v>7</v>
      </c>
      <c r="C88" s="2">
        <v>25</v>
      </c>
      <c r="D88" s="2">
        <v>30</v>
      </c>
      <c r="E88" s="2">
        <v>35</v>
      </c>
    </row>
    <row r="89" spans="1:5" x14ac:dyDescent="0.35">
      <c r="A89">
        <v>11</v>
      </c>
      <c r="B89">
        <v>8</v>
      </c>
      <c r="C89" s="2">
        <v>1.8</v>
      </c>
      <c r="D89" s="2">
        <v>3</v>
      </c>
      <c r="E89" s="2">
        <v>4</v>
      </c>
    </row>
    <row r="90" spans="1:5" x14ac:dyDescent="0.35">
      <c r="A90">
        <v>12</v>
      </c>
      <c r="B90">
        <v>1</v>
      </c>
      <c r="C90" s="2">
        <v>15</v>
      </c>
      <c r="D90" s="2">
        <v>26</v>
      </c>
      <c r="E90" s="2">
        <v>30</v>
      </c>
    </row>
    <row r="91" spans="1:5" x14ac:dyDescent="0.35">
      <c r="A91">
        <v>12</v>
      </c>
      <c r="B91">
        <v>2</v>
      </c>
      <c r="C91" s="2">
        <v>700</v>
      </c>
      <c r="D91" s="2">
        <v>800</v>
      </c>
      <c r="E91" s="2">
        <v>1000</v>
      </c>
    </row>
    <row r="92" spans="1:5" x14ac:dyDescent="0.35">
      <c r="A92">
        <v>12</v>
      </c>
      <c r="B92">
        <v>3</v>
      </c>
      <c r="C92" s="2">
        <v>6</v>
      </c>
      <c r="D92" s="2">
        <v>7</v>
      </c>
      <c r="E92" s="2">
        <v>8</v>
      </c>
    </row>
    <row r="93" spans="1:5" x14ac:dyDescent="0.35">
      <c r="A93">
        <v>12</v>
      </c>
      <c r="B93">
        <v>4</v>
      </c>
      <c r="C93" s="2">
        <v>1100</v>
      </c>
      <c r="D93" s="2">
        <v>1250</v>
      </c>
      <c r="E93" s="2">
        <v>1400</v>
      </c>
    </row>
    <row r="94" spans="1:5" x14ac:dyDescent="0.35">
      <c r="A94">
        <v>12</v>
      </c>
      <c r="B94">
        <v>5</v>
      </c>
      <c r="C94" s="2">
        <v>1.8</v>
      </c>
      <c r="D94" s="2">
        <v>2</v>
      </c>
      <c r="E94" s="2">
        <v>2.2000000000000002</v>
      </c>
    </row>
    <row r="95" spans="1:5" x14ac:dyDescent="0.35">
      <c r="A95">
        <v>12</v>
      </c>
      <c r="B95">
        <v>6</v>
      </c>
      <c r="C95" s="2">
        <v>20</v>
      </c>
      <c r="D95" s="2">
        <v>25</v>
      </c>
      <c r="E95" s="2">
        <v>30</v>
      </c>
    </row>
    <row r="96" spans="1:5" x14ac:dyDescent="0.35">
      <c r="A96">
        <v>12</v>
      </c>
      <c r="B96">
        <v>7</v>
      </c>
      <c r="C96" s="2">
        <v>70</v>
      </c>
      <c r="D96" s="2">
        <v>75</v>
      </c>
      <c r="E96" s="2">
        <v>80</v>
      </c>
    </row>
    <row r="97" spans="1:5" x14ac:dyDescent="0.35">
      <c r="A97">
        <v>12</v>
      </c>
      <c r="B97">
        <v>8</v>
      </c>
      <c r="C97" s="2">
        <v>1.2</v>
      </c>
      <c r="D97" s="2">
        <v>1.5</v>
      </c>
      <c r="E97" s="2">
        <v>1.8</v>
      </c>
    </row>
    <row r="98" spans="1:5" x14ac:dyDescent="0.35">
      <c r="A98">
        <v>13</v>
      </c>
      <c r="B98">
        <v>1</v>
      </c>
      <c r="C98" s="2">
        <v>4</v>
      </c>
      <c r="D98" s="2">
        <v>8</v>
      </c>
      <c r="E98" s="2">
        <v>12</v>
      </c>
    </row>
    <row r="99" spans="1:5" x14ac:dyDescent="0.35">
      <c r="A99">
        <v>13</v>
      </c>
      <c r="B99">
        <v>2</v>
      </c>
      <c r="C99" s="2">
        <v>8000</v>
      </c>
      <c r="D99" s="2">
        <v>10000</v>
      </c>
      <c r="E99" s="2">
        <v>15000</v>
      </c>
    </row>
    <row r="100" spans="1:5" x14ac:dyDescent="0.35">
      <c r="A100">
        <v>13</v>
      </c>
      <c r="B100">
        <v>3</v>
      </c>
      <c r="C100" s="2">
        <v>2</v>
      </c>
      <c r="D100" s="2">
        <v>4</v>
      </c>
      <c r="E100" s="2">
        <v>6</v>
      </c>
    </row>
    <row r="101" spans="1:5" x14ac:dyDescent="0.35">
      <c r="A101">
        <v>13</v>
      </c>
      <c r="B101">
        <v>4</v>
      </c>
      <c r="C101" s="2">
        <v>5000</v>
      </c>
      <c r="D101" s="2">
        <v>8000</v>
      </c>
      <c r="E101" s="2">
        <v>10000</v>
      </c>
    </row>
    <row r="102" spans="1:5" x14ac:dyDescent="0.35">
      <c r="A102">
        <v>13</v>
      </c>
      <c r="B102">
        <v>5</v>
      </c>
      <c r="C102" s="2">
        <v>1.3</v>
      </c>
      <c r="D102" s="2">
        <v>1.5</v>
      </c>
      <c r="E102" s="2">
        <v>1.8</v>
      </c>
    </row>
    <row r="103" spans="1:5" x14ac:dyDescent="0.35">
      <c r="A103">
        <v>13</v>
      </c>
      <c r="B103">
        <v>6</v>
      </c>
      <c r="C103" s="2">
        <v>40</v>
      </c>
      <c r="D103" s="2">
        <v>50</v>
      </c>
      <c r="E103" s="2">
        <v>60</v>
      </c>
    </row>
    <row r="104" spans="1:5" x14ac:dyDescent="0.35">
      <c r="A104">
        <v>13</v>
      </c>
      <c r="B104">
        <v>7</v>
      </c>
      <c r="C104" s="2">
        <v>15</v>
      </c>
      <c r="D104" s="2">
        <v>20</v>
      </c>
      <c r="E104" s="2">
        <v>30</v>
      </c>
    </row>
    <row r="105" spans="1:5" x14ac:dyDescent="0.35">
      <c r="A105">
        <v>13</v>
      </c>
      <c r="B105">
        <v>8</v>
      </c>
      <c r="C105" s="2">
        <v>0.8</v>
      </c>
      <c r="D105" s="2">
        <v>2</v>
      </c>
      <c r="E105" s="2">
        <v>3</v>
      </c>
    </row>
    <row r="106" spans="1:5" x14ac:dyDescent="0.35">
      <c r="A106">
        <v>14</v>
      </c>
      <c r="B106">
        <v>1</v>
      </c>
      <c r="C106" s="2">
        <v>6</v>
      </c>
      <c r="D106" s="2">
        <v>12</v>
      </c>
      <c r="E106" s="2">
        <v>24</v>
      </c>
    </row>
    <row r="107" spans="1:5" x14ac:dyDescent="0.35">
      <c r="A107">
        <v>14</v>
      </c>
      <c r="B107">
        <v>2</v>
      </c>
      <c r="C107" s="2">
        <v>1000</v>
      </c>
      <c r="D107" s="2">
        <v>2000</v>
      </c>
      <c r="E107" s="2">
        <v>2500</v>
      </c>
    </row>
    <row r="108" spans="1:5" x14ac:dyDescent="0.35">
      <c r="A108">
        <v>14</v>
      </c>
      <c r="B108">
        <v>3</v>
      </c>
      <c r="C108" s="2">
        <v>2</v>
      </c>
      <c r="D108" s="2">
        <v>4</v>
      </c>
      <c r="E108" s="2">
        <v>8</v>
      </c>
    </row>
    <row r="109" spans="1:5" x14ac:dyDescent="0.35">
      <c r="A109">
        <v>14</v>
      </c>
      <c r="B109">
        <v>4</v>
      </c>
      <c r="C109" s="2">
        <v>1250</v>
      </c>
      <c r="D109" s="2">
        <v>1750</v>
      </c>
      <c r="E109" s="2">
        <v>2250</v>
      </c>
    </row>
    <row r="110" spans="1:5" x14ac:dyDescent="0.35">
      <c r="A110">
        <v>14</v>
      </c>
      <c r="B110">
        <v>5</v>
      </c>
      <c r="C110" s="2">
        <v>1.1499999999999999</v>
      </c>
      <c r="D110" s="2">
        <v>1.25</v>
      </c>
      <c r="E110" s="2">
        <v>1.3</v>
      </c>
    </row>
    <row r="111" spans="1:5" x14ac:dyDescent="0.35">
      <c r="A111">
        <v>14</v>
      </c>
      <c r="B111">
        <v>6</v>
      </c>
      <c r="C111" s="2">
        <v>15</v>
      </c>
      <c r="D111" s="2">
        <v>25</v>
      </c>
      <c r="E111" s="2">
        <v>35</v>
      </c>
    </row>
    <row r="112" spans="1:5" x14ac:dyDescent="0.35">
      <c r="A112">
        <v>14</v>
      </c>
      <c r="B112">
        <v>7</v>
      </c>
      <c r="C112" s="2">
        <v>65</v>
      </c>
      <c r="D112" s="2">
        <v>75</v>
      </c>
      <c r="E112" s="2">
        <v>85</v>
      </c>
    </row>
    <row r="113" spans="1:5" x14ac:dyDescent="0.35">
      <c r="A113">
        <v>14</v>
      </c>
      <c r="B113">
        <v>8</v>
      </c>
      <c r="C113" s="2">
        <v>1.5</v>
      </c>
      <c r="D113" s="2">
        <v>2.5</v>
      </c>
      <c r="E113" s="2">
        <v>4</v>
      </c>
    </row>
    <row r="114" spans="1:5" x14ac:dyDescent="0.35">
      <c r="A114">
        <v>15</v>
      </c>
      <c r="B114">
        <v>1</v>
      </c>
      <c r="C114" s="2">
        <v>3</v>
      </c>
      <c r="D114" s="2">
        <v>10</v>
      </c>
      <c r="E114" s="2">
        <v>20</v>
      </c>
    </row>
    <row r="115" spans="1:5" x14ac:dyDescent="0.35">
      <c r="A115">
        <v>15</v>
      </c>
      <c r="B115">
        <v>2</v>
      </c>
      <c r="C115" s="2">
        <v>1000</v>
      </c>
      <c r="D115" s="2">
        <v>4000</v>
      </c>
      <c r="E115" s="2">
        <v>8000</v>
      </c>
    </row>
    <row r="116" spans="1:5" x14ac:dyDescent="0.35">
      <c r="A116">
        <v>15</v>
      </c>
      <c r="B116">
        <v>3</v>
      </c>
      <c r="C116" s="2">
        <v>3</v>
      </c>
      <c r="D116" s="2">
        <v>4</v>
      </c>
      <c r="E116" s="2">
        <v>8</v>
      </c>
    </row>
    <row r="117" spans="1:5" x14ac:dyDescent="0.35">
      <c r="A117">
        <v>15</v>
      </c>
      <c r="B117">
        <v>4</v>
      </c>
      <c r="C117" s="2">
        <v>2000</v>
      </c>
      <c r="D117" s="2">
        <v>4000</v>
      </c>
      <c r="E117" s="2">
        <v>8000</v>
      </c>
    </row>
    <row r="118" spans="1:5" x14ac:dyDescent="0.35">
      <c r="A118">
        <v>15</v>
      </c>
      <c r="B118">
        <v>5</v>
      </c>
      <c r="C118" s="2">
        <v>5</v>
      </c>
      <c r="D118" s="2">
        <v>10</v>
      </c>
      <c r="E118" s="2">
        <v>15</v>
      </c>
    </row>
    <row r="119" spans="1:5" x14ac:dyDescent="0.35">
      <c r="A119">
        <v>15</v>
      </c>
      <c r="B119">
        <v>6</v>
      </c>
      <c r="C119" s="2">
        <v>10</v>
      </c>
      <c r="D119" s="2">
        <v>20</v>
      </c>
      <c r="E119" s="2">
        <v>30</v>
      </c>
    </row>
    <row r="120" spans="1:5" x14ac:dyDescent="0.35">
      <c r="A120">
        <v>15</v>
      </c>
      <c r="B120">
        <v>7</v>
      </c>
      <c r="C120" s="2">
        <v>70</v>
      </c>
      <c r="D120" s="2">
        <v>80</v>
      </c>
      <c r="E120" s="2">
        <v>90</v>
      </c>
    </row>
    <row r="121" spans="1:5" x14ac:dyDescent="0.35">
      <c r="A121">
        <v>15</v>
      </c>
      <c r="B121">
        <v>8</v>
      </c>
      <c r="C121" s="2">
        <v>0.6</v>
      </c>
      <c r="D121" s="2">
        <v>1.2</v>
      </c>
      <c r="E121" s="2">
        <v>2</v>
      </c>
    </row>
    <row r="122" spans="1:5" x14ac:dyDescent="0.35">
      <c r="A122">
        <v>16</v>
      </c>
      <c r="B122">
        <v>1</v>
      </c>
      <c r="C122" s="2">
        <v>5</v>
      </c>
      <c r="D122" s="2">
        <v>17</v>
      </c>
      <c r="E122" s="2">
        <v>30</v>
      </c>
    </row>
    <row r="123" spans="1:5" x14ac:dyDescent="0.35">
      <c r="A123">
        <v>16</v>
      </c>
      <c r="B123">
        <v>2</v>
      </c>
      <c r="C123" s="2">
        <v>500</v>
      </c>
      <c r="D123" s="2">
        <v>1000</v>
      </c>
      <c r="E123" s="2">
        <v>2500</v>
      </c>
    </row>
    <row r="124" spans="1:5" x14ac:dyDescent="0.35">
      <c r="A124">
        <v>16</v>
      </c>
      <c r="B124">
        <v>3</v>
      </c>
      <c r="C124" s="2">
        <v>0.01</v>
      </c>
      <c r="D124" s="2">
        <v>4</v>
      </c>
      <c r="E124" s="2">
        <v>10</v>
      </c>
    </row>
    <row r="125" spans="1:5" x14ac:dyDescent="0.35">
      <c r="A125">
        <v>16</v>
      </c>
      <c r="B125">
        <v>4</v>
      </c>
      <c r="C125" s="2">
        <v>1200</v>
      </c>
      <c r="D125" s="2">
        <v>2000</v>
      </c>
      <c r="E125" s="2">
        <v>3000</v>
      </c>
    </row>
    <row r="126" spans="1:5" x14ac:dyDescent="0.35">
      <c r="A126">
        <v>16</v>
      </c>
      <c r="B126">
        <v>5</v>
      </c>
      <c r="C126" s="2">
        <v>3</v>
      </c>
      <c r="D126" s="2">
        <v>5</v>
      </c>
      <c r="E126" s="2">
        <v>6</v>
      </c>
    </row>
    <row r="127" spans="1:5" x14ac:dyDescent="0.35">
      <c r="A127">
        <v>16</v>
      </c>
      <c r="B127">
        <v>6</v>
      </c>
      <c r="C127" s="2">
        <v>5</v>
      </c>
      <c r="D127" s="2">
        <v>20</v>
      </c>
      <c r="E127" s="2">
        <v>30</v>
      </c>
    </row>
    <row r="128" spans="1:5" x14ac:dyDescent="0.35">
      <c r="A128">
        <v>16</v>
      </c>
      <c r="B128">
        <v>7</v>
      </c>
      <c r="C128" s="2">
        <v>70</v>
      </c>
      <c r="D128" s="2">
        <v>80</v>
      </c>
      <c r="E128" s="2">
        <v>90</v>
      </c>
    </row>
    <row r="129" spans="1:5" x14ac:dyDescent="0.35">
      <c r="A129">
        <v>16</v>
      </c>
      <c r="B129">
        <v>8</v>
      </c>
      <c r="C129" s="2">
        <v>1</v>
      </c>
      <c r="D129" s="2">
        <v>1.5</v>
      </c>
      <c r="E129" s="2">
        <v>3.5</v>
      </c>
    </row>
    <row r="130" spans="1:5" x14ac:dyDescent="0.35">
      <c r="A130">
        <v>17</v>
      </c>
      <c r="B130">
        <v>1</v>
      </c>
      <c r="C130" s="2">
        <v>10</v>
      </c>
      <c r="D130" s="2">
        <v>20</v>
      </c>
      <c r="E130" s="2">
        <v>30</v>
      </c>
    </row>
    <row r="131" spans="1:5" x14ac:dyDescent="0.35">
      <c r="A131">
        <v>17</v>
      </c>
      <c r="B131">
        <v>2</v>
      </c>
      <c r="C131" s="2">
        <v>1000</v>
      </c>
      <c r="D131" s="2">
        <v>2000</v>
      </c>
      <c r="E131" s="2">
        <v>4000</v>
      </c>
    </row>
    <row r="132" spans="1:5" x14ac:dyDescent="0.35">
      <c r="A132">
        <v>17</v>
      </c>
      <c r="B132">
        <v>3</v>
      </c>
      <c r="C132" s="2">
        <v>0.01</v>
      </c>
      <c r="D132" s="2">
        <v>4</v>
      </c>
      <c r="E132" s="2">
        <v>6</v>
      </c>
    </row>
    <row r="133" spans="1:5" x14ac:dyDescent="0.35">
      <c r="A133">
        <v>17</v>
      </c>
      <c r="B133">
        <v>4</v>
      </c>
      <c r="C133" s="2">
        <v>2000</v>
      </c>
      <c r="D133" s="2">
        <v>4000</v>
      </c>
      <c r="E133" s="2">
        <v>5000</v>
      </c>
    </row>
    <row r="134" spans="1:5" x14ac:dyDescent="0.35">
      <c r="A134">
        <v>17</v>
      </c>
      <c r="B134">
        <v>5</v>
      </c>
      <c r="C134" s="2">
        <v>1</v>
      </c>
      <c r="D134" s="2">
        <v>1.5</v>
      </c>
      <c r="E134" s="2">
        <v>2</v>
      </c>
    </row>
    <row r="135" spans="1:5" x14ac:dyDescent="0.35">
      <c r="A135">
        <v>17</v>
      </c>
      <c r="B135">
        <v>6</v>
      </c>
      <c r="C135" s="2">
        <v>20</v>
      </c>
      <c r="D135" s="2">
        <v>40</v>
      </c>
      <c r="E135" s="2">
        <v>60</v>
      </c>
    </row>
    <row r="136" spans="1:5" x14ac:dyDescent="0.35">
      <c r="A136">
        <v>17</v>
      </c>
      <c r="B136">
        <v>7</v>
      </c>
      <c r="C136" s="2">
        <v>20</v>
      </c>
      <c r="D136" s="2">
        <v>30</v>
      </c>
      <c r="E136" s="2">
        <v>50</v>
      </c>
    </row>
    <row r="137" spans="1:5" x14ac:dyDescent="0.35">
      <c r="A137">
        <v>17</v>
      </c>
      <c r="B137">
        <v>8</v>
      </c>
      <c r="C137" s="2">
        <v>0.5</v>
      </c>
      <c r="D137" s="2">
        <v>4</v>
      </c>
      <c r="E137" s="2">
        <v>6</v>
      </c>
    </row>
    <row r="138" spans="1:5" x14ac:dyDescent="0.35">
      <c r="A138">
        <v>18</v>
      </c>
      <c r="B138">
        <v>1</v>
      </c>
      <c r="C138" s="2">
        <v>1</v>
      </c>
      <c r="D138" s="2">
        <v>18</v>
      </c>
      <c r="E138" s="2">
        <v>45</v>
      </c>
    </row>
    <row r="139" spans="1:5" x14ac:dyDescent="0.35">
      <c r="A139">
        <v>18</v>
      </c>
      <c r="B139">
        <v>2</v>
      </c>
      <c r="C139" s="2">
        <v>500</v>
      </c>
      <c r="D139" s="2">
        <v>1500</v>
      </c>
      <c r="E139" s="2">
        <v>3500</v>
      </c>
    </row>
    <row r="140" spans="1:5" x14ac:dyDescent="0.35">
      <c r="A140">
        <v>18</v>
      </c>
      <c r="B140">
        <v>3</v>
      </c>
      <c r="C140" s="2">
        <v>0.01</v>
      </c>
      <c r="D140" s="2">
        <v>6</v>
      </c>
      <c r="E140" s="2">
        <v>13</v>
      </c>
    </row>
    <row r="141" spans="1:5" x14ac:dyDescent="0.35">
      <c r="A141">
        <v>18</v>
      </c>
      <c r="B141">
        <v>4</v>
      </c>
      <c r="C141" s="2">
        <v>900</v>
      </c>
      <c r="D141" s="2">
        <v>1250</v>
      </c>
      <c r="E141" s="2">
        <v>2600</v>
      </c>
    </row>
    <row r="142" spans="1:5" x14ac:dyDescent="0.35">
      <c r="A142">
        <v>18</v>
      </c>
      <c r="B142">
        <v>5</v>
      </c>
      <c r="C142" s="2">
        <v>1.5</v>
      </c>
      <c r="D142" s="2">
        <v>2</v>
      </c>
      <c r="E142" s="2">
        <v>3</v>
      </c>
    </row>
    <row r="143" spans="1:5" x14ac:dyDescent="0.35">
      <c r="A143">
        <v>18</v>
      </c>
      <c r="B143">
        <v>6</v>
      </c>
      <c r="C143" s="2">
        <v>10</v>
      </c>
      <c r="D143" s="2">
        <v>20</v>
      </c>
      <c r="E143" s="2">
        <v>30</v>
      </c>
    </row>
    <row r="144" spans="1:5" x14ac:dyDescent="0.35">
      <c r="A144">
        <v>18</v>
      </c>
      <c r="B144">
        <v>7</v>
      </c>
      <c r="C144" s="2">
        <v>50</v>
      </c>
      <c r="D144" s="2">
        <v>65</v>
      </c>
      <c r="E144" s="2">
        <v>75</v>
      </c>
    </row>
    <row r="145" spans="1:5" x14ac:dyDescent="0.35">
      <c r="A145">
        <v>18</v>
      </c>
      <c r="B145">
        <v>8</v>
      </c>
      <c r="C145" s="2">
        <v>2</v>
      </c>
      <c r="D145" s="2">
        <v>2.2000000000000002</v>
      </c>
      <c r="E145" s="2">
        <v>2.4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91"/>
  <dimension ref="A1:AX111"/>
  <sheetViews>
    <sheetView zoomScale="85" zoomScaleNormal="85" workbookViewId="0">
      <selection sqref="A1:XFD1048576"/>
    </sheetView>
  </sheetViews>
  <sheetFormatPr defaultColWidth="11.54296875" defaultRowHeight="14.5" x14ac:dyDescent="0.35"/>
  <sheetData>
    <row r="1" spans="1:50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50" x14ac:dyDescent="0.35">
      <c r="A2">
        <v>1</v>
      </c>
      <c r="B2">
        <v>1</v>
      </c>
      <c r="C2" s="2">
        <v>20</v>
      </c>
      <c r="D2" s="2">
        <v>40</v>
      </c>
      <c r="E2" s="2">
        <v>70</v>
      </c>
      <c r="F2" s="2">
        <v>41</v>
      </c>
    </row>
    <row r="3" spans="1:50" x14ac:dyDescent="0.35">
      <c r="A3">
        <v>1</v>
      </c>
      <c r="B3">
        <v>2</v>
      </c>
      <c r="C3" s="2">
        <v>300</v>
      </c>
      <c r="D3" s="2">
        <v>500</v>
      </c>
      <c r="E3" s="2">
        <v>800</v>
      </c>
      <c r="F3" s="2">
        <v>331</v>
      </c>
      <c r="N3" s="3"/>
    </row>
    <row r="4" spans="1:50" x14ac:dyDescent="0.35">
      <c r="A4">
        <v>1</v>
      </c>
      <c r="B4">
        <v>3</v>
      </c>
      <c r="C4" s="2">
        <v>200</v>
      </c>
      <c r="D4" s="2">
        <v>500</v>
      </c>
      <c r="E4" s="2">
        <v>1000</v>
      </c>
      <c r="F4" s="2">
        <v>340</v>
      </c>
      <c r="N4" s="3"/>
    </row>
    <row r="5" spans="1:50" x14ac:dyDescent="0.35">
      <c r="A5">
        <v>1</v>
      </c>
      <c r="B5">
        <v>4</v>
      </c>
      <c r="C5" s="2">
        <v>0.5</v>
      </c>
      <c r="D5" s="2">
        <v>1</v>
      </c>
      <c r="E5" s="2">
        <v>2</v>
      </c>
      <c r="F5" s="2">
        <v>1.9</v>
      </c>
      <c r="N5" s="3"/>
      <c r="AX5" s="2"/>
    </row>
    <row r="6" spans="1:50" x14ac:dyDescent="0.35">
      <c r="A6">
        <v>1</v>
      </c>
      <c r="B6">
        <v>5</v>
      </c>
      <c r="C6" s="2">
        <v>0</v>
      </c>
      <c r="D6" s="2">
        <v>20</v>
      </c>
      <c r="E6" s="2">
        <v>50</v>
      </c>
      <c r="F6" s="2">
        <v>70</v>
      </c>
    </row>
    <row r="7" spans="1:50" x14ac:dyDescent="0.35">
      <c r="A7">
        <v>1</v>
      </c>
      <c r="B7">
        <v>6</v>
      </c>
      <c r="C7" s="2">
        <v>4</v>
      </c>
      <c r="D7" s="2">
        <v>5</v>
      </c>
      <c r="E7" s="2">
        <v>7</v>
      </c>
      <c r="F7" s="2">
        <v>-5</v>
      </c>
    </row>
    <row r="8" spans="1:50" x14ac:dyDescent="0.35">
      <c r="A8">
        <v>1</v>
      </c>
      <c r="B8">
        <v>7</v>
      </c>
      <c r="C8" s="2">
        <v>3</v>
      </c>
      <c r="D8" s="2">
        <v>6</v>
      </c>
      <c r="E8" s="2">
        <v>20</v>
      </c>
      <c r="F8" s="2">
        <v>4.5999999999999996</v>
      </c>
    </row>
    <row r="9" spans="1:50" x14ac:dyDescent="0.35">
      <c r="A9">
        <v>1</v>
      </c>
      <c r="B9">
        <v>8</v>
      </c>
      <c r="C9" s="2">
        <v>100</v>
      </c>
      <c r="D9" s="2">
        <v>300</v>
      </c>
      <c r="E9" s="2">
        <v>1000</v>
      </c>
      <c r="F9" s="2">
        <v>330</v>
      </c>
    </row>
    <row r="10" spans="1:50" x14ac:dyDescent="0.35">
      <c r="A10">
        <v>1</v>
      </c>
      <c r="B10">
        <v>9</v>
      </c>
      <c r="C10" s="2">
        <v>-1</v>
      </c>
      <c r="D10" s="2">
        <v>-0.25</v>
      </c>
      <c r="E10" s="2">
        <v>-0.1</v>
      </c>
      <c r="F10" s="2">
        <v>-2.645</v>
      </c>
    </row>
    <row r="11" spans="1:50" x14ac:dyDescent="0.35">
      <c r="A11">
        <v>1</v>
      </c>
      <c r="B11">
        <v>10</v>
      </c>
      <c r="C11" s="2">
        <v>70</v>
      </c>
      <c r="D11" s="2">
        <v>100</v>
      </c>
      <c r="E11" s="2">
        <v>150</v>
      </c>
      <c r="F11" s="2">
        <v>100.83</v>
      </c>
    </row>
    <row r="12" spans="1:50" x14ac:dyDescent="0.35">
      <c r="A12">
        <v>1</v>
      </c>
      <c r="B12">
        <v>11</v>
      </c>
      <c r="C12" s="2">
        <v>70</v>
      </c>
      <c r="D12" s="2">
        <v>100</v>
      </c>
      <c r="E12" s="2">
        <v>150</v>
      </c>
      <c r="F12" s="2">
        <v>88.7</v>
      </c>
    </row>
    <row r="13" spans="1:50" x14ac:dyDescent="0.35">
      <c r="A13">
        <v>2</v>
      </c>
      <c r="B13">
        <v>1</v>
      </c>
      <c r="C13" s="2">
        <v>40</v>
      </c>
      <c r="D13" s="2">
        <v>45</v>
      </c>
      <c r="E13" s="2">
        <v>50</v>
      </c>
    </row>
    <row r="14" spans="1:50" x14ac:dyDescent="0.35">
      <c r="A14">
        <v>2</v>
      </c>
      <c r="B14">
        <v>2</v>
      </c>
      <c r="C14" s="2">
        <v>200</v>
      </c>
      <c r="D14" s="2">
        <v>300</v>
      </c>
      <c r="E14" s="2">
        <v>500</v>
      </c>
    </row>
    <row r="15" spans="1:50" x14ac:dyDescent="0.35">
      <c r="A15">
        <v>2</v>
      </c>
      <c r="B15">
        <v>3</v>
      </c>
      <c r="C15" s="2">
        <v>500</v>
      </c>
      <c r="D15" s="2">
        <v>1000</v>
      </c>
      <c r="E15" s="2">
        <v>1500</v>
      </c>
    </row>
    <row r="16" spans="1:50" x14ac:dyDescent="0.35">
      <c r="A16">
        <v>2</v>
      </c>
      <c r="B16">
        <v>4</v>
      </c>
      <c r="C16" s="2">
        <v>0.5</v>
      </c>
      <c r="D16" s="2">
        <v>1</v>
      </c>
      <c r="E16" s="2">
        <v>1.5</v>
      </c>
    </row>
    <row r="17" spans="1:5" x14ac:dyDescent="0.35">
      <c r="A17">
        <v>2</v>
      </c>
      <c r="B17">
        <v>5</v>
      </c>
      <c r="C17" s="2">
        <v>100</v>
      </c>
      <c r="D17" s="2">
        <v>200</v>
      </c>
      <c r="E17" s="2">
        <v>400</v>
      </c>
    </row>
    <row r="18" spans="1:5" x14ac:dyDescent="0.35">
      <c r="A18">
        <v>2</v>
      </c>
      <c r="B18">
        <v>6</v>
      </c>
      <c r="C18" s="2">
        <v>0</v>
      </c>
      <c r="D18" s="2">
        <v>0.3</v>
      </c>
      <c r="E18" s="2">
        <v>0.5</v>
      </c>
    </row>
    <row r="19" spans="1:5" x14ac:dyDescent="0.35">
      <c r="A19">
        <v>2</v>
      </c>
      <c r="B19">
        <v>7</v>
      </c>
      <c r="C19" s="2">
        <v>5</v>
      </c>
      <c r="D19" s="2">
        <v>20</v>
      </c>
      <c r="E19" s="2">
        <v>50</v>
      </c>
    </row>
    <row r="20" spans="1:5" x14ac:dyDescent="0.35">
      <c r="A20">
        <v>2</v>
      </c>
      <c r="B20">
        <v>8</v>
      </c>
      <c r="C20" s="2">
        <v>500</v>
      </c>
      <c r="D20" s="2">
        <v>1000</v>
      </c>
      <c r="E20" s="2">
        <v>2000</v>
      </c>
    </row>
    <row r="21" spans="1:5" x14ac:dyDescent="0.35">
      <c r="A21">
        <v>2</v>
      </c>
      <c r="B21">
        <v>9</v>
      </c>
      <c r="C21" s="2">
        <v>-2.5</v>
      </c>
      <c r="D21" s="2">
        <v>-1.5</v>
      </c>
      <c r="E21" s="2">
        <v>-0.5</v>
      </c>
    </row>
    <row r="22" spans="1:5" x14ac:dyDescent="0.35">
      <c r="A22">
        <v>2</v>
      </c>
      <c r="B22">
        <v>10</v>
      </c>
      <c r="C22" s="2">
        <v>75</v>
      </c>
      <c r="D22" s="2">
        <v>100</v>
      </c>
      <c r="E22" s="2">
        <v>125</v>
      </c>
    </row>
    <row r="23" spans="1:5" x14ac:dyDescent="0.35">
      <c r="A23">
        <v>2</v>
      </c>
      <c r="B23">
        <v>11</v>
      </c>
      <c r="C23" s="2">
        <v>75</v>
      </c>
      <c r="D23" s="2">
        <v>100</v>
      </c>
      <c r="E23" s="2">
        <v>125</v>
      </c>
    </row>
    <row r="24" spans="1:5" x14ac:dyDescent="0.35">
      <c r="A24">
        <v>3</v>
      </c>
      <c r="B24">
        <v>1</v>
      </c>
      <c r="C24" s="2">
        <v>30</v>
      </c>
      <c r="D24" s="2">
        <v>100</v>
      </c>
      <c r="E24" s="2">
        <v>200</v>
      </c>
    </row>
    <row r="25" spans="1:5" x14ac:dyDescent="0.35">
      <c r="A25">
        <v>3</v>
      </c>
      <c r="B25">
        <v>2</v>
      </c>
      <c r="C25" s="2">
        <v>350</v>
      </c>
      <c r="D25" s="2">
        <v>500</v>
      </c>
      <c r="E25" s="2">
        <v>600</v>
      </c>
    </row>
    <row r="26" spans="1:5" x14ac:dyDescent="0.35">
      <c r="A26">
        <v>3</v>
      </c>
      <c r="B26">
        <v>3</v>
      </c>
      <c r="C26" s="2">
        <v>2000</v>
      </c>
      <c r="D26" s="2">
        <v>5000</v>
      </c>
      <c r="E26" s="2">
        <v>20000</v>
      </c>
    </row>
    <row r="27" spans="1:5" x14ac:dyDescent="0.35">
      <c r="A27">
        <v>3</v>
      </c>
      <c r="B27">
        <v>4</v>
      </c>
      <c r="C27" s="2">
        <v>1</v>
      </c>
      <c r="D27" s="2">
        <v>1.2</v>
      </c>
      <c r="E27" s="2">
        <v>1.5</v>
      </c>
    </row>
    <row r="28" spans="1:5" x14ac:dyDescent="0.35">
      <c r="A28">
        <v>3</v>
      </c>
      <c r="B28">
        <v>5</v>
      </c>
      <c r="C28" s="2">
        <v>100</v>
      </c>
      <c r="D28" s="2">
        <v>1000</v>
      </c>
      <c r="E28" s="2">
        <v>2000</v>
      </c>
    </row>
    <row r="29" spans="1:5" x14ac:dyDescent="0.35">
      <c r="A29">
        <v>3</v>
      </c>
      <c r="B29">
        <v>6</v>
      </c>
      <c r="C29" s="2">
        <v>-10</v>
      </c>
      <c r="D29" s="2">
        <v>-5</v>
      </c>
      <c r="E29" s="2">
        <v>-3</v>
      </c>
    </row>
    <row r="30" spans="1:5" x14ac:dyDescent="0.35">
      <c r="A30">
        <v>3</v>
      </c>
      <c r="B30">
        <v>7</v>
      </c>
      <c r="C30" s="2">
        <v>1</v>
      </c>
      <c r="D30" s="2">
        <v>2</v>
      </c>
      <c r="E30" s="2">
        <v>20</v>
      </c>
    </row>
    <row r="31" spans="1:5" x14ac:dyDescent="0.35">
      <c r="A31">
        <v>3</v>
      </c>
      <c r="B31">
        <v>8</v>
      </c>
      <c r="C31" s="2">
        <v>100</v>
      </c>
      <c r="D31" s="2">
        <v>200</v>
      </c>
      <c r="E31" s="2">
        <v>500</v>
      </c>
    </row>
    <row r="32" spans="1:5" x14ac:dyDescent="0.35">
      <c r="A32">
        <v>3</v>
      </c>
      <c r="B32">
        <v>9</v>
      </c>
      <c r="C32" s="2">
        <v>-10</v>
      </c>
      <c r="D32" s="2">
        <v>0</v>
      </c>
      <c r="E32" s="2">
        <v>10</v>
      </c>
    </row>
    <row r="33" spans="1:5" x14ac:dyDescent="0.35">
      <c r="A33">
        <v>3</v>
      </c>
      <c r="B33">
        <v>10</v>
      </c>
      <c r="C33" s="2">
        <v>90</v>
      </c>
      <c r="D33" s="2">
        <v>100</v>
      </c>
      <c r="E33" s="2">
        <v>110</v>
      </c>
    </row>
    <row r="34" spans="1:5" x14ac:dyDescent="0.35">
      <c r="A34">
        <v>3</v>
      </c>
      <c r="B34">
        <v>11</v>
      </c>
      <c r="C34" s="2">
        <v>75</v>
      </c>
      <c r="D34" s="2">
        <v>85</v>
      </c>
      <c r="E34" s="2">
        <v>95</v>
      </c>
    </row>
    <row r="35" spans="1:5" x14ac:dyDescent="0.35">
      <c r="A35">
        <v>4</v>
      </c>
      <c r="B35">
        <v>1</v>
      </c>
      <c r="C35" s="2">
        <v>10</v>
      </c>
      <c r="D35" s="2">
        <v>40</v>
      </c>
      <c r="E35" s="2">
        <v>80</v>
      </c>
    </row>
    <row r="36" spans="1:5" x14ac:dyDescent="0.35">
      <c r="A36">
        <v>4</v>
      </c>
      <c r="B36">
        <v>2</v>
      </c>
      <c r="C36" s="2">
        <v>2</v>
      </c>
      <c r="D36" s="2">
        <v>10</v>
      </c>
      <c r="E36" s="2">
        <v>20</v>
      </c>
    </row>
    <row r="37" spans="1:5" x14ac:dyDescent="0.35">
      <c r="A37">
        <v>4</v>
      </c>
      <c r="B37">
        <v>3</v>
      </c>
      <c r="C37" s="2">
        <v>50</v>
      </c>
      <c r="D37" s="2">
        <v>100</v>
      </c>
      <c r="E37" s="2">
        <v>200</v>
      </c>
    </row>
    <row r="38" spans="1:5" x14ac:dyDescent="0.35">
      <c r="A38">
        <v>4</v>
      </c>
      <c r="B38">
        <v>4</v>
      </c>
      <c r="C38" s="2">
        <v>0.1</v>
      </c>
      <c r="D38" s="2">
        <v>0.2</v>
      </c>
      <c r="E38" s="2">
        <v>0.4</v>
      </c>
    </row>
    <row r="39" spans="1:5" x14ac:dyDescent="0.35">
      <c r="A39">
        <v>4</v>
      </c>
      <c r="B39">
        <v>5</v>
      </c>
      <c r="C39" s="2">
        <v>0.5</v>
      </c>
      <c r="D39" s="2">
        <v>5</v>
      </c>
      <c r="E39" s="2">
        <v>10</v>
      </c>
    </row>
    <row r="40" spans="1:5" x14ac:dyDescent="0.35">
      <c r="A40">
        <v>4</v>
      </c>
      <c r="B40">
        <v>6</v>
      </c>
      <c r="C40" s="2">
        <v>-1</v>
      </c>
      <c r="D40" s="2">
        <v>0.5</v>
      </c>
      <c r="E40" s="2">
        <v>1</v>
      </c>
    </row>
    <row r="41" spans="1:5" x14ac:dyDescent="0.35">
      <c r="A41">
        <v>4</v>
      </c>
      <c r="B41">
        <v>7</v>
      </c>
      <c r="C41" s="2">
        <v>1</v>
      </c>
      <c r="D41" s="2">
        <v>10</v>
      </c>
      <c r="E41" s="2">
        <v>20</v>
      </c>
    </row>
    <row r="42" spans="1:5" x14ac:dyDescent="0.35">
      <c r="A42">
        <v>4</v>
      </c>
      <c r="B42">
        <v>8</v>
      </c>
      <c r="C42" s="2">
        <v>10</v>
      </c>
      <c r="D42" s="2">
        <v>50</v>
      </c>
      <c r="E42" s="2">
        <v>100</v>
      </c>
    </row>
    <row r="43" spans="1:5" x14ac:dyDescent="0.35">
      <c r="A43">
        <v>4</v>
      </c>
      <c r="B43">
        <v>9</v>
      </c>
      <c r="C43" s="2">
        <v>-0.1</v>
      </c>
      <c r="D43" s="2">
        <v>-0.01</v>
      </c>
      <c r="E43" s="2">
        <v>0</v>
      </c>
    </row>
    <row r="44" spans="1:5" x14ac:dyDescent="0.35">
      <c r="A44">
        <v>4</v>
      </c>
      <c r="B44">
        <v>10</v>
      </c>
      <c r="C44" s="2">
        <v>80</v>
      </c>
      <c r="D44" s="2">
        <v>90</v>
      </c>
      <c r="E44" s="2">
        <v>99</v>
      </c>
    </row>
    <row r="45" spans="1:5" x14ac:dyDescent="0.35">
      <c r="A45">
        <v>4</v>
      </c>
      <c r="B45">
        <v>11</v>
      </c>
      <c r="C45" s="2">
        <v>70</v>
      </c>
      <c r="D45" s="2">
        <v>90</v>
      </c>
      <c r="E45" s="2">
        <v>99</v>
      </c>
    </row>
    <row r="46" spans="1:5" x14ac:dyDescent="0.35">
      <c r="A46">
        <v>5</v>
      </c>
      <c r="B46">
        <v>1</v>
      </c>
      <c r="C46" s="2">
        <v>50</v>
      </c>
      <c r="D46" s="2">
        <v>80</v>
      </c>
      <c r="E46" s="2">
        <v>95</v>
      </c>
    </row>
    <row r="47" spans="1:5" x14ac:dyDescent="0.35">
      <c r="A47">
        <v>5</v>
      </c>
      <c r="B47">
        <v>2</v>
      </c>
      <c r="C47" s="2">
        <v>150</v>
      </c>
      <c r="D47" s="2">
        <v>180</v>
      </c>
      <c r="E47" s="2">
        <v>250</v>
      </c>
    </row>
    <row r="48" spans="1:5" x14ac:dyDescent="0.35">
      <c r="A48">
        <v>5</v>
      </c>
      <c r="B48">
        <v>3</v>
      </c>
      <c r="C48" s="2">
        <v>400</v>
      </c>
      <c r="D48" s="2">
        <v>500</v>
      </c>
      <c r="E48" s="2">
        <v>800</v>
      </c>
    </row>
    <row r="49" spans="1:5" x14ac:dyDescent="0.35">
      <c r="A49">
        <v>5</v>
      </c>
      <c r="B49">
        <v>4</v>
      </c>
      <c r="C49" s="2">
        <v>2</v>
      </c>
      <c r="D49" s="2">
        <v>4</v>
      </c>
      <c r="E49" s="2">
        <v>7</v>
      </c>
    </row>
    <row r="50" spans="1:5" x14ac:dyDescent="0.35">
      <c r="A50">
        <v>5</v>
      </c>
      <c r="B50">
        <v>5</v>
      </c>
      <c r="C50" s="2">
        <v>200</v>
      </c>
      <c r="D50" s="2">
        <v>500</v>
      </c>
      <c r="E50" s="2">
        <v>800</v>
      </c>
    </row>
    <row r="51" spans="1:5" x14ac:dyDescent="0.35">
      <c r="A51">
        <v>5</v>
      </c>
      <c r="B51">
        <v>6</v>
      </c>
      <c r="C51" s="2">
        <v>-4</v>
      </c>
      <c r="D51" s="2">
        <v>-2</v>
      </c>
      <c r="E51" s="2">
        <v>2</v>
      </c>
    </row>
    <row r="52" spans="1:5" x14ac:dyDescent="0.35">
      <c r="A52">
        <v>5</v>
      </c>
      <c r="B52">
        <v>7</v>
      </c>
      <c r="C52" s="2">
        <v>0</v>
      </c>
      <c r="D52" s="2">
        <v>4</v>
      </c>
      <c r="E52" s="2">
        <v>30</v>
      </c>
    </row>
    <row r="53" spans="1:5" x14ac:dyDescent="0.35">
      <c r="A53">
        <v>5</v>
      </c>
      <c r="B53">
        <v>8</v>
      </c>
      <c r="C53" s="2">
        <v>50</v>
      </c>
      <c r="D53" s="2">
        <v>100</v>
      </c>
      <c r="E53" s="2">
        <v>200</v>
      </c>
    </row>
    <row r="54" spans="1:5" x14ac:dyDescent="0.35">
      <c r="A54">
        <v>5</v>
      </c>
      <c r="B54">
        <v>9</v>
      </c>
      <c r="C54" s="2">
        <v>-0.6</v>
      </c>
      <c r="D54" s="2">
        <v>-0.3</v>
      </c>
      <c r="E54" s="2">
        <v>-0.05</v>
      </c>
    </row>
    <row r="55" spans="1:5" x14ac:dyDescent="0.35">
      <c r="A55">
        <v>5</v>
      </c>
      <c r="B55">
        <v>10</v>
      </c>
      <c r="C55" s="2">
        <v>70</v>
      </c>
      <c r="D55" s="2">
        <v>100</v>
      </c>
      <c r="E55" s="2">
        <v>130</v>
      </c>
    </row>
    <row r="56" spans="1:5" x14ac:dyDescent="0.35">
      <c r="A56">
        <v>5</v>
      </c>
      <c r="B56">
        <v>11</v>
      </c>
      <c r="C56" s="2">
        <v>70</v>
      </c>
      <c r="D56" s="2">
        <v>100</v>
      </c>
      <c r="E56" s="2">
        <v>110</v>
      </c>
    </row>
    <row r="57" spans="1:5" x14ac:dyDescent="0.35">
      <c r="A57">
        <v>6</v>
      </c>
      <c r="B57">
        <v>1</v>
      </c>
      <c r="C57" s="2">
        <v>10</v>
      </c>
      <c r="D57" s="2">
        <v>30</v>
      </c>
      <c r="E57" s="2">
        <v>150</v>
      </c>
    </row>
    <row r="58" spans="1:5" x14ac:dyDescent="0.35">
      <c r="A58">
        <v>6</v>
      </c>
      <c r="B58">
        <v>2</v>
      </c>
      <c r="C58" s="2">
        <v>20</v>
      </c>
      <c r="D58" s="2">
        <v>100</v>
      </c>
      <c r="E58" s="2">
        <v>200</v>
      </c>
    </row>
    <row r="59" spans="1:5" x14ac:dyDescent="0.35">
      <c r="A59">
        <v>6</v>
      </c>
      <c r="B59">
        <v>3</v>
      </c>
      <c r="C59" s="2">
        <v>500</v>
      </c>
      <c r="D59" s="2">
        <v>650</v>
      </c>
      <c r="E59" s="2">
        <v>1200</v>
      </c>
    </row>
    <row r="60" spans="1:5" x14ac:dyDescent="0.35">
      <c r="A60">
        <v>6</v>
      </c>
      <c r="B60">
        <v>4</v>
      </c>
      <c r="C60" s="2">
        <v>1.2</v>
      </c>
      <c r="D60" s="2">
        <v>1.8</v>
      </c>
      <c r="E60" s="2">
        <v>2.5</v>
      </c>
    </row>
    <row r="61" spans="1:5" x14ac:dyDescent="0.35">
      <c r="A61">
        <v>6</v>
      </c>
      <c r="B61">
        <v>5</v>
      </c>
      <c r="C61" s="2">
        <v>50</v>
      </c>
      <c r="D61" s="2">
        <v>70</v>
      </c>
      <c r="E61" s="2">
        <v>200</v>
      </c>
    </row>
    <row r="62" spans="1:5" x14ac:dyDescent="0.35">
      <c r="A62">
        <v>6</v>
      </c>
      <c r="B62">
        <v>6</v>
      </c>
      <c r="C62" s="2">
        <v>-5</v>
      </c>
      <c r="D62" s="2">
        <v>-2</v>
      </c>
      <c r="E62" s="2">
        <v>0</v>
      </c>
    </row>
    <row r="63" spans="1:5" x14ac:dyDescent="0.35">
      <c r="A63">
        <v>6</v>
      </c>
      <c r="B63">
        <v>7</v>
      </c>
      <c r="C63" s="2">
        <v>0.02</v>
      </c>
      <c r="D63" s="2">
        <v>0.1</v>
      </c>
      <c r="E63" s="2">
        <v>1</v>
      </c>
    </row>
    <row r="64" spans="1:5" x14ac:dyDescent="0.35">
      <c r="A64">
        <v>6</v>
      </c>
      <c r="B64">
        <v>8</v>
      </c>
      <c r="C64" s="2">
        <v>5</v>
      </c>
      <c r="D64" s="2">
        <v>12</v>
      </c>
      <c r="E64" s="2">
        <v>30</v>
      </c>
    </row>
    <row r="65" spans="1:5" x14ac:dyDescent="0.35">
      <c r="A65">
        <v>6</v>
      </c>
      <c r="B65">
        <v>9</v>
      </c>
      <c r="C65" s="2">
        <v>-0.1</v>
      </c>
      <c r="D65" s="2">
        <v>-0.05</v>
      </c>
      <c r="E65" s="2">
        <v>-0.02</v>
      </c>
    </row>
    <row r="66" spans="1:5" x14ac:dyDescent="0.35">
      <c r="A66">
        <v>6</v>
      </c>
      <c r="B66">
        <v>10</v>
      </c>
      <c r="C66" s="2">
        <v>92</v>
      </c>
      <c r="D66" s="2">
        <v>100</v>
      </c>
      <c r="E66" s="2">
        <v>108</v>
      </c>
    </row>
    <row r="67" spans="1:5" x14ac:dyDescent="0.35">
      <c r="A67">
        <v>6</v>
      </c>
      <c r="B67">
        <v>11</v>
      </c>
      <c r="C67" s="2">
        <v>90</v>
      </c>
      <c r="D67" s="2">
        <v>98</v>
      </c>
      <c r="E67" s="2">
        <v>110</v>
      </c>
    </row>
    <row r="68" spans="1:5" x14ac:dyDescent="0.35">
      <c r="A68">
        <v>7</v>
      </c>
      <c r="B68">
        <v>1</v>
      </c>
      <c r="C68" s="2">
        <v>100</v>
      </c>
      <c r="D68" s="2">
        <v>200</v>
      </c>
      <c r="E68" s="2">
        <v>600</v>
      </c>
    </row>
    <row r="69" spans="1:5" x14ac:dyDescent="0.35">
      <c r="A69">
        <v>7</v>
      </c>
      <c r="B69">
        <v>2</v>
      </c>
      <c r="C69" s="2">
        <v>50</v>
      </c>
      <c r="D69" s="2">
        <v>100</v>
      </c>
      <c r="E69" s="2">
        <v>500</v>
      </c>
    </row>
    <row r="70" spans="1:5" x14ac:dyDescent="0.35">
      <c r="A70">
        <v>7</v>
      </c>
      <c r="B70">
        <v>3</v>
      </c>
      <c r="C70" s="2">
        <v>100</v>
      </c>
      <c r="D70" s="2">
        <v>400</v>
      </c>
      <c r="E70" s="2">
        <v>1000</v>
      </c>
    </row>
    <row r="71" spans="1:5" x14ac:dyDescent="0.35">
      <c r="A71">
        <v>7</v>
      </c>
      <c r="B71">
        <v>4</v>
      </c>
      <c r="C71" s="2">
        <v>0.5</v>
      </c>
      <c r="D71" s="2">
        <v>0.9</v>
      </c>
      <c r="E71" s="2">
        <v>1.5</v>
      </c>
    </row>
    <row r="72" spans="1:5" x14ac:dyDescent="0.35">
      <c r="A72">
        <v>7</v>
      </c>
      <c r="B72">
        <v>5</v>
      </c>
      <c r="C72" s="2">
        <v>1</v>
      </c>
      <c r="D72" s="2">
        <v>10</v>
      </c>
      <c r="E72" s="2">
        <v>200</v>
      </c>
    </row>
    <row r="73" spans="1:5" x14ac:dyDescent="0.35">
      <c r="A73">
        <v>7</v>
      </c>
      <c r="B73">
        <v>6</v>
      </c>
      <c r="C73" s="2">
        <v>-2</v>
      </c>
      <c r="D73" s="2">
        <v>0</v>
      </c>
      <c r="E73" s="2">
        <v>2</v>
      </c>
    </row>
    <row r="74" spans="1:5" x14ac:dyDescent="0.35">
      <c r="A74">
        <v>7</v>
      </c>
      <c r="B74">
        <v>7</v>
      </c>
      <c r="C74" s="2">
        <v>0</v>
      </c>
      <c r="D74" s="2">
        <v>10</v>
      </c>
      <c r="E74" s="2">
        <v>100</v>
      </c>
    </row>
    <row r="75" spans="1:5" x14ac:dyDescent="0.35">
      <c r="A75">
        <v>7</v>
      </c>
      <c r="B75">
        <v>8</v>
      </c>
      <c r="C75" s="2">
        <v>100</v>
      </c>
      <c r="D75" s="2">
        <v>400</v>
      </c>
      <c r="E75" s="2">
        <v>1000</v>
      </c>
    </row>
    <row r="76" spans="1:5" x14ac:dyDescent="0.35">
      <c r="A76">
        <v>7</v>
      </c>
      <c r="B76">
        <v>9</v>
      </c>
      <c r="C76" s="2">
        <v>-5</v>
      </c>
      <c r="D76" s="2">
        <v>-0.5</v>
      </c>
      <c r="E76" s="2">
        <v>2</v>
      </c>
    </row>
    <row r="77" spans="1:5" x14ac:dyDescent="0.35">
      <c r="A77">
        <v>7</v>
      </c>
      <c r="B77">
        <v>10</v>
      </c>
      <c r="C77" s="2">
        <v>80</v>
      </c>
      <c r="D77" s="2">
        <v>90</v>
      </c>
      <c r="E77" s="2">
        <v>120</v>
      </c>
    </row>
    <row r="78" spans="1:5" x14ac:dyDescent="0.35">
      <c r="A78">
        <v>7</v>
      </c>
      <c r="B78">
        <v>11</v>
      </c>
      <c r="C78" s="2">
        <v>80</v>
      </c>
      <c r="D78" s="2">
        <v>90</v>
      </c>
      <c r="E78" s="2">
        <v>120</v>
      </c>
    </row>
    <row r="79" spans="1:5" x14ac:dyDescent="0.35">
      <c r="A79">
        <v>8</v>
      </c>
      <c r="B79">
        <v>1</v>
      </c>
      <c r="C79" s="2">
        <v>10</v>
      </c>
      <c r="D79" s="2">
        <v>30</v>
      </c>
      <c r="E79" s="2">
        <v>50</v>
      </c>
    </row>
    <row r="80" spans="1:5" x14ac:dyDescent="0.35">
      <c r="A80">
        <v>8</v>
      </c>
      <c r="B80">
        <v>2</v>
      </c>
      <c r="C80" s="2">
        <v>100</v>
      </c>
      <c r="D80" s="2">
        <v>200</v>
      </c>
      <c r="E80" s="2">
        <v>400</v>
      </c>
    </row>
    <row r="81" spans="1:5" x14ac:dyDescent="0.35">
      <c r="A81">
        <v>8</v>
      </c>
      <c r="B81">
        <v>3</v>
      </c>
      <c r="C81" s="2">
        <v>200</v>
      </c>
      <c r="D81" s="2">
        <v>500</v>
      </c>
      <c r="E81" s="2">
        <v>1000</v>
      </c>
    </row>
    <row r="82" spans="1:5" x14ac:dyDescent="0.35">
      <c r="A82">
        <v>8</v>
      </c>
      <c r="B82">
        <v>4</v>
      </c>
      <c r="C82" s="2">
        <v>1</v>
      </c>
      <c r="D82" s="2">
        <v>1.2</v>
      </c>
      <c r="E82" s="2">
        <v>2</v>
      </c>
    </row>
    <row r="83" spans="1:5" x14ac:dyDescent="0.35">
      <c r="A83">
        <v>8</v>
      </c>
      <c r="B83">
        <v>5</v>
      </c>
      <c r="C83" s="2">
        <v>100</v>
      </c>
      <c r="D83" s="2">
        <v>500</v>
      </c>
      <c r="E83" s="2">
        <v>1000</v>
      </c>
    </row>
    <row r="84" spans="1:5" x14ac:dyDescent="0.35">
      <c r="A84">
        <v>8</v>
      </c>
      <c r="B84">
        <v>6</v>
      </c>
      <c r="C84" s="2">
        <v>3</v>
      </c>
      <c r="D84" s="2">
        <v>4</v>
      </c>
      <c r="E84" s="2">
        <v>6</v>
      </c>
    </row>
    <row r="85" spans="1:5" x14ac:dyDescent="0.35">
      <c r="A85">
        <v>8</v>
      </c>
      <c r="B85">
        <v>7</v>
      </c>
      <c r="C85" s="2">
        <v>0.5</v>
      </c>
      <c r="D85" s="2">
        <v>20</v>
      </c>
      <c r="E85" s="2">
        <v>100</v>
      </c>
    </row>
    <row r="86" spans="1:5" x14ac:dyDescent="0.35">
      <c r="A86">
        <v>8</v>
      </c>
      <c r="B86">
        <v>8</v>
      </c>
      <c r="C86" s="2">
        <v>20</v>
      </c>
      <c r="D86" s="2">
        <v>50</v>
      </c>
      <c r="E86" s="2">
        <v>200</v>
      </c>
    </row>
    <row r="87" spans="1:5" x14ac:dyDescent="0.35">
      <c r="A87">
        <v>8</v>
      </c>
      <c r="B87">
        <v>9</v>
      </c>
      <c r="C87" s="2">
        <v>-5</v>
      </c>
      <c r="D87" s="2">
        <v>-1</v>
      </c>
      <c r="E87" s="2">
        <v>0</v>
      </c>
    </row>
    <row r="88" spans="1:5" x14ac:dyDescent="0.35">
      <c r="A88">
        <v>8</v>
      </c>
      <c r="B88">
        <v>10</v>
      </c>
      <c r="C88" s="2">
        <v>101</v>
      </c>
      <c r="D88" s="2">
        <v>110</v>
      </c>
      <c r="E88" s="2">
        <v>150</v>
      </c>
    </row>
    <row r="89" spans="1:5" x14ac:dyDescent="0.35">
      <c r="A89">
        <v>8</v>
      </c>
      <c r="B89">
        <v>11</v>
      </c>
      <c r="C89" s="2">
        <v>50</v>
      </c>
      <c r="D89" s="2">
        <v>75</v>
      </c>
      <c r="E89" s="2">
        <v>85</v>
      </c>
    </row>
    <row r="90" spans="1:5" x14ac:dyDescent="0.35">
      <c r="A90">
        <v>9</v>
      </c>
      <c r="B90">
        <v>1</v>
      </c>
      <c r="C90" s="2">
        <v>50</v>
      </c>
      <c r="D90" s="2">
        <v>100</v>
      </c>
      <c r="E90" s="2">
        <v>300</v>
      </c>
    </row>
    <row r="91" spans="1:5" x14ac:dyDescent="0.35">
      <c r="A91">
        <v>9</v>
      </c>
      <c r="B91">
        <v>2</v>
      </c>
      <c r="C91" s="2">
        <v>100</v>
      </c>
      <c r="D91" s="2">
        <v>200</v>
      </c>
      <c r="E91" s="2">
        <v>300</v>
      </c>
    </row>
    <row r="92" spans="1:5" x14ac:dyDescent="0.35">
      <c r="A92">
        <v>9</v>
      </c>
      <c r="B92">
        <v>3</v>
      </c>
      <c r="C92" s="2">
        <v>200</v>
      </c>
      <c r="D92" s="2">
        <v>1000</v>
      </c>
      <c r="E92" s="2">
        <v>2000</v>
      </c>
    </row>
    <row r="93" spans="1:5" x14ac:dyDescent="0.35">
      <c r="A93">
        <v>9</v>
      </c>
      <c r="B93">
        <v>4</v>
      </c>
      <c r="C93" s="2">
        <v>0.8</v>
      </c>
      <c r="D93" s="2">
        <v>1.3</v>
      </c>
      <c r="E93" s="2">
        <v>2</v>
      </c>
    </row>
    <row r="94" spans="1:5" x14ac:dyDescent="0.35">
      <c r="A94">
        <v>9</v>
      </c>
      <c r="B94">
        <v>5</v>
      </c>
      <c r="C94" s="2">
        <v>100</v>
      </c>
      <c r="D94" s="2">
        <v>200</v>
      </c>
      <c r="E94" s="2">
        <v>300</v>
      </c>
    </row>
    <row r="95" spans="1:5" x14ac:dyDescent="0.35">
      <c r="A95">
        <v>9</v>
      </c>
      <c r="B95">
        <v>6</v>
      </c>
      <c r="C95" s="2">
        <v>4.5999999999999996</v>
      </c>
      <c r="D95" s="2">
        <v>6</v>
      </c>
      <c r="E95" s="2">
        <v>7</v>
      </c>
    </row>
    <row r="96" spans="1:5" x14ac:dyDescent="0.35">
      <c r="A96">
        <v>9</v>
      </c>
      <c r="B96">
        <v>7</v>
      </c>
      <c r="C96" s="2">
        <v>0.7</v>
      </c>
      <c r="D96" s="2">
        <v>8</v>
      </c>
      <c r="E96" s="2">
        <v>10</v>
      </c>
    </row>
    <row r="97" spans="1:5" x14ac:dyDescent="0.35">
      <c r="A97">
        <v>9</v>
      </c>
      <c r="B97">
        <v>8</v>
      </c>
      <c r="C97" s="2">
        <v>150</v>
      </c>
      <c r="D97" s="2">
        <v>200</v>
      </c>
      <c r="E97" s="2">
        <v>400</v>
      </c>
    </row>
    <row r="98" spans="1:5" x14ac:dyDescent="0.35">
      <c r="A98">
        <v>9</v>
      </c>
      <c r="B98">
        <v>9</v>
      </c>
      <c r="C98" s="2">
        <v>-5</v>
      </c>
      <c r="D98" s="2">
        <v>-2</v>
      </c>
      <c r="E98" s="2">
        <v>0</v>
      </c>
    </row>
    <row r="99" spans="1:5" x14ac:dyDescent="0.35">
      <c r="A99">
        <v>9</v>
      </c>
      <c r="B99">
        <v>10</v>
      </c>
      <c r="C99" s="2">
        <v>90</v>
      </c>
      <c r="D99" s="2">
        <v>110</v>
      </c>
      <c r="E99" s="2">
        <v>120</v>
      </c>
    </row>
    <row r="100" spans="1:5" x14ac:dyDescent="0.35">
      <c r="A100">
        <v>9</v>
      </c>
      <c r="B100">
        <v>11</v>
      </c>
      <c r="C100" s="2">
        <v>60</v>
      </c>
      <c r="D100" s="2">
        <v>75</v>
      </c>
      <c r="E100" s="2">
        <v>80</v>
      </c>
    </row>
    <row r="101" spans="1:5" x14ac:dyDescent="0.35">
      <c r="A101">
        <v>10</v>
      </c>
      <c r="B101">
        <v>1</v>
      </c>
      <c r="C101" s="2">
        <v>30</v>
      </c>
      <c r="D101" s="2">
        <v>50</v>
      </c>
      <c r="E101" s="2">
        <v>80</v>
      </c>
    </row>
    <row r="102" spans="1:5" x14ac:dyDescent="0.35">
      <c r="A102">
        <v>10</v>
      </c>
      <c r="B102">
        <v>2</v>
      </c>
      <c r="C102" s="2">
        <v>50</v>
      </c>
      <c r="D102" s="2">
        <v>100</v>
      </c>
      <c r="E102" s="2">
        <v>150</v>
      </c>
    </row>
    <row r="103" spans="1:5" x14ac:dyDescent="0.35">
      <c r="A103">
        <v>10</v>
      </c>
      <c r="B103">
        <v>3</v>
      </c>
      <c r="C103" s="2">
        <v>100</v>
      </c>
      <c r="D103" s="2">
        <v>200</v>
      </c>
      <c r="E103" s="2">
        <v>300</v>
      </c>
    </row>
    <row r="104" spans="1:5" x14ac:dyDescent="0.35">
      <c r="A104">
        <v>10</v>
      </c>
      <c r="B104">
        <v>4</v>
      </c>
      <c r="C104" s="2">
        <v>0.7</v>
      </c>
      <c r="D104" s="2">
        <v>1.4</v>
      </c>
      <c r="E104" s="2">
        <v>2.1</v>
      </c>
    </row>
    <row r="105" spans="1:5" x14ac:dyDescent="0.35">
      <c r="A105">
        <v>10</v>
      </c>
      <c r="B105">
        <v>5</v>
      </c>
      <c r="C105" s="2">
        <v>80</v>
      </c>
      <c r="D105" s="2">
        <v>150</v>
      </c>
      <c r="E105" s="2">
        <v>240</v>
      </c>
    </row>
    <row r="106" spans="1:5" x14ac:dyDescent="0.35">
      <c r="A106">
        <v>10</v>
      </c>
      <c r="B106">
        <v>6</v>
      </c>
      <c r="C106" s="2">
        <v>-0.5</v>
      </c>
      <c r="D106" s="2">
        <v>-0.1</v>
      </c>
      <c r="E106" s="2">
        <v>0.5</v>
      </c>
    </row>
    <row r="107" spans="1:5" x14ac:dyDescent="0.35">
      <c r="A107">
        <v>10</v>
      </c>
      <c r="B107">
        <v>7</v>
      </c>
      <c r="C107" s="2">
        <v>1</v>
      </c>
      <c r="D107" s="2">
        <v>3</v>
      </c>
      <c r="E107" s="2">
        <v>6</v>
      </c>
    </row>
    <row r="108" spans="1:5" x14ac:dyDescent="0.35">
      <c r="A108">
        <v>10</v>
      </c>
      <c r="B108">
        <v>8</v>
      </c>
      <c r="C108" s="2">
        <v>40</v>
      </c>
      <c r="D108" s="2">
        <v>90</v>
      </c>
      <c r="E108" s="2">
        <v>150</v>
      </c>
    </row>
    <row r="109" spans="1:5" x14ac:dyDescent="0.35">
      <c r="A109">
        <v>10</v>
      </c>
      <c r="B109">
        <v>9</v>
      </c>
      <c r="C109" s="2">
        <v>-0.6</v>
      </c>
      <c r="D109" s="2">
        <v>-0.4</v>
      </c>
      <c r="E109" s="2">
        <v>-0.2</v>
      </c>
    </row>
    <row r="110" spans="1:5" x14ac:dyDescent="0.35">
      <c r="A110">
        <v>10</v>
      </c>
      <c r="B110">
        <v>10</v>
      </c>
      <c r="C110" s="2">
        <v>75</v>
      </c>
      <c r="D110" s="2">
        <v>85</v>
      </c>
      <c r="E110" s="2">
        <v>95</v>
      </c>
    </row>
    <row r="111" spans="1:5" x14ac:dyDescent="0.35">
      <c r="A111">
        <v>10</v>
      </c>
      <c r="B111">
        <v>11</v>
      </c>
      <c r="C111" s="2">
        <v>70</v>
      </c>
      <c r="D111" s="2">
        <v>80</v>
      </c>
      <c r="E111" s="2">
        <v>90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97"/>
  <dimension ref="A1:LY321"/>
  <sheetViews>
    <sheetView zoomScale="85" zoomScaleNormal="85" workbookViewId="0">
      <selection activeCell="G1" sqref="G1:ND1048576"/>
    </sheetView>
  </sheetViews>
  <sheetFormatPr defaultRowHeight="14.5" x14ac:dyDescent="0.35"/>
  <cols>
    <col min="3" max="3" width="11.1796875" customWidth="1"/>
    <col min="4" max="4" width="10.453125" customWidth="1"/>
    <col min="6" max="6" width="10.90625" customWidth="1"/>
  </cols>
  <sheetData>
    <row r="1" spans="1:337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337" x14ac:dyDescent="0.35">
      <c r="A2">
        <v>1</v>
      </c>
      <c r="B2">
        <v>1</v>
      </c>
      <c r="C2" s="2">
        <v>-50</v>
      </c>
      <c r="D2" s="2">
        <v>0</v>
      </c>
      <c r="E2" s="12">
        <v>50</v>
      </c>
      <c r="F2" s="2">
        <v>8</v>
      </c>
    </row>
    <row r="3" spans="1:337" x14ac:dyDescent="0.35">
      <c r="A3">
        <v>1</v>
      </c>
      <c r="B3">
        <v>2</v>
      </c>
      <c r="C3" s="2">
        <v>10</v>
      </c>
      <c r="D3" s="2">
        <v>200</v>
      </c>
      <c r="E3" s="12">
        <v>500</v>
      </c>
      <c r="F3" s="2">
        <v>-549.79999999999995</v>
      </c>
      <c r="N3" s="3"/>
      <c r="Q3" s="2"/>
      <c r="T3" s="2"/>
      <c r="W3" s="2"/>
      <c r="Z3" s="2"/>
      <c r="AC3" s="2"/>
      <c r="AF3" s="2"/>
      <c r="AI3" s="2"/>
      <c r="AL3" s="2"/>
      <c r="AN3" s="2"/>
      <c r="AQ3" s="2"/>
      <c r="AR3" s="2"/>
      <c r="AT3" s="2"/>
      <c r="AU3" s="2"/>
      <c r="AW3" s="2"/>
      <c r="AZ3" s="2"/>
      <c r="BA3" s="2"/>
      <c r="BC3" s="2"/>
      <c r="BD3" s="2"/>
      <c r="BF3" s="2"/>
      <c r="BG3" s="2"/>
      <c r="BI3" s="2"/>
      <c r="BJ3" s="2"/>
      <c r="BL3" s="2"/>
      <c r="BO3" s="2"/>
      <c r="BR3" s="2"/>
      <c r="BU3" s="2"/>
      <c r="BX3" s="2"/>
      <c r="BY3" s="2"/>
      <c r="CA3" s="2"/>
      <c r="CB3" s="2"/>
      <c r="CD3" s="2"/>
      <c r="CE3" s="2"/>
      <c r="CG3" s="2"/>
      <c r="CH3" s="2"/>
      <c r="HK3" s="2"/>
      <c r="HQ3" s="2"/>
      <c r="HT3" s="2"/>
      <c r="HW3" s="2"/>
      <c r="IC3" s="2"/>
      <c r="IO3" s="2"/>
      <c r="IU3" s="2"/>
      <c r="JA3" s="2"/>
      <c r="LA3" s="2"/>
      <c r="LG3" s="2"/>
      <c r="LM3" s="2"/>
      <c r="LY3" s="2"/>
    </row>
    <row r="4" spans="1:337" x14ac:dyDescent="0.35">
      <c r="A4">
        <v>1</v>
      </c>
      <c r="B4">
        <v>3</v>
      </c>
      <c r="C4" s="2">
        <v>0.1</v>
      </c>
      <c r="D4" s="2">
        <v>1</v>
      </c>
      <c r="E4" s="2">
        <v>2</v>
      </c>
      <c r="F4" s="2">
        <v>1.9</v>
      </c>
      <c r="N4" s="3"/>
    </row>
    <row r="5" spans="1:337" x14ac:dyDescent="0.35">
      <c r="A5">
        <v>1</v>
      </c>
      <c r="B5">
        <v>4</v>
      </c>
      <c r="C5" s="2">
        <v>-200</v>
      </c>
      <c r="D5" s="2">
        <v>-130</v>
      </c>
      <c r="E5" s="12">
        <v>-50</v>
      </c>
      <c r="F5" s="2">
        <v>-399.26</v>
      </c>
      <c r="N5" s="3"/>
    </row>
    <row r="6" spans="1:337" x14ac:dyDescent="0.35">
      <c r="A6">
        <v>1</v>
      </c>
      <c r="B6">
        <v>5</v>
      </c>
      <c r="C6" s="2">
        <v>10</v>
      </c>
      <c r="D6" s="2">
        <v>70</v>
      </c>
      <c r="E6" s="12">
        <v>100</v>
      </c>
      <c r="F6" s="2">
        <v>-155.922</v>
      </c>
    </row>
    <row r="7" spans="1:337" x14ac:dyDescent="0.35">
      <c r="A7">
        <v>1</v>
      </c>
      <c r="B7">
        <v>6</v>
      </c>
      <c r="C7" s="2">
        <v>0</v>
      </c>
      <c r="D7" s="2">
        <v>5000</v>
      </c>
      <c r="E7" s="12">
        <v>10000</v>
      </c>
      <c r="F7" s="2">
        <v>1650</v>
      </c>
    </row>
    <row r="8" spans="1:337" x14ac:dyDescent="0.35">
      <c r="A8">
        <v>1</v>
      </c>
      <c r="B8">
        <v>7</v>
      </c>
      <c r="C8" s="2">
        <v>0</v>
      </c>
      <c r="D8" s="2">
        <v>2.5000000000000001E-2</v>
      </c>
      <c r="E8" s="12">
        <v>0.1</v>
      </c>
      <c r="F8" s="2">
        <v>-8.4</v>
      </c>
    </row>
    <row r="9" spans="1:337" x14ac:dyDescent="0.35">
      <c r="A9">
        <v>1</v>
      </c>
      <c r="B9">
        <v>8</v>
      </c>
      <c r="C9" s="2">
        <v>10</v>
      </c>
      <c r="D9" s="2">
        <v>25</v>
      </c>
      <c r="E9" s="12">
        <v>50</v>
      </c>
      <c r="F9" s="2">
        <v>21</v>
      </c>
    </row>
    <row r="10" spans="1:337" x14ac:dyDescent="0.35">
      <c r="A10">
        <v>1</v>
      </c>
      <c r="B10">
        <v>9</v>
      </c>
      <c r="C10" s="2">
        <v>100</v>
      </c>
      <c r="D10" s="2">
        <v>260</v>
      </c>
      <c r="E10" s="12">
        <v>400</v>
      </c>
      <c r="F10" s="2">
        <v>111.3</v>
      </c>
    </row>
    <row r="11" spans="1:337" x14ac:dyDescent="0.35">
      <c r="A11">
        <v>1</v>
      </c>
      <c r="B11">
        <v>10</v>
      </c>
      <c r="C11" s="2">
        <v>2</v>
      </c>
      <c r="D11" s="2">
        <v>10</v>
      </c>
      <c r="E11" s="12">
        <v>20</v>
      </c>
      <c r="F11" s="2">
        <v>53.5</v>
      </c>
    </row>
    <row r="12" spans="1:337" x14ac:dyDescent="0.35">
      <c r="A12">
        <v>1</v>
      </c>
      <c r="B12">
        <v>11</v>
      </c>
      <c r="C12" s="2">
        <v>-5</v>
      </c>
      <c r="D12" s="2">
        <v>-2</v>
      </c>
      <c r="E12" s="12">
        <v>-0.5</v>
      </c>
      <c r="F12" s="2">
        <v>-13.9</v>
      </c>
    </row>
    <row r="13" spans="1:337" x14ac:dyDescent="0.35">
      <c r="A13">
        <v>1</v>
      </c>
      <c r="B13">
        <v>12</v>
      </c>
      <c r="C13" s="2">
        <v>10</v>
      </c>
      <c r="D13" s="2">
        <v>50</v>
      </c>
      <c r="E13" s="12">
        <v>200</v>
      </c>
      <c r="F13" s="2">
        <v>5.7</v>
      </c>
    </row>
    <row r="14" spans="1:337" x14ac:dyDescent="0.35">
      <c r="A14">
        <v>1</v>
      </c>
      <c r="B14">
        <v>13</v>
      </c>
      <c r="C14" s="2">
        <v>1</v>
      </c>
      <c r="D14" s="2">
        <v>10</v>
      </c>
      <c r="E14" s="12">
        <v>30</v>
      </c>
      <c r="F14" s="2">
        <v>124.7</v>
      </c>
    </row>
    <row r="15" spans="1:337" x14ac:dyDescent="0.35">
      <c r="A15">
        <v>1</v>
      </c>
      <c r="B15">
        <v>14</v>
      </c>
      <c r="C15" s="2">
        <v>1</v>
      </c>
      <c r="D15" s="2">
        <v>50</v>
      </c>
      <c r="E15" s="12">
        <v>100</v>
      </c>
      <c r="F15" s="2">
        <v>478.5</v>
      </c>
    </row>
    <row r="16" spans="1:337" x14ac:dyDescent="0.35">
      <c r="A16">
        <v>1</v>
      </c>
      <c r="B16">
        <v>15</v>
      </c>
      <c r="C16" s="2">
        <v>1</v>
      </c>
      <c r="D16" s="2">
        <v>5</v>
      </c>
      <c r="E16" s="12">
        <v>10</v>
      </c>
      <c r="F16" s="2">
        <v>10</v>
      </c>
    </row>
    <row r="17" spans="1:7" x14ac:dyDescent="0.35">
      <c r="A17">
        <v>1</v>
      </c>
      <c r="B17">
        <v>16</v>
      </c>
      <c r="C17" s="2">
        <v>0</v>
      </c>
      <c r="D17" s="2">
        <v>4</v>
      </c>
      <c r="E17" s="12">
        <v>8</v>
      </c>
      <c r="F17" s="2">
        <v>33.6</v>
      </c>
    </row>
    <row r="18" spans="1:7" x14ac:dyDescent="0.35">
      <c r="A18">
        <v>2</v>
      </c>
      <c r="B18">
        <v>1</v>
      </c>
      <c r="C18" s="2">
        <v>-300</v>
      </c>
      <c r="D18" s="2">
        <v>-100</v>
      </c>
      <c r="E18" s="12">
        <v>-10</v>
      </c>
    </row>
    <row r="19" spans="1:7" x14ac:dyDescent="0.35">
      <c r="A19">
        <v>2</v>
      </c>
      <c r="B19">
        <v>2</v>
      </c>
      <c r="C19" s="2">
        <v>-10</v>
      </c>
      <c r="D19" s="2">
        <v>0</v>
      </c>
      <c r="E19" s="12">
        <v>10</v>
      </c>
    </row>
    <row r="20" spans="1:7" x14ac:dyDescent="0.35">
      <c r="A20">
        <v>2</v>
      </c>
      <c r="B20">
        <v>3</v>
      </c>
      <c r="C20" s="2">
        <v>0.1</v>
      </c>
      <c r="D20" s="2">
        <v>1</v>
      </c>
      <c r="E20" s="12">
        <v>2</v>
      </c>
    </row>
    <row r="21" spans="1:7" x14ac:dyDescent="0.35">
      <c r="A21">
        <v>2</v>
      </c>
      <c r="B21">
        <v>4</v>
      </c>
      <c r="C21" s="2">
        <v>-150</v>
      </c>
      <c r="D21" s="2">
        <v>-60</v>
      </c>
      <c r="E21" s="12">
        <v>-30</v>
      </c>
    </row>
    <row r="22" spans="1:7" x14ac:dyDescent="0.35">
      <c r="A22">
        <v>2</v>
      </c>
      <c r="B22">
        <v>5</v>
      </c>
      <c r="C22" s="2">
        <v>30</v>
      </c>
      <c r="D22" s="2">
        <v>60</v>
      </c>
      <c r="E22" s="12">
        <v>150</v>
      </c>
    </row>
    <row r="23" spans="1:7" x14ac:dyDescent="0.35">
      <c r="A23">
        <v>2</v>
      </c>
      <c r="B23">
        <v>6</v>
      </c>
      <c r="C23" s="2">
        <v>-100</v>
      </c>
      <c r="D23" s="2">
        <v>100</v>
      </c>
      <c r="E23" s="12">
        <v>500</v>
      </c>
    </row>
    <row r="24" spans="1:7" x14ac:dyDescent="0.35">
      <c r="A24">
        <v>2</v>
      </c>
      <c r="B24">
        <v>7</v>
      </c>
      <c r="C24" s="2">
        <v>-0.5</v>
      </c>
      <c r="D24" s="2">
        <v>1</v>
      </c>
      <c r="E24" s="12">
        <v>2</v>
      </c>
    </row>
    <row r="25" spans="1:7" x14ac:dyDescent="0.35">
      <c r="A25">
        <v>2</v>
      </c>
      <c r="B25">
        <v>8</v>
      </c>
      <c r="C25" s="2">
        <v>20</v>
      </c>
      <c r="D25" s="2">
        <v>40</v>
      </c>
      <c r="E25" s="12">
        <v>75</v>
      </c>
    </row>
    <row r="26" spans="1:7" x14ac:dyDescent="0.35">
      <c r="A26">
        <v>2</v>
      </c>
      <c r="B26">
        <v>9</v>
      </c>
      <c r="C26" s="2">
        <v>5</v>
      </c>
      <c r="D26" s="2">
        <v>18</v>
      </c>
      <c r="E26" s="12">
        <v>35</v>
      </c>
    </row>
    <row r="27" spans="1:7" x14ac:dyDescent="0.35">
      <c r="A27">
        <v>2</v>
      </c>
      <c r="B27">
        <v>10</v>
      </c>
      <c r="C27" s="2">
        <v>1</v>
      </c>
      <c r="D27" s="2">
        <v>10</v>
      </c>
      <c r="E27" s="12">
        <v>25</v>
      </c>
    </row>
    <row r="28" spans="1:7" x14ac:dyDescent="0.35">
      <c r="A28">
        <v>2</v>
      </c>
      <c r="B28">
        <v>11</v>
      </c>
      <c r="C28" s="2">
        <v>-200</v>
      </c>
      <c r="D28" s="2">
        <v>-50</v>
      </c>
      <c r="E28" s="12">
        <v>10</v>
      </c>
    </row>
    <row r="29" spans="1:7" x14ac:dyDescent="0.35">
      <c r="A29">
        <v>2</v>
      </c>
      <c r="B29">
        <v>12</v>
      </c>
      <c r="C29" s="2">
        <v>25</v>
      </c>
      <c r="D29" s="2">
        <v>100</v>
      </c>
      <c r="E29" s="12">
        <v>150</v>
      </c>
    </row>
    <row r="30" spans="1:7" x14ac:dyDescent="0.35">
      <c r="A30">
        <v>2</v>
      </c>
      <c r="B30">
        <v>13</v>
      </c>
      <c r="C30" s="2">
        <v>300</v>
      </c>
      <c r="D30" s="2">
        <v>1000</v>
      </c>
      <c r="E30" s="12">
        <v>3000</v>
      </c>
    </row>
    <row r="31" spans="1:7" x14ac:dyDescent="0.35">
      <c r="A31">
        <v>2</v>
      </c>
      <c r="B31">
        <v>14</v>
      </c>
      <c r="C31" s="2">
        <v>500</v>
      </c>
      <c r="D31" s="2">
        <v>1000</v>
      </c>
      <c r="E31" s="12">
        <v>5000</v>
      </c>
    </row>
    <row r="32" spans="1:7" x14ac:dyDescent="0.35">
      <c r="A32">
        <v>2</v>
      </c>
      <c r="B32">
        <v>15</v>
      </c>
      <c r="C32" s="2">
        <v>0.5</v>
      </c>
      <c r="D32" s="2">
        <v>2</v>
      </c>
      <c r="E32" s="12">
        <v>10</v>
      </c>
    </row>
    <row r="33" spans="1:5" x14ac:dyDescent="0.35">
      <c r="A33">
        <v>2</v>
      </c>
      <c r="B33">
        <v>16</v>
      </c>
      <c r="C33" s="2">
        <v>2</v>
      </c>
      <c r="D33" s="2">
        <v>4</v>
      </c>
      <c r="E33" s="12">
        <v>20</v>
      </c>
    </row>
    <row r="34" spans="1:5" x14ac:dyDescent="0.35">
      <c r="A34">
        <v>3</v>
      </c>
      <c r="B34">
        <v>1</v>
      </c>
      <c r="C34" s="2">
        <v>-12</v>
      </c>
      <c r="D34" s="2">
        <v>0</v>
      </c>
      <c r="E34" s="12">
        <v>12</v>
      </c>
    </row>
    <row r="35" spans="1:5" x14ac:dyDescent="0.35">
      <c r="A35">
        <v>3</v>
      </c>
      <c r="B35">
        <v>2</v>
      </c>
      <c r="C35" s="2">
        <v>-1500</v>
      </c>
      <c r="D35" s="2">
        <v>0</v>
      </c>
      <c r="E35" s="12">
        <v>1500</v>
      </c>
    </row>
    <row r="36" spans="1:5" x14ac:dyDescent="0.35">
      <c r="A36">
        <v>3</v>
      </c>
      <c r="B36">
        <v>3</v>
      </c>
      <c r="C36" s="2">
        <v>3</v>
      </c>
      <c r="D36" s="2">
        <v>16</v>
      </c>
      <c r="E36" s="12">
        <v>40</v>
      </c>
    </row>
    <row r="37" spans="1:5" x14ac:dyDescent="0.35">
      <c r="A37">
        <v>3</v>
      </c>
      <c r="B37">
        <v>4</v>
      </c>
      <c r="C37" s="2">
        <v>-800</v>
      </c>
      <c r="D37" s="2">
        <v>-500</v>
      </c>
      <c r="E37" s="12">
        <v>-300</v>
      </c>
    </row>
    <row r="38" spans="1:5" x14ac:dyDescent="0.35">
      <c r="A38">
        <v>3</v>
      </c>
      <c r="B38">
        <v>5</v>
      </c>
      <c r="C38" s="2">
        <v>-250</v>
      </c>
      <c r="D38" s="2">
        <v>-100</v>
      </c>
      <c r="E38" s="12">
        <v>-40</v>
      </c>
    </row>
    <row r="39" spans="1:5" x14ac:dyDescent="0.35">
      <c r="A39">
        <v>3</v>
      </c>
      <c r="B39">
        <v>6</v>
      </c>
      <c r="C39" s="2">
        <v>20</v>
      </c>
      <c r="D39" s="2">
        <v>800</v>
      </c>
      <c r="E39" s="12">
        <v>5000</v>
      </c>
    </row>
    <row r="40" spans="1:5" x14ac:dyDescent="0.35">
      <c r="A40">
        <v>3</v>
      </c>
      <c r="B40">
        <v>7</v>
      </c>
      <c r="C40" s="2">
        <v>-60</v>
      </c>
      <c r="D40" s="2">
        <v>-20</v>
      </c>
      <c r="E40" s="12">
        <v>50</v>
      </c>
    </row>
    <row r="41" spans="1:5" x14ac:dyDescent="0.35">
      <c r="A41">
        <v>3</v>
      </c>
      <c r="B41">
        <v>8</v>
      </c>
      <c r="C41" s="2">
        <v>20</v>
      </c>
      <c r="D41" s="2">
        <v>80</v>
      </c>
      <c r="E41" s="12">
        <v>130</v>
      </c>
    </row>
    <row r="42" spans="1:5" x14ac:dyDescent="0.35">
      <c r="A42">
        <v>3</v>
      </c>
      <c r="B42">
        <v>9</v>
      </c>
      <c r="C42" s="2">
        <v>100</v>
      </c>
      <c r="D42" s="2">
        <v>240</v>
      </c>
      <c r="E42" s="12">
        <v>350</v>
      </c>
    </row>
    <row r="43" spans="1:5" x14ac:dyDescent="0.35">
      <c r="A43">
        <v>3</v>
      </c>
      <c r="B43">
        <v>10</v>
      </c>
      <c r="C43" s="2">
        <v>10</v>
      </c>
      <c r="D43" s="2">
        <v>100</v>
      </c>
      <c r="E43" s="12">
        <v>400</v>
      </c>
    </row>
    <row r="44" spans="1:5" x14ac:dyDescent="0.35">
      <c r="A44">
        <v>3</v>
      </c>
      <c r="B44">
        <v>11</v>
      </c>
      <c r="C44" s="2">
        <v>-200</v>
      </c>
      <c r="D44" s="2">
        <v>0</v>
      </c>
      <c r="E44" s="12">
        <v>200</v>
      </c>
    </row>
    <row r="45" spans="1:5" x14ac:dyDescent="0.35">
      <c r="A45">
        <v>3</v>
      </c>
      <c r="B45">
        <v>12</v>
      </c>
      <c r="C45" s="2">
        <v>5</v>
      </c>
      <c r="D45" s="2">
        <v>15</v>
      </c>
      <c r="E45" s="12">
        <v>30</v>
      </c>
    </row>
    <row r="46" spans="1:5" x14ac:dyDescent="0.35">
      <c r="A46">
        <v>3</v>
      </c>
      <c r="B46">
        <v>13</v>
      </c>
      <c r="C46" s="2">
        <v>100</v>
      </c>
      <c r="D46" s="2">
        <v>1000</v>
      </c>
      <c r="E46" s="12">
        <v>4000</v>
      </c>
    </row>
    <row r="47" spans="1:5" x14ac:dyDescent="0.35">
      <c r="A47">
        <v>3</v>
      </c>
      <c r="B47">
        <v>14</v>
      </c>
      <c r="C47" s="2">
        <v>200</v>
      </c>
      <c r="D47" s="2">
        <v>800</v>
      </c>
      <c r="E47" s="12">
        <v>4000</v>
      </c>
    </row>
    <row r="48" spans="1:5" x14ac:dyDescent="0.35">
      <c r="A48">
        <v>3</v>
      </c>
      <c r="B48">
        <v>15</v>
      </c>
      <c r="C48" s="2">
        <v>1</v>
      </c>
      <c r="D48" s="2">
        <v>3</v>
      </c>
      <c r="E48" s="12">
        <v>10</v>
      </c>
    </row>
    <row r="49" spans="1:5" x14ac:dyDescent="0.35">
      <c r="A49">
        <v>3</v>
      </c>
      <c r="B49">
        <v>16</v>
      </c>
      <c r="C49" s="2">
        <v>10</v>
      </c>
      <c r="D49" s="2">
        <v>20</v>
      </c>
      <c r="E49" s="12">
        <v>35</v>
      </c>
    </row>
    <row r="50" spans="1:5" x14ac:dyDescent="0.35">
      <c r="A50">
        <v>4</v>
      </c>
      <c r="B50">
        <v>1</v>
      </c>
      <c r="C50" s="2">
        <v>-4</v>
      </c>
      <c r="D50" s="2">
        <v>1</v>
      </c>
      <c r="E50" s="12">
        <v>3</v>
      </c>
    </row>
    <row r="51" spans="1:5" x14ac:dyDescent="0.35">
      <c r="A51">
        <v>4</v>
      </c>
      <c r="B51">
        <v>2</v>
      </c>
      <c r="C51" s="2">
        <v>-200</v>
      </c>
      <c r="D51" s="2">
        <v>200</v>
      </c>
      <c r="E51" s="12">
        <v>800</v>
      </c>
    </row>
    <row r="52" spans="1:5" x14ac:dyDescent="0.35">
      <c r="A52">
        <v>4</v>
      </c>
      <c r="B52">
        <v>3</v>
      </c>
      <c r="C52" s="2">
        <v>2</v>
      </c>
      <c r="D52" s="2">
        <v>6</v>
      </c>
      <c r="E52" s="12">
        <v>15</v>
      </c>
    </row>
    <row r="53" spans="1:5" x14ac:dyDescent="0.35">
      <c r="A53">
        <v>4</v>
      </c>
      <c r="B53">
        <v>4</v>
      </c>
      <c r="C53" s="2">
        <v>-600</v>
      </c>
      <c r="D53" s="2">
        <v>-400</v>
      </c>
      <c r="E53" s="12">
        <v>-200</v>
      </c>
    </row>
    <row r="54" spans="1:5" x14ac:dyDescent="0.35">
      <c r="A54">
        <v>4</v>
      </c>
      <c r="B54">
        <v>5</v>
      </c>
      <c r="C54" s="2">
        <v>-100</v>
      </c>
      <c r="D54" s="2">
        <v>-40</v>
      </c>
      <c r="E54" s="12">
        <v>40</v>
      </c>
    </row>
    <row r="55" spans="1:5" x14ac:dyDescent="0.35">
      <c r="A55">
        <v>4</v>
      </c>
      <c r="B55">
        <v>6</v>
      </c>
      <c r="C55" s="2">
        <v>-1000</v>
      </c>
      <c r="D55" s="2">
        <v>-100</v>
      </c>
      <c r="E55" s="12">
        <v>-10</v>
      </c>
    </row>
    <row r="56" spans="1:5" x14ac:dyDescent="0.35">
      <c r="A56">
        <v>4</v>
      </c>
      <c r="B56">
        <v>7</v>
      </c>
      <c r="C56" s="2">
        <v>-10</v>
      </c>
      <c r="D56" s="2">
        <v>0</v>
      </c>
      <c r="E56" s="12">
        <v>20</v>
      </c>
    </row>
    <row r="57" spans="1:5" x14ac:dyDescent="0.35">
      <c r="A57">
        <v>4</v>
      </c>
      <c r="B57">
        <v>8</v>
      </c>
      <c r="C57" s="2">
        <v>20</v>
      </c>
      <c r="D57" s="2">
        <v>60</v>
      </c>
      <c r="E57" s="12">
        <v>100</v>
      </c>
    </row>
    <row r="58" spans="1:5" x14ac:dyDescent="0.35">
      <c r="A58">
        <v>4</v>
      </c>
      <c r="B58">
        <v>9</v>
      </c>
      <c r="C58" s="2">
        <v>220</v>
      </c>
      <c r="D58" s="2">
        <v>280</v>
      </c>
      <c r="E58" s="12">
        <v>350</v>
      </c>
    </row>
    <row r="59" spans="1:5" x14ac:dyDescent="0.35">
      <c r="A59">
        <v>4</v>
      </c>
      <c r="B59">
        <v>10</v>
      </c>
      <c r="C59" s="2">
        <v>5</v>
      </c>
      <c r="D59" s="2">
        <v>20</v>
      </c>
      <c r="E59" s="12">
        <v>40</v>
      </c>
    </row>
    <row r="60" spans="1:5" x14ac:dyDescent="0.35">
      <c r="A60">
        <v>4</v>
      </c>
      <c r="B60">
        <v>11</v>
      </c>
      <c r="C60" s="2">
        <v>-200</v>
      </c>
      <c r="D60" s="2">
        <v>-50</v>
      </c>
      <c r="E60" s="12">
        <v>-10</v>
      </c>
    </row>
    <row r="61" spans="1:5" x14ac:dyDescent="0.35">
      <c r="A61">
        <v>4</v>
      </c>
      <c r="B61">
        <v>12</v>
      </c>
      <c r="C61" s="2">
        <v>1</v>
      </c>
      <c r="D61" s="2">
        <v>4</v>
      </c>
      <c r="E61" s="12">
        <v>20</v>
      </c>
    </row>
    <row r="62" spans="1:5" x14ac:dyDescent="0.35">
      <c r="A62">
        <v>4</v>
      </c>
      <c r="B62">
        <v>13</v>
      </c>
      <c r="C62" s="2">
        <v>100</v>
      </c>
      <c r="D62" s="2">
        <v>500</v>
      </c>
      <c r="E62" s="12">
        <v>2000</v>
      </c>
    </row>
    <row r="63" spans="1:5" x14ac:dyDescent="0.35">
      <c r="A63">
        <v>4</v>
      </c>
      <c r="B63">
        <v>14</v>
      </c>
      <c r="C63" s="2">
        <v>500</v>
      </c>
      <c r="D63" s="2">
        <v>2000</v>
      </c>
      <c r="E63" s="12">
        <v>4000</v>
      </c>
    </row>
    <row r="64" spans="1:5" x14ac:dyDescent="0.35">
      <c r="A64">
        <v>4</v>
      </c>
      <c r="B64">
        <v>15</v>
      </c>
      <c r="C64" s="2">
        <v>1.2</v>
      </c>
      <c r="D64" s="2">
        <v>1.5</v>
      </c>
      <c r="E64" s="12">
        <v>2</v>
      </c>
    </row>
    <row r="65" spans="1:5" x14ac:dyDescent="0.35">
      <c r="A65">
        <v>4</v>
      </c>
      <c r="B65">
        <v>16</v>
      </c>
      <c r="C65" s="2">
        <v>15</v>
      </c>
      <c r="D65" s="2">
        <v>20</v>
      </c>
      <c r="E65" s="12">
        <v>30</v>
      </c>
    </row>
    <row r="66" spans="1:5" x14ac:dyDescent="0.35">
      <c r="A66">
        <v>5</v>
      </c>
      <c r="B66">
        <v>1</v>
      </c>
      <c r="C66" s="2">
        <v>0</v>
      </c>
      <c r="D66" s="2">
        <v>4</v>
      </c>
      <c r="E66" s="12">
        <v>20</v>
      </c>
    </row>
    <row r="67" spans="1:5" x14ac:dyDescent="0.35">
      <c r="A67">
        <v>5</v>
      </c>
      <c r="B67">
        <v>2</v>
      </c>
      <c r="C67" s="2">
        <v>-300</v>
      </c>
      <c r="D67" s="2">
        <v>50</v>
      </c>
      <c r="E67" s="12">
        <v>300</v>
      </c>
    </row>
    <row r="68" spans="1:5" x14ac:dyDescent="0.35">
      <c r="A68">
        <v>5</v>
      </c>
      <c r="B68">
        <v>3</v>
      </c>
      <c r="C68" s="2">
        <v>0</v>
      </c>
      <c r="D68" s="2">
        <v>10</v>
      </c>
      <c r="E68" s="12">
        <v>100</v>
      </c>
    </row>
    <row r="69" spans="1:5" x14ac:dyDescent="0.35">
      <c r="A69">
        <v>5</v>
      </c>
      <c r="B69">
        <v>4</v>
      </c>
      <c r="C69" s="2">
        <v>-300</v>
      </c>
      <c r="D69" s="2">
        <v>-120</v>
      </c>
      <c r="E69" s="12">
        <v>-10</v>
      </c>
    </row>
    <row r="70" spans="1:5" x14ac:dyDescent="0.35">
      <c r="A70">
        <v>5</v>
      </c>
      <c r="B70">
        <v>5</v>
      </c>
      <c r="C70" s="2">
        <v>-300</v>
      </c>
      <c r="D70" s="2">
        <v>-180</v>
      </c>
      <c r="E70" s="12">
        <v>-20</v>
      </c>
    </row>
    <row r="71" spans="1:5" x14ac:dyDescent="0.35">
      <c r="A71">
        <v>5</v>
      </c>
      <c r="B71">
        <v>6</v>
      </c>
      <c r="C71" s="2">
        <v>50</v>
      </c>
      <c r="D71" s="2">
        <v>500</v>
      </c>
      <c r="E71" s="12">
        <v>2500</v>
      </c>
    </row>
    <row r="72" spans="1:5" x14ac:dyDescent="0.35">
      <c r="A72">
        <v>5</v>
      </c>
      <c r="B72">
        <v>7</v>
      </c>
      <c r="C72" s="2">
        <v>-0.5</v>
      </c>
      <c r="D72" s="2">
        <v>0</v>
      </c>
      <c r="E72" s="12">
        <v>0.5</v>
      </c>
    </row>
    <row r="73" spans="1:5" x14ac:dyDescent="0.35">
      <c r="A73">
        <v>5</v>
      </c>
      <c r="B73">
        <v>8</v>
      </c>
      <c r="C73" s="2">
        <v>1</v>
      </c>
      <c r="D73" s="2">
        <v>10</v>
      </c>
      <c r="E73" s="12">
        <v>50</v>
      </c>
    </row>
    <row r="74" spans="1:5" x14ac:dyDescent="0.35">
      <c r="A74">
        <v>5</v>
      </c>
      <c r="B74">
        <v>9</v>
      </c>
      <c r="C74" s="2">
        <v>100</v>
      </c>
      <c r="D74" s="2">
        <v>200</v>
      </c>
      <c r="E74" s="12">
        <v>500</v>
      </c>
    </row>
    <row r="75" spans="1:5" x14ac:dyDescent="0.35">
      <c r="A75">
        <v>5</v>
      </c>
      <c r="B75">
        <v>10</v>
      </c>
      <c r="C75" s="2">
        <v>2</v>
      </c>
      <c r="D75" s="2">
        <v>10</v>
      </c>
      <c r="E75" s="12">
        <v>50</v>
      </c>
    </row>
    <row r="76" spans="1:5" x14ac:dyDescent="0.35">
      <c r="A76">
        <v>5</v>
      </c>
      <c r="B76">
        <v>11</v>
      </c>
      <c r="C76" s="2">
        <v>-1000</v>
      </c>
      <c r="D76" s="2">
        <v>-100</v>
      </c>
      <c r="E76" s="12">
        <v>500</v>
      </c>
    </row>
    <row r="77" spans="1:5" x14ac:dyDescent="0.35">
      <c r="A77">
        <v>5</v>
      </c>
      <c r="B77">
        <v>12</v>
      </c>
      <c r="C77" s="2">
        <v>1</v>
      </c>
      <c r="D77" s="2">
        <v>10</v>
      </c>
      <c r="E77" s="12">
        <v>50</v>
      </c>
    </row>
    <row r="78" spans="1:5" x14ac:dyDescent="0.35">
      <c r="A78">
        <v>5</v>
      </c>
      <c r="B78">
        <v>13</v>
      </c>
      <c r="C78" s="2">
        <v>250</v>
      </c>
      <c r="D78" s="2">
        <v>1000</v>
      </c>
      <c r="E78" s="12">
        <v>4000</v>
      </c>
    </row>
    <row r="79" spans="1:5" x14ac:dyDescent="0.35">
      <c r="A79">
        <v>5</v>
      </c>
      <c r="B79">
        <v>14</v>
      </c>
      <c r="C79" s="2">
        <v>1000</v>
      </c>
      <c r="D79" s="2">
        <v>3000</v>
      </c>
      <c r="E79" s="12">
        <v>10000</v>
      </c>
    </row>
    <row r="80" spans="1:5" x14ac:dyDescent="0.35">
      <c r="A80">
        <v>5</v>
      </c>
      <c r="B80">
        <v>15</v>
      </c>
      <c r="C80" s="2">
        <v>0.5</v>
      </c>
      <c r="D80" s="2">
        <v>1.5</v>
      </c>
      <c r="E80" s="12">
        <v>2</v>
      </c>
    </row>
    <row r="81" spans="1:5" x14ac:dyDescent="0.35">
      <c r="A81">
        <v>5</v>
      </c>
      <c r="B81">
        <v>16</v>
      </c>
      <c r="C81" s="2">
        <v>5</v>
      </c>
      <c r="D81" s="2">
        <v>12</v>
      </c>
      <c r="E81" s="12">
        <v>30</v>
      </c>
    </row>
    <row r="82" spans="1:5" x14ac:dyDescent="0.35">
      <c r="A82">
        <v>6</v>
      </c>
      <c r="B82">
        <v>1</v>
      </c>
      <c r="C82" s="2">
        <v>0</v>
      </c>
      <c r="D82" s="2">
        <v>4</v>
      </c>
      <c r="E82" s="12">
        <v>8</v>
      </c>
    </row>
    <row r="83" spans="1:5" x14ac:dyDescent="0.35">
      <c r="A83">
        <v>6</v>
      </c>
      <c r="B83">
        <v>2</v>
      </c>
      <c r="C83" s="2">
        <v>-500</v>
      </c>
      <c r="D83" s="2">
        <v>0</v>
      </c>
      <c r="E83" s="12">
        <v>500</v>
      </c>
    </row>
    <row r="84" spans="1:5" x14ac:dyDescent="0.35">
      <c r="A84">
        <v>6</v>
      </c>
      <c r="B84">
        <v>3</v>
      </c>
      <c r="C84" s="2">
        <v>0.1</v>
      </c>
      <c r="D84" s="2">
        <v>1</v>
      </c>
      <c r="E84" s="12">
        <v>2</v>
      </c>
    </row>
    <row r="85" spans="1:5" x14ac:dyDescent="0.35">
      <c r="A85">
        <v>6</v>
      </c>
      <c r="B85">
        <v>4</v>
      </c>
      <c r="C85" s="2">
        <v>-900</v>
      </c>
      <c r="D85" s="2">
        <v>-700</v>
      </c>
      <c r="E85" s="12">
        <v>-500</v>
      </c>
    </row>
    <row r="86" spans="1:5" x14ac:dyDescent="0.35">
      <c r="A86">
        <v>6</v>
      </c>
      <c r="B86">
        <v>5</v>
      </c>
      <c r="C86" s="2">
        <v>-200</v>
      </c>
      <c r="D86" s="2">
        <v>-100</v>
      </c>
      <c r="E86" s="12">
        <v>100</v>
      </c>
    </row>
    <row r="87" spans="1:5" x14ac:dyDescent="0.35">
      <c r="A87">
        <v>6</v>
      </c>
      <c r="B87">
        <v>6</v>
      </c>
      <c r="C87" s="2">
        <v>20</v>
      </c>
      <c r="D87" s="2">
        <v>1000</v>
      </c>
      <c r="E87" s="12">
        <v>2000</v>
      </c>
    </row>
    <row r="88" spans="1:5" x14ac:dyDescent="0.35">
      <c r="A88">
        <v>6</v>
      </c>
      <c r="B88">
        <v>7</v>
      </c>
      <c r="C88" s="2">
        <v>-50</v>
      </c>
      <c r="D88" s="2">
        <v>0</v>
      </c>
      <c r="E88" s="12">
        <v>50</v>
      </c>
    </row>
    <row r="89" spans="1:5" x14ac:dyDescent="0.35">
      <c r="A89">
        <v>6</v>
      </c>
      <c r="B89">
        <v>8</v>
      </c>
      <c r="C89" s="2">
        <v>30</v>
      </c>
      <c r="D89" s="2">
        <v>50</v>
      </c>
      <c r="E89" s="12">
        <v>80</v>
      </c>
    </row>
    <row r="90" spans="1:5" x14ac:dyDescent="0.35">
      <c r="A90">
        <v>6</v>
      </c>
      <c r="B90">
        <v>9</v>
      </c>
      <c r="C90" s="2">
        <v>100</v>
      </c>
      <c r="D90" s="2">
        <v>300</v>
      </c>
      <c r="E90" s="12">
        <v>400</v>
      </c>
    </row>
    <row r="91" spans="1:5" x14ac:dyDescent="0.35">
      <c r="A91">
        <v>6</v>
      </c>
      <c r="B91">
        <v>10</v>
      </c>
      <c r="C91" s="2">
        <v>10</v>
      </c>
      <c r="D91" s="2">
        <v>50</v>
      </c>
      <c r="E91" s="12">
        <v>100</v>
      </c>
    </row>
    <row r="92" spans="1:5" x14ac:dyDescent="0.35">
      <c r="A92">
        <v>6</v>
      </c>
      <c r="B92">
        <v>11</v>
      </c>
      <c r="C92" s="2">
        <v>-500</v>
      </c>
      <c r="D92" s="2">
        <v>-100</v>
      </c>
      <c r="E92" s="12">
        <v>-10</v>
      </c>
    </row>
    <row r="93" spans="1:5" x14ac:dyDescent="0.35">
      <c r="A93">
        <v>6</v>
      </c>
      <c r="B93">
        <v>12</v>
      </c>
      <c r="C93" s="2">
        <v>5</v>
      </c>
      <c r="D93" s="2">
        <v>20</v>
      </c>
      <c r="E93" s="12">
        <v>40</v>
      </c>
    </row>
    <row r="94" spans="1:5" x14ac:dyDescent="0.35">
      <c r="A94">
        <v>6</v>
      </c>
      <c r="B94">
        <v>13</v>
      </c>
      <c r="C94" s="2">
        <v>100</v>
      </c>
      <c r="D94" s="2">
        <v>200</v>
      </c>
      <c r="E94" s="12">
        <v>500</v>
      </c>
    </row>
    <row r="95" spans="1:5" x14ac:dyDescent="0.35">
      <c r="A95">
        <v>6</v>
      </c>
      <c r="B95">
        <v>14</v>
      </c>
      <c r="C95" s="2">
        <v>50</v>
      </c>
      <c r="D95" s="2">
        <v>200</v>
      </c>
      <c r="E95" s="12">
        <v>300</v>
      </c>
    </row>
    <row r="96" spans="1:5" x14ac:dyDescent="0.35">
      <c r="A96">
        <v>6</v>
      </c>
      <c r="B96">
        <v>15</v>
      </c>
      <c r="C96" s="2">
        <v>1</v>
      </c>
      <c r="D96" s="2">
        <v>2</v>
      </c>
      <c r="E96" s="12">
        <v>4</v>
      </c>
    </row>
    <row r="97" spans="1:5" x14ac:dyDescent="0.35">
      <c r="A97">
        <v>6</v>
      </c>
      <c r="B97">
        <v>16</v>
      </c>
      <c r="C97" s="2">
        <v>5</v>
      </c>
      <c r="D97" s="2">
        <v>10</v>
      </c>
      <c r="E97" s="12">
        <v>20</v>
      </c>
    </row>
    <row r="98" spans="1:5" x14ac:dyDescent="0.35">
      <c r="A98">
        <v>7</v>
      </c>
      <c r="B98">
        <v>1</v>
      </c>
      <c r="C98" s="2">
        <v>0</v>
      </c>
      <c r="D98" s="2">
        <v>30</v>
      </c>
      <c r="E98" s="12">
        <v>80</v>
      </c>
    </row>
    <row r="99" spans="1:5" x14ac:dyDescent="0.35">
      <c r="A99">
        <v>7</v>
      </c>
      <c r="B99">
        <v>2</v>
      </c>
      <c r="C99" s="2">
        <v>-1000</v>
      </c>
      <c r="D99" s="2">
        <v>0</v>
      </c>
      <c r="E99" s="12">
        <v>1000</v>
      </c>
    </row>
    <row r="100" spans="1:5" x14ac:dyDescent="0.35">
      <c r="A100">
        <v>7</v>
      </c>
      <c r="B100">
        <v>3</v>
      </c>
      <c r="C100" s="2">
        <v>0</v>
      </c>
      <c r="D100" s="2">
        <v>0.3</v>
      </c>
      <c r="E100" s="12">
        <v>2</v>
      </c>
    </row>
    <row r="101" spans="1:5" x14ac:dyDescent="0.35">
      <c r="A101">
        <v>7</v>
      </c>
      <c r="B101">
        <v>4</v>
      </c>
      <c r="C101" s="2">
        <v>-1500</v>
      </c>
      <c r="D101" s="2">
        <v>-700</v>
      </c>
      <c r="E101" s="12">
        <v>-300</v>
      </c>
    </row>
    <row r="102" spans="1:5" x14ac:dyDescent="0.35">
      <c r="A102">
        <v>7</v>
      </c>
      <c r="B102">
        <v>5</v>
      </c>
      <c r="C102" s="2">
        <v>-4000</v>
      </c>
      <c r="D102" s="2">
        <v>-1400</v>
      </c>
      <c r="E102" s="12">
        <v>-500</v>
      </c>
    </row>
    <row r="103" spans="1:5" x14ac:dyDescent="0.35">
      <c r="A103">
        <v>7</v>
      </c>
      <c r="B103">
        <v>6</v>
      </c>
      <c r="C103" s="2">
        <v>0</v>
      </c>
      <c r="D103" s="2">
        <v>100</v>
      </c>
      <c r="E103" s="12">
        <v>500</v>
      </c>
    </row>
    <row r="104" spans="1:5" x14ac:dyDescent="0.35">
      <c r="A104">
        <v>7</v>
      </c>
      <c r="B104">
        <v>7</v>
      </c>
      <c r="C104" s="2">
        <v>-10</v>
      </c>
      <c r="D104" s="2">
        <v>5</v>
      </c>
      <c r="E104" s="12">
        <v>30</v>
      </c>
    </row>
    <row r="105" spans="1:5" x14ac:dyDescent="0.35">
      <c r="A105">
        <v>7</v>
      </c>
      <c r="B105">
        <v>8</v>
      </c>
      <c r="C105" s="2">
        <v>90</v>
      </c>
      <c r="D105" s="2">
        <v>110</v>
      </c>
      <c r="E105" s="12">
        <v>150</v>
      </c>
    </row>
    <row r="106" spans="1:5" x14ac:dyDescent="0.35">
      <c r="A106">
        <v>7</v>
      </c>
      <c r="B106">
        <v>9</v>
      </c>
      <c r="C106" s="2">
        <v>100</v>
      </c>
      <c r="D106" s="2">
        <v>200</v>
      </c>
      <c r="E106" s="12">
        <v>300</v>
      </c>
    </row>
    <row r="107" spans="1:5" x14ac:dyDescent="0.35">
      <c r="A107">
        <v>7</v>
      </c>
      <c r="B107">
        <v>10</v>
      </c>
      <c r="C107" s="2">
        <v>10</v>
      </c>
      <c r="D107" s="2">
        <v>50</v>
      </c>
      <c r="E107" s="12">
        <v>100</v>
      </c>
    </row>
    <row r="108" spans="1:5" x14ac:dyDescent="0.35">
      <c r="A108">
        <v>7</v>
      </c>
      <c r="B108">
        <v>11</v>
      </c>
      <c r="C108" s="2">
        <v>-100</v>
      </c>
      <c r="D108" s="2">
        <v>0</v>
      </c>
      <c r="E108" s="12">
        <v>500</v>
      </c>
    </row>
    <row r="109" spans="1:5" x14ac:dyDescent="0.35">
      <c r="A109">
        <v>7</v>
      </c>
      <c r="B109">
        <v>12</v>
      </c>
      <c r="C109" s="2">
        <v>2</v>
      </c>
      <c r="D109" s="2">
        <v>8</v>
      </c>
      <c r="E109" s="12">
        <v>20</v>
      </c>
    </row>
    <row r="110" spans="1:5" x14ac:dyDescent="0.35">
      <c r="A110">
        <v>7</v>
      </c>
      <c r="B110">
        <v>13</v>
      </c>
      <c r="C110" s="2">
        <v>100</v>
      </c>
      <c r="D110" s="2">
        <v>500</v>
      </c>
      <c r="E110" s="12">
        <v>2000</v>
      </c>
    </row>
    <row r="111" spans="1:5" x14ac:dyDescent="0.35">
      <c r="A111">
        <v>7</v>
      </c>
      <c r="B111">
        <v>14</v>
      </c>
      <c r="C111" s="2">
        <v>200</v>
      </c>
      <c r="D111" s="2">
        <v>1000</v>
      </c>
      <c r="E111" s="12">
        <v>5000</v>
      </c>
    </row>
    <row r="112" spans="1:5" x14ac:dyDescent="0.35">
      <c r="A112">
        <v>7</v>
      </c>
      <c r="B112">
        <v>15</v>
      </c>
      <c r="C112" s="2">
        <v>0.5</v>
      </c>
      <c r="D112" s="2">
        <v>1.5</v>
      </c>
      <c r="E112" s="12">
        <v>2.5</v>
      </c>
    </row>
    <row r="113" spans="1:5" x14ac:dyDescent="0.35">
      <c r="A113">
        <v>7</v>
      </c>
      <c r="B113">
        <v>16</v>
      </c>
      <c r="C113" s="2">
        <v>10</v>
      </c>
      <c r="D113" s="2">
        <v>20</v>
      </c>
      <c r="E113" s="12">
        <v>40</v>
      </c>
    </row>
    <row r="114" spans="1:5" x14ac:dyDescent="0.35">
      <c r="A114">
        <v>8</v>
      </c>
      <c r="B114">
        <v>1</v>
      </c>
      <c r="C114" s="2">
        <v>2</v>
      </c>
      <c r="D114" s="2">
        <v>6</v>
      </c>
      <c r="E114" s="12">
        <v>16</v>
      </c>
    </row>
    <row r="115" spans="1:5" x14ac:dyDescent="0.35">
      <c r="A115">
        <v>8</v>
      </c>
      <c r="B115">
        <v>2</v>
      </c>
      <c r="C115" s="2">
        <v>-700</v>
      </c>
      <c r="D115" s="2">
        <v>-300</v>
      </c>
      <c r="E115" s="12">
        <v>-50</v>
      </c>
    </row>
    <row r="116" spans="1:5" x14ac:dyDescent="0.35">
      <c r="A116">
        <v>8</v>
      </c>
      <c r="B116">
        <v>3</v>
      </c>
      <c r="C116" s="2">
        <v>1</v>
      </c>
      <c r="D116" s="2">
        <v>2</v>
      </c>
      <c r="E116" s="12">
        <v>6</v>
      </c>
    </row>
    <row r="117" spans="1:5" x14ac:dyDescent="0.35">
      <c r="A117">
        <v>8</v>
      </c>
      <c r="B117">
        <v>4</v>
      </c>
      <c r="C117" s="2">
        <v>-600</v>
      </c>
      <c r="D117" s="2">
        <v>-300</v>
      </c>
      <c r="E117" s="12">
        <v>-150</v>
      </c>
    </row>
    <row r="118" spans="1:5" x14ac:dyDescent="0.35">
      <c r="A118">
        <v>8</v>
      </c>
      <c r="B118">
        <v>5</v>
      </c>
      <c r="C118" s="2">
        <v>-100</v>
      </c>
      <c r="D118" s="2">
        <v>500</v>
      </c>
      <c r="E118" s="12">
        <v>1000</v>
      </c>
    </row>
    <row r="119" spans="1:5" x14ac:dyDescent="0.35">
      <c r="A119">
        <v>8</v>
      </c>
      <c r="B119">
        <v>6</v>
      </c>
      <c r="C119" s="2">
        <v>200</v>
      </c>
      <c r="D119" s="2">
        <v>1000</v>
      </c>
      <c r="E119" s="12">
        <v>2500</v>
      </c>
    </row>
    <row r="120" spans="1:5" x14ac:dyDescent="0.35">
      <c r="A120">
        <v>8</v>
      </c>
      <c r="B120">
        <v>7</v>
      </c>
      <c r="C120" s="2">
        <v>-45</v>
      </c>
      <c r="D120" s="2">
        <v>-10</v>
      </c>
      <c r="E120" s="12">
        <v>-1</v>
      </c>
    </row>
    <row r="121" spans="1:5" x14ac:dyDescent="0.35">
      <c r="A121">
        <v>8</v>
      </c>
      <c r="B121">
        <v>8</v>
      </c>
      <c r="C121" s="2">
        <v>10</v>
      </c>
      <c r="D121" s="2">
        <v>30</v>
      </c>
      <c r="E121" s="12">
        <v>50</v>
      </c>
    </row>
    <row r="122" spans="1:5" x14ac:dyDescent="0.35">
      <c r="A122">
        <v>8</v>
      </c>
      <c r="B122">
        <v>9</v>
      </c>
      <c r="C122" s="2">
        <v>50</v>
      </c>
      <c r="D122" s="2">
        <v>200</v>
      </c>
      <c r="E122" s="12">
        <v>350</v>
      </c>
    </row>
    <row r="123" spans="1:5" x14ac:dyDescent="0.35">
      <c r="A123">
        <v>8</v>
      </c>
      <c r="B123">
        <v>10</v>
      </c>
      <c r="C123" s="2">
        <v>10</v>
      </c>
      <c r="D123" s="2">
        <v>30</v>
      </c>
      <c r="E123" s="12">
        <v>50</v>
      </c>
    </row>
    <row r="124" spans="1:5" x14ac:dyDescent="0.35">
      <c r="A124">
        <v>8</v>
      </c>
      <c r="B124">
        <v>11</v>
      </c>
      <c r="C124" s="2">
        <v>-500</v>
      </c>
      <c r="D124" s="2">
        <v>0</v>
      </c>
      <c r="E124" s="12">
        <v>500</v>
      </c>
    </row>
    <row r="125" spans="1:5" x14ac:dyDescent="0.35">
      <c r="A125">
        <v>8</v>
      </c>
      <c r="B125">
        <v>12</v>
      </c>
      <c r="C125" s="2">
        <v>8</v>
      </c>
      <c r="D125" s="2">
        <v>20</v>
      </c>
      <c r="E125" s="12">
        <v>40</v>
      </c>
    </row>
    <row r="126" spans="1:5" x14ac:dyDescent="0.35">
      <c r="A126">
        <v>8</v>
      </c>
      <c r="B126">
        <v>13</v>
      </c>
      <c r="C126" s="2">
        <v>200</v>
      </c>
      <c r="D126" s="2">
        <v>500</v>
      </c>
      <c r="E126" s="12">
        <v>1400</v>
      </c>
    </row>
    <row r="127" spans="1:5" x14ac:dyDescent="0.35">
      <c r="A127">
        <v>8</v>
      </c>
      <c r="B127">
        <v>14</v>
      </c>
      <c r="C127" s="2">
        <v>400</v>
      </c>
      <c r="D127" s="2">
        <v>900</v>
      </c>
      <c r="E127" s="12">
        <v>1500</v>
      </c>
    </row>
    <row r="128" spans="1:5" x14ac:dyDescent="0.35">
      <c r="A128">
        <v>8</v>
      </c>
      <c r="B128">
        <v>15</v>
      </c>
      <c r="C128" s="2">
        <v>1</v>
      </c>
      <c r="D128" s="2">
        <v>2</v>
      </c>
      <c r="E128" s="12">
        <v>8</v>
      </c>
    </row>
    <row r="129" spans="1:5" x14ac:dyDescent="0.35">
      <c r="A129">
        <v>8</v>
      </c>
      <c r="B129">
        <v>16</v>
      </c>
      <c r="C129" s="2">
        <v>10</v>
      </c>
      <c r="D129" s="2">
        <v>20</v>
      </c>
      <c r="E129" s="12">
        <v>35</v>
      </c>
    </row>
    <row r="130" spans="1:5" x14ac:dyDescent="0.35">
      <c r="A130">
        <v>9</v>
      </c>
      <c r="B130">
        <v>1</v>
      </c>
      <c r="C130" s="2">
        <v>-4</v>
      </c>
      <c r="D130" s="2">
        <v>-2</v>
      </c>
      <c r="E130" s="12">
        <v>3</v>
      </c>
    </row>
    <row r="131" spans="1:5" x14ac:dyDescent="0.35">
      <c r="A131">
        <v>9</v>
      </c>
      <c r="B131">
        <v>2</v>
      </c>
      <c r="C131" s="2">
        <v>150</v>
      </c>
      <c r="D131" s="2">
        <v>300</v>
      </c>
      <c r="E131" s="12">
        <v>800</v>
      </c>
    </row>
    <row r="132" spans="1:5" x14ac:dyDescent="0.35">
      <c r="A132">
        <v>9</v>
      </c>
      <c r="B132">
        <v>3</v>
      </c>
      <c r="C132" s="2">
        <v>1</v>
      </c>
      <c r="D132" s="2">
        <v>2</v>
      </c>
      <c r="E132" s="12">
        <v>5</v>
      </c>
    </row>
    <row r="133" spans="1:5" x14ac:dyDescent="0.35">
      <c r="A133">
        <v>9</v>
      </c>
      <c r="B133">
        <v>4</v>
      </c>
      <c r="C133" s="2">
        <v>-600</v>
      </c>
      <c r="D133" s="2">
        <v>-380</v>
      </c>
      <c r="E133" s="12">
        <v>100</v>
      </c>
    </row>
    <row r="134" spans="1:5" x14ac:dyDescent="0.35">
      <c r="A134">
        <v>9</v>
      </c>
      <c r="B134">
        <v>5</v>
      </c>
      <c r="C134" s="2">
        <v>-280</v>
      </c>
      <c r="D134" s="2">
        <v>-180</v>
      </c>
      <c r="E134" s="12">
        <v>-100</v>
      </c>
    </row>
    <row r="135" spans="1:5" x14ac:dyDescent="0.35">
      <c r="A135">
        <v>9</v>
      </c>
      <c r="B135">
        <v>6</v>
      </c>
      <c r="C135" s="2">
        <v>200</v>
      </c>
      <c r="D135" s="2">
        <v>800</v>
      </c>
      <c r="E135" s="12">
        <v>2000</v>
      </c>
    </row>
    <row r="136" spans="1:5" x14ac:dyDescent="0.35">
      <c r="A136">
        <v>9</v>
      </c>
      <c r="B136">
        <v>7</v>
      </c>
      <c r="C136" s="2">
        <v>-6</v>
      </c>
      <c r="D136" s="2">
        <v>-2</v>
      </c>
      <c r="E136" s="12">
        <v>-0.8</v>
      </c>
    </row>
    <row r="137" spans="1:5" x14ac:dyDescent="0.35">
      <c r="A137">
        <v>9</v>
      </c>
      <c r="B137">
        <v>8</v>
      </c>
      <c r="C137" s="2">
        <v>12</v>
      </c>
      <c r="D137" s="2">
        <v>25</v>
      </c>
      <c r="E137" s="12">
        <v>40</v>
      </c>
    </row>
    <row r="138" spans="1:5" x14ac:dyDescent="0.35">
      <c r="A138">
        <v>9</v>
      </c>
      <c r="B138">
        <v>9</v>
      </c>
      <c r="C138" s="2">
        <v>100</v>
      </c>
      <c r="D138" s="2">
        <v>180</v>
      </c>
      <c r="E138" s="12">
        <v>270</v>
      </c>
    </row>
    <row r="139" spans="1:5" x14ac:dyDescent="0.35">
      <c r="A139">
        <v>9</v>
      </c>
      <c r="B139">
        <v>10</v>
      </c>
      <c r="C139" s="2">
        <v>30</v>
      </c>
      <c r="D139" s="2">
        <v>100</v>
      </c>
      <c r="E139" s="12">
        <v>150</v>
      </c>
    </row>
    <row r="140" spans="1:5" x14ac:dyDescent="0.35">
      <c r="A140">
        <v>9</v>
      </c>
      <c r="B140">
        <v>11</v>
      </c>
      <c r="C140" s="2">
        <v>100</v>
      </c>
      <c r="D140" s="2">
        <v>300</v>
      </c>
      <c r="E140" s="12">
        <v>1000</v>
      </c>
    </row>
    <row r="141" spans="1:5" x14ac:dyDescent="0.35">
      <c r="A141">
        <v>9</v>
      </c>
      <c r="B141">
        <v>12</v>
      </c>
      <c r="C141" s="2">
        <v>3</v>
      </c>
      <c r="D141" s="2">
        <v>5</v>
      </c>
      <c r="E141" s="12">
        <v>20</v>
      </c>
    </row>
    <row r="142" spans="1:5" x14ac:dyDescent="0.35">
      <c r="A142">
        <v>9</v>
      </c>
      <c r="B142">
        <v>13</v>
      </c>
      <c r="C142" s="2">
        <v>300</v>
      </c>
      <c r="D142" s="2">
        <v>600</v>
      </c>
      <c r="E142" s="12">
        <v>1250</v>
      </c>
    </row>
    <row r="143" spans="1:5" x14ac:dyDescent="0.35">
      <c r="A143">
        <v>9</v>
      </c>
      <c r="B143">
        <v>14</v>
      </c>
      <c r="C143" s="2">
        <v>300</v>
      </c>
      <c r="D143" s="2">
        <v>1000</v>
      </c>
      <c r="E143" s="12">
        <v>2000</v>
      </c>
    </row>
    <row r="144" spans="1:5" x14ac:dyDescent="0.35">
      <c r="A144">
        <v>9</v>
      </c>
      <c r="B144">
        <v>15</v>
      </c>
      <c r="C144" s="2">
        <v>1.3</v>
      </c>
      <c r="D144" s="2">
        <v>1.8</v>
      </c>
      <c r="E144" s="12">
        <v>3</v>
      </c>
    </row>
    <row r="145" spans="1:5" x14ac:dyDescent="0.35">
      <c r="A145">
        <v>9</v>
      </c>
      <c r="B145">
        <v>16</v>
      </c>
      <c r="C145" s="2">
        <v>0.8</v>
      </c>
      <c r="D145" s="2">
        <v>1.3</v>
      </c>
      <c r="E145" s="12">
        <v>1.8</v>
      </c>
    </row>
    <row r="146" spans="1:5" x14ac:dyDescent="0.35">
      <c r="A146">
        <v>10</v>
      </c>
      <c r="B146">
        <v>1</v>
      </c>
      <c r="C146" s="2">
        <v>5</v>
      </c>
      <c r="D146" s="2">
        <v>10</v>
      </c>
      <c r="E146" s="12">
        <v>60</v>
      </c>
    </row>
    <row r="147" spans="1:5" x14ac:dyDescent="0.35">
      <c r="A147">
        <v>10</v>
      </c>
      <c r="B147">
        <v>2</v>
      </c>
      <c r="C147" s="2">
        <v>-300</v>
      </c>
      <c r="D147" s="2">
        <v>-200</v>
      </c>
      <c r="E147" s="12">
        <v>500</v>
      </c>
    </row>
    <row r="148" spans="1:5" x14ac:dyDescent="0.35">
      <c r="A148">
        <v>10</v>
      </c>
      <c r="B148">
        <v>3</v>
      </c>
      <c r="C148" s="2">
        <v>0.5</v>
      </c>
      <c r="D148" s="2">
        <v>0.71</v>
      </c>
      <c r="E148" s="12">
        <v>1</v>
      </c>
    </row>
    <row r="149" spans="1:5" x14ac:dyDescent="0.35">
      <c r="A149">
        <v>10</v>
      </c>
      <c r="B149">
        <v>4</v>
      </c>
      <c r="C149" s="2">
        <v>-450</v>
      </c>
      <c r="D149" s="2">
        <v>-250</v>
      </c>
      <c r="E149" s="12">
        <v>-200</v>
      </c>
    </row>
    <row r="150" spans="1:5" x14ac:dyDescent="0.35">
      <c r="A150">
        <v>10</v>
      </c>
      <c r="B150">
        <v>5</v>
      </c>
      <c r="C150" s="2">
        <v>-700</v>
      </c>
      <c r="D150" s="2">
        <v>0</v>
      </c>
      <c r="E150" s="12">
        <v>700</v>
      </c>
    </row>
    <row r="151" spans="1:5" x14ac:dyDescent="0.35">
      <c r="A151">
        <v>10</v>
      </c>
      <c r="B151">
        <v>6</v>
      </c>
      <c r="C151" s="2">
        <v>100</v>
      </c>
      <c r="D151" s="2">
        <v>500</v>
      </c>
      <c r="E151" s="12">
        <v>700</v>
      </c>
    </row>
    <row r="152" spans="1:5" x14ac:dyDescent="0.35">
      <c r="A152">
        <v>10</v>
      </c>
      <c r="B152">
        <v>7</v>
      </c>
      <c r="C152" s="2">
        <v>-10</v>
      </c>
      <c r="D152" s="2">
        <v>0</v>
      </c>
      <c r="E152" s="12">
        <v>10</v>
      </c>
    </row>
    <row r="153" spans="1:5" x14ac:dyDescent="0.35">
      <c r="A153">
        <v>10</v>
      </c>
      <c r="B153">
        <v>8</v>
      </c>
      <c r="C153" s="2">
        <v>10</v>
      </c>
      <c r="D153" s="2">
        <v>30</v>
      </c>
      <c r="E153" s="12">
        <v>40</v>
      </c>
    </row>
    <row r="154" spans="1:5" x14ac:dyDescent="0.35">
      <c r="A154">
        <v>10</v>
      </c>
      <c r="B154">
        <v>9</v>
      </c>
      <c r="C154" s="2">
        <v>150</v>
      </c>
      <c r="D154" s="2">
        <v>200</v>
      </c>
      <c r="E154" s="12">
        <v>250</v>
      </c>
    </row>
    <row r="155" spans="1:5" x14ac:dyDescent="0.35">
      <c r="A155">
        <v>10</v>
      </c>
      <c r="B155">
        <v>10</v>
      </c>
      <c r="C155" s="2">
        <v>10</v>
      </c>
      <c r="D155" s="2">
        <v>20</v>
      </c>
      <c r="E155" s="12">
        <v>35</v>
      </c>
    </row>
    <row r="156" spans="1:5" x14ac:dyDescent="0.35">
      <c r="A156">
        <v>10</v>
      </c>
      <c r="B156">
        <v>11</v>
      </c>
      <c r="C156" s="2">
        <v>-150</v>
      </c>
      <c r="D156" s="2">
        <v>-100</v>
      </c>
      <c r="E156" s="12">
        <v>50</v>
      </c>
    </row>
    <row r="157" spans="1:5" x14ac:dyDescent="0.35">
      <c r="A157">
        <v>10</v>
      </c>
      <c r="B157">
        <v>12</v>
      </c>
      <c r="C157" s="2">
        <v>7</v>
      </c>
      <c r="D157" s="2">
        <v>10</v>
      </c>
      <c r="E157" s="12">
        <v>20</v>
      </c>
    </row>
    <row r="158" spans="1:5" x14ac:dyDescent="0.35">
      <c r="A158">
        <v>10</v>
      </c>
      <c r="B158">
        <v>13</v>
      </c>
      <c r="C158" s="2">
        <v>100</v>
      </c>
      <c r="D158" s="2">
        <v>250</v>
      </c>
      <c r="E158" s="12">
        <v>400</v>
      </c>
    </row>
    <row r="159" spans="1:5" x14ac:dyDescent="0.35">
      <c r="A159">
        <v>10</v>
      </c>
      <c r="B159">
        <v>14</v>
      </c>
      <c r="C159" s="2">
        <v>500</v>
      </c>
      <c r="D159" s="2">
        <v>1200</v>
      </c>
      <c r="E159" s="12">
        <v>2000</v>
      </c>
    </row>
    <row r="160" spans="1:5" x14ac:dyDescent="0.35">
      <c r="A160">
        <v>10</v>
      </c>
      <c r="B160">
        <v>15</v>
      </c>
      <c r="C160" s="2">
        <v>0.5</v>
      </c>
      <c r="D160" s="2">
        <v>0.75</v>
      </c>
      <c r="E160" s="12">
        <v>1.2</v>
      </c>
    </row>
    <row r="161" spans="1:5" x14ac:dyDescent="0.35">
      <c r="A161">
        <v>10</v>
      </c>
      <c r="B161">
        <v>16</v>
      </c>
      <c r="C161" s="2">
        <v>12</v>
      </c>
      <c r="D161" s="2">
        <v>20</v>
      </c>
      <c r="E161" s="12">
        <v>30</v>
      </c>
    </row>
    <row r="162" spans="1:5" x14ac:dyDescent="0.35">
      <c r="A162">
        <v>11</v>
      </c>
      <c r="B162">
        <v>1</v>
      </c>
      <c r="C162" s="2">
        <v>0.5</v>
      </c>
      <c r="D162" s="2">
        <v>4</v>
      </c>
      <c r="E162" s="12">
        <v>7</v>
      </c>
    </row>
    <row r="163" spans="1:5" x14ac:dyDescent="0.35">
      <c r="A163">
        <v>11</v>
      </c>
      <c r="B163">
        <v>2</v>
      </c>
      <c r="C163" s="2">
        <v>-300</v>
      </c>
      <c r="D163" s="2">
        <v>50</v>
      </c>
      <c r="E163" s="12">
        <v>400</v>
      </c>
    </row>
    <row r="164" spans="1:5" x14ac:dyDescent="0.35">
      <c r="A164">
        <v>11</v>
      </c>
      <c r="B164">
        <v>3</v>
      </c>
      <c r="C164" s="2">
        <v>-10</v>
      </c>
      <c r="D164" s="2">
        <v>1</v>
      </c>
      <c r="E164" s="12">
        <v>10</v>
      </c>
    </row>
    <row r="165" spans="1:5" x14ac:dyDescent="0.35">
      <c r="A165">
        <v>11</v>
      </c>
      <c r="B165">
        <v>4</v>
      </c>
      <c r="C165" s="2">
        <v>-600</v>
      </c>
      <c r="D165" s="2">
        <v>-400</v>
      </c>
      <c r="E165" s="12">
        <v>-370</v>
      </c>
    </row>
    <row r="166" spans="1:5" x14ac:dyDescent="0.35">
      <c r="A166">
        <v>11</v>
      </c>
      <c r="B166">
        <v>5</v>
      </c>
      <c r="C166" s="2">
        <v>-300</v>
      </c>
      <c r="D166" s="2">
        <v>-150</v>
      </c>
      <c r="E166" s="12">
        <v>-138</v>
      </c>
    </row>
    <row r="167" spans="1:5" x14ac:dyDescent="0.35">
      <c r="A167">
        <v>11</v>
      </c>
      <c r="B167">
        <v>6</v>
      </c>
      <c r="C167" s="2">
        <v>0</v>
      </c>
      <c r="D167" s="2">
        <v>100</v>
      </c>
      <c r="E167" s="12">
        <v>10000</v>
      </c>
    </row>
    <row r="168" spans="1:5" x14ac:dyDescent="0.35">
      <c r="A168">
        <v>11</v>
      </c>
      <c r="B168">
        <v>7</v>
      </c>
      <c r="C168" s="2">
        <v>-20</v>
      </c>
      <c r="D168" s="2">
        <v>5</v>
      </c>
      <c r="E168" s="12">
        <v>20</v>
      </c>
    </row>
    <row r="169" spans="1:5" x14ac:dyDescent="0.35">
      <c r="A169">
        <v>11</v>
      </c>
      <c r="B169">
        <v>8</v>
      </c>
      <c r="C169" s="2">
        <v>5</v>
      </c>
      <c r="D169" s="2">
        <v>10</v>
      </c>
      <c r="E169" s="12">
        <v>60</v>
      </c>
    </row>
    <row r="170" spans="1:5" x14ac:dyDescent="0.35">
      <c r="A170">
        <v>11</v>
      </c>
      <c r="B170">
        <v>9</v>
      </c>
      <c r="C170" s="2">
        <v>50</v>
      </c>
      <c r="D170" s="2">
        <v>180</v>
      </c>
      <c r="E170" s="12">
        <v>360</v>
      </c>
    </row>
    <row r="171" spans="1:5" x14ac:dyDescent="0.35">
      <c r="A171">
        <v>11</v>
      </c>
      <c r="B171">
        <v>10</v>
      </c>
      <c r="C171" s="2">
        <v>1</v>
      </c>
      <c r="D171" s="2">
        <v>8</v>
      </c>
      <c r="E171" s="12">
        <v>50</v>
      </c>
    </row>
    <row r="172" spans="1:5" x14ac:dyDescent="0.35">
      <c r="A172">
        <v>11</v>
      </c>
      <c r="B172">
        <v>11</v>
      </c>
      <c r="C172" s="2">
        <v>10</v>
      </c>
      <c r="D172" s="2">
        <v>50</v>
      </c>
      <c r="E172" s="12">
        <v>1000</v>
      </c>
    </row>
    <row r="173" spans="1:5" x14ac:dyDescent="0.35">
      <c r="A173">
        <v>11</v>
      </c>
      <c r="B173">
        <v>12</v>
      </c>
      <c r="C173" s="2">
        <v>0.5</v>
      </c>
      <c r="D173" s="2">
        <v>70</v>
      </c>
      <c r="E173" s="12">
        <v>200</v>
      </c>
    </row>
    <row r="174" spans="1:5" x14ac:dyDescent="0.35">
      <c r="A174">
        <v>11</v>
      </c>
      <c r="B174">
        <v>13</v>
      </c>
      <c r="C174" s="2">
        <v>10</v>
      </c>
      <c r="D174" s="2">
        <v>50</v>
      </c>
      <c r="E174" s="12">
        <v>500</v>
      </c>
    </row>
    <row r="175" spans="1:5" x14ac:dyDescent="0.35">
      <c r="A175">
        <v>11</v>
      </c>
      <c r="B175">
        <v>14</v>
      </c>
      <c r="C175" s="2">
        <v>50</v>
      </c>
      <c r="D175" s="2">
        <v>100</v>
      </c>
      <c r="E175" s="12">
        <v>500</v>
      </c>
    </row>
    <row r="176" spans="1:5" x14ac:dyDescent="0.35">
      <c r="A176">
        <v>11</v>
      </c>
      <c r="B176">
        <v>15</v>
      </c>
      <c r="C176" s="2">
        <v>1.2</v>
      </c>
      <c r="D176" s="2">
        <v>6</v>
      </c>
      <c r="E176" s="12">
        <v>13</v>
      </c>
    </row>
    <row r="177" spans="1:5" x14ac:dyDescent="0.35">
      <c r="A177">
        <v>11</v>
      </c>
      <c r="B177">
        <v>16</v>
      </c>
      <c r="C177" s="2">
        <v>12</v>
      </c>
      <c r="D177" s="2">
        <v>20</v>
      </c>
      <c r="E177" s="12">
        <v>24</v>
      </c>
    </row>
    <row r="178" spans="1:5" x14ac:dyDescent="0.35">
      <c r="A178">
        <v>12</v>
      </c>
      <c r="B178">
        <v>1</v>
      </c>
      <c r="C178" s="2">
        <v>0</v>
      </c>
      <c r="D178" s="2">
        <v>8</v>
      </c>
      <c r="E178" s="12">
        <v>20</v>
      </c>
    </row>
    <row r="179" spans="1:5" x14ac:dyDescent="0.35">
      <c r="A179">
        <v>12</v>
      </c>
      <c r="B179">
        <v>2</v>
      </c>
      <c r="C179" s="2">
        <v>-500</v>
      </c>
      <c r="D179" s="2">
        <v>300</v>
      </c>
      <c r="E179" s="12">
        <v>500</v>
      </c>
    </row>
    <row r="180" spans="1:5" x14ac:dyDescent="0.35">
      <c r="A180">
        <v>12</v>
      </c>
      <c r="B180">
        <v>3</v>
      </c>
      <c r="C180" s="2">
        <v>0.1</v>
      </c>
      <c r="D180" s="2">
        <v>0.5</v>
      </c>
      <c r="E180" s="12">
        <v>3</v>
      </c>
    </row>
    <row r="181" spans="1:5" x14ac:dyDescent="0.35">
      <c r="A181">
        <v>12</v>
      </c>
      <c r="B181">
        <v>4</v>
      </c>
      <c r="C181" s="2">
        <v>-600</v>
      </c>
      <c r="D181" s="2">
        <v>-540</v>
      </c>
      <c r="E181" s="12">
        <v>-270</v>
      </c>
    </row>
    <row r="182" spans="1:5" x14ac:dyDescent="0.35">
      <c r="A182">
        <v>12</v>
      </c>
      <c r="B182">
        <v>5</v>
      </c>
      <c r="C182" s="2">
        <v>-400</v>
      </c>
      <c r="D182" s="2">
        <v>-138</v>
      </c>
      <c r="E182" s="12">
        <v>0</v>
      </c>
    </row>
    <row r="183" spans="1:5" x14ac:dyDescent="0.35">
      <c r="A183">
        <v>12</v>
      </c>
      <c r="B183">
        <v>6</v>
      </c>
      <c r="C183" s="2">
        <v>-300</v>
      </c>
      <c r="D183" s="2">
        <v>200</v>
      </c>
      <c r="E183" s="12">
        <v>1000</v>
      </c>
    </row>
    <row r="184" spans="1:5" x14ac:dyDescent="0.35">
      <c r="A184">
        <v>12</v>
      </c>
      <c r="B184">
        <v>7</v>
      </c>
      <c r="C184" s="2">
        <v>-50</v>
      </c>
      <c r="D184" s="2">
        <v>-28</v>
      </c>
      <c r="E184" s="12">
        <v>50</v>
      </c>
    </row>
    <row r="185" spans="1:5" x14ac:dyDescent="0.35">
      <c r="A185">
        <v>12</v>
      </c>
      <c r="B185">
        <v>8</v>
      </c>
      <c r="C185" s="2">
        <v>15</v>
      </c>
      <c r="D185" s="2">
        <v>60</v>
      </c>
      <c r="E185" s="12">
        <v>120</v>
      </c>
    </row>
    <row r="186" spans="1:5" x14ac:dyDescent="0.35">
      <c r="A186">
        <v>12</v>
      </c>
      <c r="B186">
        <v>9</v>
      </c>
      <c r="C186" s="2">
        <v>210</v>
      </c>
      <c r="D186" s="2">
        <v>250</v>
      </c>
      <c r="E186" s="12">
        <v>280</v>
      </c>
    </row>
    <row r="187" spans="1:5" x14ac:dyDescent="0.35">
      <c r="A187">
        <v>12</v>
      </c>
      <c r="B187">
        <v>10</v>
      </c>
      <c r="C187" s="2">
        <v>2</v>
      </c>
      <c r="D187" s="2">
        <v>20</v>
      </c>
      <c r="E187" s="12">
        <v>100</v>
      </c>
    </row>
    <row r="188" spans="1:5" x14ac:dyDescent="0.35">
      <c r="A188">
        <v>12</v>
      </c>
      <c r="B188">
        <v>11</v>
      </c>
      <c r="C188" s="2">
        <v>-1000</v>
      </c>
      <c r="D188" s="2">
        <v>-100</v>
      </c>
      <c r="E188" s="12">
        <v>200</v>
      </c>
    </row>
    <row r="189" spans="1:5" x14ac:dyDescent="0.35">
      <c r="A189">
        <v>12</v>
      </c>
      <c r="B189">
        <v>12</v>
      </c>
      <c r="C189" s="2">
        <v>2</v>
      </c>
      <c r="D189" s="2">
        <v>70</v>
      </c>
      <c r="E189" s="12">
        <v>300</v>
      </c>
    </row>
    <row r="190" spans="1:5" x14ac:dyDescent="0.35">
      <c r="A190">
        <v>12</v>
      </c>
      <c r="B190">
        <v>13</v>
      </c>
      <c r="C190" s="2">
        <v>50</v>
      </c>
      <c r="D190" s="2">
        <v>500</v>
      </c>
      <c r="E190" s="12">
        <v>1000</v>
      </c>
    </row>
    <row r="191" spans="1:5" x14ac:dyDescent="0.35">
      <c r="A191">
        <v>12</v>
      </c>
      <c r="B191">
        <v>14</v>
      </c>
      <c r="C191" s="2">
        <v>50</v>
      </c>
      <c r="D191" s="2">
        <v>500</v>
      </c>
      <c r="E191" s="12">
        <v>5000</v>
      </c>
    </row>
    <row r="192" spans="1:5" x14ac:dyDescent="0.35">
      <c r="A192">
        <v>12</v>
      </c>
      <c r="B192">
        <v>15</v>
      </c>
      <c r="C192" s="2">
        <v>-1</v>
      </c>
      <c r="D192" s="2">
        <v>4</v>
      </c>
      <c r="E192" s="12">
        <v>16</v>
      </c>
    </row>
    <row r="193" spans="1:5" x14ac:dyDescent="0.35">
      <c r="A193">
        <v>12</v>
      </c>
      <c r="B193">
        <v>16</v>
      </c>
      <c r="C193" s="2">
        <v>0</v>
      </c>
      <c r="D193" s="2">
        <v>2</v>
      </c>
      <c r="E193" s="12">
        <v>10</v>
      </c>
    </row>
    <row r="194" spans="1:5" x14ac:dyDescent="0.35">
      <c r="A194">
        <v>13</v>
      </c>
      <c r="B194">
        <v>1</v>
      </c>
      <c r="C194" s="2">
        <v>0</v>
      </c>
      <c r="D194" s="2">
        <v>4</v>
      </c>
      <c r="E194" s="12">
        <v>8</v>
      </c>
    </row>
    <row r="195" spans="1:5" x14ac:dyDescent="0.35">
      <c r="A195">
        <v>13</v>
      </c>
      <c r="B195">
        <v>2</v>
      </c>
      <c r="C195" s="2">
        <v>200</v>
      </c>
      <c r="D195" s="2">
        <v>400</v>
      </c>
      <c r="E195" s="12">
        <v>800</v>
      </c>
    </row>
    <row r="196" spans="1:5" x14ac:dyDescent="0.35">
      <c r="A196">
        <v>13</v>
      </c>
      <c r="B196">
        <v>3</v>
      </c>
      <c r="C196" s="2">
        <v>1</v>
      </c>
      <c r="D196" s="2">
        <v>2</v>
      </c>
      <c r="E196" s="12">
        <v>10</v>
      </c>
    </row>
    <row r="197" spans="1:5" x14ac:dyDescent="0.35">
      <c r="A197">
        <v>13</v>
      </c>
      <c r="B197">
        <v>4</v>
      </c>
      <c r="C197" s="2">
        <v>-200</v>
      </c>
      <c r="D197" s="2">
        <v>-160</v>
      </c>
      <c r="E197" s="12">
        <v>-90</v>
      </c>
    </row>
    <row r="198" spans="1:5" x14ac:dyDescent="0.35">
      <c r="A198">
        <v>13</v>
      </c>
      <c r="B198">
        <v>5</v>
      </c>
      <c r="C198" s="2">
        <v>-40</v>
      </c>
      <c r="D198" s="2">
        <v>-35</v>
      </c>
      <c r="E198" s="12">
        <v>-30</v>
      </c>
    </row>
    <row r="199" spans="1:5" x14ac:dyDescent="0.35">
      <c r="A199">
        <v>13</v>
      </c>
      <c r="B199">
        <v>6</v>
      </c>
      <c r="C199" s="2">
        <v>0</v>
      </c>
      <c r="D199" s="2">
        <v>250</v>
      </c>
      <c r="E199" s="12">
        <v>500</v>
      </c>
    </row>
    <row r="200" spans="1:5" x14ac:dyDescent="0.35">
      <c r="A200">
        <v>13</v>
      </c>
      <c r="B200">
        <v>7</v>
      </c>
      <c r="C200" s="2">
        <v>-20</v>
      </c>
      <c r="D200" s="2">
        <v>0</v>
      </c>
      <c r="E200" s="12">
        <v>20</v>
      </c>
    </row>
    <row r="201" spans="1:5" x14ac:dyDescent="0.35">
      <c r="A201">
        <v>13</v>
      </c>
      <c r="B201">
        <v>8</v>
      </c>
      <c r="C201" s="2">
        <v>20</v>
      </c>
      <c r="D201" s="2">
        <v>40</v>
      </c>
      <c r="E201" s="12">
        <v>100</v>
      </c>
    </row>
    <row r="202" spans="1:5" x14ac:dyDescent="0.35">
      <c r="A202">
        <v>13</v>
      </c>
      <c r="B202">
        <v>9</v>
      </c>
      <c r="C202" s="2">
        <v>100</v>
      </c>
      <c r="D202" s="2">
        <v>200</v>
      </c>
      <c r="E202" s="12">
        <v>300</v>
      </c>
    </row>
    <row r="203" spans="1:5" x14ac:dyDescent="0.35">
      <c r="A203">
        <v>13</v>
      </c>
      <c r="B203">
        <v>10</v>
      </c>
      <c r="C203" s="2">
        <v>5</v>
      </c>
      <c r="D203" s="2">
        <v>20</v>
      </c>
      <c r="E203" s="12">
        <v>50</v>
      </c>
    </row>
    <row r="204" spans="1:5" x14ac:dyDescent="0.35">
      <c r="A204">
        <v>13</v>
      </c>
      <c r="B204">
        <v>11</v>
      </c>
      <c r="C204" s="2">
        <v>-50</v>
      </c>
      <c r="D204" s="2">
        <v>0</v>
      </c>
      <c r="E204" s="12">
        <v>50</v>
      </c>
    </row>
    <row r="205" spans="1:5" x14ac:dyDescent="0.35">
      <c r="A205">
        <v>13</v>
      </c>
      <c r="B205">
        <v>12</v>
      </c>
      <c r="C205" s="2">
        <v>5</v>
      </c>
      <c r="D205" s="2">
        <v>10</v>
      </c>
      <c r="E205" s="12">
        <v>20</v>
      </c>
    </row>
    <row r="206" spans="1:5" x14ac:dyDescent="0.35">
      <c r="A206">
        <v>13</v>
      </c>
      <c r="B206">
        <v>13</v>
      </c>
      <c r="C206" s="2">
        <v>500</v>
      </c>
      <c r="D206" s="2">
        <v>1000</v>
      </c>
      <c r="E206" s="12">
        <v>2000</v>
      </c>
    </row>
    <row r="207" spans="1:5" x14ac:dyDescent="0.35">
      <c r="A207">
        <v>13</v>
      </c>
      <c r="B207">
        <v>14</v>
      </c>
      <c r="C207" s="2">
        <v>3000</v>
      </c>
      <c r="D207" s="2">
        <v>8000</v>
      </c>
      <c r="E207" s="12">
        <v>14000</v>
      </c>
    </row>
    <row r="208" spans="1:5" x14ac:dyDescent="0.35">
      <c r="A208">
        <v>13</v>
      </c>
      <c r="B208">
        <v>15</v>
      </c>
      <c r="C208" s="2">
        <v>2</v>
      </c>
      <c r="D208" s="2">
        <v>5</v>
      </c>
      <c r="E208" s="12">
        <v>10</v>
      </c>
    </row>
    <row r="209" spans="1:5" x14ac:dyDescent="0.35">
      <c r="A209">
        <v>13</v>
      </c>
      <c r="B209">
        <v>16</v>
      </c>
      <c r="C209" s="2">
        <v>10</v>
      </c>
      <c r="D209" s="2">
        <v>20</v>
      </c>
      <c r="E209" s="12">
        <v>30</v>
      </c>
    </row>
    <row r="210" spans="1:5" x14ac:dyDescent="0.35">
      <c r="A210">
        <v>14</v>
      </c>
      <c r="B210">
        <v>1</v>
      </c>
      <c r="C210" s="2">
        <v>2</v>
      </c>
      <c r="D210" s="2">
        <v>6</v>
      </c>
      <c r="E210" s="12">
        <v>10</v>
      </c>
    </row>
    <row r="211" spans="1:5" x14ac:dyDescent="0.35">
      <c r="A211">
        <v>14</v>
      </c>
      <c r="B211">
        <v>2</v>
      </c>
      <c r="C211" s="2">
        <v>-500</v>
      </c>
      <c r="D211" s="2">
        <v>150</v>
      </c>
      <c r="E211" s="12">
        <v>500</v>
      </c>
    </row>
    <row r="212" spans="1:5" x14ac:dyDescent="0.35">
      <c r="A212">
        <v>14</v>
      </c>
      <c r="B212">
        <v>3</v>
      </c>
      <c r="C212" s="2">
        <v>1</v>
      </c>
      <c r="D212" s="2">
        <v>5</v>
      </c>
      <c r="E212" s="12">
        <v>15</v>
      </c>
    </row>
    <row r="213" spans="1:5" x14ac:dyDescent="0.35">
      <c r="A213">
        <v>14</v>
      </c>
      <c r="B213">
        <v>4</v>
      </c>
      <c r="C213" s="2">
        <v>-900</v>
      </c>
      <c r="D213" s="2">
        <v>-600</v>
      </c>
      <c r="E213" s="12">
        <v>-400</v>
      </c>
    </row>
    <row r="214" spans="1:5" x14ac:dyDescent="0.35">
      <c r="A214">
        <v>14</v>
      </c>
      <c r="B214">
        <v>5</v>
      </c>
      <c r="C214" s="2">
        <v>250</v>
      </c>
      <c r="D214" s="2">
        <v>350</v>
      </c>
      <c r="E214" s="12">
        <v>500</v>
      </c>
    </row>
    <row r="215" spans="1:5" x14ac:dyDescent="0.35">
      <c r="A215">
        <v>14</v>
      </c>
      <c r="B215">
        <v>6</v>
      </c>
      <c r="C215" s="2">
        <v>50</v>
      </c>
      <c r="D215" s="2">
        <v>150</v>
      </c>
      <c r="E215" s="12">
        <v>500</v>
      </c>
    </row>
    <row r="216" spans="1:5" x14ac:dyDescent="0.35">
      <c r="A216">
        <v>14</v>
      </c>
      <c r="B216">
        <v>7</v>
      </c>
      <c r="C216" s="2">
        <v>-14</v>
      </c>
      <c r="D216" s="2">
        <v>2</v>
      </c>
      <c r="E216" s="12">
        <v>16</v>
      </c>
    </row>
    <row r="217" spans="1:5" x14ac:dyDescent="0.35">
      <c r="A217">
        <v>14</v>
      </c>
      <c r="B217">
        <v>8</v>
      </c>
      <c r="C217" s="2">
        <v>20</v>
      </c>
      <c r="D217" s="2">
        <v>35</v>
      </c>
      <c r="E217" s="12">
        <v>50</v>
      </c>
    </row>
    <row r="218" spans="1:5" x14ac:dyDescent="0.35">
      <c r="A218">
        <v>14</v>
      </c>
      <c r="B218">
        <v>9</v>
      </c>
      <c r="C218" s="2">
        <v>110</v>
      </c>
      <c r="D218" s="2">
        <v>140</v>
      </c>
      <c r="E218" s="12">
        <v>170</v>
      </c>
    </row>
    <row r="219" spans="1:5" x14ac:dyDescent="0.35">
      <c r="A219">
        <v>14</v>
      </c>
      <c r="B219">
        <v>10</v>
      </c>
      <c r="C219" s="2">
        <v>5</v>
      </c>
      <c r="D219" s="2">
        <v>20</v>
      </c>
      <c r="E219" s="12">
        <v>35</v>
      </c>
    </row>
    <row r="220" spans="1:5" x14ac:dyDescent="0.35">
      <c r="A220">
        <v>14</v>
      </c>
      <c r="B220">
        <v>11</v>
      </c>
      <c r="C220" s="2">
        <v>-15</v>
      </c>
      <c r="D220" s="2">
        <v>-2</v>
      </c>
      <c r="E220" s="12">
        <v>13</v>
      </c>
    </row>
    <row r="221" spans="1:5" x14ac:dyDescent="0.35">
      <c r="A221">
        <v>14</v>
      </c>
      <c r="B221">
        <v>12</v>
      </c>
      <c r="C221" s="2">
        <v>2</v>
      </c>
      <c r="D221" s="2">
        <v>7</v>
      </c>
      <c r="E221" s="12">
        <v>15</v>
      </c>
    </row>
    <row r="222" spans="1:5" x14ac:dyDescent="0.35">
      <c r="A222">
        <v>14</v>
      </c>
      <c r="B222">
        <v>13</v>
      </c>
      <c r="C222" s="2">
        <v>50</v>
      </c>
      <c r="D222" s="2">
        <v>100</v>
      </c>
      <c r="E222" s="12">
        <v>200</v>
      </c>
    </row>
    <row r="223" spans="1:5" x14ac:dyDescent="0.35">
      <c r="A223">
        <v>14</v>
      </c>
      <c r="B223">
        <v>14</v>
      </c>
      <c r="C223" s="2">
        <v>500</v>
      </c>
      <c r="D223" s="2">
        <v>3000</v>
      </c>
      <c r="E223" s="12">
        <v>7000</v>
      </c>
    </row>
    <row r="224" spans="1:5" x14ac:dyDescent="0.35">
      <c r="A224">
        <v>14</v>
      </c>
      <c r="B224">
        <v>15</v>
      </c>
      <c r="C224" s="2">
        <v>1</v>
      </c>
      <c r="D224" s="2">
        <v>2</v>
      </c>
      <c r="E224" s="12">
        <v>5</v>
      </c>
    </row>
    <row r="225" spans="1:5" x14ac:dyDescent="0.35">
      <c r="A225">
        <v>14</v>
      </c>
      <c r="B225">
        <v>16</v>
      </c>
      <c r="C225" s="2">
        <v>20</v>
      </c>
      <c r="D225" s="2">
        <v>25</v>
      </c>
      <c r="E225" s="12">
        <v>30</v>
      </c>
    </row>
    <row r="226" spans="1:5" x14ac:dyDescent="0.35">
      <c r="A226">
        <v>15</v>
      </c>
      <c r="B226">
        <v>1</v>
      </c>
      <c r="C226" s="2">
        <v>2</v>
      </c>
      <c r="D226" s="2">
        <v>8</v>
      </c>
      <c r="E226" s="12">
        <v>15</v>
      </c>
    </row>
    <row r="227" spans="1:5" x14ac:dyDescent="0.35">
      <c r="A227">
        <v>15</v>
      </c>
      <c r="B227">
        <v>2</v>
      </c>
      <c r="C227" s="2">
        <v>-200</v>
      </c>
      <c r="D227" s="2">
        <v>200</v>
      </c>
      <c r="E227" s="12">
        <v>500</v>
      </c>
    </row>
    <row r="228" spans="1:5" x14ac:dyDescent="0.35">
      <c r="A228">
        <v>15</v>
      </c>
      <c r="B228">
        <v>3</v>
      </c>
      <c r="C228" s="2">
        <v>0.1</v>
      </c>
      <c r="D228" s="2">
        <v>1</v>
      </c>
      <c r="E228" s="12">
        <v>10</v>
      </c>
    </row>
    <row r="229" spans="1:5" x14ac:dyDescent="0.35">
      <c r="A229">
        <v>15</v>
      </c>
      <c r="B229">
        <v>4</v>
      </c>
      <c r="C229" s="2">
        <v>-500</v>
      </c>
      <c r="D229" s="2">
        <v>-300</v>
      </c>
      <c r="E229" s="12">
        <v>-200</v>
      </c>
    </row>
    <row r="230" spans="1:5" x14ac:dyDescent="0.35">
      <c r="A230">
        <v>15</v>
      </c>
      <c r="B230">
        <v>5</v>
      </c>
      <c r="C230" s="2">
        <v>-250</v>
      </c>
      <c r="D230" s="2">
        <v>-180</v>
      </c>
      <c r="E230" s="12">
        <v>-130</v>
      </c>
    </row>
    <row r="231" spans="1:5" x14ac:dyDescent="0.35">
      <c r="A231">
        <v>15</v>
      </c>
      <c r="B231">
        <v>6</v>
      </c>
      <c r="C231" s="2">
        <v>50</v>
      </c>
      <c r="D231" s="2">
        <v>500</v>
      </c>
      <c r="E231" s="12">
        <v>2000</v>
      </c>
    </row>
    <row r="232" spans="1:5" x14ac:dyDescent="0.35">
      <c r="A232">
        <v>15</v>
      </c>
      <c r="B232">
        <v>7</v>
      </c>
      <c r="C232" s="2">
        <v>-10</v>
      </c>
      <c r="D232" s="2">
        <v>0</v>
      </c>
      <c r="E232" s="12">
        <v>10</v>
      </c>
    </row>
    <row r="233" spans="1:5" x14ac:dyDescent="0.35">
      <c r="A233">
        <v>15</v>
      </c>
      <c r="B233">
        <v>8</v>
      </c>
      <c r="C233" s="2">
        <v>100</v>
      </c>
      <c r="D233" s="2">
        <v>120</v>
      </c>
      <c r="E233" s="12">
        <v>200</v>
      </c>
    </row>
    <row r="234" spans="1:5" x14ac:dyDescent="0.35">
      <c r="A234">
        <v>15</v>
      </c>
      <c r="B234">
        <v>9</v>
      </c>
      <c r="C234" s="2">
        <v>100</v>
      </c>
      <c r="D234" s="2">
        <v>200</v>
      </c>
      <c r="E234" s="12">
        <v>300</v>
      </c>
    </row>
    <row r="235" spans="1:5" x14ac:dyDescent="0.35">
      <c r="A235">
        <v>15</v>
      </c>
      <c r="B235">
        <v>10</v>
      </c>
      <c r="C235" s="2">
        <v>5</v>
      </c>
      <c r="D235" s="2">
        <v>20</v>
      </c>
      <c r="E235" s="12">
        <v>60</v>
      </c>
    </row>
    <row r="236" spans="1:5" x14ac:dyDescent="0.35">
      <c r="A236">
        <v>15</v>
      </c>
      <c r="B236">
        <v>11</v>
      </c>
      <c r="C236" s="2">
        <v>-500</v>
      </c>
      <c r="D236" s="2">
        <v>0</v>
      </c>
      <c r="E236" s="12">
        <v>500</v>
      </c>
    </row>
    <row r="237" spans="1:5" x14ac:dyDescent="0.35">
      <c r="A237">
        <v>15</v>
      </c>
      <c r="B237">
        <v>12</v>
      </c>
      <c r="C237" s="2">
        <v>1</v>
      </c>
      <c r="D237" s="2">
        <v>5</v>
      </c>
      <c r="E237" s="12">
        <v>20</v>
      </c>
    </row>
    <row r="238" spans="1:5" x14ac:dyDescent="0.35">
      <c r="A238">
        <v>15</v>
      </c>
      <c r="B238">
        <v>13</v>
      </c>
      <c r="C238" s="2">
        <v>500</v>
      </c>
      <c r="D238" s="2">
        <v>1000</v>
      </c>
      <c r="E238" s="12">
        <v>2000</v>
      </c>
    </row>
    <row r="239" spans="1:5" x14ac:dyDescent="0.35">
      <c r="A239">
        <v>15</v>
      </c>
      <c r="B239">
        <v>14</v>
      </c>
      <c r="C239" s="2">
        <v>1</v>
      </c>
      <c r="D239" s="2">
        <v>3</v>
      </c>
      <c r="E239" s="12">
        <v>8</v>
      </c>
    </row>
    <row r="240" spans="1:5" x14ac:dyDescent="0.35">
      <c r="A240">
        <v>15</v>
      </c>
      <c r="B240">
        <v>15</v>
      </c>
      <c r="C240" s="2">
        <v>1</v>
      </c>
      <c r="D240" s="2">
        <v>1.5</v>
      </c>
      <c r="E240" s="12">
        <v>3</v>
      </c>
    </row>
    <row r="241" spans="1:5" x14ac:dyDescent="0.35">
      <c r="A241">
        <v>15</v>
      </c>
      <c r="B241">
        <v>16</v>
      </c>
      <c r="C241" s="2">
        <v>10</v>
      </c>
      <c r="D241" s="2">
        <v>15</v>
      </c>
      <c r="E241" s="12">
        <v>20</v>
      </c>
    </row>
    <row r="242" spans="1:5" x14ac:dyDescent="0.35">
      <c r="A242">
        <v>16</v>
      </c>
      <c r="B242">
        <v>1</v>
      </c>
      <c r="C242" s="2">
        <v>5</v>
      </c>
      <c r="D242" s="2">
        <v>8</v>
      </c>
      <c r="E242" s="12">
        <v>12</v>
      </c>
    </row>
    <row r="243" spans="1:5" x14ac:dyDescent="0.35">
      <c r="A243">
        <v>16</v>
      </c>
      <c r="B243">
        <v>2</v>
      </c>
      <c r="C243" s="2">
        <v>-100</v>
      </c>
      <c r="D243" s="2">
        <v>300</v>
      </c>
      <c r="E243" s="12">
        <v>600</v>
      </c>
    </row>
    <row r="244" spans="1:5" x14ac:dyDescent="0.35">
      <c r="A244">
        <v>16</v>
      </c>
      <c r="B244">
        <v>3</v>
      </c>
      <c r="C244" s="2">
        <v>1</v>
      </c>
      <c r="D244" s="2">
        <v>10</v>
      </c>
      <c r="E244" s="12">
        <v>30</v>
      </c>
    </row>
    <row r="245" spans="1:5" x14ac:dyDescent="0.35">
      <c r="A245">
        <v>16</v>
      </c>
      <c r="B245">
        <v>4</v>
      </c>
      <c r="C245" s="2">
        <v>-300</v>
      </c>
      <c r="D245" s="2">
        <v>-250</v>
      </c>
      <c r="E245" s="12">
        <v>-50</v>
      </c>
    </row>
    <row r="246" spans="1:5" x14ac:dyDescent="0.35">
      <c r="A246">
        <v>16</v>
      </c>
      <c r="B246">
        <v>5</v>
      </c>
      <c r="C246" s="2">
        <v>-200</v>
      </c>
      <c r="D246" s="2">
        <v>-50</v>
      </c>
      <c r="E246" s="12">
        <v>50</v>
      </c>
    </row>
    <row r="247" spans="1:5" x14ac:dyDescent="0.35">
      <c r="A247">
        <v>16</v>
      </c>
      <c r="B247">
        <v>6</v>
      </c>
      <c r="C247" s="2">
        <v>20</v>
      </c>
      <c r="D247" s="2">
        <v>100</v>
      </c>
      <c r="E247" s="12">
        <v>300</v>
      </c>
    </row>
    <row r="248" spans="1:5" x14ac:dyDescent="0.35">
      <c r="A248">
        <v>16</v>
      </c>
      <c r="B248">
        <v>7</v>
      </c>
      <c r="C248" s="2">
        <v>-50</v>
      </c>
      <c r="D248" s="2">
        <v>0</v>
      </c>
      <c r="E248" s="12">
        <v>50</v>
      </c>
    </row>
    <row r="249" spans="1:5" x14ac:dyDescent="0.35">
      <c r="A249">
        <v>16</v>
      </c>
      <c r="B249">
        <v>8</v>
      </c>
      <c r="C249" s="2">
        <v>1.2</v>
      </c>
      <c r="D249" s="2">
        <v>7.5</v>
      </c>
      <c r="E249" s="12">
        <v>15</v>
      </c>
    </row>
    <row r="250" spans="1:5" x14ac:dyDescent="0.35">
      <c r="A250">
        <v>16</v>
      </c>
      <c r="B250">
        <v>9</v>
      </c>
      <c r="C250" s="2">
        <v>100</v>
      </c>
      <c r="D250" s="2">
        <v>300</v>
      </c>
      <c r="E250" s="12">
        <v>500</v>
      </c>
    </row>
    <row r="251" spans="1:5" x14ac:dyDescent="0.35">
      <c r="A251">
        <v>16</v>
      </c>
      <c r="B251">
        <v>10</v>
      </c>
      <c r="C251" s="2">
        <v>2</v>
      </c>
      <c r="D251" s="2">
        <v>5</v>
      </c>
      <c r="E251" s="12">
        <v>20</v>
      </c>
    </row>
    <row r="252" spans="1:5" x14ac:dyDescent="0.35">
      <c r="A252">
        <v>16</v>
      </c>
      <c r="B252">
        <v>11</v>
      </c>
      <c r="C252" s="2">
        <v>-100</v>
      </c>
      <c r="D252" s="2">
        <v>-50</v>
      </c>
      <c r="E252" s="12">
        <v>25</v>
      </c>
    </row>
    <row r="253" spans="1:5" x14ac:dyDescent="0.35">
      <c r="A253">
        <v>16</v>
      </c>
      <c r="B253">
        <v>12</v>
      </c>
      <c r="C253" s="2">
        <v>10</v>
      </c>
      <c r="D253" s="2">
        <v>30</v>
      </c>
      <c r="E253" s="12">
        <v>100</v>
      </c>
    </row>
    <row r="254" spans="1:5" x14ac:dyDescent="0.35">
      <c r="A254">
        <v>16</v>
      </c>
      <c r="B254">
        <v>13</v>
      </c>
      <c r="C254" s="2">
        <v>100</v>
      </c>
      <c r="D254" s="2">
        <v>300</v>
      </c>
      <c r="E254" s="12">
        <v>500</v>
      </c>
    </row>
    <row r="255" spans="1:5" x14ac:dyDescent="0.35">
      <c r="A255">
        <v>16</v>
      </c>
      <c r="B255">
        <v>14</v>
      </c>
      <c r="C255" s="2">
        <v>500</v>
      </c>
      <c r="D255" s="2">
        <v>1000</v>
      </c>
      <c r="E255" s="12">
        <v>10000</v>
      </c>
    </row>
    <row r="256" spans="1:5" x14ac:dyDescent="0.35">
      <c r="A256">
        <v>16</v>
      </c>
      <c r="B256">
        <v>15</v>
      </c>
      <c r="C256" s="2">
        <v>-2</v>
      </c>
      <c r="D256" s="2">
        <v>-1</v>
      </c>
      <c r="E256" s="12">
        <v>0</v>
      </c>
    </row>
    <row r="257" spans="1:5" x14ac:dyDescent="0.35">
      <c r="A257">
        <v>16</v>
      </c>
      <c r="B257">
        <v>16</v>
      </c>
      <c r="C257" s="2">
        <v>10</v>
      </c>
      <c r="D257" s="2">
        <v>25</v>
      </c>
      <c r="E257" s="12">
        <v>40</v>
      </c>
    </row>
    <row r="258" spans="1:5" x14ac:dyDescent="0.35">
      <c r="A258">
        <v>17</v>
      </c>
      <c r="B258">
        <v>1</v>
      </c>
      <c r="C258" s="2">
        <v>3</v>
      </c>
      <c r="D258" s="2">
        <v>4</v>
      </c>
      <c r="E258" s="12">
        <v>5</v>
      </c>
    </row>
    <row r="259" spans="1:5" x14ac:dyDescent="0.35">
      <c r="A259">
        <v>17</v>
      </c>
      <c r="B259">
        <v>2</v>
      </c>
      <c r="C259" s="2">
        <v>10</v>
      </c>
      <c r="D259" s="2">
        <v>100</v>
      </c>
      <c r="E259" s="12">
        <v>500</v>
      </c>
    </row>
    <row r="260" spans="1:5" x14ac:dyDescent="0.35">
      <c r="A260">
        <v>17</v>
      </c>
      <c r="B260">
        <v>3</v>
      </c>
      <c r="C260" s="2">
        <v>1</v>
      </c>
      <c r="D260" s="2">
        <v>10</v>
      </c>
      <c r="E260" s="12">
        <v>100</v>
      </c>
    </row>
    <row r="261" spans="1:5" x14ac:dyDescent="0.35">
      <c r="A261">
        <v>17</v>
      </c>
      <c r="B261">
        <v>4</v>
      </c>
      <c r="C261" s="2">
        <v>-700</v>
      </c>
      <c r="D261" s="2">
        <v>-500</v>
      </c>
      <c r="E261" s="12">
        <v>-200</v>
      </c>
    </row>
    <row r="262" spans="1:5" x14ac:dyDescent="0.35">
      <c r="A262">
        <v>17</v>
      </c>
      <c r="B262">
        <v>5</v>
      </c>
      <c r="C262" s="2">
        <v>-100</v>
      </c>
      <c r="D262" s="2">
        <v>100</v>
      </c>
      <c r="E262" s="12">
        <v>300</v>
      </c>
    </row>
    <row r="263" spans="1:5" x14ac:dyDescent="0.35">
      <c r="A263">
        <v>17</v>
      </c>
      <c r="B263">
        <v>6</v>
      </c>
      <c r="C263" s="2">
        <v>-100</v>
      </c>
      <c r="D263" s="2">
        <v>-20</v>
      </c>
      <c r="E263" s="12">
        <v>0</v>
      </c>
    </row>
    <row r="264" spans="1:5" x14ac:dyDescent="0.35">
      <c r="A264">
        <v>17</v>
      </c>
      <c r="B264">
        <v>7</v>
      </c>
      <c r="C264" s="2">
        <v>-70</v>
      </c>
      <c r="D264" s="2">
        <v>-40</v>
      </c>
      <c r="E264" s="12">
        <v>-10</v>
      </c>
    </row>
    <row r="265" spans="1:5" x14ac:dyDescent="0.35">
      <c r="A265">
        <v>17</v>
      </c>
      <c r="B265">
        <v>8</v>
      </c>
      <c r="C265" s="2">
        <v>10</v>
      </c>
      <c r="D265" s="2">
        <v>60</v>
      </c>
      <c r="E265" s="12">
        <v>100</v>
      </c>
    </row>
    <row r="266" spans="1:5" x14ac:dyDescent="0.35">
      <c r="A266">
        <v>17</v>
      </c>
      <c r="B266">
        <v>9</v>
      </c>
      <c r="C266" s="2">
        <v>160</v>
      </c>
      <c r="D266" s="2">
        <v>243</v>
      </c>
      <c r="E266" s="12">
        <v>337</v>
      </c>
    </row>
    <row r="267" spans="1:5" x14ac:dyDescent="0.35">
      <c r="A267">
        <v>17</v>
      </c>
      <c r="B267">
        <v>10</v>
      </c>
      <c r="C267" s="2">
        <v>10</v>
      </c>
      <c r="D267" s="2">
        <v>50</v>
      </c>
      <c r="E267" s="12">
        <v>200</v>
      </c>
    </row>
    <row r="268" spans="1:5" x14ac:dyDescent="0.35">
      <c r="A268">
        <v>17</v>
      </c>
      <c r="B268">
        <v>11</v>
      </c>
      <c r="C268" s="2">
        <v>-500</v>
      </c>
      <c r="D268" s="2">
        <v>0</v>
      </c>
      <c r="E268" s="12">
        <v>1000</v>
      </c>
    </row>
    <row r="269" spans="1:5" x14ac:dyDescent="0.35">
      <c r="A269">
        <v>17</v>
      </c>
      <c r="B269">
        <v>12</v>
      </c>
      <c r="C269" s="2">
        <v>0.1</v>
      </c>
      <c r="D269" s="2">
        <v>10</v>
      </c>
      <c r="E269" s="12">
        <v>100</v>
      </c>
    </row>
    <row r="270" spans="1:5" x14ac:dyDescent="0.35">
      <c r="A270">
        <v>17</v>
      </c>
      <c r="B270">
        <v>13</v>
      </c>
      <c r="C270" s="2">
        <v>0</v>
      </c>
      <c r="D270" s="2">
        <v>30</v>
      </c>
      <c r="E270" s="12">
        <v>300</v>
      </c>
    </row>
    <row r="271" spans="1:5" x14ac:dyDescent="0.35">
      <c r="A271">
        <v>17</v>
      </c>
      <c r="B271">
        <v>14</v>
      </c>
      <c r="C271" s="2">
        <v>10</v>
      </c>
      <c r="D271" s="2">
        <v>100</v>
      </c>
      <c r="E271" s="12">
        <v>400</v>
      </c>
    </row>
    <row r="272" spans="1:5" x14ac:dyDescent="0.35">
      <c r="A272">
        <v>17</v>
      </c>
      <c r="B272">
        <v>15</v>
      </c>
      <c r="C272" s="2">
        <v>1.5</v>
      </c>
      <c r="D272" s="2">
        <v>2</v>
      </c>
      <c r="E272" s="12">
        <v>3</v>
      </c>
    </row>
    <row r="273" spans="1:5" x14ac:dyDescent="0.35">
      <c r="A273">
        <v>17</v>
      </c>
      <c r="B273">
        <v>16</v>
      </c>
      <c r="C273" s="2">
        <v>10</v>
      </c>
      <c r="D273" s="2">
        <v>25</v>
      </c>
      <c r="E273" s="12">
        <v>35</v>
      </c>
    </row>
    <row r="274" spans="1:5" x14ac:dyDescent="0.35">
      <c r="A274">
        <v>18</v>
      </c>
      <c r="B274">
        <v>1</v>
      </c>
      <c r="C274" s="2">
        <v>10</v>
      </c>
      <c r="D274" s="2">
        <v>20</v>
      </c>
      <c r="E274" s="12">
        <v>80</v>
      </c>
    </row>
    <row r="275" spans="1:5" x14ac:dyDescent="0.35">
      <c r="A275">
        <v>18</v>
      </c>
      <c r="B275">
        <v>2</v>
      </c>
      <c r="C275" s="2">
        <v>50</v>
      </c>
      <c r="D275" s="2">
        <v>150</v>
      </c>
      <c r="E275" s="12">
        <v>300</v>
      </c>
    </row>
    <row r="276" spans="1:5" x14ac:dyDescent="0.35">
      <c r="A276">
        <v>18</v>
      </c>
      <c r="B276">
        <v>3</v>
      </c>
      <c r="C276" s="2">
        <v>0.5</v>
      </c>
      <c r="D276" s="2">
        <v>3</v>
      </c>
      <c r="E276" s="12">
        <v>7</v>
      </c>
    </row>
    <row r="277" spans="1:5" x14ac:dyDescent="0.35">
      <c r="A277">
        <v>18</v>
      </c>
      <c r="B277">
        <v>4</v>
      </c>
      <c r="C277" s="2">
        <v>-550</v>
      </c>
      <c r="D277" s="2">
        <v>-460</v>
      </c>
      <c r="E277" s="12">
        <v>-220</v>
      </c>
    </row>
    <row r="278" spans="1:5" x14ac:dyDescent="0.35">
      <c r="A278">
        <v>18</v>
      </c>
      <c r="B278">
        <v>5</v>
      </c>
      <c r="C278" s="2">
        <v>-50</v>
      </c>
      <c r="D278" s="2">
        <v>0</v>
      </c>
      <c r="E278" s="12">
        <v>100</v>
      </c>
    </row>
    <row r="279" spans="1:5" x14ac:dyDescent="0.35">
      <c r="A279">
        <v>18</v>
      </c>
      <c r="B279">
        <v>6</v>
      </c>
      <c r="C279" s="2">
        <v>-200</v>
      </c>
      <c r="D279" s="2">
        <v>300</v>
      </c>
      <c r="E279" s="12">
        <v>800</v>
      </c>
    </row>
    <row r="280" spans="1:5" x14ac:dyDescent="0.35">
      <c r="A280">
        <v>18</v>
      </c>
      <c r="B280">
        <v>7</v>
      </c>
      <c r="C280" s="2">
        <v>-10</v>
      </c>
      <c r="D280" s="2">
        <v>10</v>
      </c>
      <c r="E280" s="12">
        <v>20</v>
      </c>
    </row>
    <row r="281" spans="1:5" x14ac:dyDescent="0.35">
      <c r="A281">
        <v>18</v>
      </c>
      <c r="B281">
        <v>8</v>
      </c>
      <c r="C281" s="2">
        <v>20</v>
      </c>
      <c r="D281" s="2">
        <v>40</v>
      </c>
      <c r="E281" s="12">
        <v>50</v>
      </c>
    </row>
    <row r="282" spans="1:5" x14ac:dyDescent="0.35">
      <c r="A282">
        <v>18</v>
      </c>
      <c r="B282">
        <v>9</v>
      </c>
      <c r="C282" s="2">
        <v>100</v>
      </c>
      <c r="D282" s="2">
        <v>200</v>
      </c>
      <c r="E282" s="12">
        <v>300</v>
      </c>
    </row>
    <row r="283" spans="1:5" x14ac:dyDescent="0.35">
      <c r="A283">
        <v>18</v>
      </c>
      <c r="B283">
        <v>10</v>
      </c>
      <c r="C283" s="2">
        <v>11</v>
      </c>
      <c r="D283" s="2">
        <v>20</v>
      </c>
      <c r="E283" s="12">
        <v>40</v>
      </c>
    </row>
    <row r="284" spans="1:5" x14ac:dyDescent="0.35">
      <c r="A284">
        <v>18</v>
      </c>
      <c r="B284">
        <v>11</v>
      </c>
      <c r="C284" s="2">
        <v>5</v>
      </c>
      <c r="D284" s="2">
        <v>7</v>
      </c>
      <c r="E284" s="12">
        <v>20</v>
      </c>
    </row>
    <row r="285" spans="1:5" x14ac:dyDescent="0.35">
      <c r="A285">
        <v>18</v>
      </c>
      <c r="B285">
        <v>12</v>
      </c>
      <c r="C285" s="2">
        <v>1</v>
      </c>
      <c r="D285" s="2">
        <v>8</v>
      </c>
      <c r="E285" s="12">
        <v>20</v>
      </c>
    </row>
    <row r="286" spans="1:5" x14ac:dyDescent="0.35">
      <c r="A286">
        <v>18</v>
      </c>
      <c r="B286">
        <v>13</v>
      </c>
      <c r="C286" s="2">
        <v>50</v>
      </c>
      <c r="D286" s="2">
        <v>200</v>
      </c>
      <c r="E286" s="12">
        <v>500</v>
      </c>
    </row>
    <row r="287" spans="1:5" x14ac:dyDescent="0.35">
      <c r="A287">
        <v>18</v>
      </c>
      <c r="B287">
        <v>14</v>
      </c>
      <c r="C287" s="2">
        <v>100</v>
      </c>
      <c r="D287" s="2">
        <v>500</v>
      </c>
      <c r="E287" s="12">
        <v>1000</v>
      </c>
    </row>
    <row r="288" spans="1:5" x14ac:dyDescent="0.35">
      <c r="A288">
        <v>18</v>
      </c>
      <c r="B288">
        <v>15</v>
      </c>
      <c r="C288" s="2">
        <v>1</v>
      </c>
      <c r="D288" s="2">
        <v>1.2</v>
      </c>
      <c r="E288" s="12">
        <v>1.5</v>
      </c>
    </row>
    <row r="289" spans="1:5" x14ac:dyDescent="0.35">
      <c r="A289">
        <v>18</v>
      </c>
      <c r="B289">
        <v>16</v>
      </c>
      <c r="C289" s="2">
        <v>2</v>
      </c>
      <c r="D289" s="2">
        <v>3</v>
      </c>
      <c r="E289" s="12">
        <v>5</v>
      </c>
    </row>
    <row r="290" spans="1:5" x14ac:dyDescent="0.35">
      <c r="A290">
        <v>19</v>
      </c>
      <c r="B290">
        <v>1</v>
      </c>
      <c r="C290" s="2">
        <v>1</v>
      </c>
      <c r="D290" s="2">
        <v>4</v>
      </c>
      <c r="E290" s="12">
        <v>8</v>
      </c>
    </row>
    <row r="291" spans="1:5" x14ac:dyDescent="0.35">
      <c r="A291">
        <v>19</v>
      </c>
      <c r="B291">
        <v>2</v>
      </c>
      <c r="C291" s="2">
        <v>-600</v>
      </c>
      <c r="D291" s="2">
        <v>0</v>
      </c>
      <c r="E291" s="12">
        <v>600</v>
      </c>
    </row>
    <row r="292" spans="1:5" x14ac:dyDescent="0.35">
      <c r="A292">
        <v>19</v>
      </c>
      <c r="B292">
        <v>3</v>
      </c>
      <c r="C292" s="2">
        <v>0.1</v>
      </c>
      <c r="D292" s="2">
        <v>10</v>
      </c>
      <c r="E292" s="12">
        <v>100</v>
      </c>
    </row>
    <row r="293" spans="1:5" x14ac:dyDescent="0.35">
      <c r="A293">
        <v>19</v>
      </c>
      <c r="B293">
        <v>4</v>
      </c>
      <c r="C293" s="2">
        <v>-500</v>
      </c>
      <c r="D293" s="2">
        <v>-270</v>
      </c>
      <c r="E293" s="12">
        <v>-200</v>
      </c>
    </row>
    <row r="294" spans="1:5" x14ac:dyDescent="0.35">
      <c r="A294">
        <v>19</v>
      </c>
      <c r="B294">
        <v>5</v>
      </c>
      <c r="C294" s="2">
        <v>-100</v>
      </c>
      <c r="D294" s="2">
        <v>-35</v>
      </c>
      <c r="E294" s="12">
        <v>0</v>
      </c>
    </row>
    <row r="295" spans="1:5" x14ac:dyDescent="0.35">
      <c r="A295">
        <v>19</v>
      </c>
      <c r="B295">
        <v>6</v>
      </c>
      <c r="C295" s="2">
        <v>100</v>
      </c>
      <c r="D295" s="2">
        <v>1000</v>
      </c>
      <c r="E295" s="12">
        <v>10000</v>
      </c>
    </row>
    <row r="296" spans="1:5" x14ac:dyDescent="0.35">
      <c r="A296">
        <v>19</v>
      </c>
      <c r="B296">
        <v>7</v>
      </c>
      <c r="C296" s="2">
        <v>-40</v>
      </c>
      <c r="D296" s="2">
        <v>0</v>
      </c>
      <c r="E296" s="12">
        <v>40</v>
      </c>
    </row>
    <row r="297" spans="1:5" x14ac:dyDescent="0.35">
      <c r="A297">
        <v>19</v>
      </c>
      <c r="B297">
        <v>8</v>
      </c>
      <c r="C297" s="2">
        <v>10</v>
      </c>
      <c r="D297" s="2">
        <v>30</v>
      </c>
      <c r="E297" s="12">
        <v>50</v>
      </c>
    </row>
    <row r="298" spans="1:5" x14ac:dyDescent="0.35">
      <c r="A298">
        <v>19</v>
      </c>
      <c r="B298">
        <v>9</v>
      </c>
      <c r="C298" s="2">
        <v>150</v>
      </c>
      <c r="D298" s="2">
        <v>270</v>
      </c>
      <c r="E298" s="12">
        <v>300</v>
      </c>
    </row>
    <row r="299" spans="1:5" x14ac:dyDescent="0.35">
      <c r="A299">
        <v>19</v>
      </c>
      <c r="B299">
        <v>10</v>
      </c>
      <c r="C299" s="2">
        <v>2</v>
      </c>
      <c r="D299" s="2">
        <v>15</v>
      </c>
      <c r="E299" s="12">
        <v>50</v>
      </c>
    </row>
    <row r="300" spans="1:5" x14ac:dyDescent="0.35">
      <c r="A300">
        <v>19</v>
      </c>
      <c r="B300">
        <v>11</v>
      </c>
      <c r="C300" s="2">
        <v>-100</v>
      </c>
      <c r="D300" s="2">
        <v>-50</v>
      </c>
      <c r="E300" s="12">
        <v>10</v>
      </c>
    </row>
    <row r="301" spans="1:5" x14ac:dyDescent="0.35">
      <c r="A301">
        <v>19</v>
      </c>
      <c r="B301">
        <v>12</v>
      </c>
      <c r="C301" s="2">
        <v>5</v>
      </c>
      <c r="D301" s="2">
        <v>20</v>
      </c>
      <c r="E301" s="12">
        <v>100</v>
      </c>
    </row>
    <row r="302" spans="1:5" x14ac:dyDescent="0.35">
      <c r="A302">
        <v>19</v>
      </c>
      <c r="B302">
        <v>13</v>
      </c>
      <c r="C302" s="2">
        <v>1</v>
      </c>
      <c r="D302" s="2">
        <v>100</v>
      </c>
      <c r="E302" s="12">
        <v>1000</v>
      </c>
    </row>
    <row r="303" spans="1:5" x14ac:dyDescent="0.35">
      <c r="A303">
        <v>19</v>
      </c>
      <c r="B303">
        <v>14</v>
      </c>
      <c r="C303" s="2">
        <v>100</v>
      </c>
      <c r="D303" s="2">
        <v>1000</v>
      </c>
      <c r="E303" s="12">
        <v>10000</v>
      </c>
    </row>
    <row r="304" spans="1:5" x14ac:dyDescent="0.35">
      <c r="A304">
        <v>19</v>
      </c>
      <c r="B304">
        <v>15</v>
      </c>
      <c r="C304" s="2">
        <v>1</v>
      </c>
      <c r="D304" s="2">
        <v>1.25</v>
      </c>
      <c r="E304" s="12">
        <v>2</v>
      </c>
    </row>
    <row r="305" spans="1:5" x14ac:dyDescent="0.35">
      <c r="A305">
        <v>19</v>
      </c>
      <c r="B305">
        <v>16</v>
      </c>
      <c r="C305" s="2">
        <v>0</v>
      </c>
      <c r="D305" s="2">
        <v>10</v>
      </c>
      <c r="E305" s="12">
        <v>20</v>
      </c>
    </row>
    <row r="306" spans="1:5" x14ac:dyDescent="0.35">
      <c r="A306">
        <v>20</v>
      </c>
      <c r="B306">
        <v>1</v>
      </c>
      <c r="C306" s="2">
        <v>1</v>
      </c>
      <c r="D306" s="2">
        <v>3</v>
      </c>
      <c r="E306" s="12">
        <v>12</v>
      </c>
    </row>
    <row r="307" spans="1:5" x14ac:dyDescent="0.35">
      <c r="A307">
        <v>20</v>
      </c>
      <c r="B307">
        <v>2</v>
      </c>
      <c r="C307" s="2">
        <v>-750</v>
      </c>
      <c r="D307" s="2">
        <v>-650</v>
      </c>
      <c r="E307" s="12">
        <v>-500</v>
      </c>
    </row>
    <row r="308" spans="1:5" x14ac:dyDescent="0.35">
      <c r="A308">
        <v>20</v>
      </c>
      <c r="B308">
        <v>3</v>
      </c>
      <c r="C308" s="2">
        <v>0.5</v>
      </c>
      <c r="D308" s="2">
        <v>1</v>
      </c>
      <c r="E308" s="12">
        <v>4</v>
      </c>
    </row>
    <row r="309" spans="1:5" x14ac:dyDescent="0.35">
      <c r="A309">
        <v>20</v>
      </c>
      <c r="B309">
        <v>4</v>
      </c>
      <c r="C309" s="2">
        <v>-550</v>
      </c>
      <c r="D309" s="2">
        <v>-450</v>
      </c>
      <c r="E309" s="12">
        <v>-350</v>
      </c>
    </row>
    <row r="310" spans="1:5" x14ac:dyDescent="0.35">
      <c r="A310">
        <v>20</v>
      </c>
      <c r="B310">
        <v>5</v>
      </c>
      <c r="C310" s="2">
        <v>-100</v>
      </c>
      <c r="D310" s="2">
        <v>-45</v>
      </c>
      <c r="E310" s="12">
        <v>50</v>
      </c>
    </row>
    <row r="311" spans="1:5" x14ac:dyDescent="0.35">
      <c r="A311">
        <v>20</v>
      </c>
      <c r="B311">
        <v>6</v>
      </c>
      <c r="C311" s="2">
        <v>0</v>
      </c>
      <c r="D311" s="2">
        <v>200</v>
      </c>
      <c r="E311" s="12">
        <v>1000</v>
      </c>
    </row>
    <row r="312" spans="1:5" x14ac:dyDescent="0.35">
      <c r="A312">
        <v>20</v>
      </c>
      <c r="B312">
        <v>7</v>
      </c>
      <c r="C312" s="2">
        <v>0.6</v>
      </c>
      <c r="D312" s="2">
        <v>2.4</v>
      </c>
      <c r="E312" s="12">
        <v>5</v>
      </c>
    </row>
    <row r="313" spans="1:5" x14ac:dyDescent="0.35">
      <c r="A313">
        <v>20</v>
      </c>
      <c r="B313">
        <v>8</v>
      </c>
      <c r="C313" s="2">
        <v>19</v>
      </c>
      <c r="D313" s="2">
        <v>21</v>
      </c>
      <c r="E313" s="12">
        <v>23</v>
      </c>
    </row>
    <row r="314" spans="1:5" x14ac:dyDescent="0.35">
      <c r="A314">
        <v>20</v>
      </c>
      <c r="B314">
        <v>9</v>
      </c>
      <c r="C314" s="2">
        <v>100</v>
      </c>
      <c r="D314" s="2">
        <v>110</v>
      </c>
      <c r="E314" s="12">
        <v>120</v>
      </c>
    </row>
    <row r="315" spans="1:5" x14ac:dyDescent="0.35">
      <c r="A315">
        <v>20</v>
      </c>
      <c r="B315">
        <v>10</v>
      </c>
      <c r="C315" s="2">
        <v>3</v>
      </c>
      <c r="D315" s="2">
        <v>7</v>
      </c>
      <c r="E315" s="12">
        <v>25</v>
      </c>
    </row>
    <row r="316" spans="1:5" x14ac:dyDescent="0.35">
      <c r="A316">
        <v>20</v>
      </c>
      <c r="B316">
        <v>11</v>
      </c>
      <c r="C316" s="2">
        <v>-200</v>
      </c>
      <c r="D316" s="2">
        <v>-50</v>
      </c>
      <c r="E316" s="12">
        <v>100</v>
      </c>
    </row>
    <row r="317" spans="1:5" x14ac:dyDescent="0.35">
      <c r="A317">
        <v>20</v>
      </c>
      <c r="B317">
        <v>12</v>
      </c>
      <c r="C317" s="2">
        <v>7</v>
      </c>
      <c r="D317" s="2">
        <v>20</v>
      </c>
      <c r="E317" s="12">
        <v>50</v>
      </c>
    </row>
    <row r="318" spans="1:5" x14ac:dyDescent="0.35">
      <c r="A318">
        <v>20</v>
      </c>
      <c r="B318">
        <v>13</v>
      </c>
      <c r="C318" s="2">
        <v>300</v>
      </c>
      <c r="D318" s="2">
        <v>600</v>
      </c>
      <c r="E318" s="12">
        <v>1200</v>
      </c>
    </row>
    <row r="319" spans="1:5" x14ac:dyDescent="0.35">
      <c r="A319">
        <v>20</v>
      </c>
      <c r="B319">
        <v>14</v>
      </c>
      <c r="C319" s="2">
        <v>400</v>
      </c>
      <c r="D319" s="2">
        <v>1500</v>
      </c>
      <c r="E319" s="12">
        <v>2000</v>
      </c>
    </row>
    <row r="320" spans="1:5" x14ac:dyDescent="0.35">
      <c r="A320">
        <v>20</v>
      </c>
      <c r="B320">
        <v>15</v>
      </c>
      <c r="C320" s="2">
        <v>1</v>
      </c>
      <c r="D320" s="2">
        <v>1.9</v>
      </c>
      <c r="E320" s="12">
        <v>2.5</v>
      </c>
    </row>
    <row r="321" spans="1:5" x14ac:dyDescent="0.35">
      <c r="A321">
        <v>20</v>
      </c>
      <c r="B321">
        <v>16</v>
      </c>
      <c r="C321" s="2">
        <v>3</v>
      </c>
      <c r="D321" s="2">
        <v>6</v>
      </c>
      <c r="E321" s="12">
        <v>16</v>
      </c>
    </row>
  </sheetData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09"/>
  <dimension ref="A1:N51"/>
  <sheetViews>
    <sheetView zoomScale="85" zoomScaleNormal="85" workbookViewId="0">
      <selection activeCell="G1" sqref="G1:BD1048576"/>
    </sheetView>
  </sheetViews>
  <sheetFormatPr defaultRowHeight="14.5" x14ac:dyDescent="0.35"/>
  <sheetData>
    <row r="1" spans="1:14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14" x14ac:dyDescent="0.35">
      <c r="A2">
        <v>1</v>
      </c>
      <c r="B2">
        <v>1</v>
      </c>
      <c r="C2" s="2">
        <v>15</v>
      </c>
      <c r="D2" s="2">
        <v>20</v>
      </c>
      <c r="E2" s="2">
        <v>30</v>
      </c>
      <c r="F2" s="2">
        <v>4.5999999999999996</v>
      </c>
    </row>
    <row r="3" spans="1:14" x14ac:dyDescent="0.35">
      <c r="A3">
        <v>1</v>
      </c>
      <c r="B3">
        <v>2</v>
      </c>
      <c r="C3" s="2">
        <v>12</v>
      </c>
      <c r="D3" s="2">
        <v>33</v>
      </c>
      <c r="E3" s="2">
        <v>44</v>
      </c>
      <c r="F3" s="2">
        <v>5</v>
      </c>
      <c r="N3" s="3"/>
    </row>
    <row r="4" spans="1:14" x14ac:dyDescent="0.35">
      <c r="A4">
        <v>1</v>
      </c>
      <c r="B4">
        <v>3</v>
      </c>
      <c r="C4" s="2">
        <v>15</v>
      </c>
      <c r="D4" s="2">
        <v>20</v>
      </c>
      <c r="E4" s="2">
        <v>30</v>
      </c>
      <c r="F4" s="2">
        <v>4</v>
      </c>
      <c r="N4" s="3"/>
    </row>
    <row r="5" spans="1:14" x14ac:dyDescent="0.35">
      <c r="A5">
        <v>1</v>
      </c>
      <c r="B5">
        <v>4</v>
      </c>
      <c r="C5" s="2">
        <v>22</v>
      </c>
      <c r="D5" s="2">
        <v>35</v>
      </c>
      <c r="E5" s="2">
        <v>45</v>
      </c>
      <c r="F5" s="2">
        <v>42</v>
      </c>
      <c r="N5" s="3"/>
    </row>
    <row r="6" spans="1:14" x14ac:dyDescent="0.35">
      <c r="A6">
        <v>1</v>
      </c>
      <c r="B6">
        <v>5</v>
      </c>
      <c r="C6" s="2">
        <v>12</v>
      </c>
      <c r="D6" s="2">
        <v>25</v>
      </c>
      <c r="E6" s="2">
        <v>35</v>
      </c>
      <c r="F6" s="2">
        <v>5.3</v>
      </c>
      <c r="N6" s="3"/>
    </row>
    <row r="7" spans="1:14" x14ac:dyDescent="0.35">
      <c r="A7">
        <v>1</v>
      </c>
      <c r="B7">
        <v>6</v>
      </c>
      <c r="C7" s="2">
        <v>-15</v>
      </c>
      <c r="D7" s="2">
        <v>-10</v>
      </c>
      <c r="E7" s="2">
        <v>-8</v>
      </c>
      <c r="F7" s="2">
        <v>2.7</v>
      </c>
      <c r="N7" s="3"/>
    </row>
    <row r="8" spans="1:14" x14ac:dyDescent="0.35">
      <c r="A8">
        <v>1</v>
      </c>
      <c r="B8">
        <v>7</v>
      </c>
      <c r="C8" s="2">
        <v>33</v>
      </c>
      <c r="D8" s="2">
        <v>40</v>
      </c>
      <c r="E8" s="2">
        <v>55</v>
      </c>
      <c r="F8" s="2">
        <v>60.1</v>
      </c>
    </row>
    <row r="9" spans="1:14" x14ac:dyDescent="0.35">
      <c r="A9">
        <v>1</v>
      </c>
      <c r="B9">
        <v>8</v>
      </c>
      <c r="C9" s="2">
        <v>5</v>
      </c>
      <c r="D9" s="2">
        <v>20</v>
      </c>
      <c r="E9" s="2">
        <v>25</v>
      </c>
      <c r="F9" s="2">
        <v>80.3</v>
      </c>
    </row>
    <row r="10" spans="1:14" x14ac:dyDescent="0.35">
      <c r="A10">
        <v>1</v>
      </c>
      <c r="B10">
        <v>9</v>
      </c>
      <c r="C10" s="2">
        <v>5</v>
      </c>
      <c r="D10" s="2">
        <v>20</v>
      </c>
      <c r="E10" s="2">
        <v>30</v>
      </c>
      <c r="F10" s="2">
        <v>33.6</v>
      </c>
    </row>
    <row r="11" spans="1:14" x14ac:dyDescent="0.35">
      <c r="A11">
        <v>1</v>
      </c>
      <c r="B11">
        <v>10</v>
      </c>
      <c r="C11" s="2">
        <v>0.33300000000000002</v>
      </c>
      <c r="D11" s="2">
        <v>3</v>
      </c>
      <c r="E11" s="2">
        <v>4</v>
      </c>
      <c r="F11" s="2">
        <v>2.06</v>
      </c>
    </row>
    <row r="12" spans="1:14" x14ac:dyDescent="0.35">
      <c r="A12">
        <v>2</v>
      </c>
      <c r="B12">
        <v>1</v>
      </c>
      <c r="C12" s="2">
        <v>4</v>
      </c>
      <c r="D12" s="2">
        <v>7</v>
      </c>
      <c r="E12" s="2">
        <v>12</v>
      </c>
    </row>
    <row r="13" spans="1:14" x14ac:dyDescent="0.35">
      <c r="A13">
        <v>2</v>
      </c>
      <c r="B13">
        <v>2</v>
      </c>
      <c r="C13" s="2">
        <v>4</v>
      </c>
      <c r="D13" s="2">
        <v>6</v>
      </c>
      <c r="E13" s="2">
        <v>12</v>
      </c>
    </row>
    <row r="14" spans="1:14" x14ac:dyDescent="0.35">
      <c r="A14">
        <v>2</v>
      </c>
      <c r="B14">
        <v>3</v>
      </c>
      <c r="C14" s="2">
        <v>4</v>
      </c>
      <c r="D14" s="2">
        <v>8</v>
      </c>
      <c r="E14" s="2">
        <v>13</v>
      </c>
    </row>
    <row r="15" spans="1:14" x14ac:dyDescent="0.35">
      <c r="A15">
        <v>2</v>
      </c>
      <c r="B15">
        <v>4</v>
      </c>
      <c r="C15" s="2">
        <v>8</v>
      </c>
      <c r="D15" s="2">
        <v>14</v>
      </c>
      <c r="E15" s="2">
        <v>30</v>
      </c>
    </row>
    <row r="16" spans="1:14" x14ac:dyDescent="0.35">
      <c r="A16">
        <v>2</v>
      </c>
      <c r="B16">
        <v>5</v>
      </c>
      <c r="C16" s="2">
        <v>5</v>
      </c>
      <c r="D16" s="2">
        <v>10</v>
      </c>
      <c r="E16" s="2">
        <v>25</v>
      </c>
    </row>
    <row r="17" spans="1:5" x14ac:dyDescent="0.35">
      <c r="A17">
        <v>2</v>
      </c>
      <c r="B17">
        <v>6</v>
      </c>
      <c r="C17" s="2">
        <v>3</v>
      </c>
      <c r="D17" s="2">
        <v>5</v>
      </c>
      <c r="E17" s="2">
        <v>15</v>
      </c>
    </row>
    <row r="18" spans="1:5" x14ac:dyDescent="0.35">
      <c r="A18">
        <v>2</v>
      </c>
      <c r="B18">
        <v>7</v>
      </c>
      <c r="C18" s="2">
        <v>15</v>
      </c>
      <c r="D18" s="2">
        <v>50</v>
      </c>
      <c r="E18" s="2">
        <v>85</v>
      </c>
    </row>
    <row r="19" spans="1:5" x14ac:dyDescent="0.35">
      <c r="A19">
        <v>2</v>
      </c>
      <c r="B19">
        <v>8</v>
      </c>
      <c r="C19" s="2">
        <v>35</v>
      </c>
      <c r="D19" s="2">
        <v>65</v>
      </c>
      <c r="E19" s="2">
        <v>90</v>
      </c>
    </row>
    <row r="20" spans="1:5" x14ac:dyDescent="0.35">
      <c r="A20">
        <v>2</v>
      </c>
      <c r="B20">
        <v>9</v>
      </c>
      <c r="C20" s="2">
        <v>20</v>
      </c>
      <c r="D20" s="2">
        <v>35</v>
      </c>
      <c r="E20" s="2">
        <v>70</v>
      </c>
    </row>
    <row r="21" spans="1:5" x14ac:dyDescent="0.35">
      <c r="A21">
        <v>2</v>
      </c>
      <c r="B21">
        <v>10</v>
      </c>
      <c r="C21" s="2">
        <v>0.5</v>
      </c>
      <c r="D21" s="2">
        <v>0.83299999999999996</v>
      </c>
      <c r="E21" s="2">
        <v>1</v>
      </c>
    </row>
    <row r="22" spans="1:5" x14ac:dyDescent="0.35">
      <c r="A22">
        <v>3</v>
      </c>
      <c r="B22">
        <v>1</v>
      </c>
      <c r="C22" s="2">
        <v>4</v>
      </c>
      <c r="D22" s="2">
        <v>6</v>
      </c>
      <c r="E22" s="2">
        <v>12</v>
      </c>
    </row>
    <row r="23" spans="1:5" x14ac:dyDescent="0.35">
      <c r="A23">
        <v>3</v>
      </c>
      <c r="B23">
        <v>2</v>
      </c>
      <c r="C23" s="2">
        <v>3</v>
      </c>
      <c r="D23" s="2">
        <v>4</v>
      </c>
      <c r="E23" s="2">
        <v>6</v>
      </c>
    </row>
    <row r="24" spans="1:5" x14ac:dyDescent="0.35">
      <c r="A24">
        <v>3</v>
      </c>
      <c r="B24">
        <v>3</v>
      </c>
      <c r="C24" s="2">
        <v>3</v>
      </c>
      <c r="D24" s="2">
        <v>4</v>
      </c>
      <c r="E24" s="2">
        <v>6</v>
      </c>
    </row>
    <row r="25" spans="1:5" x14ac:dyDescent="0.35">
      <c r="A25">
        <v>3</v>
      </c>
      <c r="B25">
        <v>4</v>
      </c>
      <c r="C25" s="2">
        <v>40</v>
      </c>
      <c r="D25" s="2">
        <v>55</v>
      </c>
      <c r="E25" s="2">
        <v>70</v>
      </c>
    </row>
    <row r="26" spans="1:5" x14ac:dyDescent="0.35">
      <c r="A26">
        <v>3</v>
      </c>
      <c r="B26">
        <v>5</v>
      </c>
      <c r="C26" s="2">
        <v>15</v>
      </c>
      <c r="D26" s="2">
        <v>20</v>
      </c>
      <c r="E26" s="2">
        <v>25</v>
      </c>
    </row>
    <row r="27" spans="1:5" x14ac:dyDescent="0.35">
      <c r="A27">
        <v>3</v>
      </c>
      <c r="B27">
        <v>6</v>
      </c>
      <c r="C27" s="2">
        <v>-10</v>
      </c>
      <c r="D27" s="2">
        <v>-5</v>
      </c>
      <c r="E27" s="2">
        <v>-2</v>
      </c>
    </row>
    <row r="28" spans="1:5" x14ac:dyDescent="0.35">
      <c r="A28">
        <v>3</v>
      </c>
      <c r="B28">
        <v>7</v>
      </c>
      <c r="C28" s="2">
        <v>10</v>
      </c>
      <c r="D28" s="2">
        <v>15</v>
      </c>
      <c r="E28" s="2">
        <v>25</v>
      </c>
    </row>
    <row r="29" spans="1:5" x14ac:dyDescent="0.35">
      <c r="A29">
        <v>3</v>
      </c>
      <c r="B29">
        <v>8</v>
      </c>
      <c r="C29" s="2">
        <v>2</v>
      </c>
      <c r="D29" s="2">
        <v>10</v>
      </c>
      <c r="E29" s="2">
        <v>12</v>
      </c>
    </row>
    <row r="30" spans="1:5" x14ac:dyDescent="0.35">
      <c r="A30">
        <v>3</v>
      </c>
      <c r="B30">
        <v>9</v>
      </c>
      <c r="C30" s="2">
        <v>10</v>
      </c>
      <c r="D30" s="2">
        <v>20</v>
      </c>
      <c r="E30" s="2">
        <v>33</v>
      </c>
    </row>
    <row r="31" spans="1:5" x14ac:dyDescent="0.35">
      <c r="A31">
        <v>3</v>
      </c>
      <c r="B31">
        <v>10</v>
      </c>
      <c r="C31" s="2">
        <v>1.1100000000000001</v>
      </c>
      <c r="D31" s="2">
        <v>1.43</v>
      </c>
      <c r="E31" s="2">
        <v>2.5</v>
      </c>
    </row>
    <row r="32" spans="1:5" x14ac:dyDescent="0.35">
      <c r="A32">
        <v>4</v>
      </c>
      <c r="B32">
        <v>1</v>
      </c>
      <c r="C32" s="2">
        <v>15</v>
      </c>
      <c r="D32" s="2">
        <v>20</v>
      </c>
      <c r="E32" s="2">
        <v>40</v>
      </c>
    </row>
    <row r="33" spans="1:5" x14ac:dyDescent="0.35">
      <c r="A33">
        <v>4</v>
      </c>
      <c r="B33">
        <v>2</v>
      </c>
      <c r="C33" s="2">
        <v>10</v>
      </c>
      <c r="D33" s="2">
        <v>15</v>
      </c>
      <c r="E33" s="2">
        <v>20</v>
      </c>
    </row>
    <row r="34" spans="1:5" x14ac:dyDescent="0.35">
      <c r="A34">
        <v>4</v>
      </c>
      <c r="B34">
        <v>3</v>
      </c>
      <c r="C34" s="2">
        <v>15</v>
      </c>
      <c r="D34" s="2">
        <v>20</v>
      </c>
      <c r="E34" s="2">
        <v>40</v>
      </c>
    </row>
    <row r="35" spans="1:5" x14ac:dyDescent="0.35">
      <c r="A35">
        <v>4</v>
      </c>
      <c r="B35">
        <v>4</v>
      </c>
      <c r="C35" s="2">
        <v>60</v>
      </c>
      <c r="D35" s="2">
        <v>75</v>
      </c>
      <c r="E35" s="2">
        <v>80</v>
      </c>
    </row>
    <row r="36" spans="1:5" x14ac:dyDescent="0.35">
      <c r="A36">
        <v>4</v>
      </c>
      <c r="B36">
        <v>5</v>
      </c>
      <c r="C36" s="2">
        <v>5</v>
      </c>
      <c r="D36" s="2">
        <v>10</v>
      </c>
      <c r="E36" s="2">
        <v>20</v>
      </c>
    </row>
    <row r="37" spans="1:5" x14ac:dyDescent="0.35">
      <c r="A37">
        <v>4</v>
      </c>
      <c r="B37">
        <v>6</v>
      </c>
      <c r="C37" s="2">
        <v>0</v>
      </c>
      <c r="D37" s="2">
        <v>5</v>
      </c>
      <c r="E37" s="2">
        <v>20</v>
      </c>
    </row>
    <row r="38" spans="1:5" x14ac:dyDescent="0.35">
      <c r="A38">
        <v>4</v>
      </c>
      <c r="B38">
        <v>7</v>
      </c>
      <c r="C38" s="2">
        <v>25</v>
      </c>
      <c r="D38" s="2">
        <v>35</v>
      </c>
      <c r="E38" s="2">
        <v>50</v>
      </c>
    </row>
    <row r="39" spans="1:5" x14ac:dyDescent="0.35">
      <c r="A39">
        <v>4</v>
      </c>
      <c r="B39">
        <v>8</v>
      </c>
      <c r="C39" s="2">
        <v>50</v>
      </c>
      <c r="D39" s="2">
        <v>80</v>
      </c>
      <c r="E39" s="2">
        <v>100</v>
      </c>
    </row>
    <row r="40" spans="1:5" x14ac:dyDescent="0.35">
      <c r="A40">
        <v>4</v>
      </c>
      <c r="B40">
        <v>9</v>
      </c>
      <c r="C40" s="2">
        <v>5</v>
      </c>
      <c r="D40" s="2">
        <v>35</v>
      </c>
      <c r="E40" s="2">
        <v>65</v>
      </c>
    </row>
    <row r="41" spans="1:5" x14ac:dyDescent="0.35">
      <c r="A41">
        <v>4</v>
      </c>
      <c r="B41">
        <v>10</v>
      </c>
      <c r="C41" s="2">
        <v>0.5</v>
      </c>
      <c r="D41" s="2">
        <v>1</v>
      </c>
      <c r="E41" s="2">
        <v>4</v>
      </c>
    </row>
    <row r="42" spans="1:5" x14ac:dyDescent="0.35">
      <c r="A42">
        <v>5</v>
      </c>
      <c r="B42">
        <v>1</v>
      </c>
      <c r="C42" s="2">
        <v>5</v>
      </c>
      <c r="D42" s="2">
        <v>10</v>
      </c>
      <c r="E42" s="2">
        <v>15</v>
      </c>
    </row>
    <row r="43" spans="1:5" x14ac:dyDescent="0.35">
      <c r="A43">
        <v>5</v>
      </c>
      <c r="B43">
        <v>2</v>
      </c>
      <c r="C43" s="2">
        <v>5</v>
      </c>
      <c r="D43" s="2">
        <v>8</v>
      </c>
      <c r="E43" s="2">
        <v>10</v>
      </c>
    </row>
    <row r="44" spans="1:5" x14ac:dyDescent="0.35">
      <c r="A44">
        <v>5</v>
      </c>
      <c r="B44">
        <v>3</v>
      </c>
      <c r="C44" s="2">
        <v>5</v>
      </c>
      <c r="D44" s="2">
        <v>9</v>
      </c>
      <c r="E44" s="2">
        <v>12</v>
      </c>
    </row>
    <row r="45" spans="1:5" x14ac:dyDescent="0.35">
      <c r="A45">
        <v>5</v>
      </c>
      <c r="B45">
        <v>4</v>
      </c>
      <c r="C45" s="2">
        <v>40</v>
      </c>
      <c r="D45" s="2">
        <v>50</v>
      </c>
      <c r="E45" s="2">
        <v>60</v>
      </c>
    </row>
    <row r="46" spans="1:5" x14ac:dyDescent="0.35">
      <c r="A46">
        <v>5</v>
      </c>
      <c r="B46">
        <v>5</v>
      </c>
      <c r="C46" s="2">
        <v>10</v>
      </c>
      <c r="D46" s="2">
        <v>20</v>
      </c>
      <c r="E46" s="2">
        <v>30</v>
      </c>
    </row>
    <row r="47" spans="1:5" x14ac:dyDescent="0.35">
      <c r="A47">
        <v>5</v>
      </c>
      <c r="B47">
        <v>6</v>
      </c>
      <c r="C47" s="2">
        <v>3</v>
      </c>
      <c r="D47" s="2">
        <v>5</v>
      </c>
      <c r="E47" s="2">
        <v>10</v>
      </c>
    </row>
    <row r="48" spans="1:5" x14ac:dyDescent="0.35">
      <c r="A48">
        <v>5</v>
      </c>
      <c r="B48">
        <v>7</v>
      </c>
      <c r="C48" s="2">
        <v>5</v>
      </c>
      <c r="D48" s="2">
        <v>20</v>
      </c>
      <c r="E48" s="2">
        <v>30</v>
      </c>
    </row>
    <row r="49" spans="1:5" x14ac:dyDescent="0.35">
      <c r="A49">
        <v>5</v>
      </c>
      <c r="B49">
        <v>8</v>
      </c>
      <c r="C49" s="2">
        <v>50</v>
      </c>
      <c r="D49" s="2">
        <v>68</v>
      </c>
      <c r="E49" s="2">
        <v>75</v>
      </c>
    </row>
    <row r="50" spans="1:5" x14ac:dyDescent="0.35">
      <c r="A50">
        <v>5</v>
      </c>
      <c r="B50">
        <v>9</v>
      </c>
      <c r="C50" s="2">
        <v>2</v>
      </c>
      <c r="D50" s="2">
        <v>10</v>
      </c>
      <c r="E50" s="2">
        <v>15</v>
      </c>
    </row>
    <row r="51" spans="1:5" x14ac:dyDescent="0.35">
      <c r="A51">
        <v>5</v>
      </c>
      <c r="B51">
        <v>10</v>
      </c>
      <c r="C51" s="2">
        <v>0.5</v>
      </c>
      <c r="D51" s="2">
        <v>0.8</v>
      </c>
      <c r="E51" s="2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14"/>
  <dimension ref="A1:BE185"/>
  <sheetViews>
    <sheetView zoomScale="85" zoomScaleNormal="85" workbookViewId="0">
      <selection activeCell="G1" sqref="G1:BH1048576"/>
    </sheetView>
  </sheetViews>
  <sheetFormatPr defaultRowHeight="14.5" x14ac:dyDescent="0.35"/>
  <sheetData>
    <row r="1" spans="1:57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57" x14ac:dyDescent="0.35">
      <c r="A2">
        <v>1</v>
      </c>
      <c r="B2">
        <v>1</v>
      </c>
      <c r="C2" s="2">
        <v>25</v>
      </c>
      <c r="D2" s="2">
        <v>35</v>
      </c>
      <c r="E2" s="2">
        <v>65</v>
      </c>
      <c r="F2" s="2">
        <v>78.510000000000005</v>
      </c>
    </row>
    <row r="3" spans="1:57" x14ac:dyDescent="0.35">
      <c r="A3">
        <v>1</v>
      </c>
      <c r="B3">
        <v>2</v>
      </c>
      <c r="C3" s="2">
        <v>90</v>
      </c>
      <c r="D3" s="2">
        <v>95</v>
      </c>
      <c r="E3" s="2">
        <v>105</v>
      </c>
      <c r="F3" s="2">
        <v>94.29</v>
      </c>
      <c r="N3" s="3"/>
      <c r="R3" s="2"/>
      <c r="X3" s="2"/>
      <c r="AC3" s="2"/>
      <c r="AI3" s="2"/>
      <c r="AN3" s="2"/>
      <c r="AT3" s="2"/>
      <c r="AY3" s="2"/>
      <c r="BE3" s="2"/>
    </row>
    <row r="4" spans="1:57" x14ac:dyDescent="0.35">
      <c r="A4">
        <v>1</v>
      </c>
      <c r="B4">
        <v>3</v>
      </c>
      <c r="C4" s="2">
        <v>11000</v>
      </c>
      <c r="D4" s="2">
        <v>15000</v>
      </c>
      <c r="E4" s="2">
        <v>25000</v>
      </c>
      <c r="F4" s="2">
        <v>11607.8</v>
      </c>
      <c r="N4" s="3"/>
      <c r="Q4" s="2"/>
      <c r="R4" s="2"/>
      <c r="S4" s="2"/>
      <c r="T4" s="2"/>
      <c r="X4" s="2"/>
      <c r="AB4" s="2"/>
      <c r="AC4" s="2"/>
      <c r="AD4" s="2"/>
      <c r="AE4" s="2"/>
      <c r="AI4" s="2"/>
      <c r="AM4" s="2"/>
      <c r="AN4" s="2"/>
      <c r="AO4" s="2"/>
      <c r="AP4" s="2"/>
      <c r="AT4" s="2"/>
      <c r="AX4" s="2"/>
      <c r="AY4" s="2"/>
      <c r="AZ4" s="2"/>
      <c r="BA4" s="2"/>
      <c r="BE4" s="2"/>
    </row>
    <row r="5" spans="1:57" x14ac:dyDescent="0.35">
      <c r="A5">
        <v>1</v>
      </c>
      <c r="B5">
        <v>4</v>
      </c>
      <c r="C5" s="2">
        <v>55000</v>
      </c>
      <c r="D5" s="2">
        <v>75000</v>
      </c>
      <c r="E5" s="2">
        <v>100000</v>
      </c>
      <c r="F5" s="2">
        <v>69644.2</v>
      </c>
      <c r="N5" s="3"/>
      <c r="Q5" s="2"/>
      <c r="R5" s="2"/>
      <c r="S5" s="2"/>
      <c r="T5" s="2"/>
      <c r="X5" s="2"/>
      <c r="AB5" s="2"/>
      <c r="AC5" s="2"/>
      <c r="AD5" s="2"/>
      <c r="AE5" s="2"/>
      <c r="AI5" s="2"/>
      <c r="AM5" s="2"/>
      <c r="AN5" s="2"/>
      <c r="AO5" s="2"/>
      <c r="AP5" s="2"/>
      <c r="AT5" s="2"/>
      <c r="AX5" s="2"/>
      <c r="AY5" s="2"/>
      <c r="AZ5" s="2"/>
      <c r="BA5" s="2"/>
      <c r="BE5" s="2"/>
    </row>
    <row r="6" spans="1:57" x14ac:dyDescent="0.35">
      <c r="A6">
        <v>1</v>
      </c>
      <c r="B6">
        <v>5</v>
      </c>
      <c r="C6" s="2">
        <v>13000</v>
      </c>
      <c r="D6" s="2">
        <v>16000</v>
      </c>
      <c r="E6" s="2">
        <v>25000</v>
      </c>
      <c r="F6" s="2">
        <v>11539.1</v>
      </c>
      <c r="N6" s="3"/>
      <c r="Q6" s="2"/>
      <c r="R6" s="2"/>
      <c r="S6" s="2"/>
      <c r="T6" s="2"/>
      <c r="X6" s="2"/>
      <c r="AB6" s="2"/>
      <c r="AC6" s="2"/>
      <c r="AD6" s="2"/>
      <c r="AE6" s="2"/>
      <c r="AI6" s="2"/>
      <c r="AM6" s="2"/>
      <c r="AN6" s="2"/>
      <c r="AO6" s="2"/>
      <c r="AP6" s="2"/>
      <c r="AT6" s="2"/>
      <c r="AX6" s="2"/>
      <c r="AY6" s="2"/>
      <c r="AZ6" s="2"/>
      <c r="BA6" s="2"/>
      <c r="BE6" s="2"/>
    </row>
    <row r="7" spans="1:57" x14ac:dyDescent="0.35">
      <c r="A7">
        <v>1</v>
      </c>
      <c r="B7">
        <v>6</v>
      </c>
      <c r="C7" s="2">
        <v>14000</v>
      </c>
      <c r="D7" s="2">
        <v>18000</v>
      </c>
      <c r="E7" s="2">
        <v>30000</v>
      </c>
      <c r="F7" s="2">
        <v>12361</v>
      </c>
      <c r="N7" s="3"/>
      <c r="Q7" s="2"/>
      <c r="R7" s="2"/>
      <c r="S7" s="2"/>
      <c r="T7" s="2"/>
      <c r="X7" s="2"/>
      <c r="AB7" s="2"/>
      <c r="AC7" s="2"/>
      <c r="AD7" s="2"/>
      <c r="AE7" s="2"/>
      <c r="AI7" s="2"/>
      <c r="AM7" s="2"/>
      <c r="AN7" s="2"/>
      <c r="AO7" s="2"/>
      <c r="AP7" s="2"/>
      <c r="AT7" s="2"/>
      <c r="AX7" s="2"/>
      <c r="AY7" s="2"/>
      <c r="AZ7" s="2"/>
      <c r="BA7" s="2"/>
      <c r="BE7" s="2"/>
    </row>
    <row r="8" spans="1:57" x14ac:dyDescent="0.35">
      <c r="A8">
        <v>1</v>
      </c>
      <c r="B8">
        <v>7</v>
      </c>
      <c r="C8" s="2">
        <v>0.95</v>
      </c>
      <c r="D8" s="2">
        <v>1.05</v>
      </c>
      <c r="E8" s="2">
        <v>1.1499999999999999</v>
      </c>
      <c r="F8" s="2">
        <v>1.35</v>
      </c>
    </row>
    <row r="9" spans="1:57" x14ac:dyDescent="0.35">
      <c r="A9">
        <v>1</v>
      </c>
      <c r="B9">
        <v>8</v>
      </c>
      <c r="C9" s="2">
        <v>0.95</v>
      </c>
      <c r="D9" s="2">
        <v>1.05</v>
      </c>
      <c r="E9" s="2">
        <v>1.1499999999999999</v>
      </c>
      <c r="F9" s="2">
        <v>1.05</v>
      </c>
    </row>
    <row r="10" spans="1:57" x14ac:dyDescent="0.35">
      <c r="A10">
        <v>1</v>
      </c>
      <c r="B10">
        <v>9</v>
      </c>
      <c r="C10" s="2">
        <v>50.5</v>
      </c>
      <c r="D10" s="2">
        <v>84.2</v>
      </c>
      <c r="E10" s="2">
        <v>98.2</v>
      </c>
      <c r="F10" s="2">
        <v>65.22</v>
      </c>
    </row>
    <row r="11" spans="1:57" x14ac:dyDescent="0.35">
      <c r="A11">
        <v>1</v>
      </c>
      <c r="B11">
        <v>10</v>
      </c>
      <c r="C11" s="2">
        <v>33000</v>
      </c>
      <c r="D11" s="2">
        <v>36000</v>
      </c>
      <c r="E11" s="2">
        <v>39000</v>
      </c>
      <c r="F11" s="2">
        <v>44532.800000000003</v>
      </c>
    </row>
    <row r="12" spans="1:57" x14ac:dyDescent="0.35">
      <c r="A12">
        <v>1</v>
      </c>
      <c r="B12">
        <v>11</v>
      </c>
      <c r="C12" s="2">
        <v>0.5</v>
      </c>
      <c r="D12" s="2">
        <v>0.8</v>
      </c>
      <c r="E12" s="2">
        <v>0.95</v>
      </c>
      <c r="F12" s="2">
        <v>0.85</v>
      </c>
    </row>
    <row r="13" spans="1:57" x14ac:dyDescent="0.35">
      <c r="A13">
        <v>2</v>
      </c>
      <c r="B13">
        <v>1</v>
      </c>
      <c r="C13" s="2">
        <v>25</v>
      </c>
      <c r="D13" s="2">
        <v>60</v>
      </c>
      <c r="E13" s="2">
        <v>80</v>
      </c>
    </row>
    <row r="14" spans="1:57" x14ac:dyDescent="0.35">
      <c r="A14">
        <v>2</v>
      </c>
      <c r="B14">
        <v>2</v>
      </c>
      <c r="C14" s="2">
        <v>91</v>
      </c>
      <c r="D14" s="2">
        <v>93</v>
      </c>
      <c r="E14" s="2">
        <v>105</v>
      </c>
    </row>
    <row r="15" spans="1:57" x14ac:dyDescent="0.35">
      <c r="A15">
        <v>2</v>
      </c>
      <c r="B15">
        <v>3</v>
      </c>
      <c r="C15" s="2">
        <v>10700</v>
      </c>
      <c r="D15" s="2">
        <v>12000</v>
      </c>
      <c r="E15" s="2">
        <v>15000</v>
      </c>
    </row>
    <row r="16" spans="1:57" x14ac:dyDescent="0.35">
      <c r="A16">
        <v>2</v>
      </c>
      <c r="B16">
        <v>4</v>
      </c>
      <c r="C16" s="2">
        <v>55000</v>
      </c>
      <c r="D16" s="2">
        <v>61000</v>
      </c>
      <c r="E16" s="2">
        <v>85000</v>
      </c>
    </row>
    <row r="17" spans="1:5" x14ac:dyDescent="0.35">
      <c r="A17">
        <v>2</v>
      </c>
      <c r="B17">
        <v>5</v>
      </c>
      <c r="C17" s="2">
        <v>11550</v>
      </c>
      <c r="D17" s="2">
        <v>11850</v>
      </c>
      <c r="E17" s="2">
        <v>12500</v>
      </c>
    </row>
    <row r="18" spans="1:5" x14ac:dyDescent="0.35">
      <c r="A18">
        <v>2</v>
      </c>
      <c r="B18">
        <v>6</v>
      </c>
      <c r="C18" s="2">
        <v>11550</v>
      </c>
      <c r="D18" s="2">
        <v>12000</v>
      </c>
      <c r="E18" s="2">
        <v>15000</v>
      </c>
    </row>
    <row r="19" spans="1:5" x14ac:dyDescent="0.35">
      <c r="A19">
        <v>2</v>
      </c>
      <c r="B19">
        <v>7</v>
      </c>
      <c r="C19" s="2">
        <v>1</v>
      </c>
      <c r="D19" s="2">
        <v>1.1000000000000001</v>
      </c>
      <c r="E19" s="2">
        <v>1.5</v>
      </c>
    </row>
    <row r="20" spans="1:5" x14ac:dyDescent="0.35">
      <c r="A20">
        <v>2</v>
      </c>
      <c r="B20">
        <v>8</v>
      </c>
      <c r="C20" s="2">
        <v>1</v>
      </c>
      <c r="D20" s="2">
        <v>1.04</v>
      </c>
      <c r="E20" s="2">
        <v>1.5</v>
      </c>
    </row>
    <row r="21" spans="1:5" x14ac:dyDescent="0.35">
      <c r="A21">
        <v>2</v>
      </c>
      <c r="B21">
        <v>9</v>
      </c>
      <c r="C21" s="2">
        <v>70</v>
      </c>
      <c r="D21" s="2">
        <v>99</v>
      </c>
      <c r="E21" s="2">
        <v>99.9</v>
      </c>
    </row>
    <row r="22" spans="1:5" x14ac:dyDescent="0.35">
      <c r="A22">
        <v>2</v>
      </c>
      <c r="B22">
        <v>10</v>
      </c>
      <c r="C22" s="2">
        <v>35000</v>
      </c>
      <c r="D22" s="2">
        <v>35100</v>
      </c>
      <c r="E22" s="2">
        <v>50000</v>
      </c>
    </row>
    <row r="23" spans="1:5" x14ac:dyDescent="0.35">
      <c r="A23">
        <v>2</v>
      </c>
      <c r="B23">
        <v>11</v>
      </c>
      <c r="C23" s="2">
        <v>0.4</v>
      </c>
      <c r="D23" s="2">
        <v>0.8</v>
      </c>
      <c r="E23" s="2">
        <v>1</v>
      </c>
    </row>
    <row r="24" spans="1:5" x14ac:dyDescent="0.35">
      <c r="A24">
        <v>3</v>
      </c>
      <c r="B24">
        <v>1</v>
      </c>
      <c r="C24" s="2">
        <v>26.1</v>
      </c>
      <c r="D24" s="2">
        <v>73</v>
      </c>
      <c r="E24" s="2">
        <v>90.4</v>
      </c>
    </row>
    <row r="25" spans="1:5" x14ac:dyDescent="0.35">
      <c r="A25">
        <v>3</v>
      </c>
      <c r="B25">
        <v>2</v>
      </c>
      <c r="C25" s="2">
        <v>85</v>
      </c>
      <c r="D25" s="2">
        <v>90.9</v>
      </c>
      <c r="E25" s="2">
        <v>95</v>
      </c>
    </row>
    <row r="26" spans="1:5" x14ac:dyDescent="0.35">
      <c r="A26">
        <v>3</v>
      </c>
      <c r="B26">
        <v>3</v>
      </c>
      <c r="C26" s="2">
        <v>10000</v>
      </c>
      <c r="D26" s="2">
        <v>18000</v>
      </c>
      <c r="E26" s="2">
        <v>40000</v>
      </c>
    </row>
    <row r="27" spans="1:5" x14ac:dyDescent="0.35">
      <c r="A27">
        <v>3</v>
      </c>
      <c r="B27">
        <v>4</v>
      </c>
      <c r="C27" s="2">
        <v>52000</v>
      </c>
      <c r="D27" s="2">
        <v>70000</v>
      </c>
      <c r="E27" s="2">
        <v>120000</v>
      </c>
    </row>
    <row r="28" spans="1:5" x14ac:dyDescent="0.35">
      <c r="A28">
        <v>3</v>
      </c>
      <c r="B28">
        <v>5</v>
      </c>
      <c r="C28" s="2">
        <v>11000</v>
      </c>
      <c r="D28" s="2">
        <v>13500</v>
      </c>
      <c r="E28" s="2">
        <v>25000</v>
      </c>
    </row>
    <row r="29" spans="1:5" x14ac:dyDescent="0.35">
      <c r="A29">
        <v>3</v>
      </c>
      <c r="B29">
        <v>6</v>
      </c>
      <c r="C29" s="2">
        <v>11500</v>
      </c>
      <c r="D29" s="2">
        <v>17000</v>
      </c>
      <c r="E29" s="2">
        <v>35000</v>
      </c>
    </row>
    <row r="30" spans="1:5" x14ac:dyDescent="0.35">
      <c r="A30">
        <v>3</v>
      </c>
      <c r="B30">
        <v>7</v>
      </c>
      <c r="C30" s="2">
        <v>0.85</v>
      </c>
      <c r="D30" s="2">
        <v>1.1000000000000001</v>
      </c>
      <c r="E30" s="2">
        <v>1.4</v>
      </c>
    </row>
    <row r="31" spans="1:5" x14ac:dyDescent="0.35">
      <c r="A31">
        <v>3</v>
      </c>
      <c r="B31">
        <v>8</v>
      </c>
      <c r="C31" s="2">
        <v>0.87</v>
      </c>
      <c r="D31" s="2">
        <v>1.1000000000000001</v>
      </c>
      <c r="E31" s="2">
        <v>1.4</v>
      </c>
    </row>
    <row r="32" spans="1:5" x14ac:dyDescent="0.35">
      <c r="A32">
        <v>3</v>
      </c>
      <c r="B32">
        <v>9</v>
      </c>
      <c r="C32" s="2">
        <v>20</v>
      </c>
      <c r="D32" s="2">
        <v>80</v>
      </c>
      <c r="E32" s="2">
        <v>100</v>
      </c>
    </row>
    <row r="33" spans="1:5" x14ac:dyDescent="0.35">
      <c r="A33">
        <v>3</v>
      </c>
      <c r="B33">
        <v>10</v>
      </c>
      <c r="C33" s="2">
        <v>25000</v>
      </c>
      <c r="D33" s="2">
        <v>36500</v>
      </c>
      <c r="E33" s="2">
        <v>45000</v>
      </c>
    </row>
    <row r="34" spans="1:5" x14ac:dyDescent="0.35">
      <c r="A34">
        <v>3</v>
      </c>
      <c r="B34">
        <v>11</v>
      </c>
      <c r="C34" s="2">
        <v>0.5</v>
      </c>
      <c r="D34" s="2">
        <v>1</v>
      </c>
      <c r="E34" s="2">
        <v>1.6</v>
      </c>
    </row>
    <row r="35" spans="1:5" x14ac:dyDescent="0.35">
      <c r="A35">
        <v>4</v>
      </c>
      <c r="B35">
        <v>1</v>
      </c>
      <c r="C35" s="2">
        <v>30</v>
      </c>
      <c r="D35" s="2">
        <v>60</v>
      </c>
      <c r="E35" s="2">
        <v>88</v>
      </c>
    </row>
    <row r="36" spans="1:5" x14ac:dyDescent="0.35">
      <c r="A36">
        <v>4</v>
      </c>
      <c r="B36">
        <v>2</v>
      </c>
      <c r="C36" s="2">
        <v>80</v>
      </c>
      <c r="D36" s="2">
        <v>93</v>
      </c>
      <c r="E36" s="2">
        <v>100</v>
      </c>
    </row>
    <row r="37" spans="1:5" x14ac:dyDescent="0.35">
      <c r="A37">
        <v>4</v>
      </c>
      <c r="B37">
        <v>3</v>
      </c>
      <c r="C37" s="2">
        <v>0</v>
      </c>
      <c r="D37" s="2">
        <v>10094</v>
      </c>
      <c r="E37" s="2">
        <v>40000</v>
      </c>
    </row>
    <row r="38" spans="1:5" x14ac:dyDescent="0.35">
      <c r="A38">
        <v>4</v>
      </c>
      <c r="B38">
        <v>4</v>
      </c>
      <c r="C38" s="2">
        <v>15000</v>
      </c>
      <c r="D38" s="2">
        <v>60000</v>
      </c>
      <c r="E38" s="2">
        <v>110000</v>
      </c>
    </row>
    <row r="39" spans="1:5" x14ac:dyDescent="0.35">
      <c r="A39">
        <v>4</v>
      </c>
      <c r="B39">
        <v>5</v>
      </c>
      <c r="C39" s="2">
        <v>2000</v>
      </c>
      <c r="D39" s="2">
        <v>11506</v>
      </c>
      <c r="E39" s="2">
        <v>35000</v>
      </c>
    </row>
    <row r="40" spans="1:5" x14ac:dyDescent="0.35">
      <c r="A40">
        <v>4</v>
      </c>
      <c r="B40">
        <v>6</v>
      </c>
      <c r="C40" s="2">
        <v>2000</v>
      </c>
      <c r="D40" s="2">
        <v>11000</v>
      </c>
      <c r="E40" s="2">
        <v>25000</v>
      </c>
    </row>
    <row r="41" spans="1:5" x14ac:dyDescent="0.35">
      <c r="A41">
        <v>4</v>
      </c>
      <c r="B41">
        <v>7</v>
      </c>
      <c r="C41" s="2">
        <v>0.75</v>
      </c>
      <c r="D41" s="2">
        <v>1.1000000000000001</v>
      </c>
      <c r="E41" s="2">
        <v>1.5</v>
      </c>
    </row>
    <row r="42" spans="1:5" x14ac:dyDescent="0.35">
      <c r="A42">
        <v>4</v>
      </c>
      <c r="B42">
        <v>8</v>
      </c>
      <c r="C42" s="2">
        <v>0.2</v>
      </c>
      <c r="D42" s="2">
        <v>1</v>
      </c>
      <c r="E42" s="2">
        <v>4</v>
      </c>
    </row>
    <row r="43" spans="1:5" x14ac:dyDescent="0.35">
      <c r="A43">
        <v>4</v>
      </c>
      <c r="B43">
        <v>9</v>
      </c>
      <c r="C43" s="2">
        <v>50</v>
      </c>
      <c r="D43" s="2">
        <v>80</v>
      </c>
      <c r="E43" s="2">
        <v>95</v>
      </c>
    </row>
    <row r="44" spans="1:5" x14ac:dyDescent="0.35">
      <c r="A44">
        <v>4</v>
      </c>
      <c r="B44">
        <v>10</v>
      </c>
      <c r="C44" s="2">
        <v>15000</v>
      </c>
      <c r="D44" s="2">
        <v>37500</v>
      </c>
      <c r="E44" s="2">
        <v>60000</v>
      </c>
    </row>
    <row r="45" spans="1:5" x14ac:dyDescent="0.35">
      <c r="A45">
        <v>4</v>
      </c>
      <c r="B45">
        <v>11</v>
      </c>
      <c r="C45" s="2">
        <v>0.2</v>
      </c>
      <c r="D45" s="2">
        <v>1.1000000000000001</v>
      </c>
      <c r="E45" s="2">
        <v>5</v>
      </c>
    </row>
    <row r="46" spans="1:5" x14ac:dyDescent="0.35">
      <c r="A46">
        <v>5</v>
      </c>
      <c r="B46">
        <v>1</v>
      </c>
      <c r="C46" s="2">
        <v>62</v>
      </c>
      <c r="D46" s="2">
        <v>72</v>
      </c>
      <c r="E46" s="2">
        <v>84</v>
      </c>
    </row>
    <row r="47" spans="1:5" x14ac:dyDescent="0.35">
      <c r="A47">
        <v>5</v>
      </c>
      <c r="B47">
        <v>2</v>
      </c>
      <c r="C47" s="2">
        <v>90</v>
      </c>
      <c r="D47" s="2">
        <v>92</v>
      </c>
      <c r="E47" s="2">
        <v>93.5</v>
      </c>
    </row>
    <row r="48" spans="1:5" x14ac:dyDescent="0.35">
      <c r="A48">
        <v>5</v>
      </c>
      <c r="B48">
        <v>3</v>
      </c>
      <c r="C48" s="2">
        <v>10800</v>
      </c>
      <c r="D48" s="2">
        <v>11300</v>
      </c>
      <c r="E48" s="2">
        <v>11800</v>
      </c>
    </row>
    <row r="49" spans="1:5" x14ac:dyDescent="0.35">
      <c r="A49">
        <v>5</v>
      </c>
      <c r="B49">
        <v>4</v>
      </c>
      <c r="C49" s="2">
        <v>56000</v>
      </c>
      <c r="D49" s="2">
        <v>58400</v>
      </c>
      <c r="E49" s="2">
        <v>60800</v>
      </c>
    </row>
    <row r="50" spans="1:5" x14ac:dyDescent="0.35">
      <c r="A50">
        <v>5</v>
      </c>
      <c r="B50">
        <v>5</v>
      </c>
      <c r="C50" s="2">
        <v>11400</v>
      </c>
      <c r="D50" s="2">
        <v>12000</v>
      </c>
      <c r="E50" s="2">
        <v>13600</v>
      </c>
    </row>
    <row r="51" spans="1:5" x14ac:dyDescent="0.35">
      <c r="A51">
        <v>5</v>
      </c>
      <c r="B51">
        <v>6</v>
      </c>
      <c r="C51" s="2">
        <v>11800</v>
      </c>
      <c r="D51" s="2">
        <v>13500</v>
      </c>
      <c r="E51" s="2">
        <v>15500</v>
      </c>
    </row>
    <row r="52" spans="1:5" x14ac:dyDescent="0.35">
      <c r="A52">
        <v>5</v>
      </c>
      <c r="B52">
        <v>7</v>
      </c>
      <c r="C52" s="2">
        <v>1</v>
      </c>
      <c r="D52" s="2">
        <v>1.2</v>
      </c>
      <c r="E52" s="2">
        <v>1.4</v>
      </c>
    </row>
    <row r="53" spans="1:5" x14ac:dyDescent="0.35">
      <c r="A53">
        <v>5</v>
      </c>
      <c r="B53">
        <v>8</v>
      </c>
      <c r="C53" s="2">
        <v>1</v>
      </c>
      <c r="D53" s="2">
        <v>1.35</v>
      </c>
      <c r="E53" s="2">
        <v>1.6</v>
      </c>
    </row>
    <row r="54" spans="1:5" x14ac:dyDescent="0.35">
      <c r="A54">
        <v>5</v>
      </c>
      <c r="B54">
        <v>9</v>
      </c>
      <c r="C54" s="2">
        <v>60</v>
      </c>
      <c r="D54" s="2">
        <v>85</v>
      </c>
      <c r="E54" s="2">
        <v>99</v>
      </c>
    </row>
    <row r="55" spans="1:5" x14ac:dyDescent="0.35">
      <c r="A55">
        <v>5</v>
      </c>
      <c r="B55">
        <v>10</v>
      </c>
      <c r="C55" s="2">
        <v>30000</v>
      </c>
      <c r="D55" s="2">
        <v>35100</v>
      </c>
      <c r="E55" s="2">
        <v>40000</v>
      </c>
    </row>
    <row r="56" spans="1:5" x14ac:dyDescent="0.35">
      <c r="A56">
        <v>5</v>
      </c>
      <c r="B56">
        <v>11</v>
      </c>
      <c r="C56" s="2">
        <v>0.85</v>
      </c>
      <c r="D56" s="2">
        <v>1</v>
      </c>
      <c r="E56" s="2">
        <v>1.1499999999999999</v>
      </c>
    </row>
    <row r="57" spans="1:5" x14ac:dyDescent="0.35">
      <c r="A57">
        <v>6</v>
      </c>
      <c r="B57">
        <v>1</v>
      </c>
      <c r="C57" s="2">
        <v>50</v>
      </c>
      <c r="D57" s="2">
        <v>65</v>
      </c>
      <c r="E57" s="2">
        <v>80</v>
      </c>
    </row>
    <row r="58" spans="1:5" x14ac:dyDescent="0.35">
      <c r="A58">
        <v>6</v>
      </c>
      <c r="B58">
        <v>2</v>
      </c>
      <c r="C58" s="2">
        <v>92</v>
      </c>
      <c r="D58" s="2">
        <v>97</v>
      </c>
      <c r="E58" s="2">
        <v>115</v>
      </c>
    </row>
    <row r="59" spans="1:5" x14ac:dyDescent="0.35">
      <c r="A59">
        <v>6</v>
      </c>
      <c r="B59">
        <v>3</v>
      </c>
      <c r="C59" s="2">
        <v>12000</v>
      </c>
      <c r="D59" s="2">
        <v>15000</v>
      </c>
      <c r="E59" s="2">
        <v>25000</v>
      </c>
    </row>
    <row r="60" spans="1:5" x14ac:dyDescent="0.35">
      <c r="A60">
        <v>6</v>
      </c>
      <c r="B60">
        <v>4</v>
      </c>
      <c r="C60" s="2">
        <v>55000</v>
      </c>
      <c r="D60" s="2">
        <v>70000</v>
      </c>
      <c r="E60" s="2">
        <v>90000</v>
      </c>
    </row>
    <row r="61" spans="1:5" x14ac:dyDescent="0.35">
      <c r="A61">
        <v>6</v>
      </c>
      <c r="B61">
        <v>5</v>
      </c>
      <c r="C61" s="2">
        <v>12000</v>
      </c>
      <c r="D61" s="2">
        <v>14000</v>
      </c>
      <c r="E61" s="2">
        <v>16000</v>
      </c>
    </row>
    <row r="62" spans="1:5" x14ac:dyDescent="0.35">
      <c r="A62">
        <v>6</v>
      </c>
      <c r="B62">
        <v>6</v>
      </c>
      <c r="C62" s="2">
        <v>13000</v>
      </c>
      <c r="D62" s="2">
        <v>16000</v>
      </c>
      <c r="E62" s="2">
        <v>20000</v>
      </c>
    </row>
    <row r="63" spans="1:5" x14ac:dyDescent="0.35">
      <c r="A63">
        <v>6</v>
      </c>
      <c r="B63">
        <v>7</v>
      </c>
      <c r="C63" s="2">
        <v>1.05</v>
      </c>
      <c r="D63" s="2">
        <v>1.1499999999999999</v>
      </c>
      <c r="E63" s="2">
        <v>1.25</v>
      </c>
    </row>
    <row r="64" spans="1:5" x14ac:dyDescent="0.35">
      <c r="A64">
        <v>6</v>
      </c>
      <c r="B64">
        <v>8</v>
      </c>
      <c r="C64" s="2">
        <v>0.96</v>
      </c>
      <c r="D64" s="2">
        <v>1.05</v>
      </c>
      <c r="E64" s="2">
        <v>1.2</v>
      </c>
    </row>
    <row r="65" spans="1:5" x14ac:dyDescent="0.35">
      <c r="A65">
        <v>6</v>
      </c>
      <c r="B65">
        <v>9</v>
      </c>
      <c r="C65" s="2">
        <v>90</v>
      </c>
      <c r="D65" s="2">
        <v>95</v>
      </c>
      <c r="E65" s="2">
        <v>99.9</v>
      </c>
    </row>
    <row r="66" spans="1:5" x14ac:dyDescent="0.35">
      <c r="A66">
        <v>6</v>
      </c>
      <c r="B66">
        <v>10</v>
      </c>
      <c r="C66" s="2">
        <v>35100</v>
      </c>
      <c r="D66" s="2">
        <v>36000</v>
      </c>
      <c r="E66" s="2">
        <v>37000</v>
      </c>
    </row>
    <row r="67" spans="1:5" x14ac:dyDescent="0.35">
      <c r="A67">
        <v>6</v>
      </c>
      <c r="B67">
        <v>11</v>
      </c>
      <c r="C67" s="2">
        <v>0.8</v>
      </c>
      <c r="D67" s="2">
        <v>0.9</v>
      </c>
      <c r="E67" s="2">
        <v>1</v>
      </c>
    </row>
    <row r="68" spans="1:5" x14ac:dyDescent="0.35">
      <c r="A68">
        <v>7</v>
      </c>
      <c r="B68">
        <v>1</v>
      </c>
      <c r="C68" s="2">
        <v>15</v>
      </c>
      <c r="D68" s="2">
        <v>30</v>
      </c>
      <c r="E68" s="2">
        <v>45</v>
      </c>
    </row>
    <row r="69" spans="1:5" x14ac:dyDescent="0.35">
      <c r="A69">
        <v>7</v>
      </c>
      <c r="B69">
        <v>2</v>
      </c>
      <c r="C69" s="2">
        <v>90</v>
      </c>
      <c r="D69" s="2">
        <v>92</v>
      </c>
      <c r="E69" s="2">
        <v>94</v>
      </c>
    </row>
    <row r="70" spans="1:5" x14ac:dyDescent="0.35">
      <c r="A70">
        <v>7</v>
      </c>
      <c r="B70">
        <v>3</v>
      </c>
      <c r="C70" s="2">
        <v>10100</v>
      </c>
      <c r="D70" s="2">
        <v>12000</v>
      </c>
      <c r="E70" s="2">
        <v>14000</v>
      </c>
    </row>
    <row r="71" spans="1:5" x14ac:dyDescent="0.35">
      <c r="A71">
        <v>7</v>
      </c>
      <c r="B71">
        <v>4</v>
      </c>
      <c r="C71" s="2">
        <v>53000</v>
      </c>
      <c r="D71" s="2">
        <v>57000</v>
      </c>
      <c r="E71" s="2">
        <v>61000</v>
      </c>
    </row>
    <row r="72" spans="1:5" x14ac:dyDescent="0.35">
      <c r="A72">
        <v>7</v>
      </c>
      <c r="B72">
        <v>5</v>
      </c>
      <c r="C72" s="2">
        <v>12000</v>
      </c>
      <c r="D72" s="2">
        <v>14000</v>
      </c>
      <c r="E72" s="2">
        <v>18000</v>
      </c>
    </row>
    <row r="73" spans="1:5" x14ac:dyDescent="0.35">
      <c r="A73">
        <v>7</v>
      </c>
      <c r="B73">
        <v>6</v>
      </c>
      <c r="C73" s="2">
        <v>13000</v>
      </c>
      <c r="D73" s="2">
        <v>15000</v>
      </c>
      <c r="E73" s="2">
        <v>20000</v>
      </c>
    </row>
    <row r="74" spans="1:5" x14ac:dyDescent="0.35">
      <c r="A74">
        <v>7</v>
      </c>
      <c r="B74">
        <v>7</v>
      </c>
      <c r="C74" s="2">
        <v>1</v>
      </c>
      <c r="D74" s="2">
        <v>1.05</v>
      </c>
      <c r="E74" s="2">
        <v>1.1000000000000001</v>
      </c>
    </row>
    <row r="75" spans="1:5" x14ac:dyDescent="0.35">
      <c r="A75">
        <v>7</v>
      </c>
      <c r="B75">
        <v>8</v>
      </c>
      <c r="C75" s="2">
        <v>0.95</v>
      </c>
      <c r="D75" s="2">
        <v>1.05</v>
      </c>
      <c r="E75" s="2">
        <v>1.1499999999999999</v>
      </c>
    </row>
    <row r="76" spans="1:5" x14ac:dyDescent="0.35">
      <c r="A76">
        <v>7</v>
      </c>
      <c r="B76">
        <v>9</v>
      </c>
      <c r="C76" s="2">
        <v>80</v>
      </c>
      <c r="D76" s="2">
        <v>90</v>
      </c>
      <c r="E76" s="2">
        <v>100</v>
      </c>
    </row>
    <row r="77" spans="1:5" x14ac:dyDescent="0.35">
      <c r="A77">
        <v>7</v>
      </c>
      <c r="B77">
        <v>10</v>
      </c>
      <c r="C77" s="2">
        <v>31100</v>
      </c>
      <c r="D77" s="2">
        <v>35100</v>
      </c>
      <c r="E77" s="2">
        <v>39100</v>
      </c>
    </row>
    <row r="78" spans="1:5" x14ac:dyDescent="0.35">
      <c r="A78">
        <v>7</v>
      </c>
      <c r="B78">
        <v>11</v>
      </c>
      <c r="C78" s="2">
        <v>1</v>
      </c>
      <c r="D78" s="2">
        <v>1.1000000000000001</v>
      </c>
      <c r="E78" s="2">
        <v>1.3</v>
      </c>
    </row>
    <row r="79" spans="1:5" x14ac:dyDescent="0.35">
      <c r="A79">
        <v>8</v>
      </c>
      <c r="B79">
        <v>1</v>
      </c>
      <c r="C79" s="2">
        <v>40</v>
      </c>
      <c r="D79" s="2">
        <v>50</v>
      </c>
      <c r="E79" s="2">
        <v>60</v>
      </c>
    </row>
    <row r="80" spans="1:5" x14ac:dyDescent="0.35">
      <c r="A80">
        <v>8</v>
      </c>
      <c r="B80">
        <v>2</v>
      </c>
      <c r="C80" s="2">
        <v>85</v>
      </c>
      <c r="D80" s="2">
        <v>92</v>
      </c>
      <c r="E80" s="2">
        <v>96</v>
      </c>
    </row>
    <row r="81" spans="1:5" x14ac:dyDescent="0.35">
      <c r="A81">
        <v>8</v>
      </c>
      <c r="B81">
        <v>3</v>
      </c>
      <c r="C81" s="2">
        <v>9000</v>
      </c>
      <c r="D81" s="2">
        <v>17000</v>
      </c>
      <c r="E81" s="2">
        <v>25000</v>
      </c>
    </row>
    <row r="82" spans="1:5" x14ac:dyDescent="0.35">
      <c r="A82">
        <v>8</v>
      </c>
      <c r="B82">
        <v>4</v>
      </c>
      <c r="C82" s="2">
        <v>60000</v>
      </c>
      <c r="D82" s="2">
        <v>67000</v>
      </c>
      <c r="E82" s="2">
        <v>85000</v>
      </c>
    </row>
    <row r="83" spans="1:5" x14ac:dyDescent="0.35">
      <c r="A83">
        <v>8</v>
      </c>
      <c r="B83">
        <v>5</v>
      </c>
      <c r="C83" s="2">
        <v>13000</v>
      </c>
      <c r="D83" s="2">
        <v>20000</v>
      </c>
      <c r="E83" s="2">
        <v>30000</v>
      </c>
    </row>
    <row r="84" spans="1:5" x14ac:dyDescent="0.35">
      <c r="A84">
        <v>8</v>
      </c>
      <c r="B84">
        <v>6</v>
      </c>
      <c r="C84" s="2">
        <v>15000</v>
      </c>
      <c r="D84" s="2">
        <v>23000</v>
      </c>
      <c r="E84" s="2">
        <v>35000</v>
      </c>
    </row>
    <row r="85" spans="1:5" x14ac:dyDescent="0.35">
      <c r="A85">
        <v>8</v>
      </c>
      <c r="B85">
        <v>7</v>
      </c>
      <c r="C85" s="2">
        <v>0.9</v>
      </c>
      <c r="D85" s="2">
        <v>1.1000000000000001</v>
      </c>
      <c r="E85" s="2">
        <v>1.1499999999999999</v>
      </c>
    </row>
    <row r="86" spans="1:5" x14ac:dyDescent="0.35">
      <c r="A86">
        <v>8</v>
      </c>
      <c r="B86">
        <v>8</v>
      </c>
      <c r="C86" s="2">
        <v>0.95</v>
      </c>
      <c r="D86" s="2">
        <v>1.1200000000000001</v>
      </c>
      <c r="E86" s="2">
        <v>1.17</v>
      </c>
    </row>
    <row r="87" spans="1:5" x14ac:dyDescent="0.35">
      <c r="A87">
        <v>8</v>
      </c>
      <c r="B87">
        <v>9</v>
      </c>
      <c r="C87" s="2">
        <v>70</v>
      </c>
      <c r="D87" s="2">
        <v>85</v>
      </c>
      <c r="E87" s="2">
        <v>90</v>
      </c>
    </row>
    <row r="88" spans="1:5" x14ac:dyDescent="0.35">
      <c r="A88">
        <v>8</v>
      </c>
      <c r="B88">
        <v>10</v>
      </c>
      <c r="C88" s="2">
        <v>68000</v>
      </c>
      <c r="D88" s="2">
        <v>75000</v>
      </c>
      <c r="E88" s="2">
        <v>85000</v>
      </c>
    </row>
    <row r="89" spans="1:5" x14ac:dyDescent="0.35">
      <c r="A89">
        <v>8</v>
      </c>
      <c r="B89">
        <v>11</v>
      </c>
      <c r="C89" s="2">
        <v>0.9</v>
      </c>
      <c r="D89" s="2">
        <v>1.8</v>
      </c>
      <c r="E89" s="2">
        <v>2.5</v>
      </c>
    </row>
    <row r="90" spans="1:5" x14ac:dyDescent="0.35">
      <c r="C90" s="2"/>
      <c r="D90" s="2"/>
    </row>
    <row r="91" spans="1:5" x14ac:dyDescent="0.35">
      <c r="C91" s="2"/>
      <c r="D91" s="2"/>
    </row>
    <row r="92" spans="1:5" x14ac:dyDescent="0.35">
      <c r="C92" s="2"/>
      <c r="D92" s="2"/>
    </row>
    <row r="93" spans="1:5" x14ac:dyDescent="0.35">
      <c r="C93" s="2"/>
      <c r="D93" s="2"/>
    </row>
    <row r="94" spans="1:5" x14ac:dyDescent="0.35">
      <c r="C94" s="2"/>
      <c r="D94" s="2"/>
    </row>
    <row r="95" spans="1:5" x14ac:dyDescent="0.35">
      <c r="C95" s="2"/>
      <c r="D95" s="2"/>
    </row>
    <row r="96" spans="1:5" x14ac:dyDescent="0.35">
      <c r="C96" s="2"/>
      <c r="D96" s="2"/>
    </row>
    <row r="97" spans="3:4" x14ac:dyDescent="0.35">
      <c r="C97" s="2"/>
      <c r="D97" s="2"/>
    </row>
    <row r="98" spans="3:4" x14ac:dyDescent="0.35">
      <c r="C98" s="2"/>
      <c r="D98" s="2"/>
    </row>
    <row r="99" spans="3:4" x14ac:dyDescent="0.35">
      <c r="C99" s="2"/>
      <c r="D99" s="2"/>
    </row>
    <row r="100" spans="3:4" x14ac:dyDescent="0.35">
      <c r="C100" s="2"/>
      <c r="D100" s="2"/>
    </row>
    <row r="101" spans="3:4" x14ac:dyDescent="0.35">
      <c r="C101" s="2"/>
      <c r="D101" s="2"/>
    </row>
    <row r="102" spans="3:4" x14ac:dyDescent="0.35">
      <c r="C102" s="2"/>
      <c r="D102" s="2"/>
    </row>
    <row r="103" spans="3:4" x14ac:dyDescent="0.35">
      <c r="C103" s="2"/>
      <c r="D103" s="2"/>
    </row>
    <row r="104" spans="3:4" x14ac:dyDescent="0.35">
      <c r="C104" s="2"/>
      <c r="D104" s="2"/>
    </row>
    <row r="105" spans="3:4" x14ac:dyDescent="0.35">
      <c r="C105" s="2"/>
      <c r="D105" s="2"/>
    </row>
    <row r="106" spans="3:4" x14ac:dyDescent="0.35">
      <c r="C106" s="2"/>
      <c r="D106" s="2"/>
    </row>
    <row r="107" spans="3:4" x14ac:dyDescent="0.35">
      <c r="C107" s="2"/>
      <c r="D107" s="2"/>
    </row>
    <row r="108" spans="3:4" x14ac:dyDescent="0.35">
      <c r="C108" s="2"/>
      <c r="D108" s="2"/>
    </row>
    <row r="109" spans="3:4" x14ac:dyDescent="0.35">
      <c r="C109" s="2"/>
      <c r="D109" s="2"/>
    </row>
    <row r="110" spans="3:4" x14ac:dyDescent="0.35">
      <c r="C110" s="2"/>
      <c r="D110" s="2"/>
    </row>
    <row r="111" spans="3:4" x14ac:dyDescent="0.35">
      <c r="C111" s="2"/>
      <c r="D111" s="2"/>
    </row>
    <row r="112" spans="3:4" x14ac:dyDescent="0.35">
      <c r="C112" s="2"/>
      <c r="D112" s="2"/>
    </row>
    <row r="113" spans="3:4" x14ac:dyDescent="0.35">
      <c r="C113" s="2"/>
      <c r="D113" s="2"/>
    </row>
    <row r="114" spans="3:4" x14ac:dyDescent="0.35">
      <c r="C114" s="2"/>
      <c r="D114" s="2"/>
    </row>
    <row r="115" spans="3:4" x14ac:dyDescent="0.35">
      <c r="C115" s="2"/>
      <c r="D115" s="2"/>
    </row>
    <row r="116" spans="3:4" x14ac:dyDescent="0.35">
      <c r="C116" s="2"/>
      <c r="D116" s="2"/>
    </row>
    <row r="117" spans="3:4" x14ac:dyDescent="0.35">
      <c r="C117" s="2"/>
      <c r="D117" s="2"/>
    </row>
    <row r="118" spans="3:4" x14ac:dyDescent="0.35">
      <c r="C118" s="2"/>
      <c r="D118" s="2"/>
    </row>
    <row r="119" spans="3:4" x14ac:dyDescent="0.35">
      <c r="C119" s="2"/>
      <c r="D119" s="2"/>
    </row>
    <row r="120" spans="3:4" x14ac:dyDescent="0.35">
      <c r="C120" s="2"/>
      <c r="D120" s="2"/>
    </row>
    <row r="121" spans="3:4" x14ac:dyDescent="0.35">
      <c r="C121" s="2"/>
      <c r="D121" s="2"/>
    </row>
    <row r="122" spans="3:4" x14ac:dyDescent="0.35">
      <c r="C122" s="2"/>
      <c r="D122" s="2"/>
    </row>
    <row r="123" spans="3:4" x14ac:dyDescent="0.35">
      <c r="C123" s="2"/>
      <c r="D123" s="2"/>
    </row>
    <row r="124" spans="3:4" x14ac:dyDescent="0.35">
      <c r="C124" s="2"/>
      <c r="D124" s="2"/>
    </row>
    <row r="125" spans="3:4" x14ac:dyDescent="0.35">
      <c r="C125" s="2"/>
      <c r="D125" s="2"/>
    </row>
    <row r="126" spans="3:4" x14ac:dyDescent="0.35">
      <c r="C126" s="2"/>
      <c r="D126" s="2"/>
    </row>
    <row r="127" spans="3:4" x14ac:dyDescent="0.35">
      <c r="C127" s="2"/>
      <c r="D127" s="2"/>
    </row>
    <row r="128" spans="3:4" x14ac:dyDescent="0.35">
      <c r="C128" s="2"/>
      <c r="D128" s="2"/>
    </row>
    <row r="129" spans="3:4" x14ac:dyDescent="0.35">
      <c r="C129" s="2"/>
      <c r="D129" s="2"/>
    </row>
    <row r="130" spans="3:4" x14ac:dyDescent="0.35">
      <c r="C130" s="2"/>
      <c r="D130" s="2"/>
    </row>
    <row r="131" spans="3:4" x14ac:dyDescent="0.35">
      <c r="C131" s="2"/>
      <c r="D131" s="2"/>
    </row>
    <row r="132" spans="3:4" x14ac:dyDescent="0.35">
      <c r="C132" s="2"/>
      <c r="D132" s="2"/>
    </row>
    <row r="133" spans="3:4" x14ac:dyDescent="0.35">
      <c r="C133" s="2"/>
      <c r="D133" s="2"/>
    </row>
    <row r="134" spans="3:4" x14ac:dyDescent="0.35">
      <c r="C134" s="2"/>
      <c r="D134" s="2"/>
    </row>
    <row r="135" spans="3:4" x14ac:dyDescent="0.35">
      <c r="C135" s="2"/>
      <c r="D135" s="2"/>
    </row>
    <row r="136" spans="3:4" x14ac:dyDescent="0.35">
      <c r="C136" s="2"/>
      <c r="D136" s="2"/>
    </row>
    <row r="137" spans="3:4" x14ac:dyDescent="0.35">
      <c r="C137" s="2"/>
      <c r="D137" s="2"/>
    </row>
    <row r="138" spans="3:4" x14ac:dyDescent="0.35">
      <c r="C138" s="2"/>
      <c r="D138" s="2"/>
    </row>
    <row r="139" spans="3:4" x14ac:dyDescent="0.35">
      <c r="C139" s="2"/>
      <c r="D139" s="2"/>
    </row>
    <row r="140" spans="3:4" x14ac:dyDescent="0.35">
      <c r="C140" s="2"/>
      <c r="D140" s="2"/>
    </row>
    <row r="141" spans="3:4" x14ac:dyDescent="0.35">
      <c r="C141" s="2"/>
      <c r="D141" s="2"/>
    </row>
    <row r="142" spans="3:4" x14ac:dyDescent="0.35">
      <c r="C142" s="2"/>
      <c r="D142" s="2"/>
    </row>
    <row r="143" spans="3:4" x14ac:dyDescent="0.35">
      <c r="C143" s="2"/>
      <c r="D143" s="2"/>
    </row>
    <row r="144" spans="3:4" x14ac:dyDescent="0.35">
      <c r="C144" s="2"/>
      <c r="D144" s="2"/>
    </row>
    <row r="145" spans="3:4" x14ac:dyDescent="0.35">
      <c r="C145" s="2"/>
      <c r="D145" s="2"/>
    </row>
    <row r="146" spans="3:4" x14ac:dyDescent="0.35">
      <c r="C146" s="2"/>
      <c r="D146" s="2"/>
    </row>
    <row r="147" spans="3:4" x14ac:dyDescent="0.35">
      <c r="C147" s="2"/>
      <c r="D147" s="2"/>
    </row>
    <row r="148" spans="3:4" x14ac:dyDescent="0.35">
      <c r="C148" s="2"/>
      <c r="D148" s="2"/>
    </row>
    <row r="149" spans="3:4" x14ac:dyDescent="0.35">
      <c r="C149" s="2"/>
      <c r="D149" s="2"/>
    </row>
    <row r="150" spans="3:4" x14ac:dyDescent="0.35">
      <c r="C150" s="2"/>
      <c r="D150" s="2"/>
    </row>
    <row r="151" spans="3:4" x14ac:dyDescent="0.35">
      <c r="C151" s="2"/>
      <c r="D151" s="2"/>
    </row>
    <row r="152" spans="3:4" x14ac:dyDescent="0.35">
      <c r="C152" s="2"/>
      <c r="D152" s="2"/>
    </row>
    <row r="153" spans="3:4" x14ac:dyDescent="0.35">
      <c r="C153" s="2"/>
      <c r="D153" s="2"/>
    </row>
    <row r="154" spans="3:4" x14ac:dyDescent="0.35">
      <c r="C154" s="2"/>
      <c r="D154" s="2"/>
    </row>
    <row r="155" spans="3:4" x14ac:dyDescent="0.35">
      <c r="C155" s="2"/>
      <c r="D155" s="2"/>
    </row>
    <row r="156" spans="3:4" x14ac:dyDescent="0.35">
      <c r="C156" s="2"/>
      <c r="D156" s="2"/>
    </row>
    <row r="157" spans="3:4" x14ac:dyDescent="0.35">
      <c r="C157" s="2"/>
      <c r="D157" s="2"/>
    </row>
    <row r="158" spans="3:4" x14ac:dyDescent="0.35">
      <c r="C158" s="2"/>
      <c r="D158" s="2"/>
    </row>
    <row r="159" spans="3:4" x14ac:dyDescent="0.35">
      <c r="C159" s="2"/>
      <c r="D159" s="2"/>
    </row>
    <row r="160" spans="3:4" x14ac:dyDescent="0.35">
      <c r="C160" s="2"/>
      <c r="D160" s="2"/>
    </row>
    <row r="161" spans="3:4" x14ac:dyDescent="0.35">
      <c r="C161" s="2"/>
      <c r="D161" s="2"/>
    </row>
    <row r="162" spans="3:4" x14ac:dyDescent="0.35">
      <c r="C162" s="2"/>
      <c r="D162" s="2"/>
    </row>
    <row r="163" spans="3:4" x14ac:dyDescent="0.35">
      <c r="C163" s="2"/>
      <c r="D163" s="2"/>
    </row>
    <row r="164" spans="3:4" x14ac:dyDescent="0.35">
      <c r="C164" s="2"/>
      <c r="D164" s="2"/>
    </row>
    <row r="165" spans="3:4" x14ac:dyDescent="0.35">
      <c r="C165" s="2"/>
      <c r="D165" s="2"/>
    </row>
    <row r="166" spans="3:4" x14ac:dyDescent="0.35">
      <c r="C166" s="2"/>
      <c r="D166" s="2"/>
    </row>
    <row r="167" spans="3:4" x14ac:dyDescent="0.35">
      <c r="C167" s="2"/>
      <c r="D167" s="2"/>
    </row>
    <row r="168" spans="3:4" x14ac:dyDescent="0.35">
      <c r="C168" s="2"/>
      <c r="D168" s="2"/>
    </row>
    <row r="169" spans="3:4" x14ac:dyDescent="0.35">
      <c r="C169" s="2"/>
      <c r="D169" s="2"/>
    </row>
    <row r="170" spans="3:4" x14ac:dyDescent="0.35">
      <c r="C170" s="2"/>
      <c r="D170" s="2"/>
    </row>
    <row r="171" spans="3:4" x14ac:dyDescent="0.35">
      <c r="C171" s="2"/>
      <c r="D171" s="2"/>
    </row>
    <row r="172" spans="3:4" x14ac:dyDescent="0.35">
      <c r="C172" s="2"/>
      <c r="D172" s="2"/>
    </row>
    <row r="173" spans="3:4" x14ac:dyDescent="0.35">
      <c r="C173" s="2"/>
      <c r="D173" s="2"/>
    </row>
    <row r="174" spans="3:4" x14ac:dyDescent="0.35">
      <c r="C174" s="2"/>
      <c r="D174" s="2"/>
    </row>
    <row r="175" spans="3:4" x14ac:dyDescent="0.35">
      <c r="C175" s="2"/>
      <c r="D175" s="2"/>
    </row>
    <row r="176" spans="3:4" x14ac:dyDescent="0.35">
      <c r="C176" s="2"/>
      <c r="D176" s="2"/>
    </row>
    <row r="177" spans="3:4" x14ac:dyDescent="0.35">
      <c r="C177" s="2"/>
      <c r="D177" s="2"/>
    </row>
    <row r="178" spans="3:4" x14ac:dyDescent="0.35">
      <c r="C178" s="2"/>
      <c r="D178" s="2"/>
    </row>
    <row r="179" spans="3:4" x14ac:dyDescent="0.35">
      <c r="C179" s="2"/>
      <c r="D179" s="2"/>
    </row>
    <row r="180" spans="3:4" x14ac:dyDescent="0.35">
      <c r="C180" s="2"/>
      <c r="D180" s="2"/>
    </row>
    <row r="181" spans="3:4" x14ac:dyDescent="0.35">
      <c r="C181" s="2"/>
      <c r="D181" s="2"/>
    </row>
    <row r="182" spans="3:4" x14ac:dyDescent="0.35">
      <c r="C182" s="2"/>
      <c r="D182" s="2"/>
    </row>
    <row r="183" spans="3:4" x14ac:dyDescent="0.35">
      <c r="C183" s="2"/>
      <c r="D183" s="2"/>
    </row>
    <row r="184" spans="3:4" x14ac:dyDescent="0.35">
      <c r="C184" s="2"/>
      <c r="D184" s="2"/>
    </row>
    <row r="185" spans="3:4" x14ac:dyDescent="0.35">
      <c r="C185" s="2"/>
      <c r="D185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02"/>
  <dimension ref="A1:R41"/>
  <sheetViews>
    <sheetView zoomScale="85" zoomScaleNormal="85" workbookViewId="0">
      <selection activeCell="I16" sqref="I16"/>
    </sheetView>
  </sheetViews>
  <sheetFormatPr defaultRowHeight="14.5" x14ac:dyDescent="0.35"/>
  <cols>
    <col min="3" max="4" width="11.7265625" customWidth="1"/>
    <col min="6" max="6" width="10.453125" customWidth="1"/>
    <col min="13" max="13" width="9" customWidth="1"/>
  </cols>
  <sheetData>
    <row r="1" spans="1:14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14" x14ac:dyDescent="0.35">
      <c r="A2">
        <v>1</v>
      </c>
      <c r="B2">
        <v>1</v>
      </c>
      <c r="C2" s="2">
        <v>5</v>
      </c>
      <c r="D2" s="2">
        <v>20</v>
      </c>
      <c r="E2" s="2">
        <v>40</v>
      </c>
      <c r="F2" s="2">
        <v>3.91</v>
      </c>
    </row>
    <row r="3" spans="1:14" x14ac:dyDescent="0.35">
      <c r="A3">
        <v>1</v>
      </c>
      <c r="B3">
        <v>2</v>
      </c>
      <c r="C3" s="2">
        <v>5</v>
      </c>
      <c r="D3" s="2">
        <v>15</v>
      </c>
      <c r="E3" s="2">
        <v>30</v>
      </c>
      <c r="F3" s="2">
        <v>10.24</v>
      </c>
      <c r="N3" s="3"/>
    </row>
    <row r="4" spans="1:14" x14ac:dyDescent="0.35">
      <c r="A4">
        <v>1</v>
      </c>
      <c r="B4">
        <v>3</v>
      </c>
      <c r="C4" s="2">
        <v>3</v>
      </c>
      <c r="D4" s="2">
        <v>10</v>
      </c>
      <c r="E4" s="2">
        <v>30</v>
      </c>
      <c r="F4" s="2">
        <v>9.94</v>
      </c>
      <c r="N4" s="3"/>
    </row>
    <row r="5" spans="1:14" x14ac:dyDescent="0.35">
      <c r="A5">
        <v>1</v>
      </c>
      <c r="B5">
        <v>4</v>
      </c>
      <c r="C5" s="2">
        <v>-10</v>
      </c>
      <c r="D5" s="2">
        <v>-5</v>
      </c>
      <c r="E5" s="2">
        <v>5</v>
      </c>
      <c r="F5" s="2">
        <v>-4.12</v>
      </c>
      <c r="N5" s="3"/>
    </row>
    <row r="6" spans="1:14" x14ac:dyDescent="0.35">
      <c r="A6">
        <v>1</v>
      </c>
      <c r="B6">
        <v>5</v>
      </c>
      <c r="C6" s="2">
        <v>-10</v>
      </c>
      <c r="D6" s="2">
        <v>3</v>
      </c>
      <c r="E6" s="2">
        <v>7</v>
      </c>
      <c r="F6" s="2">
        <v>5.44</v>
      </c>
      <c r="N6" s="3"/>
    </row>
    <row r="7" spans="1:14" x14ac:dyDescent="0.35">
      <c r="A7">
        <v>1</v>
      </c>
      <c r="B7">
        <v>6</v>
      </c>
      <c r="C7" s="2">
        <v>-7</v>
      </c>
      <c r="D7" s="2">
        <v>5</v>
      </c>
      <c r="E7" s="2">
        <v>10</v>
      </c>
      <c r="F7" s="2">
        <v>-2.91</v>
      </c>
      <c r="N7" s="3"/>
    </row>
    <row r="8" spans="1:14" x14ac:dyDescent="0.35">
      <c r="A8">
        <v>1</v>
      </c>
      <c r="B8">
        <v>7</v>
      </c>
      <c r="C8" s="2">
        <v>5</v>
      </c>
      <c r="D8" s="2">
        <v>15</v>
      </c>
      <c r="E8" s="2">
        <v>25</v>
      </c>
      <c r="F8" s="2">
        <v>-1.47</v>
      </c>
    </row>
    <row r="9" spans="1:14" x14ac:dyDescent="0.35">
      <c r="A9">
        <v>1</v>
      </c>
      <c r="B9">
        <v>8</v>
      </c>
      <c r="C9" s="2">
        <v>5</v>
      </c>
      <c r="D9" s="2">
        <v>15</v>
      </c>
      <c r="E9" s="2">
        <v>25</v>
      </c>
      <c r="F9" s="2">
        <v>2.44</v>
      </c>
    </row>
    <row r="10" spans="1:14" x14ac:dyDescent="0.35">
      <c r="A10">
        <v>1</v>
      </c>
      <c r="B10">
        <v>9</v>
      </c>
      <c r="C10" s="2">
        <v>-7</v>
      </c>
      <c r="D10" s="2">
        <v>5</v>
      </c>
      <c r="E10" s="2">
        <v>8</v>
      </c>
      <c r="F10" s="2">
        <v>2</v>
      </c>
    </row>
    <row r="11" spans="1:14" x14ac:dyDescent="0.35">
      <c r="A11">
        <v>1</v>
      </c>
      <c r="B11">
        <v>10</v>
      </c>
      <c r="C11" s="2">
        <v>-5</v>
      </c>
      <c r="D11" s="2">
        <v>8</v>
      </c>
      <c r="E11" s="2">
        <v>10</v>
      </c>
      <c r="F11" s="2">
        <v>17.399999999999999</v>
      </c>
    </row>
    <row r="12" spans="1:14" x14ac:dyDescent="0.35">
      <c r="A12">
        <v>2</v>
      </c>
      <c r="B12">
        <v>1</v>
      </c>
      <c r="C12" s="2">
        <v>-10</v>
      </c>
      <c r="D12" s="2">
        <v>8</v>
      </c>
      <c r="E12" s="2">
        <v>20</v>
      </c>
    </row>
    <row r="13" spans="1:14" x14ac:dyDescent="0.35">
      <c r="A13">
        <v>2</v>
      </c>
      <c r="B13">
        <v>2</v>
      </c>
      <c r="C13" s="2">
        <v>-10</v>
      </c>
      <c r="D13" s="2">
        <v>15</v>
      </c>
      <c r="E13" s="2">
        <v>20</v>
      </c>
    </row>
    <row r="14" spans="1:14" x14ac:dyDescent="0.35">
      <c r="A14">
        <v>2</v>
      </c>
      <c r="B14">
        <v>3</v>
      </c>
      <c r="C14" s="2">
        <v>-10</v>
      </c>
      <c r="D14" s="2">
        <v>10</v>
      </c>
      <c r="E14" s="2">
        <v>30</v>
      </c>
    </row>
    <row r="15" spans="1:14" x14ac:dyDescent="0.35">
      <c r="A15">
        <v>2</v>
      </c>
      <c r="B15">
        <v>4</v>
      </c>
      <c r="C15" s="2">
        <v>-10</v>
      </c>
      <c r="D15" s="2">
        <v>0</v>
      </c>
      <c r="E15" s="2">
        <v>10</v>
      </c>
    </row>
    <row r="16" spans="1:14" x14ac:dyDescent="0.35">
      <c r="A16">
        <v>2</v>
      </c>
      <c r="B16">
        <v>5</v>
      </c>
      <c r="C16" s="2">
        <v>-10</v>
      </c>
      <c r="D16" s="2">
        <v>8</v>
      </c>
      <c r="E16" s="2">
        <v>20</v>
      </c>
    </row>
    <row r="17" spans="1:18" x14ac:dyDescent="0.35">
      <c r="A17">
        <v>2</v>
      </c>
      <c r="B17">
        <v>6</v>
      </c>
      <c r="C17" s="2">
        <v>-5</v>
      </c>
      <c r="D17" s="2">
        <v>5</v>
      </c>
      <c r="E17" s="2">
        <v>30</v>
      </c>
    </row>
    <row r="18" spans="1:18" x14ac:dyDescent="0.35">
      <c r="A18">
        <v>2</v>
      </c>
      <c r="B18">
        <v>7</v>
      </c>
      <c r="C18" s="2">
        <v>12</v>
      </c>
      <c r="D18" s="2">
        <v>20</v>
      </c>
      <c r="E18" s="2">
        <v>30</v>
      </c>
    </row>
    <row r="19" spans="1:18" x14ac:dyDescent="0.35">
      <c r="A19">
        <v>2</v>
      </c>
      <c r="B19">
        <v>8</v>
      </c>
      <c r="C19" s="2">
        <v>17</v>
      </c>
      <c r="D19" s="2">
        <v>25</v>
      </c>
      <c r="E19" s="2">
        <v>30</v>
      </c>
    </row>
    <row r="20" spans="1:18" x14ac:dyDescent="0.35">
      <c r="A20">
        <v>2</v>
      </c>
      <c r="B20">
        <v>9</v>
      </c>
      <c r="C20" s="2">
        <v>0</v>
      </c>
      <c r="D20" s="2">
        <v>10</v>
      </c>
      <c r="E20" s="2">
        <v>20</v>
      </c>
      <c r="M20" s="1"/>
      <c r="N20" s="1"/>
      <c r="O20" s="1"/>
      <c r="P20" s="1"/>
      <c r="Q20" s="1"/>
      <c r="R20" s="1"/>
    </row>
    <row r="21" spans="1:18" x14ac:dyDescent="0.35">
      <c r="A21">
        <v>2</v>
      </c>
      <c r="B21">
        <v>10</v>
      </c>
      <c r="C21" s="2">
        <v>-5</v>
      </c>
      <c r="D21" s="2">
        <v>2</v>
      </c>
      <c r="E21" s="2">
        <v>10</v>
      </c>
    </row>
    <row r="22" spans="1:18" x14ac:dyDescent="0.35">
      <c r="A22">
        <v>3</v>
      </c>
      <c r="B22">
        <v>1</v>
      </c>
      <c r="C22" s="2">
        <v>-5</v>
      </c>
      <c r="D22" s="2">
        <v>5</v>
      </c>
      <c r="E22" s="2">
        <v>10</v>
      </c>
    </row>
    <row r="23" spans="1:18" x14ac:dyDescent="0.35">
      <c r="A23">
        <v>3</v>
      </c>
      <c r="B23">
        <v>2</v>
      </c>
      <c r="C23" s="2">
        <v>-5</v>
      </c>
      <c r="D23" s="2">
        <v>7</v>
      </c>
      <c r="E23" s="2">
        <v>20</v>
      </c>
    </row>
    <row r="24" spans="1:18" x14ac:dyDescent="0.35">
      <c r="A24">
        <v>3</v>
      </c>
      <c r="B24">
        <v>3</v>
      </c>
      <c r="C24" s="2">
        <v>-3</v>
      </c>
      <c r="D24" s="2">
        <v>5</v>
      </c>
      <c r="E24" s="2">
        <v>15</v>
      </c>
    </row>
    <row r="25" spans="1:18" x14ac:dyDescent="0.35">
      <c r="A25">
        <v>3</v>
      </c>
      <c r="B25">
        <v>4</v>
      </c>
      <c r="C25" s="2">
        <v>-10</v>
      </c>
      <c r="D25" s="2">
        <v>-3</v>
      </c>
      <c r="E25" s="2">
        <v>10</v>
      </c>
    </row>
    <row r="26" spans="1:18" x14ac:dyDescent="0.35">
      <c r="A26">
        <v>3</v>
      </c>
      <c r="B26">
        <v>5</v>
      </c>
      <c r="C26" s="2">
        <v>-7</v>
      </c>
      <c r="D26" s="2">
        <v>5</v>
      </c>
      <c r="E26" s="2">
        <v>20</v>
      </c>
    </row>
    <row r="27" spans="1:18" x14ac:dyDescent="0.35">
      <c r="A27">
        <v>3</v>
      </c>
      <c r="B27">
        <v>6</v>
      </c>
      <c r="C27" s="2">
        <v>-10</v>
      </c>
      <c r="D27" s="2">
        <v>0</v>
      </c>
      <c r="E27" s="2">
        <v>15</v>
      </c>
    </row>
    <row r="28" spans="1:18" x14ac:dyDescent="0.35">
      <c r="A28">
        <v>3</v>
      </c>
      <c r="B28">
        <v>7</v>
      </c>
      <c r="C28" s="2">
        <v>-7</v>
      </c>
      <c r="D28" s="2">
        <v>2</v>
      </c>
      <c r="E28" s="2">
        <v>10</v>
      </c>
    </row>
    <row r="29" spans="1:18" x14ac:dyDescent="0.35">
      <c r="A29">
        <v>3</v>
      </c>
      <c r="B29">
        <v>8</v>
      </c>
      <c r="C29" s="2">
        <v>-10</v>
      </c>
      <c r="D29" s="2">
        <v>-2</v>
      </c>
      <c r="E29" s="2">
        <v>10</v>
      </c>
    </row>
    <row r="30" spans="1:18" x14ac:dyDescent="0.35">
      <c r="A30">
        <v>3</v>
      </c>
      <c r="B30">
        <v>9</v>
      </c>
      <c r="C30" s="2">
        <v>0</v>
      </c>
      <c r="D30" s="2">
        <v>7</v>
      </c>
      <c r="E30" s="2">
        <v>30</v>
      </c>
    </row>
    <row r="31" spans="1:18" x14ac:dyDescent="0.35">
      <c r="A31">
        <v>3</v>
      </c>
      <c r="B31">
        <v>10</v>
      </c>
      <c r="C31" s="2">
        <v>0</v>
      </c>
      <c r="D31" s="2">
        <v>8</v>
      </c>
      <c r="E31" s="2">
        <v>25</v>
      </c>
    </row>
    <row r="32" spans="1:18" x14ac:dyDescent="0.35">
      <c r="A32">
        <v>4</v>
      </c>
      <c r="B32">
        <v>1</v>
      </c>
      <c r="C32" s="2">
        <v>10</v>
      </c>
      <c r="D32" s="2">
        <v>16</v>
      </c>
      <c r="E32" s="2">
        <v>20</v>
      </c>
    </row>
    <row r="33" spans="1:5" x14ac:dyDescent="0.35">
      <c r="A33">
        <v>4</v>
      </c>
      <c r="B33">
        <v>2</v>
      </c>
      <c r="C33" s="2">
        <v>5</v>
      </c>
      <c r="D33" s="2">
        <v>10</v>
      </c>
      <c r="E33" s="2">
        <v>15</v>
      </c>
    </row>
    <row r="34" spans="1:5" x14ac:dyDescent="0.35">
      <c r="A34">
        <v>4</v>
      </c>
      <c r="B34">
        <v>3</v>
      </c>
      <c r="C34" s="2">
        <v>10</v>
      </c>
      <c r="D34" s="2">
        <v>15</v>
      </c>
      <c r="E34" s="2">
        <v>20</v>
      </c>
    </row>
    <row r="35" spans="1:5" x14ac:dyDescent="0.35">
      <c r="A35">
        <v>4</v>
      </c>
      <c r="B35">
        <v>4</v>
      </c>
      <c r="C35" s="2">
        <v>2</v>
      </c>
      <c r="D35" s="2">
        <v>8</v>
      </c>
      <c r="E35" s="2">
        <v>15</v>
      </c>
    </row>
    <row r="36" spans="1:5" x14ac:dyDescent="0.35">
      <c r="A36">
        <v>4</v>
      </c>
      <c r="B36">
        <v>5</v>
      </c>
      <c r="C36" s="2">
        <v>0</v>
      </c>
      <c r="D36" s="2">
        <v>2</v>
      </c>
      <c r="E36" s="2">
        <v>5</v>
      </c>
    </row>
    <row r="37" spans="1:5" x14ac:dyDescent="0.35">
      <c r="A37">
        <v>4</v>
      </c>
      <c r="B37">
        <v>6</v>
      </c>
      <c r="C37" s="2">
        <v>0</v>
      </c>
      <c r="D37" s="2">
        <v>10</v>
      </c>
      <c r="E37" s="2">
        <v>15</v>
      </c>
    </row>
    <row r="38" spans="1:5" x14ac:dyDescent="0.35">
      <c r="A38">
        <v>4</v>
      </c>
      <c r="B38">
        <v>7</v>
      </c>
      <c r="C38" s="2">
        <v>0</v>
      </c>
      <c r="D38" s="2">
        <v>10</v>
      </c>
      <c r="E38" s="2">
        <v>15</v>
      </c>
    </row>
    <row r="39" spans="1:5" x14ac:dyDescent="0.35">
      <c r="A39">
        <v>4</v>
      </c>
      <c r="B39">
        <v>8</v>
      </c>
      <c r="C39" s="2">
        <v>5</v>
      </c>
      <c r="D39" s="2">
        <v>12</v>
      </c>
      <c r="E39" s="2">
        <v>20</v>
      </c>
    </row>
    <row r="40" spans="1:5" x14ac:dyDescent="0.35">
      <c r="A40">
        <v>4</v>
      </c>
      <c r="B40">
        <v>9</v>
      </c>
      <c r="C40" s="2">
        <v>0</v>
      </c>
      <c r="D40" s="2">
        <v>5</v>
      </c>
      <c r="E40" s="2">
        <v>10</v>
      </c>
    </row>
    <row r="41" spans="1:5" x14ac:dyDescent="0.35">
      <c r="A41">
        <v>4</v>
      </c>
      <c r="B41">
        <v>10</v>
      </c>
      <c r="C41" s="2">
        <v>0</v>
      </c>
      <c r="D41" s="2">
        <v>10</v>
      </c>
      <c r="E41" s="2">
        <v>15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10"/>
  <dimension ref="A1:BP287"/>
  <sheetViews>
    <sheetView zoomScale="70" zoomScaleNormal="70" workbookViewId="0">
      <selection activeCell="G1" sqref="G1:BT1048576"/>
    </sheetView>
  </sheetViews>
  <sheetFormatPr defaultColWidth="9.1796875" defaultRowHeight="14.5" x14ac:dyDescent="0.35"/>
  <sheetData>
    <row r="1" spans="1:68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68" x14ac:dyDescent="0.35">
      <c r="A2">
        <v>1</v>
      </c>
      <c r="B2">
        <v>1</v>
      </c>
      <c r="C2" s="2">
        <v>300</v>
      </c>
      <c r="D2" s="2">
        <v>600</v>
      </c>
      <c r="E2" s="2">
        <v>7200</v>
      </c>
      <c r="F2" s="2">
        <v>6901</v>
      </c>
    </row>
    <row r="3" spans="1:68" x14ac:dyDescent="0.35">
      <c r="A3">
        <v>1</v>
      </c>
      <c r="B3">
        <v>2</v>
      </c>
      <c r="C3" s="2">
        <v>300</v>
      </c>
      <c r="D3" s="2">
        <v>420</v>
      </c>
      <c r="E3" s="2">
        <v>2880</v>
      </c>
      <c r="F3" s="2">
        <v>115</v>
      </c>
      <c r="N3" s="3"/>
    </row>
    <row r="4" spans="1:68" x14ac:dyDescent="0.35">
      <c r="A4">
        <v>1</v>
      </c>
      <c r="B4">
        <v>3</v>
      </c>
      <c r="C4" s="2">
        <v>60</v>
      </c>
      <c r="D4" s="2">
        <v>120</v>
      </c>
      <c r="E4" s="2">
        <v>1200</v>
      </c>
      <c r="F4" s="2">
        <v>90</v>
      </c>
      <c r="N4" s="3"/>
    </row>
    <row r="5" spans="1:68" x14ac:dyDescent="0.35">
      <c r="A5">
        <v>1</v>
      </c>
      <c r="B5">
        <v>4</v>
      </c>
      <c r="C5" s="2">
        <v>1</v>
      </c>
      <c r="D5" s="2">
        <v>2</v>
      </c>
      <c r="E5" s="2">
        <v>4</v>
      </c>
      <c r="F5" s="2">
        <v>8</v>
      </c>
      <c r="N5" s="3"/>
      <c r="O5" s="2"/>
      <c r="P5" s="2"/>
      <c r="S5" s="2"/>
      <c r="U5" s="2"/>
      <c r="W5" s="2"/>
      <c r="X5" s="2"/>
      <c r="Z5" s="2"/>
      <c r="AB5" s="2"/>
      <c r="AC5" s="2"/>
      <c r="AD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U5" s="2"/>
      <c r="AW5" s="2"/>
      <c r="AX5" s="2"/>
      <c r="AY5" s="2"/>
      <c r="AZ5" s="2"/>
      <c r="BB5" s="2"/>
      <c r="BC5" s="2"/>
      <c r="BE5" s="2"/>
      <c r="BF5" s="2"/>
      <c r="BI5" s="2"/>
      <c r="BJ5" s="2"/>
      <c r="BM5" s="2"/>
      <c r="BP5" s="2"/>
    </row>
    <row r="6" spans="1:68" x14ac:dyDescent="0.35">
      <c r="A6">
        <v>1</v>
      </c>
      <c r="B6">
        <v>5</v>
      </c>
      <c r="C6" s="2">
        <v>720</v>
      </c>
      <c r="D6" s="2">
        <v>7200</v>
      </c>
      <c r="E6" s="2">
        <v>14400</v>
      </c>
      <c r="F6" s="2">
        <v>9562</v>
      </c>
    </row>
    <row r="7" spans="1:68" x14ac:dyDescent="0.35">
      <c r="A7">
        <v>1</v>
      </c>
      <c r="B7">
        <v>6</v>
      </c>
      <c r="C7" s="2">
        <v>180</v>
      </c>
      <c r="D7" s="2">
        <v>240</v>
      </c>
      <c r="E7" s="2">
        <v>720</v>
      </c>
      <c r="F7" s="2">
        <v>5616</v>
      </c>
    </row>
    <row r="8" spans="1:68" x14ac:dyDescent="0.35">
      <c r="A8">
        <v>1</v>
      </c>
      <c r="B8">
        <v>7</v>
      </c>
      <c r="C8" s="2">
        <v>60</v>
      </c>
      <c r="D8" s="2">
        <v>240</v>
      </c>
      <c r="E8" s="2">
        <v>600</v>
      </c>
      <c r="F8" s="2">
        <v>1205</v>
      </c>
    </row>
    <row r="9" spans="1:68" x14ac:dyDescent="0.35">
      <c r="A9">
        <v>1</v>
      </c>
      <c r="B9">
        <v>8</v>
      </c>
      <c r="C9" s="2">
        <v>1</v>
      </c>
      <c r="D9" s="2">
        <v>4</v>
      </c>
      <c r="E9" s="2">
        <v>10</v>
      </c>
      <c r="F9" s="2">
        <v>10</v>
      </c>
    </row>
    <row r="10" spans="1:68" x14ac:dyDescent="0.35">
      <c r="A10">
        <v>1</v>
      </c>
      <c r="B10">
        <v>9</v>
      </c>
      <c r="C10" s="2">
        <v>720</v>
      </c>
      <c r="D10" s="2">
        <v>2880</v>
      </c>
      <c r="E10" s="2">
        <v>7200</v>
      </c>
      <c r="F10" s="2">
        <v>6470</v>
      </c>
    </row>
    <row r="11" spans="1:68" x14ac:dyDescent="0.35">
      <c r="A11">
        <v>1</v>
      </c>
      <c r="B11">
        <v>10</v>
      </c>
      <c r="C11" s="2">
        <v>180</v>
      </c>
      <c r="D11" s="2">
        <v>1440</v>
      </c>
      <c r="E11" s="2">
        <v>2160</v>
      </c>
      <c r="F11" s="2">
        <v>712</v>
      </c>
    </row>
    <row r="12" spans="1:68" x14ac:dyDescent="0.35">
      <c r="A12">
        <v>1</v>
      </c>
      <c r="B12">
        <v>11</v>
      </c>
      <c r="C12" s="2">
        <v>4</v>
      </c>
      <c r="D12" s="2">
        <v>8</v>
      </c>
      <c r="E12" s="2">
        <v>10</v>
      </c>
      <c r="F12" s="2">
        <v>18</v>
      </c>
    </row>
    <row r="13" spans="1:68" x14ac:dyDescent="0.35">
      <c r="A13">
        <v>1</v>
      </c>
      <c r="B13">
        <v>12</v>
      </c>
      <c r="C13" s="2">
        <v>60</v>
      </c>
      <c r="D13" s="2">
        <v>720</v>
      </c>
      <c r="E13" s="2">
        <v>2880</v>
      </c>
      <c r="F13" s="2">
        <v>1020</v>
      </c>
    </row>
    <row r="14" spans="1:68" x14ac:dyDescent="0.35">
      <c r="A14">
        <v>1</v>
      </c>
      <c r="B14">
        <v>13</v>
      </c>
      <c r="C14" s="2">
        <v>10</v>
      </c>
      <c r="D14" s="2">
        <v>60</v>
      </c>
      <c r="E14" s="2">
        <v>240</v>
      </c>
      <c r="F14" s="2">
        <v>272</v>
      </c>
    </row>
    <row r="15" spans="1:68" x14ac:dyDescent="0.35">
      <c r="A15">
        <v>1</v>
      </c>
      <c r="B15">
        <v>14</v>
      </c>
      <c r="C15" s="2">
        <v>2</v>
      </c>
      <c r="D15" s="2">
        <v>4</v>
      </c>
      <c r="E15" s="2">
        <v>8</v>
      </c>
      <c r="F15" s="2">
        <v>13</v>
      </c>
    </row>
    <row r="16" spans="1:68" x14ac:dyDescent="0.35">
      <c r="A16">
        <v>1</v>
      </c>
      <c r="B16">
        <v>15</v>
      </c>
      <c r="C16" s="2">
        <v>5</v>
      </c>
      <c r="D16" s="2">
        <v>20</v>
      </c>
      <c r="E16" s="2">
        <v>40</v>
      </c>
      <c r="F16" s="2"/>
    </row>
    <row r="17" spans="1:10" x14ac:dyDescent="0.35">
      <c r="A17">
        <v>1</v>
      </c>
      <c r="B17">
        <v>16</v>
      </c>
      <c r="C17" s="2">
        <v>60</v>
      </c>
      <c r="D17" s="2">
        <v>2880</v>
      </c>
      <c r="E17" s="2">
        <v>14400</v>
      </c>
      <c r="F17" s="2"/>
      <c r="J17" s="2"/>
    </row>
    <row r="18" spans="1:10" x14ac:dyDescent="0.35">
      <c r="A18">
        <v>1</v>
      </c>
      <c r="B18">
        <v>17</v>
      </c>
      <c r="C18" s="2">
        <v>5</v>
      </c>
      <c r="D18" s="2">
        <v>30</v>
      </c>
      <c r="E18" s="2">
        <v>50</v>
      </c>
      <c r="F18" s="2"/>
      <c r="J18" s="2"/>
    </row>
    <row r="19" spans="1:10" x14ac:dyDescent="0.35">
      <c r="A19">
        <v>1</v>
      </c>
      <c r="B19">
        <v>18</v>
      </c>
      <c r="C19" s="2">
        <v>60</v>
      </c>
      <c r="D19" s="2">
        <v>2880</v>
      </c>
      <c r="E19" s="2">
        <v>28800</v>
      </c>
      <c r="F19" s="2"/>
      <c r="J19" s="2"/>
    </row>
    <row r="20" spans="1:10" x14ac:dyDescent="0.35">
      <c r="A20">
        <v>1</v>
      </c>
      <c r="B20">
        <v>19</v>
      </c>
      <c r="C20" s="2">
        <v>10</v>
      </c>
      <c r="D20" s="2">
        <v>100</v>
      </c>
      <c r="E20" s="2">
        <v>200</v>
      </c>
      <c r="F20" s="2"/>
      <c r="J20" s="2"/>
    </row>
    <row r="21" spans="1:10" x14ac:dyDescent="0.35">
      <c r="A21">
        <v>1</v>
      </c>
      <c r="B21">
        <v>20</v>
      </c>
      <c r="C21" s="2">
        <v>60</v>
      </c>
      <c r="D21" s="2">
        <v>720</v>
      </c>
      <c r="E21" s="2">
        <v>14400</v>
      </c>
      <c r="F21" s="2"/>
      <c r="J21" s="2"/>
    </row>
    <row r="22" spans="1:10" x14ac:dyDescent="0.35">
      <c r="A22">
        <v>1</v>
      </c>
      <c r="B22">
        <v>21</v>
      </c>
      <c r="C22" s="2">
        <v>2</v>
      </c>
      <c r="D22" s="2">
        <v>10</v>
      </c>
      <c r="E22" s="2">
        <v>30</v>
      </c>
      <c r="F22" s="2"/>
      <c r="J22" s="2"/>
    </row>
    <row r="23" spans="1:10" x14ac:dyDescent="0.35">
      <c r="A23">
        <v>1</v>
      </c>
      <c r="B23">
        <v>22</v>
      </c>
      <c r="C23" s="2">
        <v>60</v>
      </c>
      <c r="D23" s="2">
        <v>120</v>
      </c>
      <c r="E23" s="2">
        <v>14400</v>
      </c>
      <c r="F23" s="2"/>
      <c r="J23" s="2"/>
    </row>
    <row r="24" spans="1:10" x14ac:dyDescent="0.35">
      <c r="A24">
        <v>1</v>
      </c>
      <c r="B24">
        <v>23</v>
      </c>
      <c r="C24" s="2">
        <v>2</v>
      </c>
      <c r="D24" s="2">
        <v>10</v>
      </c>
      <c r="E24" s="2">
        <v>30</v>
      </c>
      <c r="F24" s="2"/>
      <c r="J24" s="2"/>
    </row>
    <row r="25" spans="1:10" x14ac:dyDescent="0.35">
      <c r="A25">
        <v>1</v>
      </c>
      <c r="B25">
        <v>24</v>
      </c>
      <c r="C25" s="2">
        <v>60</v>
      </c>
      <c r="D25" s="2">
        <v>120</v>
      </c>
      <c r="E25" s="2">
        <v>14400</v>
      </c>
    </row>
    <row r="26" spans="1:10" x14ac:dyDescent="0.35">
      <c r="A26">
        <v>1</v>
      </c>
      <c r="B26">
        <v>25</v>
      </c>
      <c r="C26" s="2">
        <v>2</v>
      </c>
      <c r="D26" s="2">
        <v>5</v>
      </c>
      <c r="E26" s="2">
        <v>100</v>
      </c>
    </row>
    <row r="27" spans="1:10" x14ac:dyDescent="0.35">
      <c r="A27">
        <v>1</v>
      </c>
      <c r="B27">
        <v>26</v>
      </c>
      <c r="C27" s="2">
        <v>60</v>
      </c>
      <c r="D27" s="2">
        <v>720</v>
      </c>
      <c r="E27" s="2">
        <v>14400</v>
      </c>
    </row>
    <row r="28" spans="1:10" x14ac:dyDescent="0.35">
      <c r="A28">
        <v>2</v>
      </c>
      <c r="B28">
        <v>1</v>
      </c>
      <c r="C28" s="2">
        <v>30</v>
      </c>
      <c r="D28" s="2">
        <v>1440</v>
      </c>
      <c r="E28" s="2">
        <v>2880</v>
      </c>
    </row>
    <row r="29" spans="1:10" x14ac:dyDescent="0.35">
      <c r="A29">
        <v>2</v>
      </c>
      <c r="B29">
        <v>2</v>
      </c>
      <c r="C29" s="2">
        <v>30</v>
      </c>
      <c r="D29" s="2">
        <v>1080</v>
      </c>
      <c r="E29" s="2">
        <v>2160</v>
      </c>
    </row>
    <row r="30" spans="1:10" x14ac:dyDescent="0.35">
      <c r="A30">
        <v>2</v>
      </c>
      <c r="B30">
        <v>3</v>
      </c>
      <c r="C30" s="2">
        <v>30</v>
      </c>
      <c r="D30" s="2">
        <v>360</v>
      </c>
      <c r="E30" s="2">
        <v>2880</v>
      </c>
    </row>
    <row r="31" spans="1:10" x14ac:dyDescent="0.35">
      <c r="A31">
        <v>2</v>
      </c>
      <c r="B31">
        <v>4</v>
      </c>
      <c r="C31" s="2">
        <v>2</v>
      </c>
      <c r="D31" s="2">
        <v>10</v>
      </c>
      <c r="E31" s="2">
        <v>20</v>
      </c>
    </row>
    <row r="32" spans="1:10" x14ac:dyDescent="0.35">
      <c r="A32">
        <v>2</v>
      </c>
      <c r="B32">
        <v>5</v>
      </c>
      <c r="C32" s="2">
        <v>30</v>
      </c>
      <c r="D32" s="2">
        <v>1440</v>
      </c>
      <c r="E32" s="2">
        <v>2880</v>
      </c>
    </row>
    <row r="33" spans="1:6" x14ac:dyDescent="0.35">
      <c r="A33">
        <v>2</v>
      </c>
      <c r="B33">
        <v>6</v>
      </c>
      <c r="C33" s="2">
        <v>10</v>
      </c>
      <c r="D33" s="2">
        <v>60</v>
      </c>
      <c r="E33" s="2">
        <v>1440</v>
      </c>
    </row>
    <row r="34" spans="1:6" x14ac:dyDescent="0.35">
      <c r="A34">
        <v>2</v>
      </c>
      <c r="B34">
        <v>7</v>
      </c>
      <c r="C34" s="2">
        <v>30</v>
      </c>
      <c r="D34" s="2">
        <v>1440</v>
      </c>
      <c r="E34" s="2">
        <v>2880</v>
      </c>
    </row>
    <row r="35" spans="1:6" x14ac:dyDescent="0.35">
      <c r="A35">
        <v>2</v>
      </c>
      <c r="B35">
        <v>8</v>
      </c>
      <c r="C35" s="2">
        <v>4</v>
      </c>
      <c r="D35" s="2">
        <v>12</v>
      </c>
      <c r="E35" s="2">
        <v>21</v>
      </c>
    </row>
    <row r="36" spans="1:6" x14ac:dyDescent="0.35">
      <c r="A36">
        <v>2</v>
      </c>
      <c r="B36">
        <v>9</v>
      </c>
      <c r="C36" s="2">
        <v>15</v>
      </c>
      <c r="D36" s="2">
        <v>720</v>
      </c>
      <c r="E36" s="2">
        <v>1440</v>
      </c>
    </row>
    <row r="37" spans="1:6" x14ac:dyDescent="0.35">
      <c r="A37">
        <v>2</v>
      </c>
      <c r="B37">
        <v>10</v>
      </c>
      <c r="C37" s="2">
        <v>10</v>
      </c>
      <c r="D37" s="2">
        <v>540</v>
      </c>
      <c r="E37" s="2">
        <v>1200</v>
      </c>
    </row>
    <row r="38" spans="1:6" x14ac:dyDescent="0.35">
      <c r="A38">
        <v>2</v>
      </c>
      <c r="B38">
        <v>11</v>
      </c>
      <c r="C38" s="2">
        <v>5</v>
      </c>
      <c r="D38" s="2">
        <v>15</v>
      </c>
      <c r="E38" s="2">
        <v>40</v>
      </c>
    </row>
    <row r="39" spans="1:6" x14ac:dyDescent="0.35">
      <c r="A39">
        <v>2</v>
      </c>
      <c r="B39">
        <v>12</v>
      </c>
      <c r="C39" s="2">
        <v>30</v>
      </c>
      <c r="D39" s="2">
        <v>540</v>
      </c>
      <c r="E39" s="2">
        <v>1440</v>
      </c>
      <c r="F39" s="2"/>
    </row>
    <row r="40" spans="1:6" x14ac:dyDescent="0.35">
      <c r="A40">
        <v>2</v>
      </c>
      <c r="B40">
        <v>13</v>
      </c>
      <c r="C40" s="2">
        <v>20</v>
      </c>
      <c r="D40" s="2">
        <v>300</v>
      </c>
      <c r="E40" s="2">
        <v>900</v>
      </c>
      <c r="F40" s="2"/>
    </row>
    <row r="41" spans="1:6" x14ac:dyDescent="0.35">
      <c r="A41">
        <v>2</v>
      </c>
      <c r="B41">
        <v>14</v>
      </c>
      <c r="C41" s="2">
        <v>5</v>
      </c>
      <c r="D41" s="2">
        <v>20</v>
      </c>
      <c r="E41" s="2">
        <v>45</v>
      </c>
      <c r="F41" s="2"/>
    </row>
    <row r="42" spans="1:6" x14ac:dyDescent="0.35">
      <c r="A42">
        <v>2</v>
      </c>
      <c r="B42">
        <v>15</v>
      </c>
      <c r="C42" s="2">
        <v>5</v>
      </c>
      <c r="D42" s="2">
        <v>100</v>
      </c>
      <c r="E42" s="2">
        <v>300</v>
      </c>
      <c r="F42" s="2"/>
    </row>
    <row r="43" spans="1:6" x14ac:dyDescent="0.35">
      <c r="A43">
        <v>2</v>
      </c>
      <c r="B43">
        <v>16</v>
      </c>
      <c r="C43" s="2">
        <v>10</v>
      </c>
      <c r="D43" s="2">
        <v>1440</v>
      </c>
      <c r="E43" s="2">
        <v>2880</v>
      </c>
      <c r="F43" s="2"/>
    </row>
    <row r="44" spans="1:6" x14ac:dyDescent="0.35">
      <c r="A44">
        <v>2</v>
      </c>
      <c r="B44">
        <v>17</v>
      </c>
      <c r="C44" s="2">
        <v>5</v>
      </c>
      <c r="D44" s="2">
        <v>200</v>
      </c>
      <c r="E44" s="2">
        <v>500</v>
      </c>
      <c r="F44" s="2"/>
    </row>
    <row r="45" spans="1:6" x14ac:dyDescent="0.35">
      <c r="A45">
        <v>2</v>
      </c>
      <c r="B45">
        <v>18</v>
      </c>
      <c r="C45" s="2">
        <v>30</v>
      </c>
      <c r="D45" s="2">
        <v>2880</v>
      </c>
      <c r="E45" s="2">
        <v>5760</v>
      </c>
      <c r="F45" s="2"/>
    </row>
    <row r="46" spans="1:6" x14ac:dyDescent="0.35">
      <c r="A46">
        <v>2</v>
      </c>
      <c r="B46">
        <v>19</v>
      </c>
      <c r="C46" s="2">
        <v>2</v>
      </c>
      <c r="D46" s="2">
        <v>50</v>
      </c>
      <c r="E46" s="2">
        <v>150</v>
      </c>
      <c r="F46" s="2"/>
    </row>
    <row r="47" spans="1:6" x14ac:dyDescent="0.35">
      <c r="A47">
        <v>2</v>
      </c>
      <c r="B47">
        <v>20</v>
      </c>
      <c r="C47" s="2">
        <v>10</v>
      </c>
      <c r="D47" s="2">
        <v>1440</v>
      </c>
      <c r="E47" s="2">
        <v>4320</v>
      </c>
      <c r="F47" s="2"/>
    </row>
    <row r="48" spans="1:6" x14ac:dyDescent="0.35">
      <c r="A48">
        <v>2</v>
      </c>
      <c r="B48">
        <v>21</v>
      </c>
      <c r="C48" s="2">
        <v>2</v>
      </c>
      <c r="D48" s="2">
        <v>50</v>
      </c>
      <c r="E48" s="2">
        <v>150</v>
      </c>
      <c r="F48" s="2"/>
    </row>
    <row r="49" spans="1:6" x14ac:dyDescent="0.35">
      <c r="A49">
        <v>2</v>
      </c>
      <c r="B49">
        <v>22</v>
      </c>
      <c r="C49" s="2">
        <v>10</v>
      </c>
      <c r="D49" s="2">
        <v>1440</v>
      </c>
      <c r="E49" s="2">
        <v>4320</v>
      </c>
      <c r="F49" s="2"/>
    </row>
    <row r="50" spans="1:6" x14ac:dyDescent="0.35">
      <c r="A50">
        <v>2</v>
      </c>
      <c r="B50">
        <v>23</v>
      </c>
      <c r="C50" s="2">
        <v>2</v>
      </c>
      <c r="D50" s="2">
        <v>50</v>
      </c>
      <c r="E50" s="2">
        <v>150</v>
      </c>
      <c r="F50" s="2"/>
    </row>
    <row r="51" spans="1:6" x14ac:dyDescent="0.35">
      <c r="A51">
        <v>2</v>
      </c>
      <c r="B51">
        <v>24</v>
      </c>
      <c r="C51" s="2">
        <v>10</v>
      </c>
      <c r="D51" s="2">
        <v>1440</v>
      </c>
      <c r="E51" s="2">
        <v>4320</v>
      </c>
      <c r="F51" s="2"/>
    </row>
    <row r="52" spans="1:6" x14ac:dyDescent="0.35">
      <c r="A52">
        <v>2</v>
      </c>
      <c r="B52">
        <v>25</v>
      </c>
      <c r="C52" s="2">
        <v>2</v>
      </c>
      <c r="D52" s="2">
        <v>100</v>
      </c>
      <c r="E52" s="2">
        <v>300</v>
      </c>
      <c r="F52" s="2"/>
    </row>
    <row r="53" spans="1:6" x14ac:dyDescent="0.35">
      <c r="A53">
        <v>2</v>
      </c>
      <c r="B53">
        <v>26</v>
      </c>
      <c r="C53" s="2">
        <v>10</v>
      </c>
      <c r="D53" s="2">
        <v>1440</v>
      </c>
      <c r="E53" s="2">
        <v>2880</v>
      </c>
      <c r="F53" s="2"/>
    </row>
    <row r="54" spans="1:6" x14ac:dyDescent="0.35">
      <c r="A54">
        <v>3</v>
      </c>
      <c r="B54">
        <v>1</v>
      </c>
      <c r="C54" s="2">
        <v>480</v>
      </c>
      <c r="D54" s="2">
        <v>900</v>
      </c>
      <c r="E54" s="2">
        <v>1440</v>
      </c>
      <c r="F54" s="2"/>
    </row>
    <row r="55" spans="1:6" x14ac:dyDescent="0.35">
      <c r="A55">
        <v>3</v>
      </c>
      <c r="B55">
        <v>2</v>
      </c>
      <c r="C55" s="2">
        <v>240</v>
      </c>
      <c r="D55" s="2">
        <v>600</v>
      </c>
      <c r="E55" s="2">
        <v>840</v>
      </c>
      <c r="F55" s="2"/>
    </row>
    <row r="56" spans="1:6" x14ac:dyDescent="0.35">
      <c r="A56">
        <v>3</v>
      </c>
      <c r="B56">
        <v>3</v>
      </c>
      <c r="C56" s="2">
        <v>60</v>
      </c>
      <c r="D56" s="2">
        <v>300</v>
      </c>
      <c r="E56" s="2">
        <v>420</v>
      </c>
      <c r="F56" s="2"/>
    </row>
    <row r="57" spans="1:6" x14ac:dyDescent="0.35">
      <c r="A57">
        <v>3</v>
      </c>
      <c r="B57">
        <v>4</v>
      </c>
      <c r="C57" s="2">
        <v>1</v>
      </c>
      <c r="D57" s="2">
        <v>3</v>
      </c>
      <c r="E57" s="2">
        <v>6</v>
      </c>
      <c r="F57" s="2"/>
    </row>
    <row r="58" spans="1:6" x14ac:dyDescent="0.35">
      <c r="A58">
        <v>3</v>
      </c>
      <c r="B58">
        <v>5</v>
      </c>
      <c r="C58" s="2">
        <v>240</v>
      </c>
      <c r="D58" s="2">
        <v>1440</v>
      </c>
      <c r="E58" s="2">
        <v>2880</v>
      </c>
      <c r="F58" s="2"/>
    </row>
    <row r="59" spans="1:6" x14ac:dyDescent="0.35">
      <c r="A59">
        <v>3</v>
      </c>
      <c r="B59">
        <v>6</v>
      </c>
      <c r="C59" s="2">
        <v>30</v>
      </c>
      <c r="D59" s="2">
        <v>60</v>
      </c>
      <c r="E59" s="2">
        <v>90</v>
      </c>
      <c r="F59" s="2"/>
    </row>
    <row r="60" spans="1:6" x14ac:dyDescent="0.35">
      <c r="A60">
        <v>3</v>
      </c>
      <c r="B60">
        <v>7</v>
      </c>
      <c r="C60" s="2">
        <v>240</v>
      </c>
      <c r="D60" s="2">
        <v>1440</v>
      </c>
      <c r="E60" s="2">
        <v>2880</v>
      </c>
      <c r="F60" s="2"/>
    </row>
    <row r="61" spans="1:6" x14ac:dyDescent="0.35">
      <c r="A61">
        <v>3</v>
      </c>
      <c r="B61">
        <v>8</v>
      </c>
      <c r="C61" s="2">
        <v>1</v>
      </c>
      <c r="D61" s="2">
        <v>3</v>
      </c>
      <c r="E61" s="2">
        <v>5</v>
      </c>
      <c r="F61" s="2"/>
    </row>
    <row r="62" spans="1:6" x14ac:dyDescent="0.35">
      <c r="A62">
        <v>3</v>
      </c>
      <c r="B62">
        <v>9</v>
      </c>
      <c r="C62" s="2">
        <v>1200</v>
      </c>
      <c r="D62" s="2">
        <v>1800</v>
      </c>
      <c r="E62" s="2">
        <v>3000</v>
      </c>
      <c r="F62" s="2"/>
    </row>
    <row r="63" spans="1:6" x14ac:dyDescent="0.35">
      <c r="A63">
        <v>3</v>
      </c>
      <c r="B63">
        <v>10</v>
      </c>
      <c r="C63" s="2">
        <v>30</v>
      </c>
      <c r="D63" s="2">
        <v>60</v>
      </c>
      <c r="E63" s="2">
        <v>180</v>
      </c>
      <c r="F63" s="2"/>
    </row>
    <row r="64" spans="1:6" x14ac:dyDescent="0.35">
      <c r="A64">
        <v>3</v>
      </c>
      <c r="B64">
        <v>11</v>
      </c>
      <c r="C64" s="2">
        <v>2</v>
      </c>
      <c r="D64" s="2">
        <v>5</v>
      </c>
      <c r="E64" s="2">
        <v>9</v>
      </c>
      <c r="F64" s="2"/>
    </row>
    <row r="65" spans="1:6" x14ac:dyDescent="0.35">
      <c r="A65">
        <v>3</v>
      </c>
      <c r="B65">
        <v>12</v>
      </c>
      <c r="C65" s="2">
        <v>120</v>
      </c>
      <c r="D65" s="2">
        <v>720</v>
      </c>
      <c r="E65" s="2">
        <v>1440</v>
      </c>
      <c r="F65" s="2"/>
    </row>
    <row r="66" spans="1:6" x14ac:dyDescent="0.35">
      <c r="A66">
        <v>3</v>
      </c>
      <c r="B66">
        <v>13</v>
      </c>
      <c r="C66" s="2">
        <v>30</v>
      </c>
      <c r="D66" s="2">
        <v>60</v>
      </c>
      <c r="E66" s="2">
        <v>120</v>
      </c>
      <c r="F66" s="2"/>
    </row>
    <row r="67" spans="1:6" x14ac:dyDescent="0.35">
      <c r="A67">
        <v>3</v>
      </c>
      <c r="B67">
        <v>14</v>
      </c>
      <c r="C67" s="2">
        <v>2</v>
      </c>
      <c r="D67" s="2">
        <v>5</v>
      </c>
      <c r="E67" s="2">
        <v>10</v>
      </c>
      <c r="F67" s="2"/>
    </row>
    <row r="68" spans="1:6" x14ac:dyDescent="0.35">
      <c r="A68">
        <v>3</v>
      </c>
      <c r="B68">
        <v>15</v>
      </c>
      <c r="C68" s="2">
        <v>4</v>
      </c>
      <c r="D68" s="2">
        <v>10</v>
      </c>
      <c r="E68" s="2">
        <v>50</v>
      </c>
      <c r="F68" s="2"/>
    </row>
    <row r="69" spans="1:6" x14ac:dyDescent="0.35">
      <c r="A69">
        <v>3</v>
      </c>
      <c r="B69">
        <v>16</v>
      </c>
      <c r="C69" s="2">
        <v>30</v>
      </c>
      <c r="D69" s="2">
        <v>1440</v>
      </c>
      <c r="E69" s="2">
        <v>2880</v>
      </c>
      <c r="F69" s="2"/>
    </row>
    <row r="70" spans="1:6" x14ac:dyDescent="0.35">
      <c r="A70">
        <v>3</v>
      </c>
      <c r="B70">
        <v>17</v>
      </c>
      <c r="C70" s="2">
        <v>4</v>
      </c>
      <c r="D70" s="2">
        <v>10</v>
      </c>
      <c r="E70" s="2">
        <v>50</v>
      </c>
      <c r="F70" s="2"/>
    </row>
    <row r="71" spans="1:6" x14ac:dyDescent="0.35">
      <c r="A71">
        <v>3</v>
      </c>
      <c r="B71">
        <v>18</v>
      </c>
      <c r="C71" s="2">
        <v>30</v>
      </c>
      <c r="D71" s="2">
        <v>1440</v>
      </c>
      <c r="E71" s="2">
        <v>2880</v>
      </c>
      <c r="F71" s="2"/>
    </row>
    <row r="72" spans="1:6" x14ac:dyDescent="0.35">
      <c r="A72">
        <v>3</v>
      </c>
      <c r="B72">
        <v>19</v>
      </c>
      <c r="C72" s="2">
        <v>3</v>
      </c>
      <c r="D72" s="2">
        <v>10</v>
      </c>
      <c r="E72" s="2">
        <v>20</v>
      </c>
      <c r="F72" s="2"/>
    </row>
    <row r="73" spans="1:6" x14ac:dyDescent="0.35">
      <c r="A73">
        <v>3</v>
      </c>
      <c r="B73">
        <v>20</v>
      </c>
      <c r="C73" s="2">
        <v>60</v>
      </c>
      <c r="D73" s="2">
        <v>480</v>
      </c>
      <c r="E73" s="2">
        <v>1200</v>
      </c>
      <c r="F73" s="2"/>
    </row>
    <row r="74" spans="1:6" x14ac:dyDescent="0.35">
      <c r="A74">
        <v>3</v>
      </c>
      <c r="B74">
        <v>21</v>
      </c>
      <c r="C74" s="2">
        <v>3</v>
      </c>
      <c r="D74" s="2">
        <v>10</v>
      </c>
      <c r="E74" s="2">
        <v>20</v>
      </c>
      <c r="F74" s="2"/>
    </row>
    <row r="75" spans="1:6" x14ac:dyDescent="0.35">
      <c r="A75">
        <v>3</v>
      </c>
      <c r="B75">
        <v>22</v>
      </c>
      <c r="C75" s="2">
        <v>60</v>
      </c>
      <c r="D75" s="2">
        <v>480</v>
      </c>
      <c r="E75" s="2">
        <v>1200</v>
      </c>
      <c r="F75" s="2"/>
    </row>
    <row r="76" spans="1:6" x14ac:dyDescent="0.35">
      <c r="A76">
        <v>3</v>
      </c>
      <c r="B76">
        <v>23</v>
      </c>
      <c r="C76" s="2">
        <v>8</v>
      </c>
      <c r="D76" s="2">
        <v>15</v>
      </c>
      <c r="E76" s="2">
        <v>40</v>
      </c>
      <c r="F76" s="2"/>
    </row>
    <row r="77" spans="1:6" x14ac:dyDescent="0.35">
      <c r="A77">
        <v>3</v>
      </c>
      <c r="B77">
        <v>24</v>
      </c>
      <c r="C77" s="2">
        <v>30</v>
      </c>
      <c r="D77" s="2">
        <v>60</v>
      </c>
      <c r="E77" s="2">
        <v>2880</v>
      </c>
      <c r="F77" s="2"/>
    </row>
    <row r="78" spans="1:6" x14ac:dyDescent="0.35">
      <c r="A78">
        <v>3</v>
      </c>
      <c r="B78">
        <v>25</v>
      </c>
      <c r="C78" s="2">
        <v>3</v>
      </c>
      <c r="D78" s="2">
        <v>10</v>
      </c>
      <c r="E78" s="2">
        <v>20</v>
      </c>
      <c r="F78" s="2"/>
    </row>
    <row r="79" spans="1:6" x14ac:dyDescent="0.35">
      <c r="A79">
        <v>3</v>
      </c>
      <c r="B79">
        <v>26</v>
      </c>
      <c r="C79" s="2">
        <v>30</v>
      </c>
      <c r="D79" s="2">
        <v>300</v>
      </c>
      <c r="E79" s="2">
        <v>4200</v>
      </c>
      <c r="F79" s="2"/>
    </row>
    <row r="80" spans="1:6" x14ac:dyDescent="0.35">
      <c r="A80">
        <v>4</v>
      </c>
      <c r="B80">
        <v>1</v>
      </c>
      <c r="C80" s="2">
        <v>720</v>
      </c>
      <c r="D80" s="2">
        <v>7200</v>
      </c>
      <c r="E80" s="2">
        <v>20200</v>
      </c>
      <c r="F80" s="2"/>
    </row>
    <row r="81" spans="1:6" x14ac:dyDescent="0.35">
      <c r="A81">
        <v>4</v>
      </c>
      <c r="B81">
        <v>2</v>
      </c>
      <c r="C81" s="2">
        <v>720</v>
      </c>
      <c r="D81" s="2">
        <v>7200</v>
      </c>
      <c r="E81" s="2">
        <v>20200</v>
      </c>
      <c r="F81" s="2"/>
    </row>
    <row r="82" spans="1:6" x14ac:dyDescent="0.35">
      <c r="A82">
        <v>4</v>
      </c>
      <c r="B82">
        <v>3</v>
      </c>
      <c r="C82" s="2">
        <v>5</v>
      </c>
      <c r="D82" s="2">
        <v>30</v>
      </c>
      <c r="E82" s="2">
        <v>1440</v>
      </c>
      <c r="F82" s="2"/>
    </row>
    <row r="83" spans="1:6" x14ac:dyDescent="0.35">
      <c r="A83">
        <v>4</v>
      </c>
      <c r="B83">
        <v>4</v>
      </c>
      <c r="C83" s="2">
        <v>1</v>
      </c>
      <c r="D83" s="2">
        <v>5</v>
      </c>
      <c r="E83" s="2">
        <v>20</v>
      </c>
      <c r="F83" s="2"/>
    </row>
    <row r="84" spans="1:6" x14ac:dyDescent="0.35">
      <c r="A84">
        <v>4</v>
      </c>
      <c r="B84">
        <v>5</v>
      </c>
      <c r="C84" s="2">
        <v>4320</v>
      </c>
      <c r="D84" s="2">
        <v>10100</v>
      </c>
      <c r="E84" s="2">
        <v>30200</v>
      </c>
      <c r="F84" s="2"/>
    </row>
    <row r="85" spans="1:6" x14ac:dyDescent="0.35">
      <c r="A85">
        <v>4</v>
      </c>
      <c r="B85">
        <v>6</v>
      </c>
      <c r="C85" s="2">
        <v>60</v>
      </c>
      <c r="D85" s="2">
        <v>240</v>
      </c>
      <c r="E85" s="2">
        <v>1440</v>
      </c>
      <c r="F85" s="2"/>
    </row>
    <row r="86" spans="1:6" x14ac:dyDescent="0.35">
      <c r="A86">
        <v>4</v>
      </c>
      <c r="B86">
        <v>7</v>
      </c>
      <c r="C86" s="2">
        <v>60</v>
      </c>
      <c r="D86" s="2">
        <v>1440</v>
      </c>
      <c r="E86" s="2">
        <v>10100</v>
      </c>
      <c r="F86" s="2"/>
    </row>
    <row r="87" spans="1:6" x14ac:dyDescent="0.35">
      <c r="A87">
        <v>4</v>
      </c>
      <c r="B87">
        <v>8</v>
      </c>
      <c r="C87" s="2">
        <v>1</v>
      </c>
      <c r="D87" s="2">
        <v>5</v>
      </c>
      <c r="E87" s="2">
        <v>10</v>
      </c>
      <c r="F87" s="2"/>
    </row>
    <row r="88" spans="1:6" x14ac:dyDescent="0.35">
      <c r="A88">
        <v>4</v>
      </c>
      <c r="B88">
        <v>9</v>
      </c>
      <c r="C88" s="2">
        <v>720</v>
      </c>
      <c r="D88" s="2">
        <v>7200</v>
      </c>
      <c r="E88" s="2">
        <v>20200</v>
      </c>
      <c r="F88" s="2"/>
    </row>
    <row r="89" spans="1:6" x14ac:dyDescent="0.35">
      <c r="A89">
        <v>4</v>
      </c>
      <c r="B89">
        <v>10</v>
      </c>
      <c r="C89" s="2">
        <v>720</v>
      </c>
      <c r="D89" s="2">
        <v>7200</v>
      </c>
      <c r="E89" s="2">
        <v>20200</v>
      </c>
      <c r="F89" s="2"/>
    </row>
    <row r="90" spans="1:6" x14ac:dyDescent="0.35">
      <c r="A90">
        <v>4</v>
      </c>
      <c r="B90">
        <v>11</v>
      </c>
      <c r="C90" s="2">
        <v>3</v>
      </c>
      <c r="D90" s="2">
        <v>15</v>
      </c>
      <c r="E90" s="2">
        <v>60</v>
      </c>
      <c r="F90" s="2"/>
    </row>
    <row r="91" spans="1:6" x14ac:dyDescent="0.35">
      <c r="A91">
        <v>4</v>
      </c>
      <c r="B91">
        <v>12</v>
      </c>
      <c r="C91" s="2">
        <v>720</v>
      </c>
      <c r="D91" s="2">
        <v>7200</v>
      </c>
      <c r="E91" s="2">
        <v>20200</v>
      </c>
      <c r="F91" s="2"/>
    </row>
    <row r="92" spans="1:6" x14ac:dyDescent="0.35">
      <c r="A92">
        <v>4</v>
      </c>
      <c r="B92">
        <v>13</v>
      </c>
      <c r="C92" s="2">
        <v>5</v>
      </c>
      <c r="D92" s="2">
        <v>30</v>
      </c>
      <c r="E92" s="2">
        <v>1440</v>
      </c>
      <c r="F92" s="2"/>
    </row>
    <row r="93" spans="1:6" x14ac:dyDescent="0.35">
      <c r="A93">
        <v>4</v>
      </c>
      <c r="B93">
        <v>14</v>
      </c>
      <c r="C93" s="2">
        <v>3</v>
      </c>
      <c r="D93" s="2">
        <v>15</v>
      </c>
      <c r="E93" s="2">
        <v>60</v>
      </c>
      <c r="F93" s="2"/>
    </row>
    <row r="94" spans="1:6" x14ac:dyDescent="0.35">
      <c r="A94">
        <v>4</v>
      </c>
      <c r="B94">
        <v>15</v>
      </c>
      <c r="C94" s="2">
        <v>10</v>
      </c>
      <c r="D94" s="2">
        <v>100</v>
      </c>
      <c r="E94" s="2">
        <v>500</v>
      </c>
      <c r="F94" s="2"/>
    </row>
    <row r="95" spans="1:6" x14ac:dyDescent="0.35">
      <c r="A95">
        <v>4</v>
      </c>
      <c r="B95">
        <v>16</v>
      </c>
      <c r="C95" s="2">
        <v>60</v>
      </c>
      <c r="D95" s="2">
        <v>720</v>
      </c>
      <c r="E95" s="2">
        <v>2880</v>
      </c>
      <c r="F95" s="2"/>
    </row>
    <row r="96" spans="1:6" x14ac:dyDescent="0.35">
      <c r="A96">
        <v>4</v>
      </c>
      <c r="B96">
        <v>17</v>
      </c>
      <c r="C96" s="2">
        <v>10</v>
      </c>
      <c r="D96" s="2">
        <v>100</v>
      </c>
      <c r="E96" s="2">
        <v>500</v>
      </c>
      <c r="F96" s="2"/>
    </row>
    <row r="97" spans="1:6" x14ac:dyDescent="0.35">
      <c r="A97">
        <v>4</v>
      </c>
      <c r="B97">
        <v>18</v>
      </c>
      <c r="C97" s="2">
        <v>60</v>
      </c>
      <c r="D97" s="2">
        <v>720</v>
      </c>
      <c r="E97" s="2">
        <v>2880</v>
      </c>
      <c r="F97" s="2"/>
    </row>
    <row r="98" spans="1:6" x14ac:dyDescent="0.35">
      <c r="A98">
        <v>4</v>
      </c>
      <c r="B98">
        <v>19</v>
      </c>
      <c r="C98" s="2">
        <v>10</v>
      </c>
      <c r="D98" s="2">
        <v>100</v>
      </c>
      <c r="E98" s="2">
        <v>500</v>
      </c>
      <c r="F98" s="2"/>
    </row>
    <row r="99" spans="1:6" x14ac:dyDescent="0.35">
      <c r="A99">
        <v>4</v>
      </c>
      <c r="B99">
        <v>20</v>
      </c>
      <c r="C99" s="2">
        <v>60</v>
      </c>
      <c r="D99" s="2">
        <v>720</v>
      </c>
      <c r="E99" s="2">
        <v>2880</v>
      </c>
      <c r="F99" s="2"/>
    </row>
    <row r="100" spans="1:6" x14ac:dyDescent="0.35">
      <c r="A100">
        <v>4</v>
      </c>
      <c r="B100">
        <v>21</v>
      </c>
      <c r="C100" s="2">
        <v>10</v>
      </c>
      <c r="D100" s="2">
        <v>100</v>
      </c>
      <c r="E100" s="2">
        <v>300</v>
      </c>
      <c r="F100" s="2"/>
    </row>
    <row r="101" spans="1:6" x14ac:dyDescent="0.35">
      <c r="A101">
        <v>4</v>
      </c>
      <c r="B101">
        <v>22</v>
      </c>
      <c r="C101" s="2">
        <v>60</v>
      </c>
      <c r="D101" s="2">
        <v>720</v>
      </c>
      <c r="E101" s="2">
        <v>2880</v>
      </c>
      <c r="F101" s="2"/>
    </row>
    <row r="102" spans="1:6" x14ac:dyDescent="0.35">
      <c r="A102">
        <v>4</v>
      </c>
      <c r="B102">
        <v>23</v>
      </c>
      <c r="C102" s="2">
        <v>10</v>
      </c>
      <c r="D102" s="2">
        <v>100</v>
      </c>
      <c r="E102" s="2">
        <v>500</v>
      </c>
      <c r="F102" s="2"/>
    </row>
    <row r="103" spans="1:6" x14ac:dyDescent="0.35">
      <c r="A103">
        <v>4</v>
      </c>
      <c r="B103">
        <v>24</v>
      </c>
      <c r="C103" s="2">
        <v>60</v>
      </c>
      <c r="D103" s="2">
        <v>720</v>
      </c>
      <c r="E103" s="2">
        <v>2880</v>
      </c>
      <c r="F103" s="2"/>
    </row>
    <row r="104" spans="1:6" x14ac:dyDescent="0.35">
      <c r="A104">
        <v>4</v>
      </c>
      <c r="B104">
        <v>25</v>
      </c>
      <c r="C104" s="2">
        <v>10</v>
      </c>
      <c r="D104" s="2">
        <v>100</v>
      </c>
      <c r="E104" s="2">
        <v>500</v>
      </c>
      <c r="F104" s="2"/>
    </row>
    <row r="105" spans="1:6" x14ac:dyDescent="0.35">
      <c r="A105">
        <v>4</v>
      </c>
      <c r="B105">
        <v>26</v>
      </c>
      <c r="C105" s="2">
        <v>60</v>
      </c>
      <c r="D105" s="2">
        <v>720</v>
      </c>
      <c r="E105" s="2">
        <v>2880</v>
      </c>
      <c r="F105" s="2"/>
    </row>
    <row r="106" spans="1:6" x14ac:dyDescent="0.35">
      <c r="A106">
        <v>5</v>
      </c>
      <c r="B106">
        <v>1</v>
      </c>
      <c r="C106" s="2">
        <v>2880</v>
      </c>
      <c r="D106" s="2">
        <v>5040</v>
      </c>
      <c r="E106" s="2">
        <v>8640</v>
      </c>
      <c r="F106" s="2"/>
    </row>
    <row r="107" spans="1:6" x14ac:dyDescent="0.35">
      <c r="A107">
        <v>5</v>
      </c>
      <c r="B107">
        <v>2</v>
      </c>
      <c r="C107" s="2">
        <v>1440</v>
      </c>
      <c r="D107" s="2">
        <v>2880</v>
      </c>
      <c r="E107" s="2">
        <v>5760</v>
      </c>
      <c r="F107" s="2"/>
    </row>
    <row r="108" spans="1:6" x14ac:dyDescent="0.35">
      <c r="A108">
        <v>5</v>
      </c>
      <c r="B108">
        <v>3</v>
      </c>
      <c r="C108" s="2">
        <v>1440</v>
      </c>
      <c r="D108" s="2">
        <v>1800</v>
      </c>
      <c r="E108" s="2">
        <v>2160</v>
      </c>
      <c r="F108" s="2"/>
    </row>
    <row r="109" spans="1:6" x14ac:dyDescent="0.35">
      <c r="A109">
        <v>5</v>
      </c>
      <c r="B109">
        <v>4</v>
      </c>
      <c r="C109" s="2">
        <v>1</v>
      </c>
      <c r="D109" s="2">
        <v>2</v>
      </c>
      <c r="E109" s="2">
        <v>5</v>
      </c>
      <c r="F109" s="2"/>
    </row>
    <row r="110" spans="1:6" x14ac:dyDescent="0.35">
      <c r="A110">
        <v>5</v>
      </c>
      <c r="B110">
        <v>5</v>
      </c>
      <c r="C110" s="2">
        <v>360</v>
      </c>
      <c r="D110" s="2">
        <v>720</v>
      </c>
      <c r="E110" s="2">
        <v>2880</v>
      </c>
      <c r="F110" s="2"/>
    </row>
    <row r="111" spans="1:6" x14ac:dyDescent="0.35">
      <c r="A111">
        <v>5</v>
      </c>
      <c r="B111">
        <v>6</v>
      </c>
      <c r="C111" s="2">
        <v>288</v>
      </c>
      <c r="D111" s="2">
        <v>432</v>
      </c>
      <c r="E111" s="2">
        <v>720</v>
      </c>
      <c r="F111" s="2"/>
    </row>
    <row r="112" spans="1:6" x14ac:dyDescent="0.35">
      <c r="A112">
        <v>5</v>
      </c>
      <c r="B112">
        <v>7</v>
      </c>
      <c r="C112" s="2">
        <v>288</v>
      </c>
      <c r="D112" s="2">
        <v>720</v>
      </c>
      <c r="E112" s="2">
        <v>1440</v>
      </c>
      <c r="F112" s="2"/>
    </row>
    <row r="113" spans="1:6" x14ac:dyDescent="0.35">
      <c r="A113">
        <v>5</v>
      </c>
      <c r="B113">
        <v>8</v>
      </c>
      <c r="C113" s="2">
        <v>1</v>
      </c>
      <c r="D113" s="2">
        <v>2</v>
      </c>
      <c r="E113" s="2">
        <v>5</v>
      </c>
      <c r="F113" s="2"/>
    </row>
    <row r="114" spans="1:6" x14ac:dyDescent="0.35">
      <c r="A114">
        <v>5</v>
      </c>
      <c r="B114">
        <v>9</v>
      </c>
      <c r="C114" s="2">
        <v>360</v>
      </c>
      <c r="D114" s="2">
        <v>2160</v>
      </c>
      <c r="E114" s="2">
        <v>4320</v>
      </c>
      <c r="F114" s="2"/>
    </row>
    <row r="115" spans="1:6" x14ac:dyDescent="0.35">
      <c r="A115">
        <v>5</v>
      </c>
      <c r="B115">
        <v>10</v>
      </c>
      <c r="C115" s="2">
        <v>30</v>
      </c>
      <c r="D115" s="2">
        <v>240</v>
      </c>
      <c r="E115" s="2">
        <v>480</v>
      </c>
      <c r="F115" s="2"/>
    </row>
    <row r="116" spans="1:6" x14ac:dyDescent="0.35">
      <c r="A116">
        <v>5</v>
      </c>
      <c r="B116">
        <v>11</v>
      </c>
      <c r="C116" s="2">
        <v>1</v>
      </c>
      <c r="D116" s="2">
        <v>2</v>
      </c>
      <c r="E116" s="2">
        <v>5</v>
      </c>
      <c r="F116" s="2"/>
    </row>
    <row r="117" spans="1:6" x14ac:dyDescent="0.35">
      <c r="A117">
        <v>5</v>
      </c>
      <c r="B117">
        <v>12</v>
      </c>
      <c r="C117" s="2">
        <v>720</v>
      </c>
      <c r="D117" s="2">
        <v>2880</v>
      </c>
      <c r="E117" s="2">
        <v>5760</v>
      </c>
      <c r="F117" s="2"/>
    </row>
    <row r="118" spans="1:6" x14ac:dyDescent="0.35">
      <c r="A118">
        <v>5</v>
      </c>
      <c r="B118">
        <v>13</v>
      </c>
      <c r="C118" s="2">
        <v>240</v>
      </c>
      <c r="D118" s="2">
        <v>360</v>
      </c>
      <c r="E118" s="2">
        <v>480</v>
      </c>
      <c r="F118" s="2"/>
    </row>
    <row r="119" spans="1:6" x14ac:dyDescent="0.35">
      <c r="A119">
        <v>5</v>
      </c>
      <c r="B119">
        <v>14</v>
      </c>
      <c r="C119" s="2">
        <v>1</v>
      </c>
      <c r="D119" s="2">
        <v>3</v>
      </c>
      <c r="E119" s="2">
        <v>5</v>
      </c>
      <c r="F119" s="2"/>
    </row>
    <row r="120" spans="1:6" x14ac:dyDescent="0.35">
      <c r="A120">
        <v>5</v>
      </c>
      <c r="B120">
        <v>15</v>
      </c>
      <c r="C120" s="2">
        <v>20</v>
      </c>
      <c r="D120" s="2">
        <v>50</v>
      </c>
      <c r="E120" s="2">
        <v>70</v>
      </c>
      <c r="F120" s="2"/>
    </row>
    <row r="121" spans="1:6" x14ac:dyDescent="0.35">
      <c r="A121">
        <v>5</v>
      </c>
      <c r="B121">
        <v>16</v>
      </c>
      <c r="C121" s="2">
        <v>240</v>
      </c>
      <c r="D121" s="2">
        <v>1440</v>
      </c>
      <c r="E121" s="2">
        <v>4320</v>
      </c>
      <c r="F121" s="2"/>
    </row>
    <row r="122" spans="1:6" x14ac:dyDescent="0.35">
      <c r="A122">
        <v>5</v>
      </c>
      <c r="B122">
        <v>17</v>
      </c>
      <c r="C122" s="2">
        <v>50</v>
      </c>
      <c r="D122" s="2">
        <v>70</v>
      </c>
      <c r="E122" s="2">
        <v>100</v>
      </c>
      <c r="F122" s="2"/>
    </row>
    <row r="123" spans="1:6" x14ac:dyDescent="0.35">
      <c r="A123">
        <v>5</v>
      </c>
      <c r="B123">
        <v>18</v>
      </c>
      <c r="C123" s="2">
        <v>240</v>
      </c>
      <c r="D123" s="2">
        <v>2880</v>
      </c>
      <c r="E123" s="2">
        <v>7200</v>
      </c>
      <c r="F123" s="2"/>
    </row>
    <row r="124" spans="1:6" x14ac:dyDescent="0.35">
      <c r="A124">
        <v>5</v>
      </c>
      <c r="B124">
        <v>19</v>
      </c>
      <c r="C124" s="2">
        <v>5</v>
      </c>
      <c r="D124" s="2">
        <v>10</v>
      </c>
      <c r="E124" s="2">
        <v>20</v>
      </c>
      <c r="F124" s="2"/>
    </row>
    <row r="125" spans="1:6" x14ac:dyDescent="0.35">
      <c r="A125">
        <v>5</v>
      </c>
      <c r="B125">
        <v>20</v>
      </c>
      <c r="C125" s="2">
        <v>240</v>
      </c>
      <c r="D125" s="2">
        <v>1440</v>
      </c>
      <c r="E125" s="2">
        <v>2880</v>
      </c>
      <c r="F125" s="2"/>
    </row>
    <row r="126" spans="1:6" x14ac:dyDescent="0.35">
      <c r="A126">
        <v>5</v>
      </c>
      <c r="B126">
        <v>21</v>
      </c>
      <c r="C126" s="2">
        <v>20</v>
      </c>
      <c r="D126" s="2">
        <v>40</v>
      </c>
      <c r="E126" s="2">
        <v>80</v>
      </c>
      <c r="F126" s="2"/>
    </row>
    <row r="127" spans="1:6" x14ac:dyDescent="0.35">
      <c r="A127">
        <v>5</v>
      </c>
      <c r="B127">
        <v>22</v>
      </c>
      <c r="C127" s="2">
        <v>1440</v>
      </c>
      <c r="D127" s="2">
        <v>4320</v>
      </c>
      <c r="E127" s="2">
        <v>7200</v>
      </c>
      <c r="F127" s="2"/>
    </row>
    <row r="128" spans="1:6" x14ac:dyDescent="0.35">
      <c r="A128">
        <v>5</v>
      </c>
      <c r="B128">
        <v>23</v>
      </c>
      <c r="C128" s="2">
        <v>50</v>
      </c>
      <c r="D128" s="2">
        <v>80</v>
      </c>
      <c r="E128" s="2">
        <v>110</v>
      </c>
      <c r="F128" s="2"/>
    </row>
    <row r="129" spans="1:6" x14ac:dyDescent="0.35">
      <c r="A129">
        <v>5</v>
      </c>
      <c r="B129">
        <v>24</v>
      </c>
      <c r="C129" s="2">
        <v>2880</v>
      </c>
      <c r="D129" s="2">
        <v>5760</v>
      </c>
      <c r="E129" s="2">
        <v>11500</v>
      </c>
      <c r="F129" s="2"/>
    </row>
    <row r="130" spans="1:6" x14ac:dyDescent="0.35">
      <c r="A130">
        <v>5</v>
      </c>
      <c r="B130">
        <v>25</v>
      </c>
      <c r="C130" s="2">
        <v>20</v>
      </c>
      <c r="D130" s="2">
        <v>30</v>
      </c>
      <c r="E130" s="2">
        <v>50</v>
      </c>
      <c r="F130" s="2"/>
    </row>
    <row r="131" spans="1:6" x14ac:dyDescent="0.35">
      <c r="A131">
        <v>5</v>
      </c>
      <c r="B131">
        <v>26</v>
      </c>
      <c r="C131" s="2">
        <v>720</v>
      </c>
      <c r="D131" s="2">
        <v>1440</v>
      </c>
      <c r="E131" s="2">
        <v>4320</v>
      </c>
      <c r="F131" s="2"/>
    </row>
    <row r="132" spans="1:6" x14ac:dyDescent="0.35">
      <c r="A132">
        <v>6</v>
      </c>
      <c r="B132">
        <v>1</v>
      </c>
      <c r="C132" s="2">
        <v>720</v>
      </c>
      <c r="D132" s="2">
        <v>2160</v>
      </c>
      <c r="E132" s="2">
        <v>5400</v>
      </c>
      <c r="F132" s="2"/>
    </row>
    <row r="133" spans="1:6" x14ac:dyDescent="0.35">
      <c r="A133">
        <v>6</v>
      </c>
      <c r="B133">
        <v>2</v>
      </c>
      <c r="C133" s="2">
        <v>540</v>
      </c>
      <c r="D133" s="2">
        <v>1200</v>
      </c>
      <c r="E133" s="2">
        <v>4200</v>
      </c>
      <c r="F133" s="2"/>
    </row>
    <row r="134" spans="1:6" x14ac:dyDescent="0.35">
      <c r="A134">
        <v>6</v>
      </c>
      <c r="B134">
        <v>3</v>
      </c>
      <c r="C134" s="2">
        <v>360</v>
      </c>
      <c r="D134" s="2">
        <v>720</v>
      </c>
      <c r="E134" s="2">
        <v>2160</v>
      </c>
      <c r="F134" s="2"/>
    </row>
    <row r="135" spans="1:6" x14ac:dyDescent="0.35">
      <c r="A135">
        <v>6</v>
      </c>
      <c r="B135">
        <v>4</v>
      </c>
      <c r="C135" s="2">
        <v>1</v>
      </c>
      <c r="D135" s="2">
        <v>4</v>
      </c>
      <c r="E135" s="2">
        <v>10</v>
      </c>
      <c r="F135" s="2"/>
    </row>
    <row r="136" spans="1:6" x14ac:dyDescent="0.35">
      <c r="A136">
        <v>6</v>
      </c>
      <c r="B136">
        <v>5</v>
      </c>
      <c r="C136" s="2">
        <v>720</v>
      </c>
      <c r="D136" s="2">
        <v>8640</v>
      </c>
      <c r="E136" s="2">
        <v>20200</v>
      </c>
      <c r="F136" s="2"/>
    </row>
    <row r="137" spans="1:6" x14ac:dyDescent="0.35">
      <c r="A137">
        <v>6</v>
      </c>
      <c r="B137">
        <v>6</v>
      </c>
      <c r="C137" s="2">
        <v>60</v>
      </c>
      <c r="D137" s="2">
        <v>240</v>
      </c>
      <c r="E137" s="2">
        <v>480</v>
      </c>
      <c r="F137" s="2"/>
    </row>
    <row r="138" spans="1:6" x14ac:dyDescent="0.35">
      <c r="A138">
        <v>6</v>
      </c>
      <c r="B138">
        <v>7</v>
      </c>
      <c r="C138" s="2">
        <v>30</v>
      </c>
      <c r="D138" s="2">
        <v>180</v>
      </c>
      <c r="E138" s="2">
        <v>360</v>
      </c>
      <c r="F138" s="2"/>
    </row>
    <row r="139" spans="1:6" x14ac:dyDescent="0.35">
      <c r="A139">
        <v>6</v>
      </c>
      <c r="B139">
        <v>8</v>
      </c>
      <c r="C139" s="2">
        <v>1</v>
      </c>
      <c r="D139" s="2">
        <v>3</v>
      </c>
      <c r="E139" s="2">
        <v>15</v>
      </c>
      <c r="F139" s="2"/>
    </row>
    <row r="140" spans="1:6" x14ac:dyDescent="0.35">
      <c r="A140">
        <v>6</v>
      </c>
      <c r="B140">
        <v>9</v>
      </c>
      <c r="C140" s="2">
        <v>45</v>
      </c>
      <c r="D140" s="2">
        <v>240</v>
      </c>
      <c r="E140" s="2">
        <v>480</v>
      </c>
      <c r="F140" s="2"/>
    </row>
    <row r="141" spans="1:6" x14ac:dyDescent="0.35">
      <c r="A141">
        <v>6</v>
      </c>
      <c r="B141">
        <v>10</v>
      </c>
      <c r="C141" s="2">
        <v>30</v>
      </c>
      <c r="D141" s="2">
        <v>90</v>
      </c>
      <c r="E141" s="2">
        <v>360</v>
      </c>
      <c r="F141" s="2"/>
    </row>
    <row r="142" spans="1:6" x14ac:dyDescent="0.35">
      <c r="A142">
        <v>6</v>
      </c>
      <c r="B142">
        <v>11</v>
      </c>
      <c r="C142" s="2">
        <v>3</v>
      </c>
      <c r="D142" s="2">
        <v>10</v>
      </c>
      <c r="E142" s="2">
        <v>30</v>
      </c>
      <c r="F142" s="2"/>
    </row>
    <row r="143" spans="1:6" x14ac:dyDescent="0.35">
      <c r="A143">
        <v>6</v>
      </c>
      <c r="B143">
        <v>12</v>
      </c>
      <c r="C143" s="2">
        <v>60</v>
      </c>
      <c r="D143" s="2">
        <v>180</v>
      </c>
      <c r="E143" s="2">
        <v>1080</v>
      </c>
      <c r="F143" s="2"/>
    </row>
    <row r="144" spans="1:6" x14ac:dyDescent="0.35">
      <c r="A144">
        <v>6</v>
      </c>
      <c r="B144">
        <v>13</v>
      </c>
      <c r="C144" s="2">
        <v>90</v>
      </c>
      <c r="D144" s="2">
        <v>240</v>
      </c>
      <c r="E144" s="2">
        <v>1440</v>
      </c>
      <c r="F144" s="2"/>
    </row>
    <row r="145" spans="1:6" x14ac:dyDescent="0.35">
      <c r="A145">
        <v>6</v>
      </c>
      <c r="B145">
        <v>14</v>
      </c>
      <c r="C145" s="2">
        <v>1</v>
      </c>
      <c r="D145" s="2">
        <v>10</v>
      </c>
      <c r="E145" s="2">
        <v>30</v>
      </c>
      <c r="F145" s="2"/>
    </row>
    <row r="146" spans="1:6" x14ac:dyDescent="0.35">
      <c r="A146">
        <v>6</v>
      </c>
      <c r="B146">
        <v>15</v>
      </c>
      <c r="C146" s="2">
        <v>50</v>
      </c>
      <c r="D146" s="2">
        <v>125</v>
      </c>
      <c r="E146" s="2">
        <v>400</v>
      </c>
      <c r="F146" s="2"/>
    </row>
    <row r="147" spans="1:6" x14ac:dyDescent="0.35">
      <c r="A147">
        <v>6</v>
      </c>
      <c r="B147">
        <v>16</v>
      </c>
      <c r="C147" s="2">
        <v>60</v>
      </c>
      <c r="D147" s="2">
        <v>240</v>
      </c>
      <c r="E147" s="2">
        <v>1080</v>
      </c>
      <c r="F147" s="2"/>
    </row>
    <row r="148" spans="1:6" x14ac:dyDescent="0.35">
      <c r="A148">
        <v>6</v>
      </c>
      <c r="B148">
        <v>17</v>
      </c>
      <c r="C148" s="2">
        <v>35</v>
      </c>
      <c r="D148" s="2">
        <v>250</v>
      </c>
      <c r="E148" s="2">
        <v>300</v>
      </c>
      <c r="F148" s="2"/>
    </row>
    <row r="149" spans="1:6" x14ac:dyDescent="0.35">
      <c r="A149">
        <v>6</v>
      </c>
      <c r="B149">
        <v>18</v>
      </c>
      <c r="C149" s="2">
        <v>60</v>
      </c>
      <c r="D149" s="2">
        <v>240</v>
      </c>
      <c r="E149" s="2">
        <v>600</v>
      </c>
      <c r="F149" s="2"/>
    </row>
    <row r="150" spans="1:6" x14ac:dyDescent="0.35">
      <c r="A150">
        <v>6</v>
      </c>
      <c r="B150">
        <v>19</v>
      </c>
      <c r="C150" s="2">
        <v>15</v>
      </c>
      <c r="D150" s="2">
        <v>100</v>
      </c>
      <c r="E150" s="2">
        <v>400</v>
      </c>
      <c r="F150" s="2"/>
    </row>
    <row r="151" spans="1:6" x14ac:dyDescent="0.35">
      <c r="A151">
        <v>6</v>
      </c>
      <c r="B151">
        <v>20</v>
      </c>
      <c r="C151" s="2">
        <v>45</v>
      </c>
      <c r="D151" s="2">
        <v>120</v>
      </c>
      <c r="E151" s="2">
        <v>360</v>
      </c>
      <c r="F151" s="2"/>
    </row>
    <row r="152" spans="1:6" x14ac:dyDescent="0.35">
      <c r="A152">
        <v>6</v>
      </c>
      <c r="B152">
        <v>21</v>
      </c>
      <c r="C152" s="2">
        <v>10</v>
      </c>
      <c r="D152" s="2">
        <v>150</v>
      </c>
      <c r="E152" s="2">
        <v>300</v>
      </c>
      <c r="F152" s="2"/>
    </row>
    <row r="153" spans="1:6" x14ac:dyDescent="0.35">
      <c r="A153">
        <v>6</v>
      </c>
      <c r="B153">
        <v>22</v>
      </c>
      <c r="C153" s="2">
        <v>60</v>
      </c>
      <c r="D153" s="2">
        <v>240</v>
      </c>
      <c r="E153" s="2">
        <v>360</v>
      </c>
      <c r="F153" s="2"/>
    </row>
    <row r="154" spans="1:6" x14ac:dyDescent="0.35">
      <c r="A154">
        <v>6</v>
      </c>
      <c r="B154">
        <v>23</v>
      </c>
      <c r="C154" s="2">
        <v>5</v>
      </c>
      <c r="D154" s="2">
        <v>100</v>
      </c>
      <c r="E154" s="2">
        <v>150</v>
      </c>
      <c r="F154" s="2"/>
    </row>
    <row r="155" spans="1:6" x14ac:dyDescent="0.35">
      <c r="A155">
        <v>6</v>
      </c>
      <c r="B155">
        <v>24</v>
      </c>
      <c r="C155" s="2">
        <v>120</v>
      </c>
      <c r="D155" s="2">
        <v>240</v>
      </c>
      <c r="E155" s="2">
        <v>480</v>
      </c>
      <c r="F155" s="2"/>
    </row>
    <row r="156" spans="1:6" x14ac:dyDescent="0.35">
      <c r="A156">
        <v>6</v>
      </c>
      <c r="B156">
        <v>25</v>
      </c>
      <c r="C156" s="2">
        <v>5</v>
      </c>
      <c r="D156" s="2">
        <v>100</v>
      </c>
      <c r="E156" s="2">
        <v>150</v>
      </c>
      <c r="F156" s="2"/>
    </row>
    <row r="157" spans="1:6" x14ac:dyDescent="0.35">
      <c r="A157">
        <v>6</v>
      </c>
      <c r="B157">
        <v>26</v>
      </c>
      <c r="C157" s="2">
        <v>360</v>
      </c>
      <c r="D157" s="2">
        <v>1080</v>
      </c>
      <c r="E157" s="2">
        <v>2160</v>
      </c>
      <c r="F157" s="2"/>
    </row>
    <row r="158" spans="1:6" x14ac:dyDescent="0.35">
      <c r="A158">
        <v>7</v>
      </c>
      <c r="B158">
        <v>1</v>
      </c>
      <c r="C158" s="2">
        <v>720</v>
      </c>
      <c r="D158" s="2">
        <v>1440</v>
      </c>
      <c r="E158" s="2">
        <v>4320</v>
      </c>
      <c r="F158" s="2"/>
    </row>
    <row r="159" spans="1:6" x14ac:dyDescent="0.35">
      <c r="A159">
        <v>7</v>
      </c>
      <c r="B159">
        <v>2</v>
      </c>
      <c r="C159" s="2">
        <v>720</v>
      </c>
      <c r="D159" s="2">
        <v>1440</v>
      </c>
      <c r="E159" s="2">
        <v>4320</v>
      </c>
      <c r="F159" s="2"/>
    </row>
    <row r="160" spans="1:6" x14ac:dyDescent="0.35">
      <c r="A160">
        <v>7</v>
      </c>
      <c r="B160">
        <v>3</v>
      </c>
      <c r="C160" s="2">
        <v>240</v>
      </c>
      <c r="D160" s="2">
        <v>360</v>
      </c>
      <c r="E160" s="2">
        <v>720</v>
      </c>
      <c r="F160" s="2"/>
    </row>
    <row r="161" spans="1:6" x14ac:dyDescent="0.35">
      <c r="A161">
        <v>7</v>
      </c>
      <c r="B161">
        <v>4</v>
      </c>
      <c r="C161" s="2">
        <v>3</v>
      </c>
      <c r="D161" s="2">
        <v>4</v>
      </c>
      <c r="E161" s="2">
        <v>6</v>
      </c>
      <c r="F161" s="2"/>
    </row>
    <row r="162" spans="1:6" x14ac:dyDescent="0.35">
      <c r="A162">
        <v>7</v>
      </c>
      <c r="B162">
        <v>5</v>
      </c>
      <c r="C162" s="2">
        <v>360</v>
      </c>
      <c r="D162" s="2">
        <v>720</v>
      </c>
      <c r="E162" s="2">
        <v>1440</v>
      </c>
      <c r="F162" s="2"/>
    </row>
    <row r="163" spans="1:6" x14ac:dyDescent="0.35">
      <c r="A163">
        <v>7</v>
      </c>
      <c r="B163">
        <v>6</v>
      </c>
      <c r="C163" s="2">
        <v>180</v>
      </c>
      <c r="D163" s="2">
        <v>360</v>
      </c>
      <c r="E163" s="2">
        <v>720</v>
      </c>
      <c r="F163" s="2"/>
    </row>
    <row r="164" spans="1:6" x14ac:dyDescent="0.35">
      <c r="A164">
        <v>7</v>
      </c>
      <c r="B164">
        <v>7</v>
      </c>
      <c r="C164" s="2">
        <v>720</v>
      </c>
      <c r="D164" s="2">
        <v>1440</v>
      </c>
      <c r="E164" s="2">
        <v>4320</v>
      </c>
      <c r="F164" s="2"/>
    </row>
    <row r="165" spans="1:6" x14ac:dyDescent="0.35">
      <c r="A165">
        <v>7</v>
      </c>
      <c r="B165">
        <v>8</v>
      </c>
      <c r="C165" s="2">
        <v>1</v>
      </c>
      <c r="D165" s="2">
        <v>2</v>
      </c>
      <c r="E165" s="2">
        <v>3</v>
      </c>
      <c r="F165" s="2"/>
    </row>
    <row r="166" spans="1:6" x14ac:dyDescent="0.35">
      <c r="A166">
        <v>7</v>
      </c>
      <c r="B166">
        <v>9</v>
      </c>
      <c r="C166" s="2">
        <v>360</v>
      </c>
      <c r="D166" s="2">
        <v>720</v>
      </c>
      <c r="E166" s="2">
        <v>1440</v>
      </c>
      <c r="F166" s="2"/>
    </row>
    <row r="167" spans="1:6" x14ac:dyDescent="0.35">
      <c r="A167">
        <v>7</v>
      </c>
      <c r="B167">
        <v>10</v>
      </c>
      <c r="C167" s="2">
        <v>120</v>
      </c>
      <c r="D167" s="2">
        <v>240</v>
      </c>
      <c r="E167" s="2">
        <v>480</v>
      </c>
      <c r="F167" s="2"/>
    </row>
    <row r="168" spans="1:6" x14ac:dyDescent="0.35">
      <c r="A168">
        <v>7</v>
      </c>
      <c r="B168">
        <v>11</v>
      </c>
      <c r="C168" s="2">
        <v>4</v>
      </c>
      <c r="D168" s="2">
        <v>8</v>
      </c>
      <c r="E168" s="2">
        <v>16</v>
      </c>
      <c r="F168" s="2"/>
    </row>
    <row r="169" spans="1:6" x14ac:dyDescent="0.35">
      <c r="A169">
        <v>7</v>
      </c>
      <c r="B169">
        <v>12</v>
      </c>
      <c r="C169" s="2">
        <v>240</v>
      </c>
      <c r="D169" s="2">
        <v>360</v>
      </c>
      <c r="E169" s="2">
        <v>1440</v>
      </c>
      <c r="F169" s="2"/>
    </row>
    <row r="170" spans="1:6" x14ac:dyDescent="0.35">
      <c r="A170">
        <v>7</v>
      </c>
      <c r="B170">
        <v>13</v>
      </c>
      <c r="C170" s="2">
        <v>120</v>
      </c>
      <c r="D170" s="2">
        <v>180</v>
      </c>
      <c r="E170" s="2">
        <v>360</v>
      </c>
      <c r="F170" s="2"/>
    </row>
    <row r="171" spans="1:6" x14ac:dyDescent="0.35">
      <c r="A171">
        <v>7</v>
      </c>
      <c r="B171">
        <v>14</v>
      </c>
      <c r="C171" s="2">
        <v>4</v>
      </c>
      <c r="D171" s="2">
        <v>8</v>
      </c>
      <c r="E171" s="2">
        <v>16</v>
      </c>
      <c r="F171" s="2"/>
    </row>
    <row r="172" spans="1:6" x14ac:dyDescent="0.35">
      <c r="A172">
        <v>7</v>
      </c>
      <c r="B172">
        <v>15</v>
      </c>
      <c r="C172" s="2">
        <v>10</v>
      </c>
      <c r="D172" s="2">
        <v>20</v>
      </c>
      <c r="E172" s="2">
        <v>50</v>
      </c>
      <c r="F172" s="2"/>
    </row>
    <row r="173" spans="1:6" x14ac:dyDescent="0.35">
      <c r="A173">
        <v>7</v>
      </c>
      <c r="B173">
        <v>16</v>
      </c>
      <c r="C173" s="2">
        <v>60</v>
      </c>
      <c r="D173" s="2">
        <v>120</v>
      </c>
      <c r="E173" s="2">
        <v>240</v>
      </c>
      <c r="F173" s="2"/>
    </row>
    <row r="174" spans="1:6" x14ac:dyDescent="0.35">
      <c r="A174">
        <v>7</v>
      </c>
      <c r="B174">
        <v>17</v>
      </c>
      <c r="C174" s="2">
        <v>20</v>
      </c>
      <c r="D174" s="2">
        <v>40</v>
      </c>
      <c r="E174" s="2">
        <v>100</v>
      </c>
      <c r="F174" s="2"/>
    </row>
    <row r="175" spans="1:6" x14ac:dyDescent="0.35">
      <c r="A175">
        <v>7</v>
      </c>
      <c r="B175">
        <v>18</v>
      </c>
      <c r="C175" s="2">
        <v>30</v>
      </c>
      <c r="D175" s="2">
        <v>60</v>
      </c>
      <c r="E175" s="2">
        <v>120</v>
      </c>
      <c r="F175" s="2"/>
    </row>
    <row r="176" spans="1:6" x14ac:dyDescent="0.35">
      <c r="A176">
        <v>7</v>
      </c>
      <c r="B176">
        <v>19</v>
      </c>
      <c r="C176" s="2">
        <v>10</v>
      </c>
      <c r="D176" s="2">
        <v>20</v>
      </c>
      <c r="E176" s="2">
        <v>50</v>
      </c>
      <c r="F176" s="2"/>
    </row>
    <row r="177" spans="1:6" x14ac:dyDescent="0.35">
      <c r="A177">
        <v>7</v>
      </c>
      <c r="B177">
        <v>20</v>
      </c>
      <c r="C177" s="2">
        <v>30</v>
      </c>
      <c r="D177" s="2">
        <v>60</v>
      </c>
      <c r="E177" s="2">
        <v>120</v>
      </c>
      <c r="F177" s="2"/>
    </row>
    <row r="178" spans="1:6" x14ac:dyDescent="0.35">
      <c r="A178">
        <v>7</v>
      </c>
      <c r="B178">
        <v>21</v>
      </c>
      <c r="C178" s="2">
        <v>15</v>
      </c>
      <c r="D178" s="2">
        <v>30</v>
      </c>
      <c r="E178" s="2">
        <v>60</v>
      </c>
      <c r="F178" s="2"/>
    </row>
    <row r="179" spans="1:6" x14ac:dyDescent="0.35">
      <c r="A179">
        <v>7</v>
      </c>
      <c r="B179">
        <v>22</v>
      </c>
      <c r="C179" s="2">
        <v>60</v>
      </c>
      <c r="D179" s="2">
        <v>120</v>
      </c>
      <c r="E179" s="2">
        <v>240</v>
      </c>
      <c r="F179" s="2"/>
    </row>
    <row r="180" spans="1:6" x14ac:dyDescent="0.35">
      <c r="A180">
        <v>7</v>
      </c>
      <c r="B180">
        <v>23</v>
      </c>
      <c r="C180" s="2">
        <v>10</v>
      </c>
      <c r="D180" s="2">
        <v>20</v>
      </c>
      <c r="E180" s="2">
        <v>50</v>
      </c>
      <c r="F180" s="2"/>
    </row>
    <row r="181" spans="1:6" x14ac:dyDescent="0.35">
      <c r="A181">
        <v>7</v>
      </c>
      <c r="B181">
        <v>24</v>
      </c>
      <c r="C181" s="2">
        <v>60</v>
      </c>
      <c r="D181" s="2">
        <v>120</v>
      </c>
      <c r="E181" s="2">
        <v>240</v>
      </c>
      <c r="F181" s="2"/>
    </row>
    <row r="182" spans="1:6" x14ac:dyDescent="0.35">
      <c r="A182">
        <v>7</v>
      </c>
      <c r="B182">
        <v>25</v>
      </c>
      <c r="C182" s="2">
        <v>25</v>
      </c>
      <c r="D182" s="2">
        <v>50</v>
      </c>
      <c r="E182" s="2">
        <v>100</v>
      </c>
      <c r="F182" s="2"/>
    </row>
    <row r="183" spans="1:6" x14ac:dyDescent="0.35">
      <c r="A183">
        <v>7</v>
      </c>
      <c r="B183">
        <v>26</v>
      </c>
      <c r="C183" s="2">
        <v>60</v>
      </c>
      <c r="D183" s="2">
        <v>120</v>
      </c>
      <c r="E183" s="2">
        <v>240</v>
      </c>
      <c r="F183" s="2"/>
    </row>
    <row r="184" spans="1:6" x14ac:dyDescent="0.35">
      <c r="A184">
        <v>8</v>
      </c>
      <c r="B184">
        <v>1</v>
      </c>
      <c r="C184" s="2">
        <v>1440</v>
      </c>
      <c r="D184" s="2">
        <v>4500</v>
      </c>
      <c r="E184" s="2">
        <v>9000</v>
      </c>
      <c r="F184" s="2"/>
    </row>
    <row r="185" spans="1:6" x14ac:dyDescent="0.35">
      <c r="A185">
        <v>8</v>
      </c>
      <c r="B185">
        <v>2</v>
      </c>
      <c r="C185" s="2">
        <v>1500</v>
      </c>
      <c r="D185" s="2">
        <v>3900</v>
      </c>
      <c r="E185" s="2">
        <v>7800</v>
      </c>
      <c r="F185" s="2"/>
    </row>
    <row r="186" spans="1:6" x14ac:dyDescent="0.35">
      <c r="A186">
        <v>8</v>
      </c>
      <c r="B186">
        <v>3</v>
      </c>
      <c r="C186" s="2">
        <v>60</v>
      </c>
      <c r="D186" s="2">
        <v>120</v>
      </c>
      <c r="E186" s="2">
        <v>240</v>
      </c>
      <c r="F186" s="2"/>
    </row>
    <row r="187" spans="1:6" x14ac:dyDescent="0.35">
      <c r="A187">
        <v>8</v>
      </c>
      <c r="B187">
        <v>4</v>
      </c>
      <c r="C187" s="2">
        <v>4</v>
      </c>
      <c r="D187" s="2">
        <v>8</v>
      </c>
      <c r="E187" s="2">
        <v>16</v>
      </c>
      <c r="F187" s="2"/>
    </row>
    <row r="188" spans="1:6" x14ac:dyDescent="0.35">
      <c r="A188">
        <v>8</v>
      </c>
      <c r="B188">
        <v>5</v>
      </c>
      <c r="C188" s="2">
        <v>360</v>
      </c>
      <c r="D188" s="2">
        <v>720</v>
      </c>
      <c r="E188" s="2">
        <v>1440</v>
      </c>
      <c r="F188" s="2"/>
    </row>
    <row r="189" spans="1:6" x14ac:dyDescent="0.35">
      <c r="A189">
        <v>8</v>
      </c>
      <c r="B189">
        <v>6</v>
      </c>
      <c r="C189" s="2">
        <v>15</v>
      </c>
      <c r="D189" s="2">
        <v>30</v>
      </c>
      <c r="E189" s="2">
        <v>45</v>
      </c>
      <c r="F189" s="2"/>
    </row>
    <row r="190" spans="1:6" x14ac:dyDescent="0.35">
      <c r="A190">
        <v>8</v>
      </c>
      <c r="B190">
        <v>7</v>
      </c>
      <c r="C190" s="2">
        <v>360</v>
      </c>
      <c r="D190" s="2">
        <v>720</v>
      </c>
      <c r="E190" s="2">
        <v>1440</v>
      </c>
      <c r="F190" s="2"/>
    </row>
    <row r="191" spans="1:6" x14ac:dyDescent="0.35">
      <c r="A191">
        <v>8</v>
      </c>
      <c r="B191">
        <v>8</v>
      </c>
      <c r="C191" s="2">
        <v>2</v>
      </c>
      <c r="D191" s="2">
        <v>5</v>
      </c>
      <c r="E191" s="2">
        <v>10</v>
      </c>
      <c r="F191" s="2"/>
    </row>
    <row r="192" spans="1:6" x14ac:dyDescent="0.35">
      <c r="A192">
        <v>8</v>
      </c>
      <c r="B192">
        <v>9</v>
      </c>
      <c r="C192" s="2">
        <v>360</v>
      </c>
      <c r="D192" s="2">
        <v>780</v>
      </c>
      <c r="E192" s="2">
        <v>1560</v>
      </c>
      <c r="F192" s="2"/>
    </row>
    <row r="193" spans="1:6" x14ac:dyDescent="0.35">
      <c r="A193">
        <v>8</v>
      </c>
      <c r="B193">
        <v>10</v>
      </c>
      <c r="C193" s="2">
        <v>15</v>
      </c>
      <c r="D193" s="2">
        <v>30</v>
      </c>
      <c r="E193" s="2">
        <v>45</v>
      </c>
      <c r="F193" s="2"/>
    </row>
    <row r="194" spans="1:6" x14ac:dyDescent="0.35">
      <c r="A194">
        <v>8</v>
      </c>
      <c r="B194">
        <v>11</v>
      </c>
      <c r="C194" s="2">
        <v>2</v>
      </c>
      <c r="D194" s="2">
        <v>5</v>
      </c>
      <c r="E194" s="2">
        <v>10</v>
      </c>
      <c r="F194" s="2"/>
    </row>
    <row r="195" spans="1:6" x14ac:dyDescent="0.35">
      <c r="A195">
        <v>8</v>
      </c>
      <c r="B195">
        <v>12</v>
      </c>
      <c r="C195" s="2">
        <v>420</v>
      </c>
      <c r="D195" s="2">
        <v>1500</v>
      </c>
      <c r="E195" s="2">
        <v>3000</v>
      </c>
      <c r="F195" s="2"/>
    </row>
    <row r="196" spans="1:6" x14ac:dyDescent="0.35">
      <c r="A196">
        <v>8</v>
      </c>
      <c r="B196">
        <v>13</v>
      </c>
      <c r="C196" s="2">
        <v>15</v>
      </c>
      <c r="D196" s="2">
        <v>30</v>
      </c>
      <c r="E196" s="2">
        <v>45</v>
      </c>
      <c r="F196" s="2"/>
    </row>
    <row r="197" spans="1:6" x14ac:dyDescent="0.35">
      <c r="A197">
        <v>8</v>
      </c>
      <c r="B197">
        <v>14</v>
      </c>
      <c r="C197" s="2">
        <v>5</v>
      </c>
      <c r="D197" s="2">
        <v>10</v>
      </c>
      <c r="E197" s="2">
        <v>20</v>
      </c>
      <c r="F197" s="2"/>
    </row>
    <row r="198" spans="1:6" x14ac:dyDescent="0.35">
      <c r="A198">
        <v>8</v>
      </c>
      <c r="B198">
        <v>15</v>
      </c>
      <c r="C198" s="2">
        <v>10</v>
      </c>
      <c r="D198" s="2">
        <v>50</v>
      </c>
      <c r="E198" s="2">
        <v>100</v>
      </c>
      <c r="F198" s="2"/>
    </row>
    <row r="199" spans="1:6" x14ac:dyDescent="0.35">
      <c r="A199">
        <v>8</v>
      </c>
      <c r="B199">
        <v>16</v>
      </c>
      <c r="C199" s="2">
        <v>720</v>
      </c>
      <c r="D199" s="2">
        <v>1440</v>
      </c>
      <c r="E199" s="2">
        <v>2880</v>
      </c>
      <c r="F199" s="2"/>
    </row>
    <row r="200" spans="1:6" x14ac:dyDescent="0.35">
      <c r="A200">
        <v>8</v>
      </c>
      <c r="B200">
        <v>17</v>
      </c>
      <c r="C200" s="2">
        <v>50</v>
      </c>
      <c r="D200" s="2">
        <v>100</v>
      </c>
      <c r="E200" s="2">
        <v>150</v>
      </c>
      <c r="F200" s="2"/>
    </row>
    <row r="201" spans="1:6" x14ac:dyDescent="0.35">
      <c r="A201">
        <v>8</v>
      </c>
      <c r="B201">
        <v>18</v>
      </c>
      <c r="C201" s="2">
        <v>720</v>
      </c>
      <c r="D201" s="2">
        <v>1440</v>
      </c>
      <c r="E201" s="2">
        <v>9000</v>
      </c>
      <c r="F201" s="2"/>
    </row>
    <row r="202" spans="1:6" x14ac:dyDescent="0.35">
      <c r="A202">
        <v>8</v>
      </c>
      <c r="B202">
        <v>19</v>
      </c>
      <c r="C202" s="2">
        <v>25</v>
      </c>
      <c r="D202" s="2">
        <v>50</v>
      </c>
      <c r="E202" s="2">
        <v>100</v>
      </c>
      <c r="F202" s="2"/>
    </row>
    <row r="203" spans="1:6" x14ac:dyDescent="0.35">
      <c r="A203">
        <v>8</v>
      </c>
      <c r="B203">
        <v>20</v>
      </c>
      <c r="C203" s="2">
        <v>360</v>
      </c>
      <c r="D203" s="2">
        <v>720</v>
      </c>
      <c r="E203" s="2">
        <v>1440</v>
      </c>
      <c r="F203" s="2"/>
    </row>
    <row r="204" spans="1:6" x14ac:dyDescent="0.35">
      <c r="A204">
        <v>8</v>
      </c>
      <c r="B204">
        <v>21</v>
      </c>
      <c r="C204" s="2">
        <v>25</v>
      </c>
      <c r="D204" s="2">
        <v>75</v>
      </c>
      <c r="E204" s="2">
        <v>150</v>
      </c>
      <c r="F204" s="2"/>
    </row>
    <row r="205" spans="1:6" x14ac:dyDescent="0.35">
      <c r="A205">
        <v>8</v>
      </c>
      <c r="B205">
        <v>22</v>
      </c>
      <c r="C205" s="2">
        <v>360</v>
      </c>
      <c r="D205" s="2">
        <v>720</v>
      </c>
      <c r="E205" s="2">
        <v>1440</v>
      </c>
      <c r="F205" s="2"/>
    </row>
    <row r="206" spans="1:6" x14ac:dyDescent="0.35">
      <c r="A206">
        <v>8</v>
      </c>
      <c r="B206">
        <v>23</v>
      </c>
      <c r="C206" s="2">
        <v>5</v>
      </c>
      <c r="D206" s="2">
        <v>25</v>
      </c>
      <c r="E206" s="2">
        <v>50</v>
      </c>
      <c r="F206" s="2"/>
    </row>
    <row r="207" spans="1:6" x14ac:dyDescent="0.35">
      <c r="A207">
        <v>8</v>
      </c>
      <c r="B207">
        <v>24</v>
      </c>
      <c r="C207" s="2">
        <v>360</v>
      </c>
      <c r="D207" s="2">
        <v>720</v>
      </c>
      <c r="E207" s="2">
        <v>1440</v>
      </c>
      <c r="F207" s="2"/>
    </row>
    <row r="208" spans="1:6" x14ac:dyDescent="0.35">
      <c r="A208">
        <v>8</v>
      </c>
      <c r="B208">
        <v>25</v>
      </c>
      <c r="C208" s="2">
        <v>1</v>
      </c>
      <c r="D208" s="2">
        <v>3</v>
      </c>
      <c r="E208" s="2">
        <v>5</v>
      </c>
      <c r="F208" s="2"/>
    </row>
    <row r="209" spans="1:6" x14ac:dyDescent="0.35">
      <c r="A209">
        <v>8</v>
      </c>
      <c r="B209">
        <v>26</v>
      </c>
      <c r="C209" s="2">
        <v>2880</v>
      </c>
      <c r="D209" s="2">
        <v>7200</v>
      </c>
      <c r="E209" s="2">
        <v>10100</v>
      </c>
      <c r="F209" s="2"/>
    </row>
    <row r="210" spans="1:6" x14ac:dyDescent="0.35">
      <c r="A210">
        <v>9</v>
      </c>
      <c r="B210">
        <v>1</v>
      </c>
      <c r="C210" s="2">
        <v>60</v>
      </c>
      <c r="D210" s="2">
        <v>1440</v>
      </c>
      <c r="E210" s="2">
        <v>4320</v>
      </c>
      <c r="F210" s="2"/>
    </row>
    <row r="211" spans="1:6" x14ac:dyDescent="0.35">
      <c r="A211">
        <v>9</v>
      </c>
      <c r="B211">
        <v>2</v>
      </c>
      <c r="C211" s="2">
        <v>60</v>
      </c>
      <c r="D211" s="2">
        <v>720</v>
      </c>
      <c r="E211" s="2">
        <v>1440</v>
      </c>
      <c r="F211" s="2"/>
    </row>
    <row r="212" spans="1:6" x14ac:dyDescent="0.35">
      <c r="A212">
        <v>9</v>
      </c>
      <c r="B212">
        <v>3</v>
      </c>
      <c r="C212" s="2">
        <v>30</v>
      </c>
      <c r="D212" s="2">
        <v>240</v>
      </c>
      <c r="E212" s="2">
        <v>720</v>
      </c>
      <c r="F212" s="2"/>
    </row>
    <row r="213" spans="1:6" x14ac:dyDescent="0.35">
      <c r="A213">
        <v>9</v>
      </c>
      <c r="B213">
        <v>4</v>
      </c>
      <c r="C213" s="2">
        <v>1</v>
      </c>
      <c r="D213" s="2">
        <v>3</v>
      </c>
      <c r="E213" s="2">
        <v>6</v>
      </c>
      <c r="F213" s="2"/>
    </row>
    <row r="214" spans="1:6" x14ac:dyDescent="0.35">
      <c r="A214">
        <v>9</v>
      </c>
      <c r="B214">
        <v>5</v>
      </c>
      <c r="C214" s="2">
        <v>10</v>
      </c>
      <c r="D214" s="2">
        <v>60</v>
      </c>
      <c r="E214" s="2">
        <v>240</v>
      </c>
      <c r="F214" s="2"/>
    </row>
    <row r="215" spans="1:6" x14ac:dyDescent="0.35">
      <c r="A215">
        <v>9</v>
      </c>
      <c r="B215">
        <v>6</v>
      </c>
      <c r="C215" s="2">
        <v>30</v>
      </c>
      <c r="D215" s="2">
        <v>60</v>
      </c>
      <c r="E215" s="2">
        <v>180</v>
      </c>
      <c r="F215" s="2"/>
    </row>
    <row r="216" spans="1:6" x14ac:dyDescent="0.35">
      <c r="A216">
        <v>9</v>
      </c>
      <c r="B216">
        <v>7</v>
      </c>
      <c r="C216" s="2">
        <v>60</v>
      </c>
      <c r="D216" s="2">
        <v>360</v>
      </c>
      <c r="E216" s="2">
        <v>720</v>
      </c>
      <c r="F216" s="2"/>
    </row>
    <row r="217" spans="1:6" x14ac:dyDescent="0.35">
      <c r="A217">
        <v>9</v>
      </c>
      <c r="B217">
        <v>8</v>
      </c>
      <c r="C217" s="2">
        <v>1</v>
      </c>
      <c r="D217" s="2">
        <v>4</v>
      </c>
      <c r="E217" s="2">
        <v>10</v>
      </c>
      <c r="F217" s="2"/>
    </row>
    <row r="218" spans="1:6" x14ac:dyDescent="0.35">
      <c r="A218">
        <v>9</v>
      </c>
      <c r="B218">
        <v>9</v>
      </c>
      <c r="C218" s="2">
        <v>15</v>
      </c>
      <c r="D218" s="2">
        <v>60</v>
      </c>
      <c r="E218" s="2">
        <v>180</v>
      </c>
      <c r="F218" s="2"/>
    </row>
    <row r="219" spans="1:6" x14ac:dyDescent="0.35">
      <c r="A219">
        <v>9</v>
      </c>
      <c r="B219">
        <v>10</v>
      </c>
      <c r="C219" s="2">
        <v>15</v>
      </c>
      <c r="D219" s="2">
        <v>60</v>
      </c>
      <c r="E219" s="2">
        <v>120</v>
      </c>
      <c r="F219" s="2"/>
    </row>
    <row r="220" spans="1:6" x14ac:dyDescent="0.35">
      <c r="A220">
        <v>9</v>
      </c>
      <c r="B220">
        <v>11</v>
      </c>
      <c r="C220" s="2">
        <v>1</v>
      </c>
      <c r="D220" s="2">
        <v>3</v>
      </c>
      <c r="E220" s="2">
        <v>5</v>
      </c>
      <c r="F220" s="2"/>
    </row>
    <row r="221" spans="1:6" x14ac:dyDescent="0.35">
      <c r="A221">
        <v>9</v>
      </c>
      <c r="B221">
        <v>12</v>
      </c>
      <c r="C221" s="2">
        <v>60</v>
      </c>
      <c r="D221" s="2">
        <v>180</v>
      </c>
      <c r="E221" s="2">
        <v>360</v>
      </c>
      <c r="F221" s="2"/>
    </row>
    <row r="222" spans="1:6" x14ac:dyDescent="0.35">
      <c r="A222">
        <v>9</v>
      </c>
      <c r="B222">
        <v>13</v>
      </c>
      <c r="C222" s="2">
        <v>30</v>
      </c>
      <c r="D222" s="2">
        <v>60</v>
      </c>
      <c r="E222" s="2">
        <v>120</v>
      </c>
      <c r="F222" s="2"/>
    </row>
    <row r="223" spans="1:6" x14ac:dyDescent="0.35">
      <c r="A223">
        <v>9</v>
      </c>
      <c r="B223">
        <v>14</v>
      </c>
      <c r="C223" s="2">
        <v>1</v>
      </c>
      <c r="D223" s="2">
        <v>3</v>
      </c>
      <c r="E223" s="2">
        <v>5</v>
      </c>
      <c r="F223" s="2"/>
    </row>
    <row r="224" spans="1:6" x14ac:dyDescent="0.35">
      <c r="A224">
        <v>9</v>
      </c>
      <c r="B224">
        <v>15</v>
      </c>
      <c r="C224" s="2">
        <v>1</v>
      </c>
      <c r="D224" s="2">
        <v>5</v>
      </c>
      <c r="E224" s="2">
        <v>10</v>
      </c>
      <c r="F224" s="2"/>
    </row>
    <row r="225" spans="1:6" x14ac:dyDescent="0.35">
      <c r="A225">
        <v>9</v>
      </c>
      <c r="B225">
        <v>16</v>
      </c>
      <c r="C225" s="2">
        <v>15</v>
      </c>
      <c r="D225" s="2">
        <v>60</v>
      </c>
      <c r="E225" s="2">
        <v>360</v>
      </c>
      <c r="F225" s="2"/>
    </row>
    <row r="226" spans="1:6" x14ac:dyDescent="0.35">
      <c r="A226">
        <v>9</v>
      </c>
      <c r="B226">
        <v>17</v>
      </c>
      <c r="C226" s="2">
        <v>5</v>
      </c>
      <c r="D226" s="2">
        <v>10</v>
      </c>
      <c r="E226" s="2">
        <v>20</v>
      </c>
      <c r="F226" s="2"/>
    </row>
    <row r="227" spans="1:6" x14ac:dyDescent="0.35">
      <c r="A227">
        <v>9</v>
      </c>
      <c r="B227">
        <v>18</v>
      </c>
      <c r="C227" s="2">
        <v>60</v>
      </c>
      <c r="D227" s="2">
        <v>360</v>
      </c>
      <c r="E227" s="2">
        <v>720</v>
      </c>
      <c r="F227" s="2"/>
    </row>
    <row r="228" spans="1:6" x14ac:dyDescent="0.35">
      <c r="A228">
        <v>9</v>
      </c>
      <c r="B228">
        <v>19</v>
      </c>
      <c r="C228" s="2">
        <v>1</v>
      </c>
      <c r="D228" s="2">
        <v>3</v>
      </c>
      <c r="E228" s="2">
        <v>5</v>
      </c>
      <c r="F228" s="2"/>
    </row>
    <row r="229" spans="1:6" x14ac:dyDescent="0.35">
      <c r="A229">
        <v>9</v>
      </c>
      <c r="B229">
        <v>20</v>
      </c>
      <c r="C229" s="2">
        <v>15</v>
      </c>
      <c r="D229" s="2">
        <v>60</v>
      </c>
      <c r="E229" s="2">
        <v>180</v>
      </c>
      <c r="F229" s="2"/>
    </row>
    <row r="230" spans="1:6" x14ac:dyDescent="0.35">
      <c r="A230">
        <v>9</v>
      </c>
      <c r="B230">
        <v>21</v>
      </c>
      <c r="C230" s="2">
        <v>10</v>
      </c>
      <c r="D230" s="2">
        <v>20</v>
      </c>
      <c r="E230" s="2">
        <v>50</v>
      </c>
      <c r="F230" s="2"/>
    </row>
    <row r="231" spans="1:6" x14ac:dyDescent="0.35">
      <c r="A231">
        <v>9</v>
      </c>
      <c r="B231">
        <v>22</v>
      </c>
      <c r="C231" s="2">
        <v>180</v>
      </c>
      <c r="D231" s="2">
        <v>720</v>
      </c>
      <c r="E231" s="2">
        <v>2160</v>
      </c>
      <c r="F231" s="2"/>
    </row>
    <row r="232" spans="1:6" x14ac:dyDescent="0.35">
      <c r="A232">
        <v>9</v>
      </c>
      <c r="B232">
        <v>23</v>
      </c>
      <c r="C232" s="2">
        <v>1</v>
      </c>
      <c r="D232" s="2">
        <v>3</v>
      </c>
      <c r="E232" s="2">
        <v>5</v>
      </c>
      <c r="F232" s="2"/>
    </row>
    <row r="233" spans="1:6" x14ac:dyDescent="0.35">
      <c r="A233">
        <v>9</v>
      </c>
      <c r="B233">
        <v>24</v>
      </c>
      <c r="C233" s="2">
        <v>15</v>
      </c>
      <c r="D233" s="2">
        <v>60</v>
      </c>
      <c r="E233" s="2">
        <v>180</v>
      </c>
      <c r="F233" s="2"/>
    </row>
    <row r="234" spans="1:6" x14ac:dyDescent="0.35">
      <c r="A234">
        <v>9</v>
      </c>
      <c r="B234">
        <v>25</v>
      </c>
      <c r="C234" s="2">
        <v>1</v>
      </c>
      <c r="D234" s="2">
        <v>3</v>
      </c>
      <c r="E234" s="2">
        <v>5</v>
      </c>
      <c r="F234" s="2"/>
    </row>
    <row r="235" spans="1:6" x14ac:dyDescent="0.35">
      <c r="A235">
        <v>9</v>
      </c>
      <c r="B235">
        <v>26</v>
      </c>
      <c r="C235" s="2">
        <v>15</v>
      </c>
      <c r="D235" s="2">
        <v>60</v>
      </c>
      <c r="E235" s="2">
        <v>180</v>
      </c>
      <c r="F235" s="2"/>
    </row>
    <row r="236" spans="1:6" x14ac:dyDescent="0.35">
      <c r="A236">
        <v>10</v>
      </c>
      <c r="B236">
        <v>1</v>
      </c>
      <c r="C236" s="2">
        <v>720</v>
      </c>
      <c r="D236" s="2">
        <v>1440</v>
      </c>
      <c r="E236" s="2">
        <v>2880</v>
      </c>
      <c r="F236" s="2"/>
    </row>
    <row r="237" spans="1:6" x14ac:dyDescent="0.35">
      <c r="A237">
        <v>10</v>
      </c>
      <c r="B237">
        <v>2</v>
      </c>
      <c r="C237" s="2">
        <v>180</v>
      </c>
      <c r="D237" s="2">
        <v>720</v>
      </c>
      <c r="E237" s="2">
        <v>1440</v>
      </c>
      <c r="F237" s="2"/>
    </row>
    <row r="238" spans="1:6" x14ac:dyDescent="0.35">
      <c r="A238">
        <v>10</v>
      </c>
      <c r="B238">
        <v>3</v>
      </c>
      <c r="C238" s="2">
        <v>60</v>
      </c>
      <c r="D238" s="2">
        <v>480</v>
      </c>
      <c r="E238" s="2">
        <v>1440</v>
      </c>
      <c r="F238" s="2"/>
    </row>
    <row r="239" spans="1:6" x14ac:dyDescent="0.35">
      <c r="A239">
        <v>10</v>
      </c>
      <c r="B239">
        <v>4</v>
      </c>
      <c r="C239" s="2">
        <v>1</v>
      </c>
      <c r="D239" s="2">
        <v>6</v>
      </c>
      <c r="E239" s="2">
        <v>10</v>
      </c>
      <c r="F239" s="2"/>
    </row>
    <row r="240" spans="1:6" x14ac:dyDescent="0.35">
      <c r="A240">
        <v>10</v>
      </c>
      <c r="B240">
        <v>5</v>
      </c>
      <c r="C240" s="2">
        <v>720</v>
      </c>
      <c r="D240" s="2">
        <v>1440</v>
      </c>
      <c r="E240" s="2">
        <v>4320</v>
      </c>
      <c r="F240" s="2"/>
    </row>
    <row r="241" spans="1:6" x14ac:dyDescent="0.35">
      <c r="A241">
        <v>10</v>
      </c>
      <c r="B241">
        <v>6</v>
      </c>
      <c r="C241" s="2">
        <v>1440</v>
      </c>
      <c r="D241" s="2">
        <v>2160</v>
      </c>
      <c r="E241" s="2">
        <v>2880</v>
      </c>
      <c r="F241" s="2"/>
    </row>
    <row r="242" spans="1:6" x14ac:dyDescent="0.35">
      <c r="A242">
        <v>10</v>
      </c>
      <c r="B242">
        <v>7</v>
      </c>
      <c r="C242" s="2">
        <v>180</v>
      </c>
      <c r="D242" s="2">
        <v>720</v>
      </c>
      <c r="E242" s="2">
        <v>1440</v>
      </c>
      <c r="F242" s="2"/>
    </row>
    <row r="243" spans="1:6" x14ac:dyDescent="0.35">
      <c r="A243">
        <v>10</v>
      </c>
      <c r="B243">
        <v>8</v>
      </c>
      <c r="C243" s="2">
        <v>3</v>
      </c>
      <c r="D243" s="2">
        <v>10</v>
      </c>
      <c r="E243" s="2">
        <v>20</v>
      </c>
      <c r="F243" s="2"/>
    </row>
    <row r="244" spans="1:6" x14ac:dyDescent="0.35">
      <c r="A244">
        <v>10</v>
      </c>
      <c r="B244">
        <v>9</v>
      </c>
      <c r="C244" s="2">
        <v>360</v>
      </c>
      <c r="D244" s="2">
        <v>1440</v>
      </c>
      <c r="E244" s="2">
        <v>4320</v>
      </c>
      <c r="F244" s="2"/>
    </row>
    <row r="245" spans="1:6" x14ac:dyDescent="0.35">
      <c r="A245">
        <v>10</v>
      </c>
      <c r="B245">
        <v>10</v>
      </c>
      <c r="C245" s="2">
        <v>180</v>
      </c>
      <c r="D245" s="2">
        <v>720</v>
      </c>
      <c r="E245" s="2">
        <v>1440</v>
      </c>
      <c r="F245" s="2"/>
    </row>
    <row r="246" spans="1:6" x14ac:dyDescent="0.35">
      <c r="A246">
        <v>10</v>
      </c>
      <c r="B246">
        <v>11</v>
      </c>
      <c r="C246" s="2">
        <v>1</v>
      </c>
      <c r="D246" s="2">
        <v>5</v>
      </c>
      <c r="E246" s="2">
        <v>10</v>
      </c>
      <c r="F246" s="2"/>
    </row>
    <row r="247" spans="1:6" x14ac:dyDescent="0.35">
      <c r="A247">
        <v>10</v>
      </c>
      <c r="B247">
        <v>12</v>
      </c>
      <c r="C247" s="2">
        <v>30</v>
      </c>
      <c r="D247" s="2">
        <v>360</v>
      </c>
      <c r="E247" s="2">
        <v>720</v>
      </c>
      <c r="F247" s="2"/>
    </row>
    <row r="248" spans="1:6" x14ac:dyDescent="0.35">
      <c r="A248">
        <v>10</v>
      </c>
      <c r="B248">
        <v>13</v>
      </c>
      <c r="C248" s="2">
        <v>60</v>
      </c>
      <c r="D248" s="2">
        <v>360</v>
      </c>
      <c r="E248" s="2">
        <v>600</v>
      </c>
      <c r="F248" s="2"/>
    </row>
    <row r="249" spans="1:6" x14ac:dyDescent="0.35">
      <c r="A249">
        <v>10</v>
      </c>
      <c r="B249">
        <v>14</v>
      </c>
      <c r="C249" s="2">
        <v>1</v>
      </c>
      <c r="D249" s="2">
        <v>3</v>
      </c>
      <c r="E249" s="2">
        <v>8</v>
      </c>
      <c r="F249" s="2"/>
    </row>
    <row r="250" spans="1:6" x14ac:dyDescent="0.35">
      <c r="A250">
        <v>10</v>
      </c>
      <c r="B250">
        <v>15</v>
      </c>
      <c r="C250" s="2">
        <v>3</v>
      </c>
      <c r="D250" s="2">
        <v>10</v>
      </c>
      <c r="E250" s="2">
        <v>20</v>
      </c>
      <c r="F250" s="2"/>
    </row>
    <row r="251" spans="1:6" x14ac:dyDescent="0.35">
      <c r="A251">
        <v>10</v>
      </c>
      <c r="B251">
        <v>16</v>
      </c>
      <c r="C251" s="2">
        <v>30</v>
      </c>
      <c r="D251" s="2">
        <v>180</v>
      </c>
      <c r="E251" s="2">
        <v>720</v>
      </c>
      <c r="F251" s="2"/>
    </row>
    <row r="252" spans="1:6" x14ac:dyDescent="0.35">
      <c r="A252">
        <v>10</v>
      </c>
      <c r="B252">
        <v>17</v>
      </c>
      <c r="C252" s="2">
        <v>3</v>
      </c>
      <c r="D252" s="2">
        <v>10</v>
      </c>
      <c r="E252" s="2">
        <v>20</v>
      </c>
      <c r="F252" s="2"/>
    </row>
    <row r="253" spans="1:6" x14ac:dyDescent="0.35">
      <c r="A253">
        <v>10</v>
      </c>
      <c r="B253">
        <v>18</v>
      </c>
      <c r="C253" s="2">
        <v>30</v>
      </c>
      <c r="D253" s="2">
        <v>180</v>
      </c>
      <c r="E253" s="2">
        <v>720</v>
      </c>
      <c r="F253" s="2"/>
    </row>
    <row r="254" spans="1:6" x14ac:dyDescent="0.35">
      <c r="A254">
        <v>10</v>
      </c>
      <c r="B254">
        <v>19</v>
      </c>
      <c r="C254" s="2">
        <v>1</v>
      </c>
      <c r="D254" s="2">
        <v>10</v>
      </c>
      <c r="E254" s="2">
        <v>15</v>
      </c>
      <c r="F254" s="2"/>
    </row>
    <row r="255" spans="1:6" x14ac:dyDescent="0.35">
      <c r="A255">
        <v>10</v>
      </c>
      <c r="B255">
        <v>20</v>
      </c>
      <c r="C255" s="2">
        <v>30</v>
      </c>
      <c r="D255" s="2">
        <v>300</v>
      </c>
      <c r="E255" s="2">
        <v>1440</v>
      </c>
      <c r="F255" s="2"/>
    </row>
    <row r="256" spans="1:6" x14ac:dyDescent="0.35">
      <c r="A256">
        <v>10</v>
      </c>
      <c r="B256">
        <v>21</v>
      </c>
      <c r="C256" s="2">
        <v>1</v>
      </c>
      <c r="D256" s="2">
        <v>10</v>
      </c>
      <c r="E256" s="2">
        <v>15</v>
      </c>
      <c r="F256" s="2"/>
    </row>
    <row r="257" spans="1:6" x14ac:dyDescent="0.35">
      <c r="A257">
        <v>10</v>
      </c>
      <c r="B257">
        <v>22</v>
      </c>
      <c r="C257" s="2">
        <v>30</v>
      </c>
      <c r="D257" s="2">
        <v>300</v>
      </c>
      <c r="E257" s="2">
        <v>1440</v>
      </c>
      <c r="F257" s="2"/>
    </row>
    <row r="258" spans="1:6" x14ac:dyDescent="0.35">
      <c r="A258">
        <v>10</v>
      </c>
      <c r="B258">
        <v>23</v>
      </c>
      <c r="C258" s="2">
        <v>1</v>
      </c>
      <c r="D258" s="2">
        <v>10</v>
      </c>
      <c r="E258" s="2">
        <v>15</v>
      </c>
      <c r="F258" s="2"/>
    </row>
    <row r="259" spans="1:6" x14ac:dyDescent="0.35">
      <c r="A259">
        <v>10</v>
      </c>
      <c r="B259">
        <v>24</v>
      </c>
      <c r="C259" s="2">
        <v>30</v>
      </c>
      <c r="D259" s="2">
        <v>300</v>
      </c>
      <c r="E259" s="2">
        <v>1440</v>
      </c>
      <c r="F259" s="2"/>
    </row>
    <row r="260" spans="1:6" x14ac:dyDescent="0.35">
      <c r="A260">
        <v>10</v>
      </c>
      <c r="B260">
        <v>25</v>
      </c>
      <c r="C260" s="2">
        <v>10</v>
      </c>
      <c r="D260" s="2">
        <v>20</v>
      </c>
      <c r="E260" s="2">
        <v>50</v>
      </c>
      <c r="F260" s="2"/>
    </row>
    <row r="261" spans="1:6" x14ac:dyDescent="0.35">
      <c r="A261">
        <v>10</v>
      </c>
      <c r="B261">
        <v>26</v>
      </c>
      <c r="C261" s="2">
        <v>720</v>
      </c>
      <c r="D261" s="2">
        <v>4320</v>
      </c>
      <c r="E261" s="2">
        <v>7200</v>
      </c>
      <c r="F261" s="2"/>
    </row>
    <row r="262" spans="1:6" x14ac:dyDescent="0.35">
      <c r="A262">
        <v>11</v>
      </c>
      <c r="B262">
        <v>1</v>
      </c>
      <c r="C262" s="2">
        <v>2880</v>
      </c>
      <c r="D262" s="2">
        <v>8640</v>
      </c>
      <c r="E262" s="2">
        <v>28800</v>
      </c>
      <c r="F262" s="2"/>
    </row>
    <row r="263" spans="1:6" x14ac:dyDescent="0.35">
      <c r="A263">
        <v>11</v>
      </c>
      <c r="B263">
        <v>2</v>
      </c>
      <c r="C263" s="2">
        <v>7200</v>
      </c>
      <c r="D263" s="2">
        <v>14400</v>
      </c>
      <c r="E263" s="2">
        <v>28800</v>
      </c>
      <c r="F263" s="2"/>
    </row>
    <row r="264" spans="1:6" x14ac:dyDescent="0.35">
      <c r="A264">
        <v>11</v>
      </c>
      <c r="B264">
        <v>3</v>
      </c>
      <c r="C264" s="2">
        <v>2880</v>
      </c>
      <c r="D264" s="2">
        <v>7200</v>
      </c>
      <c r="E264" s="2">
        <v>14400</v>
      </c>
      <c r="F264" s="2"/>
    </row>
    <row r="265" spans="1:6" x14ac:dyDescent="0.35">
      <c r="A265">
        <v>11</v>
      </c>
      <c r="B265">
        <v>4</v>
      </c>
      <c r="C265" s="2">
        <v>10</v>
      </c>
      <c r="D265" s="2">
        <v>25</v>
      </c>
      <c r="E265" s="2">
        <v>30</v>
      </c>
      <c r="F265" s="2"/>
    </row>
    <row r="266" spans="1:6" x14ac:dyDescent="0.35">
      <c r="A266">
        <v>11</v>
      </c>
      <c r="B266">
        <v>5</v>
      </c>
      <c r="C266" s="2">
        <v>2880</v>
      </c>
      <c r="D266" s="2">
        <v>7200</v>
      </c>
      <c r="E266" s="2">
        <v>14400</v>
      </c>
      <c r="F266" s="2"/>
    </row>
    <row r="267" spans="1:6" x14ac:dyDescent="0.35">
      <c r="A267">
        <v>11</v>
      </c>
      <c r="B267">
        <v>6</v>
      </c>
      <c r="C267" s="2">
        <v>1440</v>
      </c>
      <c r="D267" s="2">
        <v>2880</v>
      </c>
      <c r="E267" s="2">
        <v>5760</v>
      </c>
      <c r="F267" s="2"/>
    </row>
    <row r="268" spans="1:6" x14ac:dyDescent="0.35">
      <c r="A268">
        <v>11</v>
      </c>
      <c r="B268">
        <v>7</v>
      </c>
      <c r="C268" s="2">
        <v>1440</v>
      </c>
      <c r="D268" s="2">
        <v>4320</v>
      </c>
      <c r="E268" s="2">
        <v>14400</v>
      </c>
      <c r="F268" s="2"/>
    </row>
    <row r="269" spans="1:6" x14ac:dyDescent="0.35">
      <c r="A269">
        <v>11</v>
      </c>
      <c r="B269">
        <v>8</v>
      </c>
      <c r="C269" s="2">
        <v>1</v>
      </c>
      <c r="D269" s="2">
        <v>3</v>
      </c>
      <c r="E269" s="2">
        <v>6</v>
      </c>
      <c r="F269" s="2"/>
    </row>
    <row r="270" spans="1:6" x14ac:dyDescent="0.35">
      <c r="A270">
        <v>11</v>
      </c>
      <c r="B270">
        <v>9</v>
      </c>
      <c r="C270" s="2">
        <v>1440</v>
      </c>
      <c r="D270" s="2">
        <v>10100</v>
      </c>
      <c r="E270" s="2">
        <v>28800</v>
      </c>
      <c r="F270" s="2"/>
    </row>
    <row r="271" spans="1:6" x14ac:dyDescent="0.35">
      <c r="A271">
        <v>11</v>
      </c>
      <c r="B271">
        <v>10</v>
      </c>
      <c r="C271" s="2">
        <v>720</v>
      </c>
      <c r="D271" s="2">
        <v>2880</v>
      </c>
      <c r="E271" s="2">
        <v>7200</v>
      </c>
      <c r="F271" s="2"/>
    </row>
    <row r="272" spans="1:6" x14ac:dyDescent="0.35">
      <c r="A272">
        <v>11</v>
      </c>
      <c r="B272">
        <v>11</v>
      </c>
      <c r="C272" s="2">
        <v>5</v>
      </c>
      <c r="D272" s="2">
        <v>10</v>
      </c>
      <c r="E272" s="2">
        <v>25</v>
      </c>
      <c r="F272" s="2"/>
    </row>
    <row r="273" spans="1:6" x14ac:dyDescent="0.35">
      <c r="A273">
        <v>11</v>
      </c>
      <c r="B273">
        <v>12</v>
      </c>
      <c r="C273" s="2">
        <v>288</v>
      </c>
      <c r="D273" s="2">
        <v>1440</v>
      </c>
      <c r="E273" s="2">
        <v>5760</v>
      </c>
      <c r="F273" s="2"/>
    </row>
    <row r="274" spans="1:6" x14ac:dyDescent="0.35">
      <c r="A274">
        <v>11</v>
      </c>
      <c r="B274">
        <v>13</v>
      </c>
      <c r="C274" s="2">
        <v>120</v>
      </c>
      <c r="D274" s="2">
        <v>600</v>
      </c>
      <c r="E274" s="2">
        <v>1440</v>
      </c>
      <c r="F274" s="2"/>
    </row>
    <row r="275" spans="1:6" x14ac:dyDescent="0.35">
      <c r="A275">
        <v>11</v>
      </c>
      <c r="B275">
        <v>14</v>
      </c>
      <c r="C275" s="2">
        <v>2</v>
      </c>
      <c r="D275" s="2">
        <v>10</v>
      </c>
      <c r="E275" s="2">
        <v>20</v>
      </c>
      <c r="F275" s="2"/>
    </row>
    <row r="276" spans="1:6" x14ac:dyDescent="0.35">
      <c r="A276">
        <v>11</v>
      </c>
      <c r="B276">
        <v>15</v>
      </c>
      <c r="C276" s="2">
        <v>5</v>
      </c>
      <c r="D276" s="2">
        <v>40</v>
      </c>
      <c r="E276" s="2">
        <v>80</v>
      </c>
      <c r="F276" s="2"/>
    </row>
    <row r="277" spans="1:6" x14ac:dyDescent="0.35">
      <c r="A277">
        <v>11</v>
      </c>
      <c r="B277">
        <v>16</v>
      </c>
      <c r="C277" s="2">
        <v>720</v>
      </c>
      <c r="D277" s="2">
        <v>4320</v>
      </c>
      <c r="E277" s="2">
        <v>14400</v>
      </c>
      <c r="F277" s="2"/>
    </row>
    <row r="278" spans="1:6" x14ac:dyDescent="0.35">
      <c r="A278">
        <v>11</v>
      </c>
      <c r="B278">
        <v>17</v>
      </c>
      <c r="C278" s="2">
        <v>2</v>
      </c>
      <c r="D278" s="2">
        <v>10</v>
      </c>
      <c r="E278" s="2">
        <v>30</v>
      </c>
      <c r="F278" s="2"/>
    </row>
    <row r="279" spans="1:6" x14ac:dyDescent="0.35">
      <c r="A279">
        <v>11</v>
      </c>
      <c r="B279">
        <v>18</v>
      </c>
      <c r="C279" s="2">
        <v>720</v>
      </c>
      <c r="D279" s="2">
        <v>2880</v>
      </c>
      <c r="E279" s="2">
        <v>7200</v>
      </c>
      <c r="F279" s="2"/>
    </row>
    <row r="280" spans="1:6" x14ac:dyDescent="0.35">
      <c r="A280">
        <v>11</v>
      </c>
      <c r="B280">
        <v>19</v>
      </c>
      <c r="C280" s="2">
        <v>5</v>
      </c>
      <c r="D280" s="2">
        <v>20</v>
      </c>
      <c r="E280" s="2">
        <v>50</v>
      </c>
      <c r="F280" s="2"/>
    </row>
    <row r="281" spans="1:6" x14ac:dyDescent="0.35">
      <c r="A281">
        <v>11</v>
      </c>
      <c r="B281">
        <v>20</v>
      </c>
      <c r="C281" s="2">
        <v>288</v>
      </c>
      <c r="D281" s="2">
        <v>2880</v>
      </c>
      <c r="E281" s="2">
        <v>10100</v>
      </c>
      <c r="F281" s="2"/>
    </row>
    <row r="282" spans="1:6" x14ac:dyDescent="0.35">
      <c r="A282">
        <v>11</v>
      </c>
      <c r="B282">
        <v>21</v>
      </c>
      <c r="C282" s="2">
        <v>1</v>
      </c>
      <c r="D282" s="2">
        <v>5</v>
      </c>
      <c r="E282" s="2">
        <v>10</v>
      </c>
      <c r="F282" s="2"/>
    </row>
    <row r="283" spans="1:6" x14ac:dyDescent="0.35">
      <c r="A283">
        <v>11</v>
      </c>
      <c r="B283">
        <v>22</v>
      </c>
      <c r="C283" s="2">
        <v>120</v>
      </c>
      <c r="D283" s="2">
        <v>600</v>
      </c>
      <c r="E283" s="2">
        <v>2880</v>
      </c>
      <c r="F283" s="2"/>
    </row>
    <row r="284" spans="1:6" x14ac:dyDescent="0.35">
      <c r="A284">
        <v>11</v>
      </c>
      <c r="B284">
        <v>23</v>
      </c>
      <c r="C284" s="2">
        <v>2</v>
      </c>
      <c r="D284" s="2">
        <v>10</v>
      </c>
      <c r="E284" s="2">
        <v>25</v>
      </c>
      <c r="F284" s="2"/>
    </row>
    <row r="285" spans="1:6" x14ac:dyDescent="0.35">
      <c r="A285">
        <v>11</v>
      </c>
      <c r="B285">
        <v>24</v>
      </c>
      <c r="C285" s="2">
        <v>360</v>
      </c>
      <c r="D285" s="2">
        <v>1500</v>
      </c>
      <c r="E285" s="2">
        <v>4320</v>
      </c>
      <c r="F285" s="2"/>
    </row>
    <row r="286" spans="1:6" x14ac:dyDescent="0.35">
      <c r="A286">
        <v>11</v>
      </c>
      <c r="B286">
        <v>25</v>
      </c>
      <c r="C286" s="2">
        <v>2</v>
      </c>
      <c r="D286" s="2">
        <v>10</v>
      </c>
      <c r="E286" s="2">
        <v>50</v>
      </c>
      <c r="F286" s="2"/>
    </row>
    <row r="287" spans="1:6" x14ac:dyDescent="0.35">
      <c r="A287">
        <v>11</v>
      </c>
      <c r="B287">
        <v>26</v>
      </c>
      <c r="C287" s="2">
        <v>4320</v>
      </c>
      <c r="D287" s="2">
        <v>14400</v>
      </c>
      <c r="E287" s="2">
        <v>43200</v>
      </c>
      <c r="F287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84"/>
  <dimension ref="A1:AT111"/>
  <sheetViews>
    <sheetView zoomScale="85" zoomScaleNormal="85" workbookViewId="0">
      <selection activeCell="G1" sqref="G1:BD1048576"/>
    </sheetView>
  </sheetViews>
  <sheetFormatPr defaultRowHeight="14.5" x14ac:dyDescent="0.35"/>
  <sheetData>
    <row r="1" spans="1:46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46" x14ac:dyDescent="0.35">
      <c r="A2">
        <v>1</v>
      </c>
      <c r="B2">
        <v>1</v>
      </c>
      <c r="C2" s="2">
        <v>0.05</v>
      </c>
      <c r="D2" s="2">
        <v>0.1</v>
      </c>
      <c r="E2" s="2">
        <v>0.15</v>
      </c>
      <c r="F2" s="2">
        <v>0.69</v>
      </c>
    </row>
    <row r="3" spans="1:46" x14ac:dyDescent="0.35">
      <c r="A3">
        <v>1</v>
      </c>
      <c r="B3">
        <v>2</v>
      </c>
      <c r="C3" s="2">
        <v>70000</v>
      </c>
      <c r="D3" s="2">
        <v>80000</v>
      </c>
      <c r="E3" s="2">
        <v>85000</v>
      </c>
      <c r="F3" s="2">
        <v>117109</v>
      </c>
      <c r="N3" s="3"/>
      <c r="P3" s="2"/>
      <c r="Z3" s="2"/>
      <c r="AJ3" s="2"/>
      <c r="AT3" s="2"/>
    </row>
    <row r="4" spans="1:46" x14ac:dyDescent="0.35">
      <c r="A4">
        <v>1</v>
      </c>
      <c r="B4">
        <v>3</v>
      </c>
      <c r="C4" s="2">
        <v>65</v>
      </c>
      <c r="D4" s="2">
        <v>75</v>
      </c>
      <c r="E4" s="2">
        <v>80</v>
      </c>
      <c r="F4" s="2">
        <v>40</v>
      </c>
      <c r="N4" s="3"/>
      <c r="P4" s="2"/>
      <c r="Z4" s="2"/>
      <c r="AJ4" s="2"/>
      <c r="AT4" s="2"/>
    </row>
    <row r="5" spans="1:46" x14ac:dyDescent="0.35">
      <c r="A5">
        <v>1</v>
      </c>
      <c r="B5">
        <v>4</v>
      </c>
      <c r="C5" s="2">
        <v>15.1937</v>
      </c>
      <c r="D5" s="2">
        <v>15.2957</v>
      </c>
      <c r="E5" s="2">
        <v>15.3977</v>
      </c>
      <c r="F5" s="2">
        <v>15.2957</v>
      </c>
      <c r="N5" s="3"/>
      <c r="P5" s="2"/>
      <c r="Z5" s="2"/>
      <c r="AJ5" s="2"/>
      <c r="AT5" s="2"/>
    </row>
    <row r="6" spans="1:46" x14ac:dyDescent="0.35">
      <c r="A6">
        <v>1</v>
      </c>
      <c r="B6">
        <v>5</v>
      </c>
      <c r="C6" s="2">
        <v>1000</v>
      </c>
      <c r="D6" s="2">
        <v>1500</v>
      </c>
      <c r="E6" s="2">
        <v>1700</v>
      </c>
      <c r="F6" s="2">
        <v>985.6</v>
      </c>
    </row>
    <row r="7" spans="1:46" x14ac:dyDescent="0.35">
      <c r="A7">
        <v>1</v>
      </c>
      <c r="B7">
        <v>6</v>
      </c>
      <c r="C7" s="2">
        <v>50</v>
      </c>
      <c r="D7" s="2">
        <v>75</v>
      </c>
      <c r="E7" s="2">
        <v>80</v>
      </c>
      <c r="F7" s="2">
        <v>43.81</v>
      </c>
    </row>
    <row r="8" spans="1:46" x14ac:dyDescent="0.35">
      <c r="A8">
        <v>1</v>
      </c>
      <c r="B8">
        <v>7</v>
      </c>
      <c r="C8" s="2">
        <v>1</v>
      </c>
      <c r="D8" s="2">
        <v>2</v>
      </c>
      <c r="E8" s="2">
        <v>3</v>
      </c>
      <c r="F8" s="2">
        <v>1</v>
      </c>
    </row>
    <row r="9" spans="1:46" x14ac:dyDescent="0.35">
      <c r="A9">
        <v>1</v>
      </c>
      <c r="B9">
        <v>8</v>
      </c>
      <c r="C9" s="2">
        <v>0.01</v>
      </c>
      <c r="D9" s="2">
        <v>0.02</v>
      </c>
      <c r="E9" s="2">
        <v>0.1</v>
      </c>
      <c r="F9" s="2">
        <v>0.124</v>
      </c>
    </row>
    <row r="10" spans="1:46" x14ac:dyDescent="0.35">
      <c r="A10">
        <v>1</v>
      </c>
      <c r="B10">
        <v>9</v>
      </c>
      <c r="C10" s="2">
        <v>20</v>
      </c>
      <c r="D10" s="2">
        <v>25</v>
      </c>
      <c r="E10" s="2">
        <v>35</v>
      </c>
      <c r="F10" s="2">
        <v>10</v>
      </c>
    </row>
    <row r="11" spans="1:46" x14ac:dyDescent="0.35">
      <c r="A11">
        <v>1</v>
      </c>
      <c r="B11">
        <v>10</v>
      </c>
      <c r="C11" s="2">
        <v>0.12</v>
      </c>
      <c r="D11" s="2">
        <v>0.15</v>
      </c>
      <c r="E11" s="2">
        <v>0.17</v>
      </c>
      <c r="F11" s="2">
        <v>0.09</v>
      </c>
    </row>
    <row r="12" spans="1:46" x14ac:dyDescent="0.35">
      <c r="A12">
        <v>2</v>
      </c>
      <c r="B12">
        <v>1</v>
      </c>
      <c r="C12" s="2">
        <v>0.33333299999999999</v>
      </c>
      <c r="D12" s="2">
        <v>0.5</v>
      </c>
      <c r="E12" s="2">
        <v>0.66666700000000001</v>
      </c>
    </row>
    <row r="13" spans="1:46" x14ac:dyDescent="0.35">
      <c r="A13">
        <v>2</v>
      </c>
      <c r="B13">
        <v>2</v>
      </c>
      <c r="C13" s="2">
        <v>60000</v>
      </c>
      <c r="D13" s="2">
        <v>80000</v>
      </c>
      <c r="E13" s="2">
        <v>100000</v>
      </c>
    </row>
    <row r="14" spans="1:46" x14ac:dyDescent="0.35">
      <c r="A14">
        <v>2</v>
      </c>
      <c r="B14">
        <v>3</v>
      </c>
      <c r="C14" s="2">
        <v>20</v>
      </c>
      <c r="D14" s="2">
        <v>30</v>
      </c>
      <c r="E14" s="2">
        <v>40</v>
      </c>
    </row>
    <row r="15" spans="1:46" x14ac:dyDescent="0.35">
      <c r="A15">
        <v>2</v>
      </c>
      <c r="B15">
        <v>4</v>
      </c>
      <c r="C15" s="2">
        <v>5</v>
      </c>
      <c r="D15" s="2">
        <v>10</v>
      </c>
      <c r="E15" s="2">
        <v>15</v>
      </c>
    </row>
    <row r="16" spans="1:46" x14ac:dyDescent="0.35">
      <c r="A16">
        <v>2</v>
      </c>
      <c r="B16">
        <v>5</v>
      </c>
      <c r="C16" s="2">
        <v>1000</v>
      </c>
      <c r="D16" s="2">
        <v>1500</v>
      </c>
      <c r="E16" s="2">
        <v>2000</v>
      </c>
    </row>
    <row r="17" spans="1:5" x14ac:dyDescent="0.35">
      <c r="A17">
        <v>2</v>
      </c>
      <c r="B17">
        <v>6</v>
      </c>
      <c r="C17" s="2">
        <v>10</v>
      </c>
      <c r="D17" s="2">
        <v>20</v>
      </c>
      <c r="E17" s="2">
        <v>30</v>
      </c>
    </row>
    <row r="18" spans="1:5" x14ac:dyDescent="0.35">
      <c r="A18">
        <v>2</v>
      </c>
      <c r="B18">
        <v>7</v>
      </c>
      <c r="C18" s="2">
        <v>2</v>
      </c>
      <c r="D18" s="2">
        <v>3</v>
      </c>
      <c r="E18" s="2">
        <v>5</v>
      </c>
    </row>
    <row r="19" spans="1:5" x14ac:dyDescent="0.35">
      <c r="A19">
        <v>2</v>
      </c>
      <c r="B19">
        <v>8</v>
      </c>
      <c r="C19" s="2">
        <v>3</v>
      </c>
      <c r="D19" s="2">
        <v>5</v>
      </c>
      <c r="E19" s="2">
        <v>7</v>
      </c>
    </row>
    <row r="20" spans="1:5" x14ac:dyDescent="0.35">
      <c r="A20">
        <v>2</v>
      </c>
      <c r="B20">
        <v>9</v>
      </c>
      <c r="C20" s="2">
        <v>5</v>
      </c>
      <c r="D20" s="2">
        <v>10</v>
      </c>
      <c r="E20" s="2">
        <v>20</v>
      </c>
    </row>
    <row r="21" spans="1:5" x14ac:dyDescent="0.35">
      <c r="A21">
        <v>2</v>
      </c>
      <c r="B21">
        <v>10</v>
      </c>
      <c r="C21" s="2">
        <v>0.2</v>
      </c>
      <c r="D21" s="2">
        <v>0.3</v>
      </c>
      <c r="E21" s="2">
        <v>0.4</v>
      </c>
    </row>
    <row r="22" spans="1:5" x14ac:dyDescent="0.35">
      <c r="A22">
        <v>3</v>
      </c>
      <c r="B22">
        <v>1</v>
      </c>
      <c r="C22" s="2">
        <v>0.76922999999999997</v>
      </c>
      <c r="D22" s="2">
        <v>1</v>
      </c>
      <c r="E22" s="2">
        <v>1.3</v>
      </c>
    </row>
    <row r="23" spans="1:5" x14ac:dyDescent="0.35">
      <c r="A23">
        <v>3</v>
      </c>
      <c r="B23">
        <v>2</v>
      </c>
      <c r="C23" s="2">
        <v>55000</v>
      </c>
      <c r="D23" s="2">
        <v>60000</v>
      </c>
      <c r="E23" s="2">
        <v>65000</v>
      </c>
    </row>
    <row r="24" spans="1:5" x14ac:dyDescent="0.35">
      <c r="A24">
        <v>3</v>
      </c>
      <c r="B24">
        <v>3</v>
      </c>
      <c r="C24" s="2">
        <v>25</v>
      </c>
      <c r="D24" s="2">
        <v>30</v>
      </c>
      <c r="E24" s="2">
        <v>35</v>
      </c>
    </row>
    <row r="25" spans="1:5" x14ac:dyDescent="0.35">
      <c r="A25">
        <v>3</v>
      </c>
      <c r="B25">
        <v>4</v>
      </c>
      <c r="C25" s="2">
        <v>17.739999999999998</v>
      </c>
      <c r="D25" s="2">
        <v>17.84</v>
      </c>
      <c r="E25" s="2">
        <v>17.940000000000001</v>
      </c>
    </row>
    <row r="26" spans="1:5" x14ac:dyDescent="0.35">
      <c r="A26">
        <v>3</v>
      </c>
      <c r="B26">
        <v>5</v>
      </c>
      <c r="C26" s="2">
        <v>1000</v>
      </c>
      <c r="D26" s="2">
        <v>1200</v>
      </c>
      <c r="E26" s="2">
        <v>1500</v>
      </c>
    </row>
    <row r="27" spans="1:5" x14ac:dyDescent="0.35">
      <c r="A27">
        <v>3</v>
      </c>
      <c r="B27">
        <v>6</v>
      </c>
      <c r="C27" s="2">
        <v>40</v>
      </c>
      <c r="D27" s="2">
        <v>50</v>
      </c>
      <c r="E27" s="2">
        <v>60</v>
      </c>
    </row>
    <row r="28" spans="1:5" x14ac:dyDescent="0.35">
      <c r="A28">
        <v>3</v>
      </c>
      <c r="B28">
        <v>7</v>
      </c>
      <c r="C28" s="2">
        <v>1</v>
      </c>
      <c r="D28" s="2">
        <v>2</v>
      </c>
      <c r="E28" s="2">
        <v>3</v>
      </c>
    </row>
    <row r="29" spans="1:5" x14ac:dyDescent="0.35">
      <c r="A29">
        <v>3</v>
      </c>
      <c r="B29">
        <v>8</v>
      </c>
      <c r="C29" s="2">
        <v>0.2</v>
      </c>
      <c r="D29" s="2">
        <v>0.25</v>
      </c>
      <c r="E29" s="2">
        <v>0.33333299999999999</v>
      </c>
    </row>
    <row r="30" spans="1:5" x14ac:dyDescent="0.35">
      <c r="A30">
        <v>3</v>
      </c>
      <c r="B30">
        <v>9</v>
      </c>
      <c r="C30" s="2">
        <v>2</v>
      </c>
      <c r="D30" s="2">
        <v>5</v>
      </c>
      <c r="E30" s="2">
        <v>10</v>
      </c>
    </row>
    <row r="31" spans="1:5" x14ac:dyDescent="0.35">
      <c r="A31">
        <v>3</v>
      </c>
      <c r="B31">
        <v>10</v>
      </c>
      <c r="C31" s="2">
        <v>0.14000000000000001</v>
      </c>
      <c r="D31" s="2">
        <v>0.15</v>
      </c>
      <c r="E31" s="2">
        <v>0.16</v>
      </c>
    </row>
    <row r="32" spans="1:5" x14ac:dyDescent="0.35">
      <c r="A32">
        <v>4</v>
      </c>
      <c r="B32">
        <v>1</v>
      </c>
      <c r="C32" s="2">
        <v>0.5</v>
      </c>
      <c r="D32" s="2">
        <v>3</v>
      </c>
      <c r="E32" s="2">
        <v>10</v>
      </c>
    </row>
    <row r="33" spans="1:5" x14ac:dyDescent="0.35">
      <c r="A33">
        <v>4</v>
      </c>
      <c r="B33">
        <v>2</v>
      </c>
      <c r="C33" s="2">
        <v>40000</v>
      </c>
      <c r="D33" s="2">
        <v>60000</v>
      </c>
      <c r="E33" s="2">
        <v>90000</v>
      </c>
    </row>
    <row r="34" spans="1:5" x14ac:dyDescent="0.35">
      <c r="A34">
        <v>4</v>
      </c>
      <c r="B34">
        <v>3</v>
      </c>
      <c r="C34" s="2">
        <v>30</v>
      </c>
      <c r="D34" s="2">
        <v>50</v>
      </c>
      <c r="E34" s="2">
        <v>80</v>
      </c>
    </row>
    <row r="35" spans="1:5" x14ac:dyDescent="0.35">
      <c r="A35">
        <v>4</v>
      </c>
      <c r="B35">
        <v>4</v>
      </c>
      <c r="C35" s="2">
        <v>1</v>
      </c>
      <c r="D35" s="2">
        <v>5</v>
      </c>
      <c r="E35" s="2">
        <v>20</v>
      </c>
    </row>
    <row r="36" spans="1:5" x14ac:dyDescent="0.35">
      <c r="A36">
        <v>4</v>
      </c>
      <c r="B36">
        <v>5</v>
      </c>
      <c r="C36" s="2">
        <v>800</v>
      </c>
      <c r="D36" s="2">
        <v>1000</v>
      </c>
      <c r="E36" s="2">
        <v>1200</v>
      </c>
    </row>
    <row r="37" spans="1:5" x14ac:dyDescent="0.35">
      <c r="A37">
        <v>4</v>
      </c>
      <c r="B37">
        <v>6</v>
      </c>
      <c r="C37" s="2">
        <v>50</v>
      </c>
      <c r="D37" s="2">
        <v>80</v>
      </c>
      <c r="E37" s="2">
        <v>95</v>
      </c>
    </row>
    <row r="38" spans="1:5" x14ac:dyDescent="0.35">
      <c r="A38">
        <v>4</v>
      </c>
      <c r="B38">
        <v>7</v>
      </c>
      <c r="C38" s="2">
        <v>1</v>
      </c>
      <c r="D38" s="2">
        <v>3</v>
      </c>
      <c r="E38" s="2">
        <v>10</v>
      </c>
    </row>
    <row r="39" spans="1:5" x14ac:dyDescent="0.35">
      <c r="A39">
        <v>4</v>
      </c>
      <c r="B39">
        <v>8</v>
      </c>
      <c r="C39" s="2">
        <v>0.3</v>
      </c>
      <c r="D39" s="2">
        <v>1</v>
      </c>
      <c r="E39" s="2">
        <v>2</v>
      </c>
    </row>
    <row r="40" spans="1:5" x14ac:dyDescent="0.35">
      <c r="A40">
        <v>4</v>
      </c>
      <c r="B40">
        <v>9</v>
      </c>
      <c r="C40" s="2">
        <v>5</v>
      </c>
      <c r="D40" s="2">
        <v>10</v>
      </c>
      <c r="E40" s="2">
        <v>30</v>
      </c>
    </row>
    <row r="41" spans="1:5" x14ac:dyDescent="0.35">
      <c r="A41">
        <v>4</v>
      </c>
      <c r="B41">
        <v>10</v>
      </c>
      <c r="C41" s="2">
        <v>0.1</v>
      </c>
      <c r="D41" s="2">
        <v>0.3</v>
      </c>
      <c r="E41" s="2">
        <v>2</v>
      </c>
    </row>
    <row r="42" spans="1:5" x14ac:dyDescent="0.35">
      <c r="A42">
        <v>5</v>
      </c>
      <c r="B42">
        <v>1</v>
      </c>
      <c r="C42" s="2">
        <v>0.1</v>
      </c>
      <c r="D42" s="2">
        <v>0.33333299999999999</v>
      </c>
      <c r="E42" s="2">
        <v>0.66666000000000003</v>
      </c>
    </row>
    <row r="43" spans="1:5" x14ac:dyDescent="0.35">
      <c r="A43">
        <v>5</v>
      </c>
      <c r="B43">
        <v>2</v>
      </c>
      <c r="C43" s="2">
        <v>25000</v>
      </c>
      <c r="D43" s="2">
        <v>70000</v>
      </c>
      <c r="E43" s="2">
        <v>85000</v>
      </c>
    </row>
    <row r="44" spans="1:5" x14ac:dyDescent="0.35">
      <c r="A44">
        <v>5</v>
      </c>
      <c r="B44">
        <v>3</v>
      </c>
      <c r="C44" s="2">
        <v>6</v>
      </c>
      <c r="D44" s="2">
        <v>25</v>
      </c>
      <c r="E44" s="2">
        <v>40</v>
      </c>
    </row>
    <row r="45" spans="1:5" x14ac:dyDescent="0.35">
      <c r="A45">
        <v>5</v>
      </c>
      <c r="B45">
        <v>4</v>
      </c>
      <c r="C45" s="2">
        <v>100</v>
      </c>
      <c r="D45" s="2">
        <v>300</v>
      </c>
      <c r="E45" s="2">
        <v>500</v>
      </c>
    </row>
    <row r="46" spans="1:5" x14ac:dyDescent="0.35">
      <c r="A46">
        <v>5</v>
      </c>
      <c r="B46">
        <v>5</v>
      </c>
      <c r="C46" s="2">
        <v>800</v>
      </c>
      <c r="D46" s="2">
        <v>850</v>
      </c>
      <c r="E46" s="2">
        <v>900</v>
      </c>
    </row>
    <row r="47" spans="1:5" x14ac:dyDescent="0.35">
      <c r="A47">
        <v>5</v>
      </c>
      <c r="B47">
        <v>6</v>
      </c>
      <c r="C47" s="2">
        <v>20</v>
      </c>
      <c r="D47" s="2">
        <v>30</v>
      </c>
      <c r="E47" s="2">
        <v>40</v>
      </c>
    </row>
    <row r="48" spans="1:5" x14ac:dyDescent="0.35">
      <c r="A48">
        <v>5</v>
      </c>
      <c r="B48">
        <v>7</v>
      </c>
      <c r="C48" s="2">
        <v>1</v>
      </c>
      <c r="D48" s="2">
        <v>2</v>
      </c>
      <c r="E48" s="2">
        <v>3</v>
      </c>
    </row>
    <row r="49" spans="1:5" x14ac:dyDescent="0.35">
      <c r="A49">
        <v>5</v>
      </c>
      <c r="B49">
        <v>8</v>
      </c>
      <c r="C49" s="2">
        <v>0.25</v>
      </c>
      <c r="D49" s="2">
        <v>0.33333299999999999</v>
      </c>
      <c r="E49" s="2">
        <v>0.5</v>
      </c>
    </row>
    <row r="50" spans="1:5" x14ac:dyDescent="0.35">
      <c r="A50">
        <v>5</v>
      </c>
      <c r="B50">
        <v>9</v>
      </c>
      <c r="C50" s="2">
        <v>6</v>
      </c>
      <c r="D50" s="2">
        <v>10</v>
      </c>
      <c r="E50" s="2">
        <v>15</v>
      </c>
    </row>
    <row r="51" spans="1:5" x14ac:dyDescent="0.35">
      <c r="A51">
        <v>5</v>
      </c>
      <c r="B51">
        <v>10</v>
      </c>
      <c r="C51" s="2">
        <v>0.1</v>
      </c>
      <c r="D51" s="2">
        <v>0.15</v>
      </c>
      <c r="E51" s="2">
        <v>0.2</v>
      </c>
    </row>
    <row r="52" spans="1:5" x14ac:dyDescent="0.35">
      <c r="A52">
        <v>6</v>
      </c>
      <c r="B52">
        <v>1</v>
      </c>
      <c r="C52" s="2">
        <v>1</v>
      </c>
      <c r="D52" s="2">
        <v>3</v>
      </c>
      <c r="E52" s="2">
        <v>4</v>
      </c>
    </row>
    <row r="53" spans="1:5" x14ac:dyDescent="0.35">
      <c r="A53">
        <v>6</v>
      </c>
      <c r="B53">
        <v>2</v>
      </c>
      <c r="C53" s="2">
        <v>59432</v>
      </c>
      <c r="D53" s="2">
        <v>70000</v>
      </c>
      <c r="E53" s="2">
        <v>100000</v>
      </c>
    </row>
    <row r="54" spans="1:5" x14ac:dyDescent="0.35">
      <c r="A54">
        <v>6</v>
      </c>
      <c r="B54">
        <v>3</v>
      </c>
      <c r="C54" s="2">
        <v>25</v>
      </c>
      <c r="D54" s="2">
        <v>35</v>
      </c>
      <c r="E54" s="2">
        <v>45</v>
      </c>
    </row>
    <row r="55" spans="1:5" x14ac:dyDescent="0.35">
      <c r="A55">
        <v>6</v>
      </c>
      <c r="B55">
        <v>4</v>
      </c>
      <c r="C55" s="2">
        <v>0.25</v>
      </c>
      <c r="D55" s="2">
        <v>1</v>
      </c>
      <c r="E55" s="2">
        <v>5</v>
      </c>
    </row>
    <row r="56" spans="1:5" x14ac:dyDescent="0.35">
      <c r="A56">
        <v>6</v>
      </c>
      <c r="B56">
        <v>5</v>
      </c>
      <c r="C56" s="2">
        <v>1100</v>
      </c>
      <c r="D56" s="2">
        <v>1200</v>
      </c>
      <c r="E56" s="2">
        <v>1400</v>
      </c>
    </row>
    <row r="57" spans="1:5" x14ac:dyDescent="0.35">
      <c r="A57">
        <v>6</v>
      </c>
      <c r="B57">
        <v>6</v>
      </c>
      <c r="C57" s="2">
        <v>35</v>
      </c>
      <c r="D57" s="2">
        <v>50</v>
      </c>
      <c r="E57" s="2">
        <v>60</v>
      </c>
    </row>
    <row r="58" spans="1:5" x14ac:dyDescent="0.35">
      <c r="A58">
        <v>6</v>
      </c>
      <c r="B58">
        <v>7</v>
      </c>
      <c r="C58" s="2">
        <v>2</v>
      </c>
      <c r="D58" s="2">
        <v>3</v>
      </c>
      <c r="E58" s="2">
        <v>5</v>
      </c>
    </row>
    <row r="59" spans="1:5" x14ac:dyDescent="0.35">
      <c r="A59">
        <v>6</v>
      </c>
      <c r="B59">
        <v>8</v>
      </c>
      <c r="C59" s="2">
        <v>0.2</v>
      </c>
      <c r="D59" s="2">
        <v>0.33333299999999999</v>
      </c>
      <c r="E59" s="2">
        <v>0.5</v>
      </c>
    </row>
    <row r="60" spans="1:5" x14ac:dyDescent="0.35">
      <c r="A60">
        <v>6</v>
      </c>
      <c r="B60">
        <v>9</v>
      </c>
      <c r="C60" s="2">
        <v>20</v>
      </c>
      <c r="D60" s="2">
        <v>30</v>
      </c>
      <c r="E60" s="2">
        <v>40</v>
      </c>
    </row>
    <row r="61" spans="1:5" x14ac:dyDescent="0.35">
      <c r="A61">
        <v>6</v>
      </c>
      <c r="B61">
        <v>10</v>
      </c>
      <c r="C61" s="2">
        <v>8.5000000000000006E-2</v>
      </c>
      <c r="D61" s="2">
        <v>9.5000000000000001E-2</v>
      </c>
      <c r="E61" s="2">
        <v>0.185</v>
      </c>
    </row>
    <row r="62" spans="1:5" x14ac:dyDescent="0.35">
      <c r="A62">
        <v>7</v>
      </c>
      <c r="B62">
        <v>1</v>
      </c>
      <c r="C62" s="2">
        <v>0.16666600000000001</v>
      </c>
      <c r="D62" s="2">
        <v>0.25</v>
      </c>
      <c r="E62" s="2">
        <v>0.5</v>
      </c>
    </row>
    <row r="63" spans="1:5" x14ac:dyDescent="0.35">
      <c r="A63">
        <v>7</v>
      </c>
      <c r="B63">
        <v>2</v>
      </c>
      <c r="C63" s="2">
        <v>80000</v>
      </c>
      <c r="D63" s="2">
        <v>100000</v>
      </c>
      <c r="E63" s="2">
        <v>130000</v>
      </c>
    </row>
    <row r="64" spans="1:5" x14ac:dyDescent="0.35">
      <c r="A64">
        <v>7</v>
      </c>
      <c r="B64">
        <v>3</v>
      </c>
      <c r="C64" s="2">
        <v>40</v>
      </c>
      <c r="D64" s="2">
        <v>50</v>
      </c>
      <c r="E64" s="2">
        <v>70</v>
      </c>
    </row>
    <row r="65" spans="1:5" x14ac:dyDescent="0.35">
      <c r="A65">
        <v>7</v>
      </c>
      <c r="B65">
        <v>4</v>
      </c>
      <c r="C65" s="2">
        <v>50</v>
      </c>
      <c r="D65" s="2">
        <v>100</v>
      </c>
      <c r="E65" s="2">
        <v>500</v>
      </c>
    </row>
    <row r="66" spans="1:5" x14ac:dyDescent="0.35">
      <c r="A66">
        <v>7</v>
      </c>
      <c r="B66">
        <v>5</v>
      </c>
      <c r="C66" s="2">
        <v>800</v>
      </c>
      <c r="D66" s="2">
        <v>1000</v>
      </c>
      <c r="E66" s="2">
        <v>1200</v>
      </c>
    </row>
    <row r="67" spans="1:5" x14ac:dyDescent="0.35">
      <c r="A67">
        <v>7</v>
      </c>
      <c r="B67">
        <v>6</v>
      </c>
      <c r="C67" s="2">
        <v>60</v>
      </c>
      <c r="D67" s="2">
        <v>65</v>
      </c>
      <c r="E67" s="2">
        <v>75</v>
      </c>
    </row>
    <row r="68" spans="1:5" x14ac:dyDescent="0.35">
      <c r="A68">
        <v>7</v>
      </c>
      <c r="B68">
        <v>7</v>
      </c>
      <c r="C68" s="2">
        <v>8</v>
      </c>
      <c r="D68" s="2">
        <v>10</v>
      </c>
      <c r="E68" s="2">
        <v>20</v>
      </c>
    </row>
    <row r="69" spans="1:5" x14ac:dyDescent="0.35">
      <c r="A69">
        <v>7</v>
      </c>
      <c r="B69">
        <v>8</v>
      </c>
      <c r="C69" s="2">
        <v>7.6923099999999994E-2</v>
      </c>
      <c r="D69" s="2">
        <v>0.1</v>
      </c>
      <c r="E69" s="2">
        <v>0.125</v>
      </c>
    </row>
    <row r="70" spans="1:5" x14ac:dyDescent="0.35">
      <c r="A70">
        <v>7</v>
      </c>
      <c r="B70">
        <v>9</v>
      </c>
      <c r="C70" s="2">
        <v>5</v>
      </c>
      <c r="D70" s="2">
        <v>10</v>
      </c>
      <c r="E70" s="2">
        <v>15</v>
      </c>
    </row>
    <row r="71" spans="1:5" x14ac:dyDescent="0.35">
      <c r="A71">
        <v>7</v>
      </c>
      <c r="B71">
        <v>10</v>
      </c>
      <c r="C71" s="2">
        <v>0.1</v>
      </c>
      <c r="D71" s="2">
        <v>0.15</v>
      </c>
      <c r="E71" s="2">
        <v>0.17</v>
      </c>
    </row>
    <row r="72" spans="1:5" x14ac:dyDescent="0.35">
      <c r="A72">
        <v>8</v>
      </c>
      <c r="B72">
        <v>1</v>
      </c>
      <c r="C72" s="2">
        <v>1</v>
      </c>
      <c r="D72" s="2">
        <v>1.5</v>
      </c>
      <c r="E72" s="2">
        <v>2.25</v>
      </c>
    </row>
    <row r="73" spans="1:5" x14ac:dyDescent="0.35">
      <c r="A73">
        <v>8</v>
      </c>
      <c r="B73">
        <v>2</v>
      </c>
      <c r="C73" s="2">
        <v>53000</v>
      </c>
      <c r="D73" s="2">
        <v>80000</v>
      </c>
      <c r="E73" s="2">
        <v>97000</v>
      </c>
    </row>
    <row r="74" spans="1:5" x14ac:dyDescent="0.35">
      <c r="A74">
        <v>8</v>
      </c>
      <c r="B74">
        <v>3</v>
      </c>
      <c r="C74" s="2">
        <v>10</v>
      </c>
      <c r="D74" s="2">
        <v>20</v>
      </c>
      <c r="E74" s="2">
        <v>35</v>
      </c>
    </row>
    <row r="75" spans="1:5" x14ac:dyDescent="0.35">
      <c r="A75">
        <v>8</v>
      </c>
      <c r="B75">
        <v>4</v>
      </c>
      <c r="C75" s="2">
        <v>40</v>
      </c>
      <c r="D75" s="2">
        <v>150</v>
      </c>
      <c r="E75" s="2">
        <v>300</v>
      </c>
    </row>
    <row r="76" spans="1:5" x14ac:dyDescent="0.35">
      <c r="A76">
        <v>8</v>
      </c>
      <c r="B76">
        <v>5</v>
      </c>
      <c r="C76" s="2">
        <v>1000</v>
      </c>
      <c r="D76" s="2">
        <v>1200</v>
      </c>
      <c r="E76" s="2">
        <v>1400</v>
      </c>
    </row>
    <row r="77" spans="1:5" x14ac:dyDescent="0.35">
      <c r="A77">
        <v>8</v>
      </c>
      <c r="B77">
        <v>6</v>
      </c>
      <c r="C77" s="2">
        <v>20</v>
      </c>
      <c r="D77" s="2">
        <v>40</v>
      </c>
      <c r="E77" s="2">
        <v>60</v>
      </c>
    </row>
    <row r="78" spans="1:5" x14ac:dyDescent="0.35">
      <c r="A78">
        <v>8</v>
      </c>
      <c r="B78">
        <v>7</v>
      </c>
      <c r="C78" s="2">
        <v>1</v>
      </c>
      <c r="D78" s="2">
        <v>2</v>
      </c>
      <c r="E78" s="2">
        <v>3</v>
      </c>
    </row>
    <row r="79" spans="1:5" x14ac:dyDescent="0.35">
      <c r="A79">
        <v>8</v>
      </c>
      <c r="B79">
        <v>8</v>
      </c>
      <c r="C79" s="2">
        <v>0.14285700000000001</v>
      </c>
      <c r="D79" s="2">
        <v>0.25</v>
      </c>
      <c r="E79" s="2">
        <v>0.5</v>
      </c>
    </row>
    <row r="80" spans="1:5" x14ac:dyDescent="0.35">
      <c r="A80">
        <v>8</v>
      </c>
      <c r="B80">
        <v>9</v>
      </c>
      <c r="C80" s="2">
        <v>10</v>
      </c>
      <c r="D80" s="2">
        <v>20</v>
      </c>
      <c r="E80" s="2">
        <v>35</v>
      </c>
    </row>
    <row r="81" spans="1:5" x14ac:dyDescent="0.35">
      <c r="A81">
        <v>8</v>
      </c>
      <c r="B81">
        <v>10</v>
      </c>
      <c r="C81" s="2">
        <v>0.05</v>
      </c>
      <c r="D81" s="2">
        <v>0.1</v>
      </c>
      <c r="E81" s="2">
        <v>0.185</v>
      </c>
    </row>
    <row r="82" spans="1:5" x14ac:dyDescent="0.35">
      <c r="A82">
        <v>9</v>
      </c>
      <c r="B82">
        <v>1</v>
      </c>
      <c r="C82" s="2">
        <v>0.6</v>
      </c>
      <c r="D82" s="2">
        <v>1</v>
      </c>
      <c r="E82" s="2">
        <v>1.5</v>
      </c>
    </row>
    <row r="83" spans="1:5" x14ac:dyDescent="0.35">
      <c r="A83">
        <v>9</v>
      </c>
      <c r="B83">
        <v>2</v>
      </c>
      <c r="C83" s="2">
        <v>60000</v>
      </c>
      <c r="D83" s="2">
        <v>90000</v>
      </c>
      <c r="E83" s="2">
        <v>150000</v>
      </c>
    </row>
    <row r="84" spans="1:5" x14ac:dyDescent="0.35">
      <c r="A84">
        <v>9</v>
      </c>
      <c r="B84">
        <v>3</v>
      </c>
      <c r="C84" s="2">
        <v>20</v>
      </c>
      <c r="D84" s="2">
        <v>30</v>
      </c>
      <c r="E84" s="2">
        <v>45</v>
      </c>
    </row>
    <row r="85" spans="1:5" x14ac:dyDescent="0.35">
      <c r="A85">
        <v>9</v>
      </c>
      <c r="B85">
        <v>4</v>
      </c>
      <c r="C85" s="2">
        <v>30</v>
      </c>
      <c r="D85" s="2">
        <v>60</v>
      </c>
      <c r="E85" s="2">
        <v>100</v>
      </c>
    </row>
    <row r="86" spans="1:5" x14ac:dyDescent="0.35">
      <c r="A86">
        <v>9</v>
      </c>
      <c r="B86">
        <v>5</v>
      </c>
      <c r="C86" s="2">
        <v>800</v>
      </c>
      <c r="D86" s="2">
        <v>1000</v>
      </c>
      <c r="E86" s="2">
        <v>1500</v>
      </c>
    </row>
    <row r="87" spans="1:5" x14ac:dyDescent="0.35">
      <c r="A87">
        <v>9</v>
      </c>
      <c r="B87">
        <v>6</v>
      </c>
      <c r="C87" s="2">
        <v>60</v>
      </c>
      <c r="D87" s="2">
        <v>75</v>
      </c>
      <c r="E87" s="2">
        <v>90</v>
      </c>
    </row>
    <row r="88" spans="1:5" x14ac:dyDescent="0.35">
      <c r="A88">
        <v>9</v>
      </c>
      <c r="B88">
        <v>7</v>
      </c>
      <c r="C88" s="2">
        <v>1</v>
      </c>
      <c r="D88" s="2">
        <v>2</v>
      </c>
      <c r="E88" s="2">
        <v>3</v>
      </c>
    </row>
    <row r="89" spans="1:5" x14ac:dyDescent="0.35">
      <c r="A89">
        <v>9</v>
      </c>
      <c r="B89">
        <v>8</v>
      </c>
      <c r="C89" s="2">
        <v>0.2</v>
      </c>
      <c r="D89" s="2">
        <v>0.3</v>
      </c>
      <c r="E89" s="2">
        <v>0.5</v>
      </c>
    </row>
    <row r="90" spans="1:5" x14ac:dyDescent="0.35">
      <c r="A90">
        <v>9</v>
      </c>
      <c r="B90">
        <v>9</v>
      </c>
      <c r="C90" s="2">
        <v>10</v>
      </c>
      <c r="D90" s="2">
        <v>15</v>
      </c>
      <c r="E90" s="2">
        <v>20</v>
      </c>
    </row>
    <row r="91" spans="1:5" x14ac:dyDescent="0.35">
      <c r="A91">
        <v>9</v>
      </c>
      <c r="B91">
        <v>10</v>
      </c>
      <c r="C91" s="2">
        <v>0.12</v>
      </c>
      <c r="D91" s="2">
        <v>0.15</v>
      </c>
      <c r="E91" s="2">
        <v>0.2</v>
      </c>
    </row>
    <row r="92" spans="1:5" x14ac:dyDescent="0.35">
      <c r="A92">
        <v>10</v>
      </c>
      <c r="B92">
        <v>1</v>
      </c>
      <c r="C92" s="2">
        <v>0.5</v>
      </c>
      <c r="D92" s="2">
        <v>2</v>
      </c>
      <c r="E92" s="2">
        <v>4</v>
      </c>
    </row>
    <row r="93" spans="1:5" x14ac:dyDescent="0.35">
      <c r="A93">
        <v>10</v>
      </c>
      <c r="B93">
        <v>2</v>
      </c>
      <c r="C93" s="2">
        <v>40000</v>
      </c>
      <c r="D93" s="2">
        <v>70000</v>
      </c>
      <c r="E93" s="2">
        <v>80000</v>
      </c>
    </row>
    <row r="94" spans="1:5" x14ac:dyDescent="0.35">
      <c r="A94">
        <v>10</v>
      </c>
      <c r="B94">
        <v>3</v>
      </c>
      <c r="C94" s="2">
        <v>15</v>
      </c>
      <c r="D94" s="2">
        <v>30</v>
      </c>
      <c r="E94" s="2">
        <v>40</v>
      </c>
    </row>
    <row r="95" spans="1:5" x14ac:dyDescent="0.35">
      <c r="A95">
        <v>10</v>
      </c>
      <c r="B95">
        <v>4</v>
      </c>
      <c r="C95" s="2">
        <v>8</v>
      </c>
      <c r="D95" s="2">
        <v>16</v>
      </c>
      <c r="E95" s="2">
        <v>24</v>
      </c>
    </row>
    <row r="96" spans="1:5" x14ac:dyDescent="0.35">
      <c r="A96">
        <v>10</v>
      </c>
      <c r="B96">
        <v>5</v>
      </c>
      <c r="C96" s="2">
        <v>700</v>
      </c>
      <c r="D96" s="2">
        <v>750</v>
      </c>
      <c r="E96" s="2">
        <v>800</v>
      </c>
    </row>
    <row r="97" spans="1:5" x14ac:dyDescent="0.35">
      <c r="A97">
        <v>10</v>
      </c>
      <c r="B97">
        <v>6</v>
      </c>
      <c r="C97" s="2">
        <v>10</v>
      </c>
      <c r="D97" s="2">
        <v>25</v>
      </c>
      <c r="E97" s="2">
        <v>40</v>
      </c>
    </row>
    <row r="98" spans="1:5" x14ac:dyDescent="0.35">
      <c r="A98">
        <v>10</v>
      </c>
      <c r="B98">
        <v>7</v>
      </c>
      <c r="C98" s="2">
        <v>3</v>
      </c>
      <c r="D98" s="2">
        <v>8</v>
      </c>
      <c r="E98" s="2">
        <v>15</v>
      </c>
    </row>
    <row r="99" spans="1:5" x14ac:dyDescent="0.35">
      <c r="A99">
        <v>10</v>
      </c>
      <c r="B99">
        <v>8</v>
      </c>
      <c r="C99" s="2">
        <v>0.125</v>
      </c>
      <c r="D99" s="2">
        <v>0.25</v>
      </c>
      <c r="E99" s="2">
        <v>0.5</v>
      </c>
    </row>
    <row r="100" spans="1:5" x14ac:dyDescent="0.35">
      <c r="A100">
        <v>10</v>
      </c>
      <c r="B100">
        <v>9</v>
      </c>
      <c r="C100" s="2">
        <v>15</v>
      </c>
      <c r="D100" s="2">
        <v>25</v>
      </c>
      <c r="E100" s="2">
        <v>35</v>
      </c>
    </row>
    <row r="101" spans="1:5" x14ac:dyDescent="0.35">
      <c r="A101">
        <v>10</v>
      </c>
      <c r="B101">
        <v>10</v>
      </c>
      <c r="C101" s="2">
        <v>7.0000000000000001E-3</v>
      </c>
      <c r="D101" s="2">
        <v>8.9999999999999993E-3</v>
      </c>
      <c r="E101" s="2">
        <v>1.35E-2</v>
      </c>
    </row>
    <row r="102" spans="1:5" x14ac:dyDescent="0.35">
      <c r="A102">
        <v>11</v>
      </c>
      <c r="B102">
        <v>1</v>
      </c>
      <c r="C102" s="2">
        <v>0.5</v>
      </c>
      <c r="D102" s="2">
        <v>1</v>
      </c>
      <c r="E102" s="2">
        <v>2</v>
      </c>
    </row>
    <row r="103" spans="1:5" x14ac:dyDescent="0.35">
      <c r="A103">
        <v>11</v>
      </c>
      <c r="B103">
        <v>2</v>
      </c>
      <c r="C103" s="2">
        <v>150000</v>
      </c>
      <c r="D103" s="2">
        <v>200000</v>
      </c>
      <c r="E103" s="2">
        <v>250000</v>
      </c>
    </row>
    <row r="104" spans="1:5" x14ac:dyDescent="0.35">
      <c r="A104">
        <v>11</v>
      </c>
      <c r="B104">
        <v>3</v>
      </c>
      <c r="C104" s="2">
        <v>15</v>
      </c>
      <c r="D104" s="2">
        <v>25</v>
      </c>
      <c r="E104" s="2">
        <v>35</v>
      </c>
    </row>
    <row r="105" spans="1:5" x14ac:dyDescent="0.35">
      <c r="A105">
        <v>11</v>
      </c>
      <c r="B105">
        <v>4</v>
      </c>
      <c r="C105" s="2">
        <v>25</v>
      </c>
      <c r="D105" s="2">
        <v>50</v>
      </c>
      <c r="E105" s="2">
        <v>100</v>
      </c>
    </row>
    <row r="106" spans="1:5" x14ac:dyDescent="0.35">
      <c r="A106">
        <v>11</v>
      </c>
      <c r="B106">
        <v>5</v>
      </c>
      <c r="C106" s="2">
        <v>1000</v>
      </c>
      <c r="D106" s="2">
        <v>1250</v>
      </c>
      <c r="E106" s="2">
        <v>1500</v>
      </c>
    </row>
    <row r="107" spans="1:5" x14ac:dyDescent="0.35">
      <c r="A107">
        <v>11</v>
      </c>
      <c r="B107">
        <v>6</v>
      </c>
      <c r="C107" s="2">
        <v>25</v>
      </c>
      <c r="D107" s="2">
        <v>50</v>
      </c>
      <c r="E107" s="2">
        <v>75</v>
      </c>
    </row>
    <row r="108" spans="1:5" x14ac:dyDescent="0.35">
      <c r="A108">
        <v>11</v>
      </c>
      <c r="B108">
        <v>7</v>
      </c>
      <c r="C108" s="2">
        <v>1</v>
      </c>
      <c r="D108" s="2">
        <v>2</v>
      </c>
      <c r="E108" s="2">
        <v>3</v>
      </c>
    </row>
    <row r="109" spans="1:5" x14ac:dyDescent="0.35">
      <c r="A109">
        <v>11</v>
      </c>
      <c r="B109">
        <v>8</v>
      </c>
      <c r="C109" s="2">
        <v>0.25</v>
      </c>
      <c r="D109" s="2">
        <v>0.33333299999999999</v>
      </c>
      <c r="E109" s="2">
        <v>0.5</v>
      </c>
    </row>
    <row r="110" spans="1:5" x14ac:dyDescent="0.35">
      <c r="A110">
        <v>11</v>
      </c>
      <c r="B110">
        <v>9</v>
      </c>
      <c r="C110" s="2">
        <v>5</v>
      </c>
      <c r="D110" s="2">
        <v>10</v>
      </c>
      <c r="E110" s="2">
        <v>15</v>
      </c>
    </row>
    <row r="111" spans="1:5" x14ac:dyDescent="0.35">
      <c r="A111">
        <v>11</v>
      </c>
      <c r="B111">
        <v>10</v>
      </c>
      <c r="C111" s="2">
        <v>0.05</v>
      </c>
      <c r="D111" s="2">
        <v>0.1</v>
      </c>
      <c r="E111" s="2">
        <v>0.15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98"/>
  <dimension ref="A1:N41"/>
  <sheetViews>
    <sheetView topLeftCell="C1" workbookViewId="0">
      <selection activeCell="C1" sqref="A1:XFD1048576"/>
    </sheetView>
  </sheetViews>
  <sheetFormatPr defaultColWidth="11.453125" defaultRowHeight="14.5" x14ac:dyDescent="0.35"/>
  <sheetData>
    <row r="1" spans="1:14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14" x14ac:dyDescent="0.35">
      <c r="A2">
        <v>1</v>
      </c>
      <c r="B2">
        <v>1</v>
      </c>
      <c r="C2" s="2">
        <v>10</v>
      </c>
      <c r="D2" s="2">
        <v>20</v>
      </c>
      <c r="E2" s="2">
        <v>30</v>
      </c>
      <c r="F2" s="2">
        <v>8.56</v>
      </c>
    </row>
    <row r="3" spans="1:14" x14ac:dyDescent="0.35">
      <c r="A3">
        <v>1</v>
      </c>
      <c r="B3">
        <v>2</v>
      </c>
      <c r="C3" s="2">
        <v>15</v>
      </c>
      <c r="D3" s="2">
        <v>25</v>
      </c>
      <c r="E3" s="2">
        <v>29</v>
      </c>
      <c r="F3" s="2">
        <v>5.96</v>
      </c>
      <c r="N3" s="3"/>
    </row>
    <row r="4" spans="1:14" x14ac:dyDescent="0.35">
      <c r="A4">
        <v>1</v>
      </c>
      <c r="B4">
        <v>3</v>
      </c>
      <c r="C4" s="2">
        <v>25</v>
      </c>
      <c r="D4" s="2">
        <v>35</v>
      </c>
      <c r="E4" s="2">
        <v>37</v>
      </c>
      <c r="F4" s="2">
        <v>10.34</v>
      </c>
      <c r="N4" s="3"/>
    </row>
    <row r="5" spans="1:14" x14ac:dyDescent="0.35">
      <c r="A5">
        <v>1</v>
      </c>
      <c r="B5">
        <v>4</v>
      </c>
      <c r="C5" s="2">
        <v>-20</v>
      </c>
      <c r="D5" s="2">
        <v>-15</v>
      </c>
      <c r="E5" s="2">
        <v>-8</v>
      </c>
      <c r="F5" s="2">
        <v>11</v>
      </c>
      <c r="N5" s="3"/>
    </row>
    <row r="6" spans="1:14" x14ac:dyDescent="0.35">
      <c r="A6">
        <v>1</v>
      </c>
      <c r="B6">
        <v>5</v>
      </c>
      <c r="C6" s="2">
        <v>60</v>
      </c>
      <c r="D6" s="2">
        <v>66</v>
      </c>
      <c r="E6" s="2">
        <v>70</v>
      </c>
      <c r="F6" s="2">
        <v>59.4</v>
      </c>
      <c r="N6" s="3"/>
    </row>
    <row r="7" spans="1:14" x14ac:dyDescent="0.35">
      <c r="A7">
        <v>1</v>
      </c>
      <c r="B7">
        <v>6</v>
      </c>
      <c r="C7" s="2">
        <v>38.51</v>
      </c>
      <c r="D7" s="2">
        <v>48.14</v>
      </c>
      <c r="E7" s="2">
        <v>72.209999999999994</v>
      </c>
      <c r="F7" s="2">
        <v>-5.66</v>
      </c>
      <c r="N7" s="3"/>
    </row>
    <row r="8" spans="1:14" x14ac:dyDescent="0.35">
      <c r="A8">
        <v>1</v>
      </c>
      <c r="B8">
        <v>7</v>
      </c>
      <c r="C8" s="2">
        <v>0.89300000000000002</v>
      </c>
      <c r="D8" s="2">
        <v>0.90900000000000003</v>
      </c>
      <c r="E8" s="2">
        <v>0.92600000000000005</v>
      </c>
      <c r="F8" s="2">
        <v>1.1000000000000001</v>
      </c>
    </row>
    <row r="9" spans="1:14" x14ac:dyDescent="0.35">
      <c r="A9">
        <v>1</v>
      </c>
      <c r="B9">
        <v>8</v>
      </c>
      <c r="C9" s="2">
        <v>40</v>
      </c>
      <c r="D9" s="2">
        <v>60</v>
      </c>
      <c r="E9" s="2">
        <v>70</v>
      </c>
      <c r="F9" s="2">
        <v>71.47</v>
      </c>
    </row>
    <row r="10" spans="1:14" x14ac:dyDescent="0.35">
      <c r="A10">
        <v>1</v>
      </c>
      <c r="B10">
        <v>9</v>
      </c>
      <c r="C10" s="2">
        <v>20</v>
      </c>
      <c r="D10" s="2">
        <v>25</v>
      </c>
      <c r="E10" s="2">
        <v>40</v>
      </c>
      <c r="F10" s="2">
        <v>44.29</v>
      </c>
    </row>
    <row r="11" spans="1:14" x14ac:dyDescent="0.35">
      <c r="A11">
        <v>1</v>
      </c>
      <c r="B11">
        <v>10</v>
      </c>
      <c r="C11" s="2">
        <v>1.1000000000000001</v>
      </c>
      <c r="D11" s="2">
        <v>1.5</v>
      </c>
      <c r="E11" s="2">
        <v>2</v>
      </c>
      <c r="F11" s="2">
        <v>0.54</v>
      </c>
    </row>
    <row r="12" spans="1:14" x14ac:dyDescent="0.35">
      <c r="A12">
        <v>2</v>
      </c>
      <c r="B12">
        <v>1</v>
      </c>
      <c r="C12" s="2">
        <v>10</v>
      </c>
      <c r="D12" s="2">
        <v>20</v>
      </c>
      <c r="E12" s="2">
        <v>40</v>
      </c>
    </row>
    <row r="13" spans="1:14" x14ac:dyDescent="0.35">
      <c r="A13">
        <v>2</v>
      </c>
      <c r="B13">
        <v>2</v>
      </c>
      <c r="C13" s="2">
        <v>10</v>
      </c>
      <c r="D13" s="2">
        <v>20</v>
      </c>
      <c r="E13" s="2">
        <v>40</v>
      </c>
    </row>
    <row r="14" spans="1:14" x14ac:dyDescent="0.35">
      <c r="A14">
        <v>2</v>
      </c>
      <c r="B14">
        <v>3</v>
      </c>
      <c r="C14" s="2">
        <v>4</v>
      </c>
      <c r="D14" s="2">
        <v>8</v>
      </c>
      <c r="E14" s="2">
        <v>20</v>
      </c>
    </row>
    <row r="15" spans="1:14" x14ac:dyDescent="0.35">
      <c r="A15">
        <v>2</v>
      </c>
      <c r="B15">
        <v>4</v>
      </c>
      <c r="C15" s="2">
        <v>-25</v>
      </c>
      <c r="D15" s="2">
        <v>-10</v>
      </c>
      <c r="E15" s="2">
        <v>0</v>
      </c>
    </row>
    <row r="16" spans="1:14" x14ac:dyDescent="0.35">
      <c r="A16">
        <v>2</v>
      </c>
      <c r="B16">
        <v>5</v>
      </c>
      <c r="C16" s="2">
        <v>8</v>
      </c>
      <c r="D16" s="2">
        <v>25</v>
      </c>
      <c r="E16" s="2">
        <v>50</v>
      </c>
    </row>
    <row r="17" spans="1:5" x14ac:dyDescent="0.35">
      <c r="A17">
        <v>2</v>
      </c>
      <c r="B17">
        <v>6</v>
      </c>
      <c r="C17" s="2">
        <v>14.44</v>
      </c>
      <c r="D17" s="2">
        <v>48.14</v>
      </c>
      <c r="E17" s="2">
        <v>96.28</v>
      </c>
    </row>
    <row r="18" spans="1:5" x14ac:dyDescent="0.35">
      <c r="A18">
        <v>2</v>
      </c>
      <c r="B18">
        <v>7</v>
      </c>
      <c r="C18" s="2">
        <v>3</v>
      </c>
      <c r="D18" s="2">
        <v>5</v>
      </c>
      <c r="E18" s="2">
        <v>2500</v>
      </c>
    </row>
    <row r="19" spans="1:5" x14ac:dyDescent="0.35">
      <c r="A19">
        <v>2</v>
      </c>
      <c r="B19">
        <v>8</v>
      </c>
      <c r="C19" s="2">
        <v>5</v>
      </c>
      <c r="D19" s="2">
        <v>20</v>
      </c>
      <c r="E19" s="2">
        <v>50</v>
      </c>
    </row>
    <row r="20" spans="1:5" x14ac:dyDescent="0.35">
      <c r="A20">
        <v>2</v>
      </c>
      <c r="B20">
        <v>9</v>
      </c>
      <c r="C20" s="2">
        <v>10</v>
      </c>
      <c r="D20" s="2">
        <v>20</v>
      </c>
      <c r="E20" s="2">
        <v>50</v>
      </c>
    </row>
    <row r="21" spans="1:5" x14ac:dyDescent="0.35">
      <c r="A21">
        <v>2</v>
      </c>
      <c r="B21">
        <v>10</v>
      </c>
      <c r="C21" s="2">
        <v>0.4</v>
      </c>
      <c r="D21" s="2">
        <v>1</v>
      </c>
      <c r="E21" s="2">
        <v>2</v>
      </c>
    </row>
    <row r="22" spans="1:5" x14ac:dyDescent="0.35">
      <c r="A22">
        <v>3</v>
      </c>
      <c r="B22">
        <v>1</v>
      </c>
      <c r="C22" s="2">
        <v>5</v>
      </c>
      <c r="D22" s="2">
        <v>15</v>
      </c>
      <c r="E22" s="2">
        <v>25</v>
      </c>
    </row>
    <row r="23" spans="1:5" x14ac:dyDescent="0.35">
      <c r="A23">
        <v>3</v>
      </c>
      <c r="B23">
        <v>2</v>
      </c>
      <c r="C23" s="2">
        <v>5</v>
      </c>
      <c r="D23" s="2">
        <v>10</v>
      </c>
      <c r="E23" s="2">
        <v>20</v>
      </c>
    </row>
    <row r="24" spans="1:5" x14ac:dyDescent="0.35">
      <c r="A24">
        <v>3</v>
      </c>
      <c r="B24">
        <v>3</v>
      </c>
      <c r="C24" s="2">
        <v>10</v>
      </c>
      <c r="D24" s="2">
        <v>20</v>
      </c>
      <c r="E24" s="2">
        <v>25</v>
      </c>
    </row>
    <row r="25" spans="1:5" x14ac:dyDescent="0.35">
      <c r="A25">
        <v>3</v>
      </c>
      <c r="B25">
        <v>4</v>
      </c>
      <c r="C25" s="2">
        <v>-10</v>
      </c>
      <c r="D25" s="2">
        <v>-4</v>
      </c>
      <c r="E25" s="2">
        <v>-2</v>
      </c>
    </row>
    <row r="26" spans="1:5" x14ac:dyDescent="0.35">
      <c r="A26">
        <v>3</v>
      </c>
      <c r="B26">
        <v>5</v>
      </c>
      <c r="C26" s="2">
        <v>55</v>
      </c>
      <c r="D26" s="2">
        <v>60</v>
      </c>
      <c r="E26" s="2">
        <v>65</v>
      </c>
    </row>
    <row r="27" spans="1:5" x14ac:dyDescent="0.35">
      <c r="A27">
        <v>3</v>
      </c>
      <c r="B27">
        <v>6</v>
      </c>
      <c r="C27" s="2">
        <v>50</v>
      </c>
      <c r="D27" s="2">
        <v>100</v>
      </c>
      <c r="E27" s="2">
        <v>150</v>
      </c>
    </row>
    <row r="28" spans="1:5" x14ac:dyDescent="0.35">
      <c r="A28">
        <v>3</v>
      </c>
      <c r="B28">
        <v>7</v>
      </c>
      <c r="C28" s="2">
        <v>1</v>
      </c>
      <c r="D28" s="2">
        <v>2</v>
      </c>
      <c r="E28" s="2">
        <v>5</v>
      </c>
    </row>
    <row r="29" spans="1:5" x14ac:dyDescent="0.35">
      <c r="A29">
        <v>3</v>
      </c>
      <c r="B29">
        <v>8</v>
      </c>
      <c r="C29" s="2">
        <v>50</v>
      </c>
      <c r="D29" s="2">
        <v>75</v>
      </c>
      <c r="E29" s="2">
        <v>95</v>
      </c>
    </row>
    <row r="30" spans="1:5" x14ac:dyDescent="0.35">
      <c r="A30">
        <v>3</v>
      </c>
      <c r="B30">
        <v>9</v>
      </c>
      <c r="C30" s="2">
        <v>30</v>
      </c>
      <c r="D30" s="2">
        <v>50</v>
      </c>
      <c r="E30" s="2">
        <v>75</v>
      </c>
    </row>
    <row r="31" spans="1:5" x14ac:dyDescent="0.35">
      <c r="A31">
        <v>3</v>
      </c>
      <c r="B31">
        <v>10</v>
      </c>
      <c r="C31" s="2">
        <v>0.25</v>
      </c>
      <c r="D31" s="2">
        <v>1</v>
      </c>
      <c r="E31" s="2">
        <v>4</v>
      </c>
    </row>
    <row r="32" spans="1:5" x14ac:dyDescent="0.35">
      <c r="A32">
        <v>4</v>
      </c>
      <c r="B32">
        <v>1</v>
      </c>
      <c r="C32" s="2">
        <v>40</v>
      </c>
      <c r="D32" s="2">
        <v>50</v>
      </c>
      <c r="E32" s="2">
        <v>60</v>
      </c>
    </row>
    <row r="33" spans="1:5" x14ac:dyDescent="0.35">
      <c r="A33">
        <v>4</v>
      </c>
      <c r="B33">
        <v>2</v>
      </c>
      <c r="C33" s="2">
        <v>40</v>
      </c>
      <c r="D33" s="2">
        <v>50</v>
      </c>
      <c r="E33" s="2">
        <v>60</v>
      </c>
    </row>
    <row r="34" spans="1:5" x14ac:dyDescent="0.35">
      <c r="A34">
        <v>4</v>
      </c>
      <c r="B34">
        <v>3</v>
      </c>
      <c r="C34" s="2">
        <v>50</v>
      </c>
      <c r="D34" s="2">
        <v>60</v>
      </c>
      <c r="E34" s="2">
        <v>70</v>
      </c>
    </row>
    <row r="35" spans="1:5" x14ac:dyDescent="0.35">
      <c r="A35">
        <v>4</v>
      </c>
      <c r="B35">
        <v>4</v>
      </c>
      <c r="C35" s="2">
        <v>-15</v>
      </c>
      <c r="D35" s="2">
        <v>-13</v>
      </c>
      <c r="E35" s="2">
        <v>-10</v>
      </c>
    </row>
    <row r="36" spans="1:5" x14ac:dyDescent="0.35">
      <c r="A36">
        <v>4</v>
      </c>
      <c r="B36">
        <v>5</v>
      </c>
      <c r="C36" s="2">
        <v>60</v>
      </c>
      <c r="D36" s="2">
        <v>70</v>
      </c>
      <c r="E36" s="2">
        <v>75</v>
      </c>
    </row>
    <row r="37" spans="1:5" x14ac:dyDescent="0.35">
      <c r="A37">
        <v>4</v>
      </c>
      <c r="B37">
        <v>6</v>
      </c>
      <c r="C37" s="2">
        <v>-100</v>
      </c>
      <c r="D37" s="2">
        <v>-50</v>
      </c>
      <c r="E37" s="2">
        <v>-10</v>
      </c>
    </row>
    <row r="38" spans="1:5" x14ac:dyDescent="0.35">
      <c r="A38">
        <v>4</v>
      </c>
      <c r="B38">
        <v>7</v>
      </c>
      <c r="C38" s="2">
        <v>1.05</v>
      </c>
      <c r="D38" s="2">
        <v>1.18</v>
      </c>
      <c r="E38" s="2">
        <v>1.25</v>
      </c>
    </row>
    <row r="39" spans="1:5" x14ac:dyDescent="0.35">
      <c r="A39">
        <v>4</v>
      </c>
      <c r="B39">
        <v>8</v>
      </c>
      <c r="C39" s="2">
        <v>5</v>
      </c>
      <c r="D39" s="2">
        <v>80</v>
      </c>
      <c r="E39" s="2">
        <v>95</v>
      </c>
    </row>
    <row r="40" spans="1:5" x14ac:dyDescent="0.35">
      <c r="A40">
        <v>4</v>
      </c>
      <c r="B40">
        <v>9</v>
      </c>
      <c r="C40" s="2">
        <v>5</v>
      </c>
      <c r="D40" s="2">
        <v>80</v>
      </c>
      <c r="E40" s="2">
        <v>90</v>
      </c>
    </row>
    <row r="41" spans="1:5" x14ac:dyDescent="0.35">
      <c r="A41">
        <v>4</v>
      </c>
      <c r="B41">
        <v>10</v>
      </c>
      <c r="C41" s="2">
        <v>1</v>
      </c>
      <c r="D41" s="2">
        <v>1.25</v>
      </c>
      <c r="E41" s="2">
        <v>1.67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2"/>
  <dimension ref="A1:AX91"/>
  <sheetViews>
    <sheetView workbookViewId="0">
      <selection sqref="A1:F1"/>
    </sheetView>
  </sheetViews>
  <sheetFormatPr defaultRowHeight="14.5" x14ac:dyDescent="0.35"/>
  <cols>
    <col min="8" max="8" width="12.453125" customWidth="1"/>
    <col min="45" max="45" width="9.90625" bestFit="1" customWidth="1"/>
  </cols>
  <sheetData>
    <row r="1" spans="1:50" x14ac:dyDescent="0.35">
      <c r="A1" s="9" t="s">
        <v>106</v>
      </c>
      <c r="B1" s="9" t="s">
        <v>107</v>
      </c>
      <c r="C1" s="9" t="s">
        <v>108</v>
      </c>
      <c r="D1" s="18" t="s">
        <v>109</v>
      </c>
      <c r="E1" s="18" t="s">
        <v>110</v>
      </c>
      <c r="F1" s="18" t="s">
        <v>111</v>
      </c>
      <c r="G1" s="22"/>
      <c r="H1" s="22"/>
      <c r="I1" s="22"/>
      <c r="J1" s="22"/>
    </row>
    <row r="2" spans="1:50" x14ac:dyDescent="0.35">
      <c r="A2" s="9">
        <v>1</v>
      </c>
      <c r="B2" s="9">
        <v>1</v>
      </c>
      <c r="C2" s="14">
        <v>500</v>
      </c>
      <c r="D2" s="14">
        <v>1500</v>
      </c>
      <c r="E2" s="14">
        <v>2500</v>
      </c>
      <c r="F2" s="14">
        <v>380</v>
      </c>
      <c r="H2" s="12"/>
      <c r="Y2" s="4"/>
    </row>
    <row r="3" spans="1:50" x14ac:dyDescent="0.35">
      <c r="A3" s="9">
        <v>1</v>
      </c>
      <c r="B3" s="9">
        <v>2</v>
      </c>
      <c r="C3" s="14">
        <v>250</v>
      </c>
      <c r="D3" s="14">
        <v>1250</v>
      </c>
      <c r="E3" s="14">
        <v>2500</v>
      </c>
      <c r="F3" s="14">
        <v>3000</v>
      </c>
      <c r="H3" s="12"/>
      <c r="N3" s="3"/>
      <c r="U3" s="2"/>
      <c r="Y3" s="4"/>
      <c r="AE3" s="2"/>
      <c r="AO3" s="2"/>
    </row>
    <row r="4" spans="1:50" x14ac:dyDescent="0.35">
      <c r="A4" s="9">
        <v>1</v>
      </c>
      <c r="B4" s="9">
        <v>3</v>
      </c>
      <c r="C4" s="14">
        <v>5</v>
      </c>
      <c r="D4" s="14">
        <v>10</v>
      </c>
      <c r="E4" s="14">
        <v>25</v>
      </c>
      <c r="F4" s="14">
        <v>110</v>
      </c>
      <c r="H4" s="12"/>
      <c r="N4" s="3"/>
      <c r="Y4" s="4"/>
    </row>
    <row r="5" spans="1:50" x14ac:dyDescent="0.35">
      <c r="A5" s="9">
        <v>1</v>
      </c>
      <c r="B5" s="9">
        <v>4</v>
      </c>
      <c r="C5" s="14">
        <v>5</v>
      </c>
      <c r="D5" s="14">
        <v>10</v>
      </c>
      <c r="E5" s="14">
        <v>20</v>
      </c>
      <c r="F5" s="14">
        <v>12.61</v>
      </c>
      <c r="H5" s="12"/>
      <c r="N5" s="3"/>
      <c r="Y5" s="4"/>
      <c r="AN5" s="2"/>
      <c r="AX5" s="2"/>
    </row>
    <row r="6" spans="1:50" x14ac:dyDescent="0.35">
      <c r="A6" s="9">
        <v>1</v>
      </c>
      <c r="B6" s="9">
        <v>5</v>
      </c>
      <c r="C6" s="14">
        <v>1.01</v>
      </c>
      <c r="D6" s="14">
        <v>1.1000000000000001</v>
      </c>
      <c r="E6" s="14">
        <v>1.2</v>
      </c>
      <c r="F6" s="14">
        <v>133</v>
      </c>
      <c r="H6" s="12"/>
      <c r="Y6" s="4"/>
    </row>
    <row r="7" spans="1:50" x14ac:dyDescent="0.35">
      <c r="A7" s="9">
        <v>1</v>
      </c>
      <c r="B7" s="9">
        <v>6</v>
      </c>
      <c r="C7" s="14">
        <v>100</v>
      </c>
      <c r="D7" s="14">
        <v>1500</v>
      </c>
      <c r="E7" s="14">
        <v>2500</v>
      </c>
      <c r="F7" s="14">
        <v>367</v>
      </c>
      <c r="H7" s="12"/>
      <c r="Y7" s="4"/>
    </row>
    <row r="8" spans="1:50" x14ac:dyDescent="0.35">
      <c r="A8" s="9">
        <v>1</v>
      </c>
      <c r="B8" s="9">
        <v>7</v>
      </c>
      <c r="C8" s="14">
        <v>2</v>
      </c>
      <c r="D8" s="14">
        <v>5</v>
      </c>
      <c r="E8" s="14">
        <v>10</v>
      </c>
      <c r="F8" s="14">
        <v>29</v>
      </c>
      <c r="H8" s="12"/>
      <c r="Y8" s="4"/>
    </row>
    <row r="9" spans="1:50" x14ac:dyDescent="0.35">
      <c r="A9" s="9">
        <v>1</v>
      </c>
      <c r="B9" s="9">
        <v>8</v>
      </c>
      <c r="C9" s="14">
        <v>7</v>
      </c>
      <c r="D9" s="14">
        <v>10</v>
      </c>
      <c r="E9" s="14">
        <v>15</v>
      </c>
      <c r="F9" s="14">
        <v>3.8</v>
      </c>
      <c r="H9" s="12"/>
      <c r="Y9" s="4"/>
    </row>
    <row r="10" spans="1:50" x14ac:dyDescent="0.35">
      <c r="A10" s="9">
        <v>1</v>
      </c>
      <c r="B10" s="9">
        <v>9</v>
      </c>
      <c r="C10" s="14">
        <v>1</v>
      </c>
      <c r="D10" s="14">
        <v>1.5</v>
      </c>
      <c r="E10" s="14">
        <v>4</v>
      </c>
      <c r="F10" s="14">
        <v>3.4</v>
      </c>
      <c r="H10" s="12"/>
      <c r="Y10" s="4"/>
    </row>
    <row r="11" spans="1:50" x14ac:dyDescent="0.35">
      <c r="A11" s="9">
        <v>1</v>
      </c>
      <c r="B11" s="9">
        <v>10</v>
      </c>
      <c r="C11" s="14">
        <v>2</v>
      </c>
      <c r="D11" s="14">
        <v>5</v>
      </c>
      <c r="E11" s="14">
        <v>7</v>
      </c>
      <c r="F11" s="14">
        <v>6.61</v>
      </c>
      <c r="H11" s="12"/>
      <c r="Y11" s="4"/>
    </row>
    <row r="12" spans="1:50" x14ac:dyDescent="0.35">
      <c r="A12" s="9">
        <v>2</v>
      </c>
      <c r="B12" s="9">
        <v>1</v>
      </c>
      <c r="C12" s="14">
        <v>600</v>
      </c>
      <c r="D12" s="14">
        <v>800</v>
      </c>
      <c r="E12" s="14">
        <v>1200</v>
      </c>
      <c r="F12" s="1"/>
      <c r="H12" s="12"/>
      <c r="J12" s="12"/>
      <c r="Q12" s="4"/>
    </row>
    <row r="13" spans="1:50" ht="14" customHeight="1" x14ac:dyDescent="0.35">
      <c r="A13" s="9">
        <v>2</v>
      </c>
      <c r="B13" s="9">
        <v>2</v>
      </c>
      <c r="C13" s="14">
        <v>40</v>
      </c>
      <c r="D13" s="14">
        <v>100</v>
      </c>
      <c r="E13" s="14">
        <v>200</v>
      </c>
      <c r="F13" s="126"/>
      <c r="G13" s="127"/>
      <c r="H13" s="127"/>
      <c r="I13" s="22"/>
      <c r="J13" s="22"/>
      <c r="Q13" s="4"/>
    </row>
    <row r="14" spans="1:50" x14ac:dyDescent="0.35">
      <c r="A14" s="9">
        <v>2</v>
      </c>
      <c r="B14" s="9">
        <v>3</v>
      </c>
      <c r="C14" s="14">
        <v>30</v>
      </c>
      <c r="D14" s="14">
        <v>50</v>
      </c>
      <c r="E14" s="14">
        <v>1000</v>
      </c>
      <c r="F14" s="126"/>
      <c r="G14" s="127"/>
      <c r="H14" s="127"/>
      <c r="I14" s="2"/>
      <c r="J14" s="2"/>
      <c r="K14" s="14"/>
      <c r="Q14" s="4"/>
    </row>
    <row r="15" spans="1:50" x14ac:dyDescent="0.35">
      <c r="A15" s="9">
        <v>2</v>
      </c>
      <c r="B15" s="9">
        <v>4</v>
      </c>
      <c r="C15" s="14">
        <v>1.2</v>
      </c>
      <c r="D15" s="14">
        <v>2</v>
      </c>
      <c r="E15" s="14">
        <v>4</v>
      </c>
      <c r="F15" s="126"/>
      <c r="G15" s="127"/>
      <c r="H15" s="127"/>
      <c r="I15" s="2"/>
      <c r="J15" s="2"/>
      <c r="K15" s="14"/>
      <c r="Q15" s="4"/>
    </row>
    <row r="16" spans="1:50" x14ac:dyDescent="0.35">
      <c r="A16" s="9">
        <v>2</v>
      </c>
      <c r="B16" s="9">
        <v>5</v>
      </c>
      <c r="C16" s="14">
        <v>1.5</v>
      </c>
      <c r="D16" s="14">
        <v>2</v>
      </c>
      <c r="E16" s="14">
        <v>4</v>
      </c>
      <c r="F16" s="126"/>
      <c r="G16" s="127"/>
      <c r="H16" s="127"/>
      <c r="I16" s="2"/>
      <c r="J16" s="2"/>
      <c r="K16" s="14"/>
      <c r="Q16" s="4"/>
    </row>
    <row r="17" spans="1:17" x14ac:dyDescent="0.35">
      <c r="A17" s="9">
        <v>2</v>
      </c>
      <c r="B17" s="9">
        <v>6</v>
      </c>
      <c r="C17" s="14">
        <v>500</v>
      </c>
      <c r="D17" s="14">
        <v>1000</v>
      </c>
      <c r="E17" s="14">
        <v>1800</v>
      </c>
      <c r="F17" s="126"/>
      <c r="G17" s="127"/>
      <c r="H17" s="127"/>
      <c r="I17" s="2"/>
      <c r="J17" s="2"/>
      <c r="K17" s="14"/>
      <c r="Q17" s="4"/>
    </row>
    <row r="18" spans="1:17" x14ac:dyDescent="0.35">
      <c r="A18" s="9">
        <v>2</v>
      </c>
      <c r="B18" s="9">
        <v>7</v>
      </c>
      <c r="C18" s="14">
        <v>2</v>
      </c>
      <c r="D18" s="14">
        <v>5</v>
      </c>
      <c r="E18" s="14">
        <v>10</v>
      </c>
      <c r="F18" s="126"/>
      <c r="G18" s="127"/>
      <c r="H18" s="127"/>
      <c r="I18" s="2"/>
      <c r="J18" s="2"/>
      <c r="K18" s="14"/>
      <c r="Q18" s="4"/>
    </row>
    <row r="19" spans="1:17" x14ac:dyDescent="0.35">
      <c r="A19" s="9">
        <v>2</v>
      </c>
      <c r="B19" s="9">
        <v>8</v>
      </c>
      <c r="C19" s="14">
        <v>2</v>
      </c>
      <c r="D19" s="14">
        <v>3</v>
      </c>
      <c r="E19" s="14">
        <v>5</v>
      </c>
      <c r="F19" s="126"/>
      <c r="G19" s="127"/>
      <c r="H19" s="127"/>
      <c r="I19" s="2"/>
      <c r="J19" s="2"/>
      <c r="K19" s="14"/>
      <c r="Q19" s="4"/>
    </row>
    <row r="20" spans="1:17" x14ac:dyDescent="0.35">
      <c r="A20" s="9">
        <v>2</v>
      </c>
      <c r="B20" s="9">
        <v>9</v>
      </c>
      <c r="C20" s="14">
        <v>1</v>
      </c>
      <c r="D20" s="14">
        <v>1.5</v>
      </c>
      <c r="E20" s="14">
        <v>4</v>
      </c>
      <c r="F20" s="126"/>
      <c r="G20" s="127"/>
      <c r="H20" s="127"/>
      <c r="I20" s="2"/>
      <c r="J20" s="2"/>
      <c r="K20" s="14"/>
      <c r="Q20" s="4"/>
    </row>
    <row r="21" spans="1:17" x14ac:dyDescent="0.35">
      <c r="A21" s="9">
        <v>2</v>
      </c>
      <c r="B21" s="9">
        <v>10</v>
      </c>
      <c r="C21" s="14">
        <v>1</v>
      </c>
      <c r="D21" s="14">
        <v>3</v>
      </c>
      <c r="E21" s="14">
        <v>10</v>
      </c>
      <c r="F21" s="126"/>
      <c r="G21" s="127"/>
      <c r="H21" s="127"/>
      <c r="I21" s="2"/>
      <c r="J21" s="2"/>
      <c r="K21" s="14"/>
      <c r="Q21" s="4"/>
    </row>
    <row r="22" spans="1:17" x14ac:dyDescent="0.35">
      <c r="A22" s="9">
        <v>3</v>
      </c>
      <c r="B22" s="9">
        <v>1</v>
      </c>
      <c r="C22" s="14">
        <v>375</v>
      </c>
      <c r="D22" s="14">
        <v>380</v>
      </c>
      <c r="E22" s="14">
        <v>385</v>
      </c>
      <c r="G22" s="2"/>
      <c r="H22" s="2"/>
      <c r="I22" s="2"/>
      <c r="J22" s="2"/>
      <c r="K22" s="14"/>
      <c r="Q22" s="4"/>
    </row>
    <row r="23" spans="1:17" x14ac:dyDescent="0.35">
      <c r="A23" s="9">
        <v>3</v>
      </c>
      <c r="B23" s="9">
        <v>2</v>
      </c>
      <c r="C23" s="14">
        <v>50</v>
      </c>
      <c r="D23" s="14">
        <v>130</v>
      </c>
      <c r="E23" s="14">
        <v>500</v>
      </c>
      <c r="G23" s="2"/>
      <c r="H23" s="2"/>
      <c r="I23" s="2"/>
      <c r="J23" s="2"/>
      <c r="K23" s="14"/>
      <c r="Q23" s="4"/>
    </row>
    <row r="24" spans="1:17" x14ac:dyDescent="0.35">
      <c r="A24" s="9">
        <v>3</v>
      </c>
      <c r="B24" s="9">
        <v>3</v>
      </c>
      <c r="C24" s="14">
        <v>20</v>
      </c>
      <c r="D24" s="14">
        <v>100</v>
      </c>
      <c r="E24" s="14">
        <v>3000</v>
      </c>
      <c r="G24" s="2"/>
      <c r="H24" s="2"/>
      <c r="I24" s="2"/>
      <c r="J24" s="2"/>
      <c r="K24" s="2"/>
      <c r="Q24" s="4"/>
    </row>
    <row r="25" spans="1:17" x14ac:dyDescent="0.35">
      <c r="A25" s="9">
        <v>3</v>
      </c>
      <c r="B25" s="9">
        <v>4</v>
      </c>
      <c r="C25" s="14">
        <v>1.5</v>
      </c>
      <c r="D25" s="14">
        <v>4</v>
      </c>
      <c r="E25" s="14">
        <v>10</v>
      </c>
      <c r="F25" s="10" t="s">
        <v>105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4"/>
    </row>
    <row r="26" spans="1:17" x14ac:dyDescent="0.35">
      <c r="A26" s="9">
        <v>3</v>
      </c>
      <c r="B26" s="9">
        <v>5</v>
      </c>
      <c r="C26" s="14">
        <v>1</v>
      </c>
      <c r="D26" s="14">
        <v>2</v>
      </c>
      <c r="E26" s="14">
        <v>3.5</v>
      </c>
      <c r="F26" s="10" t="s">
        <v>104</v>
      </c>
      <c r="G26" s="2"/>
      <c r="H26" s="2"/>
      <c r="I26" s="2"/>
      <c r="J26" s="2"/>
      <c r="K26" s="2"/>
      <c r="Q26" s="4"/>
    </row>
    <row r="27" spans="1:17" x14ac:dyDescent="0.35">
      <c r="A27" s="9">
        <v>3</v>
      </c>
      <c r="B27" s="9">
        <v>6</v>
      </c>
      <c r="C27" s="14">
        <v>25</v>
      </c>
      <c r="D27" s="14">
        <v>80</v>
      </c>
      <c r="E27" s="14">
        <v>180</v>
      </c>
      <c r="F27" s="126">
        <v>1</v>
      </c>
      <c r="G27" s="2"/>
      <c r="H27" s="2"/>
      <c r="I27" s="2"/>
      <c r="J27" s="2"/>
      <c r="K27" s="2"/>
      <c r="Q27" s="4"/>
    </row>
    <row r="28" spans="1:17" x14ac:dyDescent="0.35">
      <c r="A28" s="9">
        <v>3</v>
      </c>
      <c r="B28" s="9">
        <v>7</v>
      </c>
      <c r="C28" s="14">
        <v>3</v>
      </c>
      <c r="D28" s="14">
        <v>8</v>
      </c>
      <c r="E28" s="14">
        <v>12</v>
      </c>
      <c r="F28" s="126">
        <v>2</v>
      </c>
      <c r="Q28" s="4"/>
    </row>
    <row r="29" spans="1:17" x14ac:dyDescent="0.35">
      <c r="A29" s="9">
        <v>3</v>
      </c>
      <c r="B29" s="9">
        <v>8</v>
      </c>
      <c r="C29" s="14">
        <v>3</v>
      </c>
      <c r="D29" s="14">
        <v>6</v>
      </c>
      <c r="E29" s="14">
        <v>12</v>
      </c>
      <c r="F29" s="126">
        <v>3</v>
      </c>
      <c r="Q29" s="4"/>
    </row>
    <row r="30" spans="1:17" x14ac:dyDescent="0.35">
      <c r="A30" s="9">
        <v>3</v>
      </c>
      <c r="B30" s="9">
        <v>9</v>
      </c>
      <c r="C30" s="14">
        <v>1</v>
      </c>
      <c r="D30" s="14">
        <v>1.5</v>
      </c>
      <c r="E30" s="14">
        <v>3</v>
      </c>
      <c r="F30" s="126">
        <v>4</v>
      </c>
      <c r="Q30" s="4"/>
    </row>
    <row r="31" spans="1:17" x14ac:dyDescent="0.35">
      <c r="A31" s="9">
        <v>3</v>
      </c>
      <c r="B31" s="9">
        <v>10</v>
      </c>
      <c r="C31" s="14">
        <v>1</v>
      </c>
      <c r="D31" s="14">
        <v>3</v>
      </c>
      <c r="E31" s="14">
        <v>8</v>
      </c>
      <c r="F31" s="126">
        <v>5</v>
      </c>
      <c r="Q31" s="4"/>
    </row>
    <row r="32" spans="1:17" x14ac:dyDescent="0.35">
      <c r="A32" s="9">
        <v>4</v>
      </c>
      <c r="B32" s="9">
        <v>1</v>
      </c>
      <c r="C32" s="14">
        <v>300</v>
      </c>
      <c r="D32" s="14">
        <v>1000</v>
      </c>
      <c r="E32" s="14">
        <v>2500</v>
      </c>
      <c r="F32" s="126">
        <v>6</v>
      </c>
      <c r="Q32" s="4"/>
    </row>
    <row r="33" spans="1:17" x14ac:dyDescent="0.35">
      <c r="A33" s="9">
        <v>4</v>
      </c>
      <c r="B33" s="9">
        <v>2</v>
      </c>
      <c r="C33" s="14">
        <v>50</v>
      </c>
      <c r="D33" s="14">
        <v>500</v>
      </c>
      <c r="E33" s="14">
        <v>1000</v>
      </c>
      <c r="F33" s="126">
        <v>7</v>
      </c>
      <c r="Q33" s="4"/>
    </row>
    <row r="34" spans="1:17" x14ac:dyDescent="0.35">
      <c r="A34" s="9">
        <v>4</v>
      </c>
      <c r="B34" s="9">
        <v>3</v>
      </c>
      <c r="C34" s="14">
        <v>40</v>
      </c>
      <c r="D34" s="14">
        <v>100</v>
      </c>
      <c r="E34" s="14">
        <v>400</v>
      </c>
      <c r="F34" s="126">
        <v>8</v>
      </c>
    </row>
    <row r="35" spans="1:17" x14ac:dyDescent="0.35">
      <c r="A35" s="9">
        <v>4</v>
      </c>
      <c r="B35" s="9">
        <v>4</v>
      </c>
      <c r="C35" s="14">
        <v>12</v>
      </c>
      <c r="D35" s="14">
        <v>15</v>
      </c>
      <c r="E35" s="14">
        <v>30</v>
      </c>
      <c r="F35" s="126">
        <v>9</v>
      </c>
    </row>
    <row r="36" spans="1:17" x14ac:dyDescent="0.35">
      <c r="A36" s="9">
        <v>4</v>
      </c>
      <c r="B36" s="9">
        <v>5</v>
      </c>
      <c r="C36" s="14">
        <v>5</v>
      </c>
      <c r="D36" s="14">
        <v>25</v>
      </c>
      <c r="E36" s="14">
        <v>50</v>
      </c>
    </row>
    <row r="37" spans="1:17" x14ac:dyDescent="0.35">
      <c r="A37" s="9">
        <v>4</v>
      </c>
      <c r="B37" s="9">
        <v>6</v>
      </c>
      <c r="C37" s="14">
        <v>200</v>
      </c>
      <c r="D37" s="14">
        <v>2000</v>
      </c>
      <c r="E37" s="14">
        <v>20000</v>
      </c>
    </row>
    <row r="38" spans="1:17" x14ac:dyDescent="0.35">
      <c r="A38" s="9">
        <v>4</v>
      </c>
      <c r="B38" s="9">
        <v>7</v>
      </c>
      <c r="C38" s="14">
        <v>0.01</v>
      </c>
      <c r="D38" s="14">
        <v>0.1</v>
      </c>
      <c r="E38" s="14">
        <v>1</v>
      </c>
    </row>
    <row r="39" spans="1:17" x14ac:dyDescent="0.35">
      <c r="A39" s="9">
        <v>4</v>
      </c>
      <c r="B39" s="9">
        <v>8</v>
      </c>
      <c r="C39" s="14">
        <v>4</v>
      </c>
      <c r="D39" s="14">
        <v>5</v>
      </c>
      <c r="E39" s="14">
        <v>10</v>
      </c>
    </row>
    <row r="40" spans="1:17" x14ac:dyDescent="0.35">
      <c r="A40" s="9">
        <v>4</v>
      </c>
      <c r="B40" s="9">
        <v>9</v>
      </c>
      <c r="C40" s="14">
        <v>2.2000000000000002</v>
      </c>
      <c r="D40" s="14">
        <v>3.2</v>
      </c>
      <c r="E40" s="14">
        <v>3.7</v>
      </c>
    </row>
    <row r="41" spans="1:17" x14ac:dyDescent="0.35">
      <c r="A41" s="9">
        <v>4</v>
      </c>
      <c r="B41" s="9">
        <v>10</v>
      </c>
      <c r="C41" s="14">
        <v>2</v>
      </c>
      <c r="D41" s="14">
        <v>3</v>
      </c>
      <c r="E41" s="14">
        <v>5</v>
      </c>
    </row>
    <row r="42" spans="1:17" x14ac:dyDescent="0.35">
      <c r="A42" s="9">
        <v>5</v>
      </c>
      <c r="B42" s="9">
        <v>1</v>
      </c>
      <c r="C42" s="14">
        <v>320</v>
      </c>
      <c r="D42" s="14">
        <v>350</v>
      </c>
      <c r="E42" s="14">
        <v>400</v>
      </c>
    </row>
    <row r="43" spans="1:17" x14ac:dyDescent="0.35">
      <c r="A43" s="9">
        <v>5</v>
      </c>
      <c r="B43" s="9">
        <v>2</v>
      </c>
      <c r="C43" s="14">
        <v>10</v>
      </c>
      <c r="D43" s="14">
        <v>50</v>
      </c>
      <c r="E43" s="14">
        <v>500</v>
      </c>
    </row>
    <row r="44" spans="1:17" x14ac:dyDescent="0.35">
      <c r="A44" s="9">
        <v>5</v>
      </c>
      <c r="B44" s="9">
        <v>3</v>
      </c>
      <c r="C44" s="14">
        <v>10</v>
      </c>
      <c r="D44" s="14">
        <v>100</v>
      </c>
      <c r="E44" s="14">
        <v>1200</v>
      </c>
    </row>
    <row r="45" spans="1:17" x14ac:dyDescent="0.35">
      <c r="A45" s="9">
        <v>5</v>
      </c>
      <c r="B45" s="9">
        <v>4</v>
      </c>
      <c r="C45" s="14">
        <v>10</v>
      </c>
      <c r="D45" s="14">
        <v>20</v>
      </c>
      <c r="E45" s="14">
        <v>50</v>
      </c>
    </row>
    <row r="46" spans="1:17" x14ac:dyDescent="0.35">
      <c r="A46" s="9">
        <v>5</v>
      </c>
      <c r="B46" s="9">
        <v>5</v>
      </c>
      <c r="C46" s="14">
        <v>0.05</v>
      </c>
      <c r="D46" s="14">
        <v>1</v>
      </c>
      <c r="E46" s="14">
        <v>20</v>
      </c>
    </row>
    <row r="47" spans="1:17" x14ac:dyDescent="0.35">
      <c r="A47" s="9">
        <v>5</v>
      </c>
      <c r="B47" s="9">
        <v>6</v>
      </c>
      <c r="C47" s="14">
        <v>20</v>
      </c>
      <c r="D47" s="14">
        <v>500</v>
      </c>
      <c r="E47" s="14">
        <v>2000</v>
      </c>
    </row>
    <row r="48" spans="1:17" x14ac:dyDescent="0.35">
      <c r="A48" s="9">
        <v>5</v>
      </c>
      <c r="B48" s="9">
        <v>7</v>
      </c>
      <c r="C48" s="14">
        <v>1.0000000000000001E-5</v>
      </c>
      <c r="D48" s="14">
        <v>1E-3</v>
      </c>
      <c r="E48" s="14">
        <v>0.01</v>
      </c>
    </row>
    <row r="49" spans="1:5" x14ac:dyDescent="0.35">
      <c r="A49" s="9">
        <v>5</v>
      </c>
      <c r="B49" s="9">
        <v>8</v>
      </c>
      <c r="C49" s="14">
        <v>1.01</v>
      </c>
      <c r="D49" s="14">
        <v>2</v>
      </c>
      <c r="E49" s="14">
        <v>10</v>
      </c>
    </row>
    <row r="50" spans="1:5" x14ac:dyDescent="0.35">
      <c r="A50" s="9">
        <v>5</v>
      </c>
      <c r="B50" s="9">
        <v>9</v>
      </c>
      <c r="C50" s="14">
        <v>0.5</v>
      </c>
      <c r="D50" s="14">
        <v>1.5</v>
      </c>
      <c r="E50" s="14">
        <v>5</v>
      </c>
    </row>
    <row r="51" spans="1:5" x14ac:dyDescent="0.35">
      <c r="A51" s="9">
        <v>5</v>
      </c>
      <c r="B51" s="9">
        <v>10</v>
      </c>
      <c r="C51" s="14">
        <v>1</v>
      </c>
      <c r="D51" s="14">
        <v>2</v>
      </c>
      <c r="E51" s="14">
        <v>8</v>
      </c>
    </row>
    <row r="52" spans="1:5" x14ac:dyDescent="0.35">
      <c r="A52" s="9">
        <v>6</v>
      </c>
      <c r="B52" s="9">
        <v>1</v>
      </c>
      <c r="C52" s="14">
        <v>380</v>
      </c>
      <c r="D52" s="14">
        <v>410</v>
      </c>
      <c r="E52" s="14">
        <v>550</v>
      </c>
    </row>
    <row r="53" spans="1:5" x14ac:dyDescent="0.35">
      <c r="A53" s="9">
        <v>6</v>
      </c>
      <c r="B53" s="9">
        <v>2</v>
      </c>
      <c r="C53" s="14">
        <v>350</v>
      </c>
      <c r="D53" s="14">
        <v>500</v>
      </c>
      <c r="E53" s="14">
        <v>650</v>
      </c>
    </row>
    <row r="54" spans="1:5" x14ac:dyDescent="0.35">
      <c r="A54" s="9">
        <v>6</v>
      </c>
      <c r="B54" s="9">
        <v>3</v>
      </c>
      <c r="C54" s="14">
        <v>5</v>
      </c>
      <c r="D54" s="14">
        <v>10</v>
      </c>
      <c r="E54" s="14">
        <v>20</v>
      </c>
    </row>
    <row r="55" spans="1:5" x14ac:dyDescent="0.35">
      <c r="A55" s="9">
        <v>6</v>
      </c>
      <c r="B55" s="9">
        <v>4</v>
      </c>
      <c r="C55" s="14">
        <v>5</v>
      </c>
      <c r="D55" s="14">
        <v>10</v>
      </c>
      <c r="E55" s="14">
        <v>15</v>
      </c>
    </row>
    <row r="56" spans="1:5" x14ac:dyDescent="0.35">
      <c r="A56" s="9">
        <v>6</v>
      </c>
      <c r="B56" s="9">
        <v>5</v>
      </c>
      <c r="C56" s="14">
        <v>1.3</v>
      </c>
      <c r="D56" s="14">
        <v>2</v>
      </c>
      <c r="E56" s="14">
        <v>2.5</v>
      </c>
    </row>
    <row r="57" spans="1:5" x14ac:dyDescent="0.35">
      <c r="A57" s="9">
        <v>6</v>
      </c>
      <c r="B57" s="9">
        <v>6</v>
      </c>
      <c r="C57" s="14">
        <v>2000</v>
      </c>
      <c r="D57" s="14">
        <v>5000</v>
      </c>
      <c r="E57" s="14">
        <v>10000</v>
      </c>
    </row>
    <row r="58" spans="1:5" x14ac:dyDescent="0.35">
      <c r="A58" s="9">
        <v>6</v>
      </c>
      <c r="B58" s="9">
        <v>7</v>
      </c>
      <c r="C58" s="14">
        <v>5</v>
      </c>
      <c r="D58" s="14">
        <v>6</v>
      </c>
      <c r="E58" s="14">
        <v>10</v>
      </c>
    </row>
    <row r="59" spans="1:5" x14ac:dyDescent="0.35">
      <c r="A59" s="9">
        <v>6</v>
      </c>
      <c r="B59" s="9">
        <v>8</v>
      </c>
      <c r="C59" s="14">
        <v>1.5</v>
      </c>
      <c r="D59" s="14">
        <v>3</v>
      </c>
      <c r="E59" s="14">
        <v>5</v>
      </c>
    </row>
    <row r="60" spans="1:5" x14ac:dyDescent="0.35">
      <c r="A60" s="9">
        <v>6</v>
      </c>
      <c r="B60" s="9">
        <v>9</v>
      </c>
      <c r="C60" s="14">
        <v>1.2</v>
      </c>
      <c r="D60" s="14">
        <v>3</v>
      </c>
      <c r="E60" s="14">
        <v>4.8</v>
      </c>
    </row>
    <row r="61" spans="1:5" x14ac:dyDescent="0.35">
      <c r="A61" s="9">
        <v>6</v>
      </c>
      <c r="B61" s="9">
        <v>10</v>
      </c>
      <c r="C61" s="14">
        <v>1</v>
      </c>
      <c r="D61" s="14">
        <v>1.5</v>
      </c>
      <c r="E61" s="14">
        <v>10</v>
      </c>
    </row>
    <row r="62" spans="1:5" x14ac:dyDescent="0.35">
      <c r="A62" s="9">
        <v>7</v>
      </c>
      <c r="B62" s="9">
        <v>1</v>
      </c>
      <c r="C62" s="14">
        <v>300</v>
      </c>
      <c r="D62" s="14">
        <v>500</v>
      </c>
      <c r="E62" s="14">
        <v>2000</v>
      </c>
    </row>
    <row r="63" spans="1:5" x14ac:dyDescent="0.35">
      <c r="A63" s="9">
        <v>7</v>
      </c>
      <c r="B63" s="9">
        <v>2</v>
      </c>
      <c r="C63" s="14">
        <v>1</v>
      </c>
      <c r="D63" s="14">
        <v>20</v>
      </c>
      <c r="E63" s="14">
        <v>99</v>
      </c>
    </row>
    <row r="64" spans="1:5" x14ac:dyDescent="0.35">
      <c r="A64" s="9">
        <v>7</v>
      </c>
      <c r="B64" s="9">
        <v>3</v>
      </c>
      <c r="C64" s="14">
        <v>1</v>
      </c>
      <c r="D64" s="14">
        <v>10</v>
      </c>
      <c r="E64" s="14">
        <v>30</v>
      </c>
    </row>
    <row r="65" spans="1:5" x14ac:dyDescent="0.35">
      <c r="A65" s="9">
        <v>7</v>
      </c>
      <c r="B65" s="9">
        <v>4</v>
      </c>
      <c r="C65" s="14">
        <v>0.5</v>
      </c>
      <c r="D65" s="14">
        <v>8</v>
      </c>
      <c r="E65" s="14">
        <v>20</v>
      </c>
    </row>
    <row r="66" spans="1:5" x14ac:dyDescent="0.35">
      <c r="A66" s="9">
        <v>7</v>
      </c>
      <c r="B66" s="9">
        <v>5</v>
      </c>
      <c r="C66" s="14">
        <v>1.1000000000000001</v>
      </c>
      <c r="D66" s="14">
        <v>3</v>
      </c>
      <c r="E66" s="14">
        <v>10</v>
      </c>
    </row>
    <row r="67" spans="1:5" x14ac:dyDescent="0.35">
      <c r="A67" s="9">
        <v>7</v>
      </c>
      <c r="B67" s="9">
        <v>6</v>
      </c>
      <c r="C67" s="14">
        <v>500000</v>
      </c>
      <c r="D67" s="14">
        <v>2000000</v>
      </c>
      <c r="E67" s="14">
        <v>25000000</v>
      </c>
    </row>
    <row r="68" spans="1:5" x14ac:dyDescent="0.35">
      <c r="A68" s="9">
        <v>7</v>
      </c>
      <c r="B68" s="9">
        <v>7</v>
      </c>
      <c r="C68" s="14">
        <v>1E-3</v>
      </c>
      <c r="D68" s="14">
        <v>1.1000000000000001</v>
      </c>
      <c r="E68" s="14">
        <v>20</v>
      </c>
    </row>
    <row r="69" spans="1:5" x14ac:dyDescent="0.35">
      <c r="A69" s="9">
        <v>7</v>
      </c>
      <c r="B69" s="9">
        <v>8</v>
      </c>
      <c r="C69" s="14">
        <v>1.5</v>
      </c>
      <c r="D69" s="14">
        <v>10</v>
      </c>
      <c r="E69" s="14">
        <v>25</v>
      </c>
    </row>
    <row r="70" spans="1:5" x14ac:dyDescent="0.35">
      <c r="A70" s="9">
        <v>7</v>
      </c>
      <c r="B70" s="9">
        <v>9</v>
      </c>
      <c r="C70" s="14">
        <v>1</v>
      </c>
      <c r="D70" s="14">
        <v>1.2</v>
      </c>
      <c r="E70" s="14">
        <v>1.8</v>
      </c>
    </row>
    <row r="71" spans="1:5" x14ac:dyDescent="0.35">
      <c r="A71" s="9">
        <v>7</v>
      </c>
      <c r="B71" s="9">
        <v>10</v>
      </c>
      <c r="C71" s="14">
        <v>1</v>
      </c>
      <c r="D71" s="14">
        <v>2</v>
      </c>
      <c r="E71" s="14">
        <v>10</v>
      </c>
    </row>
    <row r="72" spans="1:5" x14ac:dyDescent="0.35">
      <c r="A72" s="9">
        <v>8</v>
      </c>
      <c r="B72" s="9">
        <v>1</v>
      </c>
      <c r="C72" s="14">
        <v>330</v>
      </c>
      <c r="D72" s="14">
        <v>380</v>
      </c>
      <c r="E72" s="14">
        <v>600</v>
      </c>
    </row>
    <row r="73" spans="1:5" x14ac:dyDescent="0.35">
      <c r="A73" s="9">
        <v>8</v>
      </c>
      <c r="B73" s="9">
        <v>2</v>
      </c>
      <c r="C73" s="14">
        <v>10</v>
      </c>
      <c r="D73" s="14">
        <v>120</v>
      </c>
      <c r="E73" s="14">
        <v>1000</v>
      </c>
    </row>
    <row r="74" spans="1:5" x14ac:dyDescent="0.35">
      <c r="A74" s="9">
        <v>8</v>
      </c>
      <c r="B74" s="9">
        <v>3</v>
      </c>
      <c r="C74" s="14">
        <v>30</v>
      </c>
      <c r="D74" s="14">
        <v>100</v>
      </c>
      <c r="E74" s="14">
        <v>400</v>
      </c>
    </row>
    <row r="75" spans="1:5" x14ac:dyDescent="0.35">
      <c r="A75" s="9">
        <v>8</v>
      </c>
      <c r="B75" s="9">
        <v>4</v>
      </c>
      <c r="C75" s="14">
        <v>3</v>
      </c>
      <c r="D75" s="14">
        <v>4</v>
      </c>
      <c r="E75" s="14">
        <v>8</v>
      </c>
    </row>
    <row r="76" spans="1:5" x14ac:dyDescent="0.35">
      <c r="A76" s="9">
        <v>8</v>
      </c>
      <c r="B76" s="9">
        <v>5</v>
      </c>
      <c r="C76" s="14">
        <v>0.5</v>
      </c>
      <c r="D76" s="14">
        <v>5</v>
      </c>
      <c r="E76" s="14">
        <v>20</v>
      </c>
    </row>
    <row r="77" spans="1:5" x14ac:dyDescent="0.35">
      <c r="A77" s="9">
        <v>8</v>
      </c>
      <c r="B77" s="9">
        <v>6</v>
      </c>
      <c r="C77" s="14">
        <v>1000</v>
      </c>
      <c r="D77" s="14">
        <v>3000</v>
      </c>
      <c r="E77" s="14">
        <v>10000</v>
      </c>
    </row>
    <row r="78" spans="1:5" x14ac:dyDescent="0.35">
      <c r="A78" s="9">
        <v>8</v>
      </c>
      <c r="B78" s="9">
        <v>7</v>
      </c>
      <c r="C78" s="14">
        <v>0.1</v>
      </c>
      <c r="D78" s="14">
        <v>0.3</v>
      </c>
      <c r="E78" s="14">
        <v>1</v>
      </c>
    </row>
    <row r="79" spans="1:5" x14ac:dyDescent="0.35">
      <c r="A79" s="9">
        <v>8</v>
      </c>
      <c r="B79" s="9">
        <v>8</v>
      </c>
      <c r="C79" s="14">
        <v>2</v>
      </c>
      <c r="D79" s="14">
        <v>20</v>
      </c>
      <c r="E79" s="14">
        <v>40</v>
      </c>
    </row>
    <row r="80" spans="1:5" x14ac:dyDescent="0.35">
      <c r="A80" s="9">
        <v>8</v>
      </c>
      <c r="B80" s="9">
        <v>9</v>
      </c>
      <c r="C80" s="14">
        <v>1</v>
      </c>
      <c r="D80" s="14">
        <v>1.2</v>
      </c>
      <c r="E80" s="14">
        <v>2</v>
      </c>
    </row>
    <row r="81" spans="1:5" x14ac:dyDescent="0.35">
      <c r="A81" s="9">
        <v>8</v>
      </c>
      <c r="B81" s="9">
        <v>10</v>
      </c>
      <c r="C81" s="14">
        <v>1.1000000000000001</v>
      </c>
      <c r="D81" s="14">
        <v>1.4</v>
      </c>
      <c r="E81" s="14">
        <v>2</v>
      </c>
    </row>
    <row r="82" spans="1:5" x14ac:dyDescent="0.35">
      <c r="A82" s="9">
        <v>9</v>
      </c>
      <c r="B82" s="9">
        <v>1</v>
      </c>
      <c r="C82" s="14">
        <v>320</v>
      </c>
      <c r="D82" s="14">
        <v>360</v>
      </c>
      <c r="E82" s="14">
        <v>400</v>
      </c>
    </row>
    <row r="83" spans="1:5" x14ac:dyDescent="0.35">
      <c r="A83" s="9">
        <v>9</v>
      </c>
      <c r="B83" s="9">
        <v>2</v>
      </c>
      <c r="C83" s="14">
        <v>800</v>
      </c>
      <c r="D83" s="14">
        <v>1000</v>
      </c>
      <c r="E83" s="14">
        <v>1800</v>
      </c>
    </row>
    <row r="84" spans="1:5" x14ac:dyDescent="0.35">
      <c r="A84" s="9">
        <v>9</v>
      </c>
      <c r="B84" s="9">
        <v>3</v>
      </c>
      <c r="C84" s="14">
        <v>40</v>
      </c>
      <c r="D84" s="14">
        <v>300</v>
      </c>
      <c r="E84" s="14">
        <v>360</v>
      </c>
    </row>
    <row r="85" spans="1:5" x14ac:dyDescent="0.35">
      <c r="A85" s="9">
        <v>9</v>
      </c>
      <c r="B85" s="9">
        <v>4</v>
      </c>
      <c r="C85" s="14">
        <v>0.6</v>
      </c>
      <c r="D85" s="14">
        <v>2.1</v>
      </c>
      <c r="E85" s="14">
        <v>9.3000000000000007</v>
      </c>
    </row>
    <row r="86" spans="1:5" x14ac:dyDescent="0.35">
      <c r="A86" s="9">
        <v>9</v>
      </c>
      <c r="B86" s="9">
        <v>5</v>
      </c>
      <c r="C86" s="14">
        <v>1.1000000000000001</v>
      </c>
      <c r="D86" s="14">
        <v>2</v>
      </c>
      <c r="E86" s="14">
        <v>2.5</v>
      </c>
    </row>
    <row r="87" spans="1:5" x14ac:dyDescent="0.35">
      <c r="A87" s="9">
        <v>9</v>
      </c>
      <c r="B87" s="9">
        <v>6</v>
      </c>
      <c r="C87" s="14">
        <v>150</v>
      </c>
      <c r="D87" s="14">
        <v>200</v>
      </c>
      <c r="E87" s="14">
        <v>300</v>
      </c>
    </row>
    <row r="88" spans="1:5" x14ac:dyDescent="0.35">
      <c r="A88" s="9">
        <v>9</v>
      </c>
      <c r="B88" s="9">
        <v>7</v>
      </c>
      <c r="C88" s="14">
        <v>0.01</v>
      </c>
      <c r="D88" s="14">
        <v>0.02</v>
      </c>
      <c r="E88" s="14">
        <v>0.03</v>
      </c>
    </row>
    <row r="89" spans="1:5" x14ac:dyDescent="0.35">
      <c r="A89" s="9">
        <v>9</v>
      </c>
      <c r="B89" s="9">
        <v>8</v>
      </c>
      <c r="C89" s="14">
        <v>1.5</v>
      </c>
      <c r="D89" s="14">
        <v>3.5</v>
      </c>
      <c r="E89" s="14">
        <v>6</v>
      </c>
    </row>
    <row r="90" spans="1:5" x14ac:dyDescent="0.35">
      <c r="A90" s="9">
        <v>9</v>
      </c>
      <c r="B90" s="9">
        <v>9</v>
      </c>
      <c r="C90" s="14">
        <v>1.1000000000000001</v>
      </c>
      <c r="D90" s="14">
        <v>1.5</v>
      </c>
      <c r="E90" s="14">
        <v>2.2000000000000002</v>
      </c>
    </row>
    <row r="91" spans="1:5" x14ac:dyDescent="0.35">
      <c r="A91" s="9">
        <v>9</v>
      </c>
      <c r="B91" s="9">
        <v>10</v>
      </c>
      <c r="C91" s="14">
        <v>1.1000000000000001</v>
      </c>
      <c r="D91" s="14">
        <v>2</v>
      </c>
      <c r="E91" s="14">
        <v>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13"/>
  <dimension ref="A1:N76"/>
  <sheetViews>
    <sheetView zoomScale="85" zoomScaleNormal="85" workbookViewId="0">
      <selection activeCell="G1" sqref="G1:BD1048576"/>
    </sheetView>
  </sheetViews>
  <sheetFormatPr defaultColWidth="9.1796875" defaultRowHeight="14.5" x14ac:dyDescent="0.35"/>
  <sheetData>
    <row r="1" spans="1:14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14" x14ac:dyDescent="0.35">
      <c r="A2">
        <v>1</v>
      </c>
      <c r="B2">
        <v>1</v>
      </c>
      <c r="C2" s="2">
        <v>0.38</v>
      </c>
      <c r="D2" s="2">
        <v>0.45</v>
      </c>
      <c r="E2" s="2">
        <v>0.57999999999999996</v>
      </c>
      <c r="F2" s="2">
        <v>0.59</v>
      </c>
    </row>
    <row r="3" spans="1:14" x14ac:dyDescent="0.35">
      <c r="A3">
        <v>1</v>
      </c>
      <c r="B3">
        <v>2</v>
      </c>
      <c r="C3" s="2">
        <v>1.1299999999999999</v>
      </c>
      <c r="D3" s="2">
        <v>1.4</v>
      </c>
      <c r="E3" s="2">
        <v>1.77</v>
      </c>
      <c r="F3" s="2">
        <v>1.125</v>
      </c>
      <c r="N3" s="3"/>
    </row>
    <row r="4" spans="1:14" x14ac:dyDescent="0.35">
      <c r="A4">
        <v>1</v>
      </c>
      <c r="B4">
        <v>3</v>
      </c>
      <c r="C4" s="2">
        <v>0.55000000000000004</v>
      </c>
      <c r="D4" s="2">
        <v>0.6</v>
      </c>
      <c r="E4" s="2">
        <v>0.7</v>
      </c>
      <c r="F4" s="2">
        <v>0.45700000000000002</v>
      </c>
      <c r="N4" s="3"/>
    </row>
    <row r="5" spans="1:14" x14ac:dyDescent="0.35">
      <c r="A5">
        <v>1</v>
      </c>
      <c r="B5">
        <v>4</v>
      </c>
      <c r="C5" s="2">
        <v>1.18</v>
      </c>
      <c r="D5" s="2">
        <v>1.35</v>
      </c>
      <c r="E5" s="2">
        <v>1.41</v>
      </c>
      <c r="F5" s="2">
        <v>1.1830000000000001</v>
      </c>
      <c r="N5" s="3"/>
    </row>
    <row r="6" spans="1:14" x14ac:dyDescent="0.35">
      <c r="A6">
        <v>1</v>
      </c>
      <c r="B6">
        <v>5</v>
      </c>
      <c r="C6" s="2">
        <v>0.55000000000000004</v>
      </c>
      <c r="D6" s="2">
        <v>0.6</v>
      </c>
      <c r="E6" s="2">
        <v>0.7</v>
      </c>
      <c r="F6" s="2">
        <v>0.81599999999999995</v>
      </c>
    </row>
    <row r="7" spans="1:14" x14ac:dyDescent="0.35">
      <c r="A7">
        <v>1</v>
      </c>
      <c r="B7">
        <v>6</v>
      </c>
      <c r="C7" s="2">
        <v>1.7</v>
      </c>
      <c r="D7" s="2">
        <v>1.9</v>
      </c>
      <c r="E7" s="2">
        <v>2</v>
      </c>
      <c r="F7" s="2">
        <v>1.325</v>
      </c>
    </row>
    <row r="8" spans="1:14" x14ac:dyDescent="0.35">
      <c r="A8">
        <v>1</v>
      </c>
      <c r="B8">
        <v>7</v>
      </c>
      <c r="C8" s="2">
        <v>0.6</v>
      </c>
      <c r="D8" s="2">
        <v>0.72</v>
      </c>
      <c r="E8" s="2">
        <v>0.8</v>
      </c>
      <c r="F8" s="2">
        <v>0.63600000000000001</v>
      </c>
    </row>
    <row r="9" spans="1:14" x14ac:dyDescent="0.35">
      <c r="A9">
        <v>1</v>
      </c>
      <c r="B9">
        <v>8</v>
      </c>
      <c r="C9" s="2">
        <v>1.21</v>
      </c>
      <c r="D9" s="2">
        <v>1.46</v>
      </c>
      <c r="E9" s="2">
        <v>1.6</v>
      </c>
      <c r="F9" s="2">
        <v>1.2110000000000001</v>
      </c>
    </row>
    <row r="10" spans="1:14" x14ac:dyDescent="0.35">
      <c r="A10">
        <v>1</v>
      </c>
      <c r="B10">
        <v>9</v>
      </c>
      <c r="C10" s="2">
        <v>0.6</v>
      </c>
      <c r="D10" s="2">
        <v>0.72</v>
      </c>
      <c r="E10" s="2">
        <v>0.8</v>
      </c>
      <c r="F10" s="2">
        <v>0.85099999999999998</v>
      </c>
    </row>
    <row r="11" spans="1:14" x14ac:dyDescent="0.35">
      <c r="A11">
        <v>1</v>
      </c>
      <c r="B11">
        <v>10</v>
      </c>
      <c r="C11" s="2">
        <v>1.45</v>
      </c>
      <c r="D11" s="2">
        <v>1.6</v>
      </c>
      <c r="E11" s="2">
        <v>1.88</v>
      </c>
      <c r="F11" s="2">
        <v>1.2869999999999999</v>
      </c>
    </row>
    <row r="12" spans="1:14" x14ac:dyDescent="0.35">
      <c r="A12">
        <v>1</v>
      </c>
      <c r="B12">
        <v>11</v>
      </c>
      <c r="C12" s="2">
        <v>0.45</v>
      </c>
      <c r="D12" s="2">
        <v>0.6</v>
      </c>
      <c r="E12" s="2">
        <v>0.75</v>
      </c>
      <c r="J12" s="2"/>
    </row>
    <row r="13" spans="1:14" x14ac:dyDescent="0.35">
      <c r="A13">
        <v>1</v>
      </c>
      <c r="B13">
        <v>12</v>
      </c>
      <c r="C13" s="2">
        <v>0.3</v>
      </c>
      <c r="D13" s="2">
        <v>0.4</v>
      </c>
      <c r="E13" s="2">
        <v>0.5</v>
      </c>
      <c r="J13" s="2"/>
    </row>
    <row r="14" spans="1:14" x14ac:dyDescent="0.35">
      <c r="A14">
        <v>1</v>
      </c>
      <c r="B14">
        <v>13</v>
      </c>
      <c r="C14" s="2">
        <v>0.5</v>
      </c>
      <c r="D14" s="2">
        <v>0.6</v>
      </c>
      <c r="E14" s="2">
        <v>0.7</v>
      </c>
      <c r="J14" s="2"/>
    </row>
    <row r="15" spans="1:14" x14ac:dyDescent="0.35">
      <c r="A15">
        <v>1</v>
      </c>
      <c r="B15">
        <v>14</v>
      </c>
      <c r="C15" s="2">
        <v>0.3</v>
      </c>
      <c r="D15" s="2">
        <v>0.45</v>
      </c>
      <c r="E15" s="2">
        <v>0.6</v>
      </c>
      <c r="J15" s="2"/>
    </row>
    <row r="16" spans="1:14" x14ac:dyDescent="0.35">
      <c r="A16">
        <v>1</v>
      </c>
      <c r="B16">
        <v>15</v>
      </c>
      <c r="C16" s="2">
        <v>0.5</v>
      </c>
      <c r="D16" s="2">
        <v>0.65</v>
      </c>
      <c r="E16" s="2">
        <v>0.8</v>
      </c>
      <c r="J16" s="2"/>
    </row>
    <row r="17" spans="1:5" x14ac:dyDescent="0.35">
      <c r="A17">
        <v>2</v>
      </c>
      <c r="B17">
        <v>1</v>
      </c>
      <c r="C17" s="2">
        <v>1</v>
      </c>
      <c r="D17" s="2">
        <v>1.2</v>
      </c>
      <c r="E17" s="2">
        <v>1.27</v>
      </c>
    </row>
    <row r="18" spans="1:5" x14ac:dyDescent="0.35">
      <c r="A18">
        <v>2</v>
      </c>
      <c r="B18">
        <v>2</v>
      </c>
      <c r="C18" s="2">
        <v>1.1000000000000001</v>
      </c>
      <c r="D18" s="2">
        <v>1.2</v>
      </c>
      <c r="E18" s="2">
        <v>1.6</v>
      </c>
    </row>
    <row r="19" spans="1:5" x14ac:dyDescent="0.35">
      <c r="A19">
        <v>2</v>
      </c>
      <c r="B19">
        <v>3</v>
      </c>
      <c r="C19" s="2">
        <v>1</v>
      </c>
      <c r="D19" s="2">
        <v>1.2</v>
      </c>
      <c r="E19" s="2">
        <v>1.4</v>
      </c>
    </row>
    <row r="20" spans="1:5" x14ac:dyDescent="0.35">
      <c r="A20">
        <v>2</v>
      </c>
      <c r="B20">
        <v>4</v>
      </c>
      <c r="C20" s="2">
        <v>1.2</v>
      </c>
      <c r="D20" s="2">
        <v>1.5</v>
      </c>
      <c r="E20" s="2">
        <v>1.7</v>
      </c>
    </row>
    <row r="21" spans="1:5" x14ac:dyDescent="0.35">
      <c r="A21">
        <v>2</v>
      </c>
      <c r="B21">
        <v>5</v>
      </c>
      <c r="C21" s="2">
        <v>1.1000000000000001</v>
      </c>
      <c r="D21" s="2">
        <v>1.6</v>
      </c>
      <c r="E21" s="2">
        <v>2</v>
      </c>
    </row>
    <row r="22" spans="1:5" x14ac:dyDescent="0.35">
      <c r="A22">
        <v>2</v>
      </c>
      <c r="B22">
        <v>6</v>
      </c>
      <c r="C22" s="2">
        <v>1.3</v>
      </c>
      <c r="D22" s="2">
        <v>1.8</v>
      </c>
      <c r="E22" s="2">
        <v>2.5</v>
      </c>
    </row>
    <row r="23" spans="1:5" x14ac:dyDescent="0.35">
      <c r="A23">
        <v>2</v>
      </c>
      <c r="B23">
        <v>7</v>
      </c>
      <c r="C23" s="2">
        <v>0.7</v>
      </c>
      <c r="D23" s="2">
        <v>1</v>
      </c>
      <c r="E23" s="2">
        <v>1.3</v>
      </c>
    </row>
    <row r="24" spans="1:5" x14ac:dyDescent="0.35">
      <c r="A24">
        <v>2</v>
      </c>
      <c r="B24">
        <v>8</v>
      </c>
      <c r="C24" s="2">
        <v>1</v>
      </c>
      <c r="D24" s="2">
        <v>1.2</v>
      </c>
      <c r="E24" s="2">
        <v>1.4</v>
      </c>
    </row>
    <row r="25" spans="1:5" x14ac:dyDescent="0.35">
      <c r="A25">
        <v>2</v>
      </c>
      <c r="B25">
        <v>9</v>
      </c>
      <c r="C25" s="2">
        <v>1</v>
      </c>
      <c r="D25" s="2">
        <v>1.3</v>
      </c>
      <c r="E25" s="2">
        <v>1.7</v>
      </c>
    </row>
    <row r="26" spans="1:5" x14ac:dyDescent="0.35">
      <c r="A26">
        <v>2</v>
      </c>
      <c r="B26">
        <v>10</v>
      </c>
      <c r="C26" s="2">
        <v>1.3</v>
      </c>
      <c r="D26" s="2">
        <v>1.8</v>
      </c>
      <c r="E26" s="2">
        <v>2.5</v>
      </c>
    </row>
    <row r="27" spans="1:5" x14ac:dyDescent="0.35">
      <c r="A27">
        <v>2</v>
      </c>
      <c r="B27">
        <v>11</v>
      </c>
      <c r="C27" s="2">
        <v>0.3</v>
      </c>
      <c r="D27" s="2">
        <v>0.5</v>
      </c>
      <c r="E27" s="2">
        <v>0.7</v>
      </c>
    </row>
    <row r="28" spans="1:5" x14ac:dyDescent="0.35">
      <c r="A28">
        <v>2</v>
      </c>
      <c r="B28">
        <v>12</v>
      </c>
      <c r="C28" s="2">
        <v>0.4</v>
      </c>
      <c r="D28" s="2">
        <v>0.7</v>
      </c>
      <c r="E28" s="2">
        <v>0.9</v>
      </c>
    </row>
    <row r="29" spans="1:5" x14ac:dyDescent="0.35">
      <c r="A29">
        <v>2</v>
      </c>
      <c r="B29">
        <v>13</v>
      </c>
      <c r="C29" s="2">
        <v>0.3</v>
      </c>
      <c r="D29" s="2">
        <v>0.6</v>
      </c>
      <c r="E29" s="2">
        <v>0.8</v>
      </c>
    </row>
    <row r="30" spans="1:5" x14ac:dyDescent="0.35">
      <c r="A30">
        <v>2</v>
      </c>
      <c r="B30">
        <v>14</v>
      </c>
      <c r="C30" s="2">
        <v>0.3</v>
      </c>
      <c r="D30" s="2">
        <v>0.5</v>
      </c>
      <c r="E30" s="2">
        <v>0.7</v>
      </c>
    </row>
    <row r="31" spans="1:5" x14ac:dyDescent="0.35">
      <c r="A31">
        <v>2</v>
      </c>
      <c r="B31">
        <v>15</v>
      </c>
      <c r="C31" s="2">
        <v>0.3</v>
      </c>
      <c r="D31" s="2">
        <v>0.5</v>
      </c>
      <c r="E31" s="2">
        <v>0.7</v>
      </c>
    </row>
    <row r="32" spans="1:5" x14ac:dyDescent="0.35">
      <c r="A32">
        <v>3</v>
      </c>
      <c r="B32">
        <v>1</v>
      </c>
      <c r="C32" s="2">
        <v>0.8</v>
      </c>
      <c r="D32" s="2">
        <v>1</v>
      </c>
      <c r="E32" s="2">
        <v>1.3</v>
      </c>
    </row>
    <row r="33" spans="1:5" x14ac:dyDescent="0.35">
      <c r="A33">
        <v>3</v>
      </c>
      <c r="B33">
        <v>2</v>
      </c>
      <c r="C33" s="2">
        <v>1</v>
      </c>
      <c r="D33" s="2">
        <v>1.2</v>
      </c>
      <c r="E33" s="2">
        <v>1.45</v>
      </c>
    </row>
    <row r="34" spans="1:5" x14ac:dyDescent="0.35">
      <c r="A34">
        <v>3</v>
      </c>
      <c r="B34">
        <v>3</v>
      </c>
      <c r="C34" s="2">
        <v>0.45</v>
      </c>
      <c r="D34" s="2">
        <v>0.55000000000000004</v>
      </c>
      <c r="E34" s="2">
        <v>0.75</v>
      </c>
    </row>
    <row r="35" spans="1:5" x14ac:dyDescent="0.35">
      <c r="A35">
        <v>3</v>
      </c>
      <c r="B35">
        <v>4</v>
      </c>
      <c r="C35" s="2">
        <v>1</v>
      </c>
      <c r="D35" s="2">
        <v>1.1000000000000001</v>
      </c>
      <c r="E35" s="2">
        <v>1.3</v>
      </c>
    </row>
    <row r="36" spans="1:5" x14ac:dyDescent="0.35">
      <c r="A36">
        <v>3</v>
      </c>
      <c r="B36">
        <v>5</v>
      </c>
      <c r="C36" s="2">
        <v>0.75</v>
      </c>
      <c r="D36" s="2">
        <v>0.9</v>
      </c>
      <c r="E36" s="2">
        <v>1.1499999999999999</v>
      </c>
    </row>
    <row r="37" spans="1:5" x14ac:dyDescent="0.35">
      <c r="A37">
        <v>3</v>
      </c>
      <c r="B37">
        <v>6</v>
      </c>
      <c r="C37" s="2">
        <v>1.1000000000000001</v>
      </c>
      <c r="D37" s="2">
        <v>1.5</v>
      </c>
      <c r="E37" s="2">
        <v>2</v>
      </c>
    </row>
    <row r="38" spans="1:5" x14ac:dyDescent="0.35">
      <c r="A38">
        <v>3</v>
      </c>
      <c r="B38">
        <v>7</v>
      </c>
      <c r="C38" s="2">
        <v>0.75</v>
      </c>
      <c r="D38" s="2">
        <v>0.8</v>
      </c>
      <c r="E38" s="2">
        <v>0.95</v>
      </c>
    </row>
    <row r="39" spans="1:5" x14ac:dyDescent="0.35">
      <c r="A39">
        <v>3</v>
      </c>
      <c r="B39">
        <v>8</v>
      </c>
      <c r="C39" s="2">
        <v>1</v>
      </c>
      <c r="D39" s="2">
        <v>1.3</v>
      </c>
      <c r="E39" s="2">
        <v>1.6</v>
      </c>
    </row>
    <row r="40" spans="1:5" x14ac:dyDescent="0.35">
      <c r="A40">
        <v>3</v>
      </c>
      <c r="B40">
        <v>9</v>
      </c>
      <c r="C40" s="2">
        <v>0.6</v>
      </c>
      <c r="D40" s="2">
        <v>0.7</v>
      </c>
      <c r="E40" s="2">
        <v>0.8</v>
      </c>
    </row>
    <row r="41" spans="1:5" x14ac:dyDescent="0.35">
      <c r="A41">
        <v>3</v>
      </c>
      <c r="B41">
        <v>10</v>
      </c>
      <c r="C41" s="2">
        <v>1</v>
      </c>
      <c r="D41" s="2">
        <v>1.1000000000000001</v>
      </c>
      <c r="E41" s="2">
        <v>1.2</v>
      </c>
    </row>
    <row r="42" spans="1:5" x14ac:dyDescent="0.35">
      <c r="A42">
        <v>3</v>
      </c>
      <c r="B42">
        <v>11</v>
      </c>
      <c r="C42" s="2">
        <v>0.7</v>
      </c>
      <c r="D42" s="2">
        <v>0.8</v>
      </c>
      <c r="E42" s="2">
        <v>0.95</v>
      </c>
    </row>
    <row r="43" spans="1:5" x14ac:dyDescent="0.35">
      <c r="A43">
        <v>3</v>
      </c>
      <c r="B43">
        <v>12</v>
      </c>
      <c r="C43" s="2">
        <v>0.65</v>
      </c>
      <c r="D43" s="2">
        <v>0.75</v>
      </c>
      <c r="E43" s="2">
        <v>0.9</v>
      </c>
    </row>
    <row r="44" spans="1:5" x14ac:dyDescent="0.35">
      <c r="A44">
        <v>3</v>
      </c>
      <c r="B44">
        <v>13</v>
      </c>
      <c r="C44" s="2">
        <v>0.5</v>
      </c>
      <c r="D44" s="2">
        <v>0.7</v>
      </c>
      <c r="E44" s="2">
        <v>0.9</v>
      </c>
    </row>
    <row r="45" spans="1:5" x14ac:dyDescent="0.35">
      <c r="A45">
        <v>3</v>
      </c>
      <c r="B45">
        <v>14</v>
      </c>
      <c r="C45" s="2">
        <v>0.35</v>
      </c>
      <c r="D45" s="2">
        <v>0.6</v>
      </c>
      <c r="E45" s="2">
        <v>0.85</v>
      </c>
    </row>
    <row r="46" spans="1:5" x14ac:dyDescent="0.35">
      <c r="A46">
        <v>3</v>
      </c>
      <c r="B46">
        <v>15</v>
      </c>
      <c r="C46" s="2">
        <v>0.8</v>
      </c>
      <c r="D46" s="2">
        <v>0.9</v>
      </c>
      <c r="E46" s="2">
        <v>0.95</v>
      </c>
    </row>
    <row r="47" spans="1:5" x14ac:dyDescent="0.35">
      <c r="A47">
        <v>4</v>
      </c>
      <c r="B47">
        <v>1</v>
      </c>
      <c r="C47" s="2">
        <v>0.5</v>
      </c>
      <c r="D47" s="2">
        <v>0.6</v>
      </c>
      <c r="E47" s="2">
        <v>0.7</v>
      </c>
    </row>
    <row r="48" spans="1:5" x14ac:dyDescent="0.35">
      <c r="A48">
        <v>4</v>
      </c>
      <c r="B48">
        <v>2</v>
      </c>
      <c r="C48" s="2">
        <v>1.1000000000000001</v>
      </c>
      <c r="D48" s="2">
        <v>1.3</v>
      </c>
      <c r="E48" s="2">
        <v>1.8</v>
      </c>
    </row>
    <row r="49" spans="1:5" x14ac:dyDescent="0.35">
      <c r="A49">
        <v>4</v>
      </c>
      <c r="B49">
        <v>3</v>
      </c>
      <c r="C49" s="2">
        <v>0.55000000000000004</v>
      </c>
      <c r="D49" s="2">
        <v>0.62</v>
      </c>
      <c r="E49" s="2">
        <v>0.7</v>
      </c>
    </row>
    <row r="50" spans="1:5" x14ac:dyDescent="0.35">
      <c r="A50">
        <v>4</v>
      </c>
      <c r="B50">
        <v>4</v>
      </c>
      <c r="C50" s="2">
        <v>1.05</v>
      </c>
      <c r="D50" s="2">
        <v>1.2</v>
      </c>
      <c r="E50" s="2">
        <v>1.4</v>
      </c>
    </row>
    <row r="51" spans="1:5" x14ac:dyDescent="0.35">
      <c r="A51">
        <v>4</v>
      </c>
      <c r="B51">
        <v>5</v>
      </c>
      <c r="C51" s="2">
        <v>0.65</v>
      </c>
      <c r="D51" s="2">
        <v>0.75</v>
      </c>
      <c r="E51" s="2">
        <v>0.85</v>
      </c>
    </row>
    <row r="52" spans="1:5" x14ac:dyDescent="0.35">
      <c r="A52">
        <v>4</v>
      </c>
      <c r="B52">
        <v>6</v>
      </c>
      <c r="C52" s="2">
        <v>2</v>
      </c>
      <c r="D52" s="2">
        <v>3</v>
      </c>
      <c r="E52" s="2">
        <v>5</v>
      </c>
    </row>
    <row r="53" spans="1:5" x14ac:dyDescent="0.35">
      <c r="A53">
        <v>4</v>
      </c>
      <c r="B53">
        <v>7</v>
      </c>
      <c r="C53" s="2">
        <v>0.5</v>
      </c>
      <c r="D53" s="2">
        <v>0.6</v>
      </c>
      <c r="E53" s="2">
        <v>0.8</v>
      </c>
    </row>
    <row r="54" spans="1:5" x14ac:dyDescent="0.35">
      <c r="A54">
        <v>4</v>
      </c>
      <c r="B54">
        <v>8</v>
      </c>
      <c r="C54" s="2">
        <v>1.5</v>
      </c>
      <c r="D54" s="2">
        <v>2</v>
      </c>
      <c r="E54" s="2">
        <v>3.5</v>
      </c>
    </row>
    <row r="55" spans="1:5" x14ac:dyDescent="0.35">
      <c r="A55">
        <v>4</v>
      </c>
      <c r="B55">
        <v>9</v>
      </c>
      <c r="C55" s="2">
        <v>0.55000000000000004</v>
      </c>
      <c r="D55" s="2">
        <v>0.65</v>
      </c>
      <c r="E55" s="2">
        <v>1</v>
      </c>
    </row>
    <row r="56" spans="1:5" x14ac:dyDescent="0.35">
      <c r="A56">
        <v>4</v>
      </c>
      <c r="B56">
        <v>10</v>
      </c>
      <c r="C56" s="2">
        <v>1.4</v>
      </c>
      <c r="D56" s="2">
        <v>1.9</v>
      </c>
      <c r="E56" s="2">
        <v>3.4</v>
      </c>
    </row>
    <row r="57" spans="1:5" x14ac:dyDescent="0.35">
      <c r="A57">
        <v>4</v>
      </c>
      <c r="B57">
        <v>11</v>
      </c>
      <c r="C57" s="2">
        <v>0.05</v>
      </c>
      <c r="D57" s="2">
        <v>0.3</v>
      </c>
      <c r="E57" s="2">
        <v>0.5</v>
      </c>
    </row>
    <row r="58" spans="1:5" x14ac:dyDescent="0.35">
      <c r="A58">
        <v>4</v>
      </c>
      <c r="B58">
        <v>12</v>
      </c>
      <c r="C58" s="2">
        <v>0.05</v>
      </c>
      <c r="D58" s="2">
        <v>0.3</v>
      </c>
      <c r="E58" s="2">
        <v>0.5</v>
      </c>
    </row>
    <row r="59" spans="1:5" x14ac:dyDescent="0.35">
      <c r="A59">
        <v>4</v>
      </c>
      <c r="B59">
        <v>13</v>
      </c>
      <c r="C59" s="2">
        <v>0.05</v>
      </c>
      <c r="D59" s="2">
        <v>0.25</v>
      </c>
      <c r="E59" s="2">
        <v>0.4</v>
      </c>
    </row>
    <row r="60" spans="1:5" x14ac:dyDescent="0.35">
      <c r="A60">
        <v>4</v>
      </c>
      <c r="B60">
        <v>14</v>
      </c>
      <c r="C60" s="2">
        <v>0.06</v>
      </c>
      <c r="D60" s="2">
        <v>0.35</v>
      </c>
      <c r="E60" s="2">
        <v>0.6</v>
      </c>
    </row>
    <row r="61" spans="1:5" x14ac:dyDescent="0.35">
      <c r="A61">
        <v>4</v>
      </c>
      <c r="B61">
        <v>15</v>
      </c>
      <c r="C61" s="2">
        <v>0.04</v>
      </c>
      <c r="D61" s="2">
        <v>0.2</v>
      </c>
      <c r="E61" s="2">
        <v>0.35</v>
      </c>
    </row>
    <row r="62" spans="1:5" x14ac:dyDescent="0.35">
      <c r="A62">
        <v>5</v>
      </c>
      <c r="B62">
        <v>1</v>
      </c>
      <c r="C62" s="2">
        <v>0.01</v>
      </c>
      <c r="D62" s="2">
        <v>0.11</v>
      </c>
      <c r="E62" s="2">
        <v>1</v>
      </c>
    </row>
    <row r="63" spans="1:5" x14ac:dyDescent="0.35">
      <c r="A63">
        <v>5</v>
      </c>
      <c r="B63">
        <v>2</v>
      </c>
      <c r="C63" s="2">
        <v>1.05</v>
      </c>
      <c r="D63" s="2">
        <v>1.5</v>
      </c>
      <c r="E63" s="2">
        <v>2.5</v>
      </c>
    </row>
    <row r="64" spans="1:5" x14ac:dyDescent="0.35">
      <c r="A64">
        <v>5</v>
      </c>
      <c r="B64">
        <v>3</v>
      </c>
      <c r="C64" s="2">
        <v>5.0000000000000001E-3</v>
      </c>
      <c r="D64" s="2">
        <v>0.05</v>
      </c>
      <c r="E64" s="2">
        <v>0.5</v>
      </c>
    </row>
    <row r="65" spans="1:5" x14ac:dyDescent="0.35">
      <c r="A65">
        <v>5</v>
      </c>
      <c r="B65">
        <v>4</v>
      </c>
      <c r="C65" s="2">
        <v>1.1000000000000001</v>
      </c>
      <c r="D65" s="2">
        <v>1.6</v>
      </c>
      <c r="E65" s="2">
        <v>3</v>
      </c>
    </row>
    <row r="66" spans="1:5" x14ac:dyDescent="0.35">
      <c r="A66">
        <v>5</v>
      </c>
      <c r="B66">
        <v>5</v>
      </c>
      <c r="C66" s="2">
        <v>0.01</v>
      </c>
      <c r="D66" s="2">
        <v>0.12</v>
      </c>
      <c r="E66" s="2">
        <v>1</v>
      </c>
    </row>
    <row r="67" spans="1:5" x14ac:dyDescent="0.35">
      <c r="A67">
        <v>5</v>
      </c>
      <c r="B67">
        <v>6</v>
      </c>
      <c r="C67" s="2">
        <v>1.2</v>
      </c>
      <c r="D67" s="2">
        <v>1.7</v>
      </c>
      <c r="E67" s="2">
        <v>3</v>
      </c>
    </row>
    <row r="68" spans="1:5" x14ac:dyDescent="0.35">
      <c r="A68">
        <v>5</v>
      </c>
      <c r="B68">
        <v>7</v>
      </c>
      <c r="C68" s="2">
        <v>0.01</v>
      </c>
      <c r="D68" s="2">
        <v>7.0000000000000007E-2</v>
      </c>
      <c r="E68" s="2">
        <v>0.5</v>
      </c>
    </row>
    <row r="69" spans="1:5" x14ac:dyDescent="0.35">
      <c r="A69">
        <v>5</v>
      </c>
      <c r="B69">
        <v>8</v>
      </c>
      <c r="C69" s="2">
        <v>1.1000000000000001</v>
      </c>
      <c r="D69" s="2">
        <v>1.4</v>
      </c>
      <c r="E69" s="2">
        <v>2.4</v>
      </c>
    </row>
    <row r="70" spans="1:5" x14ac:dyDescent="0.35">
      <c r="A70">
        <v>5</v>
      </c>
      <c r="B70">
        <v>9</v>
      </c>
      <c r="C70" s="2">
        <v>0.01</v>
      </c>
      <c r="D70" s="2">
        <v>0.1</v>
      </c>
      <c r="E70" s="2">
        <v>0.5</v>
      </c>
    </row>
    <row r="71" spans="1:5" x14ac:dyDescent="0.35">
      <c r="A71">
        <v>5</v>
      </c>
      <c r="B71">
        <v>10</v>
      </c>
      <c r="C71" s="2">
        <v>1.1000000000000001</v>
      </c>
      <c r="D71" s="2">
        <v>1.5</v>
      </c>
      <c r="E71" s="2">
        <v>2.5</v>
      </c>
    </row>
    <row r="72" spans="1:5" x14ac:dyDescent="0.35">
      <c r="A72">
        <v>5</v>
      </c>
      <c r="B72">
        <v>11</v>
      </c>
      <c r="C72" s="2">
        <v>1E-3</v>
      </c>
      <c r="D72" s="2">
        <v>5.0000000000000001E-3</v>
      </c>
      <c r="E72" s="2">
        <v>0.01</v>
      </c>
    </row>
    <row r="73" spans="1:5" x14ac:dyDescent="0.35">
      <c r="A73">
        <v>5</v>
      </c>
      <c r="B73">
        <v>12</v>
      </c>
      <c r="C73" s="2">
        <v>1E-3</v>
      </c>
      <c r="D73" s="2">
        <v>6.0000000000000001E-3</v>
      </c>
      <c r="E73" s="2">
        <v>0.01</v>
      </c>
    </row>
    <row r="74" spans="1:5" x14ac:dyDescent="0.35">
      <c r="A74">
        <v>5</v>
      </c>
      <c r="B74">
        <v>13</v>
      </c>
      <c r="C74" s="2">
        <v>1E-3</v>
      </c>
      <c r="D74" s="2">
        <v>3.0000000000000001E-3</v>
      </c>
      <c r="E74" s="2">
        <v>0.01</v>
      </c>
    </row>
    <row r="75" spans="1:5" x14ac:dyDescent="0.35">
      <c r="A75">
        <v>5</v>
      </c>
      <c r="B75">
        <v>14</v>
      </c>
      <c r="C75" s="2">
        <v>5.0000000000000001E-3</v>
      </c>
      <c r="D75" s="2">
        <v>0.01</v>
      </c>
      <c r="E75" s="2">
        <v>0.1</v>
      </c>
    </row>
    <row r="76" spans="1:5" x14ac:dyDescent="0.35">
      <c r="A76">
        <v>5</v>
      </c>
      <c r="B76">
        <v>15</v>
      </c>
      <c r="C76" s="2">
        <v>1E-3</v>
      </c>
      <c r="D76" s="2">
        <v>3.0000000000000001E-3</v>
      </c>
      <c r="E76" s="2">
        <v>0.1</v>
      </c>
    </row>
  </sheetData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10"/>
  <dimension ref="A1:N41"/>
  <sheetViews>
    <sheetView topLeftCell="C1" workbookViewId="0">
      <selection activeCell="C1" sqref="A1:XFD1048576"/>
    </sheetView>
  </sheetViews>
  <sheetFormatPr defaultColWidth="10.90625" defaultRowHeight="14.5" x14ac:dyDescent="0.35"/>
  <sheetData>
    <row r="1" spans="1:14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14" x14ac:dyDescent="0.35">
      <c r="A2">
        <v>1</v>
      </c>
      <c r="B2">
        <v>1</v>
      </c>
      <c r="C2" s="2">
        <v>5</v>
      </c>
      <c r="D2" s="2">
        <v>33</v>
      </c>
      <c r="E2" s="2">
        <v>75</v>
      </c>
      <c r="F2" s="2">
        <v>56.1</v>
      </c>
    </row>
    <row r="3" spans="1:14" x14ac:dyDescent="0.35">
      <c r="A3">
        <v>1</v>
      </c>
      <c r="B3">
        <v>2</v>
      </c>
      <c r="C3" s="2">
        <v>5</v>
      </c>
      <c r="D3" s="2">
        <v>20</v>
      </c>
      <c r="E3" s="2">
        <v>40</v>
      </c>
      <c r="F3" s="2">
        <v>24</v>
      </c>
      <c r="N3" s="3"/>
    </row>
    <row r="4" spans="1:14" x14ac:dyDescent="0.35">
      <c r="A4">
        <v>1</v>
      </c>
      <c r="B4">
        <v>3</v>
      </c>
      <c r="C4" s="2">
        <v>5</v>
      </c>
      <c r="D4" s="2">
        <v>30</v>
      </c>
      <c r="E4" s="2">
        <v>80</v>
      </c>
      <c r="F4" s="2">
        <v>51.4</v>
      </c>
      <c r="N4" s="3"/>
    </row>
    <row r="5" spans="1:14" x14ac:dyDescent="0.35">
      <c r="A5">
        <v>1</v>
      </c>
      <c r="B5">
        <v>4</v>
      </c>
      <c r="C5" s="2">
        <v>5</v>
      </c>
      <c r="D5" s="2">
        <v>40</v>
      </c>
      <c r="E5" s="2">
        <v>80</v>
      </c>
      <c r="F5" s="2">
        <v>31.7</v>
      </c>
      <c r="N5" s="3"/>
    </row>
    <row r="6" spans="1:14" x14ac:dyDescent="0.35">
      <c r="A6">
        <v>1</v>
      </c>
      <c r="B6">
        <v>5</v>
      </c>
      <c r="C6" s="2">
        <v>5</v>
      </c>
      <c r="D6" s="2">
        <v>15</v>
      </c>
      <c r="E6" s="2">
        <v>40</v>
      </c>
      <c r="F6" s="2">
        <v>42.4</v>
      </c>
      <c r="N6" s="3"/>
    </row>
    <row r="7" spans="1:14" x14ac:dyDescent="0.35">
      <c r="A7">
        <v>1</v>
      </c>
      <c r="B7">
        <v>6</v>
      </c>
      <c r="C7" s="2">
        <v>10</v>
      </c>
      <c r="D7" s="2">
        <v>50</v>
      </c>
      <c r="E7" s="2">
        <v>80</v>
      </c>
      <c r="F7" s="2">
        <v>63</v>
      </c>
      <c r="N7" s="3"/>
    </row>
    <row r="8" spans="1:14" x14ac:dyDescent="0.35">
      <c r="A8">
        <v>1</v>
      </c>
      <c r="B8">
        <v>7</v>
      </c>
      <c r="C8" s="2">
        <v>2</v>
      </c>
      <c r="D8" s="2">
        <v>33</v>
      </c>
      <c r="E8" s="2">
        <v>60</v>
      </c>
      <c r="F8" s="2">
        <v>55</v>
      </c>
    </row>
    <row r="9" spans="1:14" x14ac:dyDescent="0.35">
      <c r="A9">
        <v>1</v>
      </c>
      <c r="B9">
        <v>8</v>
      </c>
      <c r="C9" s="2">
        <v>5</v>
      </c>
      <c r="D9" s="2">
        <v>40</v>
      </c>
      <c r="E9" s="2">
        <v>80</v>
      </c>
      <c r="F9" s="2">
        <v>9</v>
      </c>
    </row>
    <row r="10" spans="1:14" x14ac:dyDescent="0.35">
      <c r="A10">
        <v>1</v>
      </c>
      <c r="B10">
        <v>9</v>
      </c>
      <c r="C10" s="2">
        <v>-10</v>
      </c>
      <c r="D10" s="2">
        <v>0</v>
      </c>
      <c r="E10" s="2">
        <v>10</v>
      </c>
      <c r="F10" s="2">
        <v>11</v>
      </c>
    </row>
    <row r="11" spans="1:14" x14ac:dyDescent="0.35">
      <c r="A11">
        <v>1</v>
      </c>
      <c r="B11">
        <v>10</v>
      </c>
      <c r="C11" s="2">
        <v>-10</v>
      </c>
      <c r="D11" s="2">
        <v>0</v>
      </c>
      <c r="E11" s="2">
        <v>10</v>
      </c>
      <c r="F11" s="2">
        <v>-10.6</v>
      </c>
    </row>
    <row r="12" spans="1:14" x14ac:dyDescent="0.35">
      <c r="A12">
        <v>2</v>
      </c>
      <c r="B12">
        <v>1</v>
      </c>
      <c r="C12" s="2">
        <v>30</v>
      </c>
      <c r="D12" s="2">
        <v>80</v>
      </c>
      <c r="E12" s="2">
        <v>90</v>
      </c>
    </row>
    <row r="13" spans="1:14" x14ac:dyDescent="0.35">
      <c r="A13">
        <v>2</v>
      </c>
      <c r="B13">
        <v>2</v>
      </c>
      <c r="C13" s="2">
        <v>5</v>
      </c>
      <c r="D13" s="2">
        <v>30</v>
      </c>
      <c r="E13" s="2">
        <v>60</v>
      </c>
    </row>
    <row r="14" spans="1:14" x14ac:dyDescent="0.35">
      <c r="A14">
        <v>2</v>
      </c>
      <c r="B14">
        <v>3</v>
      </c>
      <c r="C14" s="2">
        <v>10</v>
      </c>
      <c r="D14" s="2">
        <v>40</v>
      </c>
      <c r="E14" s="2">
        <v>60</v>
      </c>
    </row>
    <row r="15" spans="1:14" x14ac:dyDescent="0.35">
      <c r="A15">
        <v>2</v>
      </c>
      <c r="B15">
        <v>4</v>
      </c>
      <c r="C15" s="2">
        <v>30</v>
      </c>
      <c r="D15" s="2">
        <v>60</v>
      </c>
      <c r="E15" s="2">
        <v>80</v>
      </c>
    </row>
    <row r="16" spans="1:14" x14ac:dyDescent="0.35">
      <c r="A16">
        <v>2</v>
      </c>
      <c r="B16">
        <v>5</v>
      </c>
      <c r="C16" s="2">
        <v>25</v>
      </c>
      <c r="D16" s="2">
        <v>40</v>
      </c>
      <c r="E16" s="2">
        <v>70</v>
      </c>
    </row>
    <row r="17" spans="1:5" x14ac:dyDescent="0.35">
      <c r="A17">
        <v>2</v>
      </c>
      <c r="B17">
        <v>6</v>
      </c>
      <c r="C17" s="2">
        <v>1</v>
      </c>
      <c r="D17" s="2">
        <v>5</v>
      </c>
      <c r="E17" s="2">
        <v>9</v>
      </c>
    </row>
    <row r="18" spans="1:5" x14ac:dyDescent="0.35">
      <c r="A18">
        <v>2</v>
      </c>
      <c r="B18">
        <v>7</v>
      </c>
      <c r="C18" s="2">
        <v>1</v>
      </c>
      <c r="D18" s="2">
        <v>5</v>
      </c>
      <c r="E18" s="2">
        <v>9</v>
      </c>
    </row>
    <row r="19" spans="1:5" x14ac:dyDescent="0.35">
      <c r="A19">
        <v>2</v>
      </c>
      <c r="B19">
        <v>8</v>
      </c>
      <c r="C19" s="2">
        <v>30</v>
      </c>
      <c r="D19" s="2">
        <v>60</v>
      </c>
      <c r="E19" s="2">
        <v>90</v>
      </c>
    </row>
    <row r="20" spans="1:5" x14ac:dyDescent="0.35">
      <c r="A20">
        <v>2</v>
      </c>
      <c r="B20">
        <v>9</v>
      </c>
      <c r="C20" s="2">
        <v>10</v>
      </c>
      <c r="D20" s="2">
        <v>30</v>
      </c>
      <c r="E20" s="2">
        <v>60</v>
      </c>
    </row>
    <row r="21" spans="1:5" x14ac:dyDescent="0.35">
      <c r="A21">
        <v>2</v>
      </c>
      <c r="B21">
        <v>10</v>
      </c>
      <c r="C21" s="2">
        <v>25</v>
      </c>
      <c r="D21" s="2">
        <v>50</v>
      </c>
      <c r="E21" s="2">
        <v>80</v>
      </c>
    </row>
    <row r="22" spans="1:5" x14ac:dyDescent="0.35">
      <c r="A22">
        <v>3</v>
      </c>
      <c r="B22">
        <v>1</v>
      </c>
      <c r="C22" s="2">
        <v>5</v>
      </c>
      <c r="D22" s="2">
        <v>15</v>
      </c>
      <c r="E22" s="2">
        <v>25</v>
      </c>
    </row>
    <row r="23" spans="1:5" x14ac:dyDescent="0.35">
      <c r="A23">
        <v>3</v>
      </c>
      <c r="B23">
        <v>2</v>
      </c>
      <c r="C23" s="2">
        <v>50</v>
      </c>
      <c r="D23" s="2">
        <v>60</v>
      </c>
      <c r="E23" s="2">
        <v>70</v>
      </c>
    </row>
    <row r="24" spans="1:5" x14ac:dyDescent="0.35">
      <c r="A24">
        <v>3</v>
      </c>
      <c r="B24">
        <v>3</v>
      </c>
      <c r="C24" s="2">
        <v>65</v>
      </c>
      <c r="D24" s="2">
        <v>75</v>
      </c>
      <c r="E24" s="2">
        <v>77</v>
      </c>
    </row>
    <row r="25" spans="1:5" x14ac:dyDescent="0.35">
      <c r="A25">
        <v>3</v>
      </c>
      <c r="B25">
        <v>4</v>
      </c>
      <c r="C25" s="2">
        <v>75</v>
      </c>
      <c r="D25" s="2">
        <v>85</v>
      </c>
      <c r="E25" s="2">
        <v>87</v>
      </c>
    </row>
    <row r="26" spans="1:5" x14ac:dyDescent="0.35">
      <c r="A26">
        <v>3</v>
      </c>
      <c r="B26">
        <v>5</v>
      </c>
      <c r="C26" s="2">
        <v>70</v>
      </c>
      <c r="D26" s="2">
        <v>78</v>
      </c>
      <c r="E26" s="2">
        <v>80</v>
      </c>
    </row>
    <row r="27" spans="1:5" x14ac:dyDescent="0.35">
      <c r="A27">
        <v>3</v>
      </c>
      <c r="B27">
        <v>6</v>
      </c>
      <c r="C27" s="2">
        <v>8</v>
      </c>
      <c r="D27" s="2">
        <v>10</v>
      </c>
      <c r="E27" s="2">
        <v>12</v>
      </c>
    </row>
    <row r="28" spans="1:5" x14ac:dyDescent="0.35">
      <c r="A28">
        <v>3</v>
      </c>
      <c r="B28">
        <v>7</v>
      </c>
      <c r="C28" s="2">
        <v>8</v>
      </c>
      <c r="D28" s="2">
        <v>10</v>
      </c>
      <c r="E28" s="2">
        <v>12</v>
      </c>
    </row>
    <row r="29" spans="1:5" x14ac:dyDescent="0.35">
      <c r="A29">
        <v>3</v>
      </c>
      <c r="B29">
        <v>8</v>
      </c>
      <c r="C29" s="2">
        <v>88</v>
      </c>
      <c r="D29" s="2">
        <v>90</v>
      </c>
      <c r="E29" s="2">
        <v>92</v>
      </c>
    </row>
    <row r="30" spans="1:5" x14ac:dyDescent="0.35">
      <c r="A30">
        <v>3</v>
      </c>
      <c r="B30">
        <v>9</v>
      </c>
      <c r="C30" s="2">
        <v>15</v>
      </c>
      <c r="D30" s="2">
        <v>25</v>
      </c>
      <c r="E30" s="2">
        <v>28</v>
      </c>
    </row>
    <row r="31" spans="1:5" x14ac:dyDescent="0.35">
      <c r="A31">
        <v>3</v>
      </c>
      <c r="B31">
        <v>10</v>
      </c>
      <c r="C31" s="2">
        <v>60</v>
      </c>
      <c r="D31" s="2">
        <v>65</v>
      </c>
      <c r="E31" s="2">
        <v>67</v>
      </c>
    </row>
    <row r="32" spans="1:5" x14ac:dyDescent="0.35">
      <c r="A32">
        <v>4</v>
      </c>
      <c r="B32">
        <v>1</v>
      </c>
      <c r="C32" s="2">
        <v>25</v>
      </c>
      <c r="D32" s="2">
        <v>50</v>
      </c>
      <c r="E32" s="2">
        <v>75</v>
      </c>
    </row>
    <row r="33" spans="1:5" x14ac:dyDescent="0.35">
      <c r="A33">
        <v>4</v>
      </c>
      <c r="B33">
        <v>2</v>
      </c>
      <c r="C33" s="2">
        <v>40</v>
      </c>
      <c r="D33" s="2">
        <v>55</v>
      </c>
      <c r="E33" s="2">
        <v>80</v>
      </c>
    </row>
    <row r="34" spans="1:5" x14ac:dyDescent="0.35">
      <c r="A34">
        <v>4</v>
      </c>
      <c r="B34">
        <v>3</v>
      </c>
      <c r="C34" s="2">
        <v>50</v>
      </c>
      <c r="D34" s="2">
        <v>70</v>
      </c>
      <c r="E34" s="2">
        <v>80</v>
      </c>
    </row>
    <row r="35" spans="1:5" x14ac:dyDescent="0.35">
      <c r="A35">
        <v>4</v>
      </c>
      <c r="B35">
        <v>4</v>
      </c>
      <c r="C35" s="2">
        <v>60</v>
      </c>
      <c r="D35" s="2">
        <v>75</v>
      </c>
      <c r="E35" s="2">
        <v>90</v>
      </c>
    </row>
    <row r="36" spans="1:5" x14ac:dyDescent="0.35">
      <c r="A36">
        <v>4</v>
      </c>
      <c r="B36">
        <v>5</v>
      </c>
      <c r="C36" s="2">
        <v>30</v>
      </c>
      <c r="D36" s="2">
        <v>40</v>
      </c>
      <c r="E36" s="2">
        <v>60</v>
      </c>
    </row>
    <row r="37" spans="1:5" x14ac:dyDescent="0.35">
      <c r="A37">
        <v>4</v>
      </c>
      <c r="B37">
        <v>6</v>
      </c>
      <c r="C37" s="2">
        <v>75</v>
      </c>
      <c r="D37" s="2">
        <v>90</v>
      </c>
      <c r="E37" s="2">
        <v>99</v>
      </c>
    </row>
    <row r="38" spans="1:5" x14ac:dyDescent="0.35">
      <c r="A38">
        <v>4</v>
      </c>
      <c r="B38">
        <v>7</v>
      </c>
      <c r="C38" s="2">
        <v>60</v>
      </c>
      <c r="D38" s="2">
        <v>75</v>
      </c>
      <c r="E38" s="2">
        <v>85</v>
      </c>
    </row>
    <row r="39" spans="1:5" x14ac:dyDescent="0.35">
      <c r="A39">
        <v>4</v>
      </c>
      <c r="B39">
        <v>8</v>
      </c>
      <c r="C39" s="2">
        <v>50</v>
      </c>
      <c r="D39" s="2">
        <v>70</v>
      </c>
      <c r="E39" s="2">
        <v>90</v>
      </c>
    </row>
    <row r="40" spans="1:5" x14ac:dyDescent="0.35">
      <c r="A40">
        <v>4</v>
      </c>
      <c r="B40">
        <v>9</v>
      </c>
      <c r="C40" s="2">
        <v>0.5</v>
      </c>
      <c r="D40" s="2">
        <v>2</v>
      </c>
      <c r="E40" s="2">
        <v>10</v>
      </c>
    </row>
    <row r="41" spans="1:5" x14ac:dyDescent="0.35">
      <c r="A41">
        <v>4</v>
      </c>
      <c r="B41">
        <v>10</v>
      </c>
      <c r="C41" s="2">
        <v>0.5</v>
      </c>
      <c r="D41" s="2">
        <v>2</v>
      </c>
      <c r="E41" s="2">
        <v>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11"/>
  <dimension ref="A1:ED181"/>
  <sheetViews>
    <sheetView workbookViewId="0">
      <selection activeCell="Q14" sqref="Q14"/>
    </sheetView>
  </sheetViews>
  <sheetFormatPr defaultColWidth="9.1796875" defaultRowHeight="14.5" x14ac:dyDescent="0.35"/>
  <sheetData>
    <row r="1" spans="1:134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134" x14ac:dyDescent="0.35">
      <c r="A2">
        <v>1</v>
      </c>
      <c r="B2">
        <v>1</v>
      </c>
      <c r="C2">
        <v>1E-4</v>
      </c>
      <c r="D2">
        <v>0.01</v>
      </c>
      <c r="E2">
        <v>0.1</v>
      </c>
      <c r="F2">
        <v>0.41</v>
      </c>
    </row>
    <row r="3" spans="1:134" x14ac:dyDescent="0.35">
      <c r="A3">
        <v>1</v>
      </c>
      <c r="B3">
        <v>2</v>
      </c>
      <c r="C3">
        <v>1E-4</v>
      </c>
      <c r="D3">
        <v>1E-3</v>
      </c>
      <c r="E3">
        <v>0.01</v>
      </c>
      <c r="F3">
        <v>1.2999999999999999E-3</v>
      </c>
      <c r="N3" s="3"/>
      <c r="P3" s="2"/>
      <c r="Q3" s="2"/>
      <c r="U3" s="2"/>
      <c r="V3" s="2"/>
      <c r="W3" s="2"/>
      <c r="X3" s="2"/>
      <c r="Z3" s="2"/>
      <c r="AB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R3" s="2"/>
      <c r="AT3" s="2"/>
      <c r="AU3" s="2"/>
      <c r="AZ3" s="2"/>
      <c r="BA3" s="2"/>
      <c r="BB3" s="2"/>
      <c r="BD3" s="2"/>
      <c r="BF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V3" s="2"/>
      <c r="BX3" s="2"/>
      <c r="BY3" s="2"/>
      <c r="CC3" s="2"/>
      <c r="CD3" s="2"/>
      <c r="CE3" s="2"/>
      <c r="CF3" s="2"/>
      <c r="CH3" s="2"/>
      <c r="CJ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Z3" s="2"/>
      <c r="DA3" s="2"/>
      <c r="DB3" s="2"/>
      <c r="DC3" s="2"/>
      <c r="DD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</row>
    <row r="4" spans="1:134" x14ac:dyDescent="0.35">
      <c r="A4">
        <v>1</v>
      </c>
      <c r="B4">
        <v>3</v>
      </c>
      <c r="C4">
        <v>1.0000000000000001E-5</v>
      </c>
      <c r="D4">
        <v>1E-3</v>
      </c>
      <c r="E4">
        <v>0.01</v>
      </c>
      <c r="F4">
        <v>7.1000000000000005E-5</v>
      </c>
      <c r="N4" s="3"/>
      <c r="V4" s="2"/>
      <c r="X4" s="2"/>
      <c r="Z4" s="2"/>
      <c r="AD4" s="2"/>
      <c r="AH4" s="2"/>
      <c r="AJ4" s="2"/>
      <c r="AN4" s="2"/>
      <c r="AZ4" s="2"/>
      <c r="BB4" s="2"/>
      <c r="BD4" s="2"/>
      <c r="BH4" s="2"/>
      <c r="BL4" s="2"/>
      <c r="BN4" s="2"/>
      <c r="BR4" s="2"/>
      <c r="CD4" s="2"/>
      <c r="CF4" s="2"/>
      <c r="CH4" s="2"/>
      <c r="CL4" s="2"/>
      <c r="CP4" s="2"/>
      <c r="CR4" s="2"/>
      <c r="CV4" s="2"/>
      <c r="DL4" s="2"/>
      <c r="DM4" s="2"/>
      <c r="DP4" s="2"/>
      <c r="DR4" s="2"/>
      <c r="DT4" s="2"/>
      <c r="DV4" s="2"/>
      <c r="DZ4" s="2"/>
      <c r="ED4" s="2"/>
    </row>
    <row r="5" spans="1:134" x14ac:dyDescent="0.35">
      <c r="A5">
        <v>1</v>
      </c>
      <c r="B5">
        <v>4</v>
      </c>
      <c r="C5">
        <v>1E-4</v>
      </c>
      <c r="D5">
        <v>0.01</v>
      </c>
      <c r="E5">
        <v>0.1</v>
      </c>
      <c r="F5">
        <v>0.28000000000000003</v>
      </c>
      <c r="N5" s="3"/>
      <c r="AH5" s="2"/>
      <c r="BL5" s="2"/>
      <c r="BR5" s="2"/>
      <c r="CP5" s="2"/>
    </row>
    <row r="6" spans="1:134" x14ac:dyDescent="0.35">
      <c r="A6">
        <v>1</v>
      </c>
      <c r="B6">
        <v>5</v>
      </c>
      <c r="C6">
        <v>1E-4</v>
      </c>
      <c r="D6">
        <v>1E-3</v>
      </c>
      <c r="E6">
        <v>0.01</v>
      </c>
      <c r="F6">
        <v>0.11</v>
      </c>
    </row>
    <row r="7" spans="1:134" x14ac:dyDescent="0.35">
      <c r="A7">
        <v>1</v>
      </c>
      <c r="B7">
        <v>6</v>
      </c>
      <c r="C7">
        <v>1E-3</v>
      </c>
      <c r="D7">
        <v>0.01</v>
      </c>
      <c r="E7">
        <v>0.1</v>
      </c>
      <c r="F7">
        <v>2.1000000000000001E-2</v>
      </c>
    </row>
    <row r="8" spans="1:134" x14ac:dyDescent="0.35">
      <c r="A8">
        <v>1</v>
      </c>
      <c r="B8">
        <v>7</v>
      </c>
      <c r="C8">
        <v>1E-4</v>
      </c>
      <c r="D8">
        <v>0.1</v>
      </c>
      <c r="E8">
        <v>0.9</v>
      </c>
      <c r="F8">
        <v>2.7000000000000001E-3</v>
      </c>
    </row>
    <row r="9" spans="1:134" x14ac:dyDescent="0.35">
      <c r="A9">
        <v>1</v>
      </c>
      <c r="B9">
        <v>8</v>
      </c>
      <c r="C9">
        <v>1E-3</v>
      </c>
      <c r="D9">
        <v>0.01</v>
      </c>
      <c r="E9">
        <v>0.5</v>
      </c>
      <c r="F9">
        <v>8.8299999999999995E-7</v>
      </c>
      <c r="G9" s="2"/>
      <c r="H9" s="2"/>
      <c r="I9" s="2"/>
    </row>
    <row r="10" spans="1:134" x14ac:dyDescent="0.35">
      <c r="A10">
        <v>1</v>
      </c>
      <c r="B10">
        <v>9</v>
      </c>
      <c r="C10">
        <v>1.0000000000000001E-5</v>
      </c>
      <c r="D10">
        <v>1E-3</v>
      </c>
      <c r="E10">
        <v>0.01</v>
      </c>
      <c r="F10">
        <v>6.6199999999999996E-5</v>
      </c>
    </row>
    <row r="11" spans="1:134" x14ac:dyDescent="0.35">
      <c r="A11">
        <v>1</v>
      </c>
      <c r="B11">
        <v>10</v>
      </c>
      <c r="C11">
        <v>1.0000000000000001E-5</v>
      </c>
      <c r="D11">
        <v>1E-4</v>
      </c>
      <c r="E11">
        <v>1E-3</v>
      </c>
      <c r="F11">
        <v>1.4100000000000001E-5</v>
      </c>
      <c r="G11" s="2"/>
      <c r="H11" s="2"/>
      <c r="I11" s="2"/>
    </row>
    <row r="12" spans="1:134" x14ac:dyDescent="0.35">
      <c r="A12">
        <v>1</v>
      </c>
      <c r="B12">
        <v>11</v>
      </c>
      <c r="C12">
        <v>1E-3</v>
      </c>
      <c r="D12">
        <v>0.01</v>
      </c>
      <c r="E12">
        <v>0.1</v>
      </c>
      <c r="F12">
        <v>1.4599999999999999E-3</v>
      </c>
    </row>
    <row r="13" spans="1:134" x14ac:dyDescent="0.35">
      <c r="A13">
        <v>1</v>
      </c>
      <c r="B13">
        <v>12</v>
      </c>
      <c r="C13">
        <v>1.0000000000000001E-5</v>
      </c>
      <c r="D13">
        <v>1E-3</v>
      </c>
      <c r="E13">
        <v>0.01</v>
      </c>
      <c r="F13">
        <v>5.5199999999999997E-6</v>
      </c>
      <c r="G13" s="2"/>
      <c r="H13" s="2"/>
      <c r="I13" s="2"/>
      <c r="J13" s="2"/>
    </row>
    <row r="14" spans="1:134" x14ac:dyDescent="0.35">
      <c r="A14">
        <v>1</v>
      </c>
      <c r="B14">
        <v>13</v>
      </c>
      <c r="C14">
        <v>1E-4</v>
      </c>
      <c r="D14">
        <v>1E-3</v>
      </c>
      <c r="E14">
        <v>0.01</v>
      </c>
      <c r="F14">
        <v>1.63E-4</v>
      </c>
      <c r="J14" s="2"/>
    </row>
    <row r="15" spans="1:134" x14ac:dyDescent="0.35">
      <c r="A15">
        <v>1</v>
      </c>
      <c r="B15">
        <v>14</v>
      </c>
      <c r="C15">
        <v>1E-3</v>
      </c>
      <c r="D15">
        <v>0.01</v>
      </c>
      <c r="E15">
        <v>0.1</v>
      </c>
      <c r="F15">
        <v>1.6799999999999999E-4</v>
      </c>
    </row>
    <row r="16" spans="1:134" x14ac:dyDescent="0.35">
      <c r="A16">
        <v>1</v>
      </c>
      <c r="B16">
        <v>15</v>
      </c>
      <c r="C16">
        <v>1E-3</v>
      </c>
      <c r="D16">
        <v>0.05</v>
      </c>
      <c r="E16">
        <v>0.1</v>
      </c>
      <c r="F16">
        <v>1.01E-4</v>
      </c>
    </row>
    <row r="17" spans="1:10" x14ac:dyDescent="0.35">
      <c r="A17">
        <v>1</v>
      </c>
      <c r="B17">
        <v>16</v>
      </c>
      <c r="C17">
        <v>9.9999999999999995E-8</v>
      </c>
      <c r="D17">
        <v>1.0000000000000001E-5</v>
      </c>
      <c r="E17">
        <v>1E-4</v>
      </c>
      <c r="F17">
        <v>1.3200000000000001E-6</v>
      </c>
      <c r="G17" s="2"/>
      <c r="H17" s="2"/>
      <c r="I17" s="2"/>
      <c r="J17" s="2"/>
    </row>
    <row r="18" spans="1:10" x14ac:dyDescent="0.35">
      <c r="A18">
        <v>1</v>
      </c>
      <c r="B18">
        <v>17</v>
      </c>
      <c r="C18">
        <v>1.0000000000000001E-5</v>
      </c>
      <c r="D18">
        <v>1E-3</v>
      </c>
      <c r="E18">
        <v>0.01</v>
      </c>
      <c r="F18">
        <v>5.62E-3</v>
      </c>
    </row>
    <row r="19" spans="1:10" x14ac:dyDescent="0.35">
      <c r="A19">
        <v>1</v>
      </c>
      <c r="B19">
        <v>18</v>
      </c>
      <c r="C19">
        <v>1E-8</v>
      </c>
      <c r="D19">
        <v>9.9999999999999995E-8</v>
      </c>
      <c r="E19">
        <v>9.9999999999999995E-7</v>
      </c>
      <c r="F19">
        <v>1.3199999999999999E-7</v>
      </c>
      <c r="J19" s="2"/>
    </row>
    <row r="20" spans="1:10" x14ac:dyDescent="0.35">
      <c r="A20">
        <v>1</v>
      </c>
      <c r="B20">
        <v>19</v>
      </c>
      <c r="C20">
        <v>1.0000000000000001E-5</v>
      </c>
      <c r="D20">
        <v>5.0000000000000001E-3</v>
      </c>
      <c r="E20">
        <v>0.05</v>
      </c>
      <c r="F20">
        <v>2.9E-4</v>
      </c>
    </row>
    <row r="21" spans="1:10" x14ac:dyDescent="0.35">
      <c r="A21">
        <v>1</v>
      </c>
      <c r="B21">
        <v>20</v>
      </c>
      <c r="C21">
        <v>1E-8</v>
      </c>
      <c r="D21">
        <v>9.9999999999999995E-8</v>
      </c>
      <c r="E21">
        <v>1.0000000000000001E-5</v>
      </c>
      <c r="F21">
        <v>4.58E-7</v>
      </c>
      <c r="G21" s="2"/>
      <c r="H21" s="2"/>
      <c r="I21" s="2"/>
      <c r="J21" s="2"/>
    </row>
    <row r="22" spans="1:10" x14ac:dyDescent="0.35">
      <c r="A22">
        <v>1</v>
      </c>
      <c r="B22">
        <v>21</v>
      </c>
      <c r="C22">
        <v>1.0000000000000001E-5</v>
      </c>
      <c r="D22">
        <v>5.0000000000000001E-3</v>
      </c>
      <c r="E22">
        <v>0.01</v>
      </c>
      <c r="F22">
        <v>3.9800000000000002E-4</v>
      </c>
    </row>
    <row r="23" spans="1:10" x14ac:dyDescent="0.35">
      <c r="A23">
        <v>1</v>
      </c>
      <c r="B23">
        <v>22</v>
      </c>
      <c r="C23">
        <v>9.9999999999999995E-7</v>
      </c>
      <c r="D23">
        <v>1E-3</v>
      </c>
      <c r="E23">
        <v>0.01</v>
      </c>
      <c r="F23">
        <v>7.1600000000000001E-7</v>
      </c>
      <c r="G23" s="2"/>
      <c r="H23" s="2"/>
      <c r="I23" s="2"/>
      <c r="J23" s="2"/>
    </row>
    <row r="24" spans="1:10" x14ac:dyDescent="0.35">
      <c r="A24">
        <v>1</v>
      </c>
      <c r="B24">
        <v>23</v>
      </c>
      <c r="C24">
        <v>1.0000000000000001E-5</v>
      </c>
      <c r="D24">
        <v>1E-4</v>
      </c>
      <c r="E24">
        <v>0.01</v>
      </c>
      <c r="F24">
        <v>3.6900000000000002E-4</v>
      </c>
    </row>
    <row r="25" spans="1:10" x14ac:dyDescent="0.35">
      <c r="A25">
        <v>1</v>
      </c>
      <c r="B25">
        <v>24</v>
      </c>
      <c r="C25">
        <v>1E-3</v>
      </c>
      <c r="D25">
        <v>0.01</v>
      </c>
      <c r="E25">
        <v>0.1</v>
      </c>
      <c r="F25">
        <v>2.0000000000000001E-4</v>
      </c>
    </row>
    <row r="26" spans="1:10" x14ac:dyDescent="0.35">
      <c r="A26">
        <v>1</v>
      </c>
      <c r="B26">
        <v>25</v>
      </c>
      <c r="C26">
        <v>1E-3</v>
      </c>
      <c r="D26">
        <v>0.05</v>
      </c>
      <c r="E26">
        <v>0.5</v>
      </c>
      <c r="F26">
        <v>6.4000000000000005E-4</v>
      </c>
    </row>
    <row r="27" spans="1:10" x14ac:dyDescent="0.35">
      <c r="A27">
        <v>1</v>
      </c>
      <c r="B27">
        <v>26</v>
      </c>
      <c r="C27">
        <v>9.9999999999999995E-7</v>
      </c>
      <c r="D27">
        <v>1.0000000000000001E-5</v>
      </c>
      <c r="E27">
        <v>1E-4</v>
      </c>
      <c r="F27">
        <v>6.8999999999999997E-5</v>
      </c>
      <c r="G27" s="2"/>
      <c r="H27" s="2"/>
      <c r="I27" s="2"/>
      <c r="J27" s="2"/>
    </row>
    <row r="28" spans="1:10" x14ac:dyDescent="0.35">
      <c r="A28">
        <v>1</v>
      </c>
      <c r="B28">
        <v>27</v>
      </c>
      <c r="C28">
        <v>0.01</v>
      </c>
      <c r="D28">
        <v>0.1</v>
      </c>
      <c r="E28">
        <v>0.9</v>
      </c>
      <c r="F28">
        <v>5.0000000000000001E-4</v>
      </c>
    </row>
    <row r="29" spans="1:10" x14ac:dyDescent="0.35">
      <c r="A29">
        <v>1</v>
      </c>
      <c r="B29">
        <v>28</v>
      </c>
      <c r="C29">
        <v>5.0000000000000001E-4</v>
      </c>
      <c r="D29">
        <v>5.0000000000000001E-3</v>
      </c>
      <c r="E29">
        <v>0.01</v>
      </c>
      <c r="F29">
        <v>1.6199999999999999E-3</v>
      </c>
    </row>
    <row r="30" spans="1:10" x14ac:dyDescent="0.35">
      <c r="A30">
        <v>1</v>
      </c>
      <c r="B30">
        <v>29</v>
      </c>
      <c r="C30">
        <v>0.01</v>
      </c>
      <c r="D30">
        <v>0.1</v>
      </c>
      <c r="E30">
        <v>0.9</v>
      </c>
      <c r="F30">
        <v>9.6000000000000002E-4</v>
      </c>
    </row>
    <row r="31" spans="1:10" x14ac:dyDescent="0.35">
      <c r="A31">
        <v>1</v>
      </c>
      <c r="B31">
        <v>30</v>
      </c>
      <c r="C31">
        <v>9.9999999999999995E-7</v>
      </c>
      <c r="D31">
        <v>1.0000000000000001E-5</v>
      </c>
      <c r="E31">
        <v>1E-4</v>
      </c>
      <c r="F31">
        <v>3.2200000000000001E-6</v>
      </c>
      <c r="J31" s="2"/>
    </row>
    <row r="32" spans="1:10" x14ac:dyDescent="0.35">
      <c r="A32">
        <v>2</v>
      </c>
      <c r="B32">
        <v>1</v>
      </c>
      <c r="C32">
        <v>1E-3</v>
      </c>
      <c r="D32">
        <v>0.01</v>
      </c>
      <c r="E32">
        <v>0.5</v>
      </c>
    </row>
    <row r="33" spans="1:5" x14ac:dyDescent="0.35">
      <c r="A33">
        <v>2</v>
      </c>
      <c r="B33">
        <v>2</v>
      </c>
      <c r="C33">
        <v>1.0000000000000001E-5</v>
      </c>
      <c r="D33">
        <v>1E-3</v>
      </c>
      <c r="E33">
        <v>0.01</v>
      </c>
    </row>
    <row r="34" spans="1:5" x14ac:dyDescent="0.35">
      <c r="A34">
        <v>2</v>
      </c>
      <c r="B34">
        <v>3</v>
      </c>
      <c r="C34">
        <v>1.0000000000000001E-5</v>
      </c>
      <c r="D34">
        <v>0.01</v>
      </c>
      <c r="E34">
        <v>0.1</v>
      </c>
    </row>
    <row r="35" spans="1:5" x14ac:dyDescent="0.35">
      <c r="A35">
        <v>2</v>
      </c>
      <c r="B35">
        <v>4</v>
      </c>
      <c r="C35">
        <v>0.01</v>
      </c>
      <c r="D35">
        <v>0.05</v>
      </c>
      <c r="E35">
        <v>0.5</v>
      </c>
    </row>
    <row r="36" spans="1:5" x14ac:dyDescent="0.35">
      <c r="A36">
        <v>2</v>
      </c>
      <c r="B36">
        <v>5</v>
      </c>
      <c r="C36">
        <v>1E-3</v>
      </c>
      <c r="D36">
        <v>0.05</v>
      </c>
      <c r="E36">
        <v>0.5</v>
      </c>
    </row>
    <row r="37" spans="1:5" x14ac:dyDescent="0.35">
      <c r="A37">
        <v>2</v>
      </c>
      <c r="B37">
        <v>6</v>
      </c>
      <c r="C37">
        <v>1E-4</v>
      </c>
      <c r="D37">
        <v>0.01</v>
      </c>
      <c r="E37">
        <v>0.1</v>
      </c>
    </row>
    <row r="38" spans="1:5" x14ac:dyDescent="0.35">
      <c r="A38">
        <v>2</v>
      </c>
      <c r="B38">
        <v>7</v>
      </c>
      <c r="C38">
        <v>1E-4</v>
      </c>
      <c r="D38">
        <v>1E-3</v>
      </c>
      <c r="E38">
        <v>0.01</v>
      </c>
    </row>
    <row r="39" spans="1:5" x14ac:dyDescent="0.35">
      <c r="A39">
        <v>2</v>
      </c>
      <c r="B39">
        <v>8</v>
      </c>
      <c r="C39">
        <v>5.0000000000000004E-6</v>
      </c>
      <c r="D39">
        <v>5.0000000000000002E-5</v>
      </c>
      <c r="E39">
        <v>5.0000000000000001E-4</v>
      </c>
    </row>
    <row r="40" spans="1:5" x14ac:dyDescent="0.35">
      <c r="A40">
        <v>2</v>
      </c>
      <c r="B40">
        <v>9</v>
      </c>
      <c r="C40">
        <v>1E-3</v>
      </c>
      <c r="D40">
        <v>5.0000000000000001E-3</v>
      </c>
      <c r="E40">
        <v>0.01</v>
      </c>
    </row>
    <row r="41" spans="1:5" x14ac:dyDescent="0.35">
      <c r="A41">
        <v>2</v>
      </c>
      <c r="B41">
        <v>10</v>
      </c>
      <c r="C41">
        <v>9.9999999999999995E-7</v>
      </c>
      <c r="D41">
        <v>5.0000000000000002E-5</v>
      </c>
      <c r="E41">
        <v>5.0000000000000001E-4</v>
      </c>
    </row>
    <row r="42" spans="1:5" x14ac:dyDescent="0.35">
      <c r="A42">
        <v>2</v>
      </c>
      <c r="B42">
        <v>11</v>
      </c>
      <c r="C42">
        <v>1E-3</v>
      </c>
      <c r="D42">
        <v>7.0000000000000001E-3</v>
      </c>
      <c r="E42">
        <v>0.1</v>
      </c>
    </row>
    <row r="43" spans="1:5" x14ac:dyDescent="0.35">
      <c r="A43">
        <v>2</v>
      </c>
      <c r="B43">
        <v>12</v>
      </c>
      <c r="C43">
        <v>9.9999999999999995E-8</v>
      </c>
      <c r="D43">
        <v>9.9999999999999995E-7</v>
      </c>
      <c r="E43">
        <v>1.0000000000000001E-5</v>
      </c>
    </row>
    <row r="44" spans="1:5" x14ac:dyDescent="0.35">
      <c r="A44">
        <v>2</v>
      </c>
      <c r="B44">
        <v>13</v>
      </c>
      <c r="C44">
        <v>1E-3</v>
      </c>
      <c r="D44">
        <v>5.0000000000000001E-3</v>
      </c>
      <c r="E44">
        <v>0.01</v>
      </c>
    </row>
    <row r="45" spans="1:5" x14ac:dyDescent="0.35">
      <c r="A45">
        <v>2</v>
      </c>
      <c r="B45">
        <v>14</v>
      </c>
      <c r="C45">
        <v>1.0000000000000001E-5</v>
      </c>
      <c r="D45">
        <v>5.0000000000000001E-3</v>
      </c>
      <c r="E45">
        <v>0.05</v>
      </c>
    </row>
    <row r="46" spans="1:5" x14ac:dyDescent="0.35">
      <c r="A46">
        <v>2</v>
      </c>
      <c r="B46">
        <v>15</v>
      </c>
      <c r="C46">
        <v>0.01</v>
      </c>
      <c r="D46">
        <v>0.05</v>
      </c>
      <c r="E46">
        <v>0.1</v>
      </c>
    </row>
    <row r="47" spans="1:5" x14ac:dyDescent="0.35">
      <c r="A47">
        <v>2</v>
      </c>
      <c r="B47">
        <v>16</v>
      </c>
      <c r="C47">
        <v>1E-8</v>
      </c>
      <c r="D47">
        <v>9.9999999999999995E-7</v>
      </c>
      <c r="E47">
        <v>1E-4</v>
      </c>
    </row>
    <row r="48" spans="1:5" x14ac:dyDescent="0.35">
      <c r="A48">
        <v>2</v>
      </c>
      <c r="B48">
        <v>17</v>
      </c>
      <c r="C48">
        <v>1E-3</v>
      </c>
      <c r="D48">
        <v>5.0000000000000001E-3</v>
      </c>
      <c r="E48">
        <v>0.01</v>
      </c>
    </row>
    <row r="49" spans="1:5" x14ac:dyDescent="0.35">
      <c r="A49">
        <v>2</v>
      </c>
      <c r="B49">
        <v>18</v>
      </c>
      <c r="C49">
        <v>1E-4</v>
      </c>
      <c r="D49">
        <v>1E-3</v>
      </c>
      <c r="E49">
        <v>0.05</v>
      </c>
    </row>
    <row r="50" spans="1:5" x14ac:dyDescent="0.35">
      <c r="A50">
        <v>2</v>
      </c>
      <c r="B50">
        <v>19</v>
      </c>
      <c r="C50">
        <v>1E-4</v>
      </c>
      <c r="D50">
        <v>5.0000000000000001E-3</v>
      </c>
      <c r="E50">
        <v>0.01</v>
      </c>
    </row>
    <row r="51" spans="1:5" x14ac:dyDescent="0.35">
      <c r="A51">
        <v>2</v>
      </c>
      <c r="B51">
        <v>20</v>
      </c>
      <c r="C51">
        <v>9.9999999999999995E-8</v>
      </c>
      <c r="D51">
        <v>4.9999999999999998E-7</v>
      </c>
      <c r="E51">
        <v>5.0000000000000004E-6</v>
      </c>
    </row>
    <row r="52" spans="1:5" x14ac:dyDescent="0.35">
      <c r="A52">
        <v>2</v>
      </c>
      <c r="B52">
        <v>21</v>
      </c>
      <c r="C52">
        <v>1E-4</v>
      </c>
      <c r="D52">
        <v>1E-3</v>
      </c>
      <c r="E52">
        <v>0.01</v>
      </c>
    </row>
    <row r="53" spans="1:5" x14ac:dyDescent="0.35">
      <c r="A53">
        <v>2</v>
      </c>
      <c r="B53">
        <v>22</v>
      </c>
      <c r="C53">
        <v>9.9999999999999995E-7</v>
      </c>
      <c r="D53">
        <v>1.0000000000000001E-5</v>
      </c>
      <c r="E53">
        <v>1E-4</v>
      </c>
    </row>
    <row r="54" spans="1:5" x14ac:dyDescent="0.35">
      <c r="A54">
        <v>2</v>
      </c>
      <c r="B54">
        <v>23</v>
      </c>
      <c r="C54">
        <v>1E-4</v>
      </c>
      <c r="D54">
        <v>1E-3</v>
      </c>
      <c r="E54">
        <v>0.01</v>
      </c>
    </row>
    <row r="55" spans="1:5" x14ac:dyDescent="0.35">
      <c r="A55">
        <v>2</v>
      </c>
      <c r="B55">
        <v>24</v>
      </c>
      <c r="C55">
        <v>1.0000000000000001E-5</v>
      </c>
      <c r="D55">
        <v>5.0000000000000001E-3</v>
      </c>
      <c r="E55">
        <v>0.01</v>
      </c>
    </row>
    <row r="56" spans="1:5" x14ac:dyDescent="0.35">
      <c r="A56">
        <v>2</v>
      </c>
      <c r="B56">
        <v>25</v>
      </c>
      <c r="C56">
        <v>1.0000000000000001E-5</v>
      </c>
      <c r="D56">
        <v>1E-4</v>
      </c>
      <c r="E56">
        <v>1E-3</v>
      </c>
    </row>
    <row r="57" spans="1:5" x14ac:dyDescent="0.35">
      <c r="A57">
        <v>2</v>
      </c>
      <c r="B57">
        <v>26</v>
      </c>
      <c r="C57">
        <v>9.9999999999999995E-8</v>
      </c>
      <c r="D57">
        <v>9.9999999999999995E-7</v>
      </c>
      <c r="E57">
        <v>1.0000000000000001E-5</v>
      </c>
    </row>
    <row r="58" spans="1:5" x14ac:dyDescent="0.35">
      <c r="A58">
        <v>2</v>
      </c>
      <c r="B58">
        <v>27</v>
      </c>
      <c r="C58">
        <v>1E-4</v>
      </c>
      <c r="D58">
        <v>1E-3</v>
      </c>
      <c r="E58">
        <v>0.01</v>
      </c>
    </row>
    <row r="59" spans="1:5" x14ac:dyDescent="0.35">
      <c r="A59">
        <v>2</v>
      </c>
      <c r="B59">
        <v>28</v>
      </c>
      <c r="C59">
        <v>0.05</v>
      </c>
      <c r="D59">
        <v>0.1</v>
      </c>
      <c r="E59">
        <v>0.8</v>
      </c>
    </row>
    <row r="60" spans="1:5" x14ac:dyDescent="0.35">
      <c r="A60">
        <v>2</v>
      </c>
      <c r="B60">
        <v>29</v>
      </c>
      <c r="C60">
        <v>0.05</v>
      </c>
      <c r="D60">
        <v>0.1</v>
      </c>
      <c r="E60">
        <v>0.9</v>
      </c>
    </row>
    <row r="61" spans="1:5" x14ac:dyDescent="0.35">
      <c r="A61">
        <v>2</v>
      </c>
      <c r="B61">
        <v>30</v>
      </c>
      <c r="C61">
        <v>1E-4</v>
      </c>
      <c r="D61">
        <v>1E-3</v>
      </c>
      <c r="E61">
        <v>0.01</v>
      </c>
    </row>
    <row r="62" spans="1:5" x14ac:dyDescent="0.35">
      <c r="A62">
        <v>3</v>
      </c>
      <c r="B62">
        <v>1</v>
      </c>
      <c r="C62">
        <v>1E-3</v>
      </c>
      <c r="D62">
        <v>0.01</v>
      </c>
      <c r="E62">
        <v>0.1</v>
      </c>
    </row>
    <row r="63" spans="1:5" x14ac:dyDescent="0.35">
      <c r="A63">
        <v>3</v>
      </c>
      <c r="B63">
        <v>2</v>
      </c>
      <c r="C63">
        <v>1.0000000000000001E-5</v>
      </c>
      <c r="D63">
        <v>1E-3</v>
      </c>
      <c r="E63">
        <v>0.1</v>
      </c>
    </row>
    <row r="64" spans="1:5" x14ac:dyDescent="0.35">
      <c r="A64">
        <v>3</v>
      </c>
      <c r="B64">
        <v>3</v>
      </c>
      <c r="C64">
        <v>9.9999999999999995E-8</v>
      </c>
      <c r="D64">
        <v>9.9999999999999995E-7</v>
      </c>
      <c r="E64">
        <v>1E-4</v>
      </c>
    </row>
    <row r="65" spans="1:5" x14ac:dyDescent="0.35">
      <c r="A65">
        <v>3</v>
      </c>
      <c r="B65">
        <v>4</v>
      </c>
      <c r="C65">
        <v>1.0000000000000001E-5</v>
      </c>
      <c r="D65">
        <v>1E-3</v>
      </c>
      <c r="E65">
        <v>0.1</v>
      </c>
    </row>
    <row r="66" spans="1:5" x14ac:dyDescent="0.35">
      <c r="A66">
        <v>3</v>
      </c>
      <c r="B66">
        <v>5</v>
      </c>
      <c r="C66">
        <v>1E-4</v>
      </c>
      <c r="D66">
        <v>1E-3</v>
      </c>
      <c r="E66">
        <v>0.1</v>
      </c>
    </row>
    <row r="67" spans="1:5" x14ac:dyDescent="0.35">
      <c r="A67">
        <v>3</v>
      </c>
      <c r="B67">
        <v>6</v>
      </c>
      <c r="C67">
        <v>1E-4</v>
      </c>
      <c r="D67">
        <v>0.01</v>
      </c>
      <c r="E67">
        <v>0.1</v>
      </c>
    </row>
    <row r="68" spans="1:5" x14ac:dyDescent="0.35">
      <c r="A68">
        <v>3</v>
      </c>
      <c r="B68">
        <v>7</v>
      </c>
      <c r="C68">
        <v>1.0000000000000001E-5</v>
      </c>
      <c r="D68">
        <v>1E-4</v>
      </c>
      <c r="E68">
        <v>1E-3</v>
      </c>
    </row>
    <row r="69" spans="1:5" x14ac:dyDescent="0.35">
      <c r="A69">
        <v>3</v>
      </c>
      <c r="B69">
        <v>8</v>
      </c>
      <c r="C69">
        <v>9.9999999999999995E-7</v>
      </c>
      <c r="D69">
        <v>1E-4</v>
      </c>
      <c r="E69">
        <v>1E-3</v>
      </c>
    </row>
    <row r="70" spans="1:5" x14ac:dyDescent="0.35">
      <c r="A70">
        <v>3</v>
      </c>
      <c r="B70">
        <v>9</v>
      </c>
      <c r="C70">
        <v>2.5000000000000001E-5</v>
      </c>
      <c r="D70">
        <v>5.0000000000000001E-3</v>
      </c>
      <c r="E70">
        <v>0.01</v>
      </c>
    </row>
    <row r="71" spans="1:5" x14ac:dyDescent="0.35">
      <c r="A71">
        <v>3</v>
      </c>
      <c r="B71">
        <v>10</v>
      </c>
      <c r="C71">
        <v>1E-3</v>
      </c>
      <c r="D71">
        <v>0.01</v>
      </c>
      <c r="E71">
        <v>0.1</v>
      </c>
    </row>
    <row r="72" spans="1:5" x14ac:dyDescent="0.35">
      <c r="A72">
        <v>3</v>
      </c>
      <c r="B72">
        <v>11</v>
      </c>
      <c r="C72">
        <v>1.0000000000000001E-5</v>
      </c>
      <c r="D72">
        <v>1E-4</v>
      </c>
      <c r="E72">
        <v>1E-3</v>
      </c>
    </row>
    <row r="73" spans="1:5" x14ac:dyDescent="0.35">
      <c r="A73">
        <v>3</v>
      </c>
      <c r="B73">
        <v>12</v>
      </c>
      <c r="C73">
        <v>9.9999999999999995E-7</v>
      </c>
      <c r="D73">
        <v>1E-4</v>
      </c>
      <c r="E73">
        <v>0.01</v>
      </c>
    </row>
    <row r="74" spans="1:5" x14ac:dyDescent="0.35">
      <c r="A74">
        <v>3</v>
      </c>
      <c r="B74">
        <v>13</v>
      </c>
      <c r="C74">
        <v>7.5000000000000002E-7</v>
      </c>
      <c r="D74">
        <v>7.5000000000000002E-6</v>
      </c>
      <c r="E74">
        <v>7.4999999999999993E-5</v>
      </c>
    </row>
    <row r="75" spans="1:5" x14ac:dyDescent="0.35">
      <c r="A75">
        <v>3</v>
      </c>
      <c r="B75">
        <v>14</v>
      </c>
      <c r="C75">
        <v>2.5000000000000001E-3</v>
      </c>
      <c r="D75">
        <v>5.0000000000000001E-3</v>
      </c>
      <c r="E75">
        <v>0.01</v>
      </c>
    </row>
    <row r="76" spans="1:5" x14ac:dyDescent="0.35">
      <c r="A76">
        <v>3</v>
      </c>
      <c r="B76">
        <v>15</v>
      </c>
      <c r="C76">
        <v>5.0000000000000001E-4</v>
      </c>
      <c r="D76">
        <v>0.01</v>
      </c>
      <c r="E76">
        <v>0.02</v>
      </c>
    </row>
    <row r="77" spans="1:5" x14ac:dyDescent="0.35">
      <c r="A77">
        <v>3</v>
      </c>
      <c r="B77">
        <v>16</v>
      </c>
      <c r="C77">
        <v>7.4999999999999997E-8</v>
      </c>
      <c r="D77">
        <v>9.9999999999999995E-7</v>
      </c>
      <c r="E77">
        <v>7.5000000000000002E-4</v>
      </c>
    </row>
    <row r="78" spans="1:5" x14ac:dyDescent="0.35">
      <c r="A78">
        <v>3</v>
      </c>
      <c r="B78">
        <v>17</v>
      </c>
      <c r="C78">
        <v>9.9999999999999995E-7</v>
      </c>
      <c r="D78">
        <v>1.0000000000000001E-5</v>
      </c>
      <c r="E78">
        <v>1E-3</v>
      </c>
    </row>
    <row r="79" spans="1:5" x14ac:dyDescent="0.35">
      <c r="A79">
        <v>3</v>
      </c>
      <c r="B79">
        <v>18</v>
      </c>
      <c r="C79">
        <v>1E-8</v>
      </c>
      <c r="D79">
        <v>1.0000000000000001E-5</v>
      </c>
      <c r="E79">
        <v>2.5000000000000001E-3</v>
      </c>
    </row>
    <row r="80" spans="1:5" x14ac:dyDescent="0.35">
      <c r="A80">
        <v>3</v>
      </c>
      <c r="B80">
        <v>19</v>
      </c>
      <c r="C80">
        <v>7.4999999999999993E-5</v>
      </c>
      <c r="D80">
        <v>1E-4</v>
      </c>
      <c r="E80">
        <v>7.4999999999999997E-2</v>
      </c>
    </row>
    <row r="81" spans="1:5" x14ac:dyDescent="0.35">
      <c r="A81">
        <v>3</v>
      </c>
      <c r="B81">
        <v>20</v>
      </c>
      <c r="C81">
        <v>1E-4</v>
      </c>
      <c r="D81">
        <v>1E-3</v>
      </c>
      <c r="E81">
        <v>2.5000000000000001E-3</v>
      </c>
    </row>
    <row r="82" spans="1:5" x14ac:dyDescent="0.35">
      <c r="A82">
        <v>3</v>
      </c>
      <c r="B82">
        <v>21</v>
      </c>
      <c r="C82">
        <v>1E-3</v>
      </c>
      <c r="D82">
        <v>3.0000000000000001E-3</v>
      </c>
      <c r="E82">
        <v>7.4999999999999997E-3</v>
      </c>
    </row>
    <row r="83" spans="1:5" x14ac:dyDescent="0.35">
      <c r="A83">
        <v>3</v>
      </c>
      <c r="B83">
        <v>22</v>
      </c>
      <c r="C83">
        <v>9.9999999999999995E-7</v>
      </c>
      <c r="D83">
        <v>1E-3</v>
      </c>
      <c r="E83">
        <v>2.5000000000000001E-2</v>
      </c>
    </row>
    <row r="84" spans="1:5" x14ac:dyDescent="0.35">
      <c r="A84">
        <v>3</v>
      </c>
      <c r="B84">
        <v>23</v>
      </c>
      <c r="C84">
        <v>1E-4</v>
      </c>
      <c r="D84">
        <v>1.5E-3</v>
      </c>
      <c r="E84">
        <v>0.01</v>
      </c>
    </row>
    <row r="85" spans="1:5" x14ac:dyDescent="0.35">
      <c r="A85">
        <v>3</v>
      </c>
      <c r="B85">
        <v>24</v>
      </c>
      <c r="C85">
        <v>5.0000000000000001E-3</v>
      </c>
      <c r="D85">
        <v>0.01</v>
      </c>
      <c r="E85">
        <v>0.02</v>
      </c>
    </row>
    <row r="86" spans="1:5" x14ac:dyDescent="0.35">
      <c r="A86">
        <v>3</v>
      </c>
      <c r="B86">
        <v>25</v>
      </c>
      <c r="C86">
        <v>9.9999999999999995E-8</v>
      </c>
      <c r="D86">
        <v>1.0000000000000001E-5</v>
      </c>
      <c r="E86">
        <v>0.05</v>
      </c>
    </row>
    <row r="87" spans="1:5" x14ac:dyDescent="0.35">
      <c r="A87">
        <v>3</v>
      </c>
      <c r="B87">
        <v>26</v>
      </c>
      <c r="C87">
        <v>7.5000000000000002E-6</v>
      </c>
      <c r="D87">
        <v>1E-4</v>
      </c>
      <c r="E87">
        <v>7.4999999999999997E-2</v>
      </c>
    </row>
    <row r="88" spans="1:5" x14ac:dyDescent="0.35">
      <c r="A88">
        <v>3</v>
      </c>
      <c r="B88">
        <v>27</v>
      </c>
      <c r="C88">
        <v>7.5000000000000002E-6</v>
      </c>
      <c r="D88">
        <v>1E-4</v>
      </c>
      <c r="E88">
        <v>7.4999999999999997E-2</v>
      </c>
    </row>
    <row r="89" spans="1:5" x14ac:dyDescent="0.35">
      <c r="A89">
        <v>3</v>
      </c>
      <c r="B89">
        <v>28</v>
      </c>
      <c r="C89">
        <v>7.5000000000000002E-6</v>
      </c>
      <c r="D89">
        <v>1.0000000000000001E-5</v>
      </c>
      <c r="E89">
        <v>7.5000000000000002E-4</v>
      </c>
    </row>
    <row r="90" spans="1:5" x14ac:dyDescent="0.35">
      <c r="A90">
        <v>3</v>
      </c>
      <c r="B90">
        <v>29</v>
      </c>
      <c r="C90">
        <v>7.4999999999999997E-3</v>
      </c>
      <c r="D90">
        <v>0.02</v>
      </c>
      <c r="E90">
        <v>0.05</v>
      </c>
    </row>
    <row r="91" spans="1:5" x14ac:dyDescent="0.35">
      <c r="A91">
        <v>3</v>
      </c>
      <c r="B91">
        <v>30</v>
      </c>
      <c r="C91">
        <v>1.0000000000000001E-5</v>
      </c>
      <c r="D91">
        <v>2.5000000000000001E-3</v>
      </c>
      <c r="E91">
        <v>0.75</v>
      </c>
    </row>
    <row r="92" spans="1:5" x14ac:dyDescent="0.35">
      <c r="A92">
        <v>4</v>
      </c>
      <c r="B92">
        <v>1</v>
      </c>
      <c r="C92">
        <v>1E-3</v>
      </c>
      <c r="D92">
        <v>0.02</v>
      </c>
      <c r="E92">
        <v>0.1</v>
      </c>
    </row>
    <row r="93" spans="1:5" x14ac:dyDescent="0.35">
      <c r="A93">
        <v>4</v>
      </c>
      <c r="B93">
        <v>2</v>
      </c>
      <c r="C93">
        <v>1E-3</v>
      </c>
      <c r="D93">
        <v>2E-3</v>
      </c>
      <c r="E93">
        <v>0.01</v>
      </c>
    </row>
    <row r="94" spans="1:5" x14ac:dyDescent="0.35">
      <c r="A94">
        <v>4</v>
      </c>
      <c r="B94">
        <v>3</v>
      </c>
      <c r="C94">
        <v>1.0000000000000001E-5</v>
      </c>
      <c r="D94">
        <v>2.0000000000000001E-4</v>
      </c>
      <c r="E94">
        <v>0.01</v>
      </c>
    </row>
    <row r="95" spans="1:5" x14ac:dyDescent="0.35">
      <c r="A95">
        <v>4</v>
      </c>
      <c r="B95">
        <v>4</v>
      </c>
      <c r="C95">
        <v>1E-4</v>
      </c>
      <c r="D95">
        <v>2E-3</v>
      </c>
      <c r="E95">
        <v>0.01</v>
      </c>
    </row>
    <row r="96" spans="1:5" x14ac:dyDescent="0.35">
      <c r="A96">
        <v>4</v>
      </c>
      <c r="B96">
        <v>5</v>
      </c>
      <c r="C96">
        <v>1E-4</v>
      </c>
      <c r="D96">
        <v>2E-3</v>
      </c>
      <c r="E96">
        <v>0.01</v>
      </c>
    </row>
    <row r="97" spans="1:5" x14ac:dyDescent="0.35">
      <c r="A97">
        <v>4</v>
      </c>
      <c r="B97">
        <v>6</v>
      </c>
      <c r="C97">
        <v>1E-4</v>
      </c>
      <c r="D97">
        <v>2E-3</v>
      </c>
      <c r="E97">
        <v>0.01</v>
      </c>
    </row>
    <row r="98" spans="1:5" x14ac:dyDescent="0.35">
      <c r="A98">
        <v>4</v>
      </c>
      <c r="B98">
        <v>7</v>
      </c>
      <c r="C98">
        <v>1.0000000000000001E-5</v>
      </c>
      <c r="D98">
        <v>1E-3</v>
      </c>
      <c r="E98">
        <v>0.01</v>
      </c>
    </row>
    <row r="99" spans="1:5" x14ac:dyDescent="0.35">
      <c r="A99">
        <v>4</v>
      </c>
      <c r="B99">
        <v>8</v>
      </c>
      <c r="C99">
        <v>1.0000000000000001E-5</v>
      </c>
      <c r="D99">
        <v>1E-3</v>
      </c>
      <c r="E99">
        <v>0.01</v>
      </c>
    </row>
    <row r="100" spans="1:5" x14ac:dyDescent="0.35">
      <c r="A100">
        <v>4</v>
      </c>
      <c r="B100">
        <v>9</v>
      </c>
      <c r="C100">
        <v>9.9999999999999995E-8</v>
      </c>
      <c r="D100">
        <v>9.9999999999999995E-7</v>
      </c>
      <c r="E100">
        <v>1E-4</v>
      </c>
    </row>
    <row r="101" spans="1:5" x14ac:dyDescent="0.35">
      <c r="A101">
        <v>4</v>
      </c>
      <c r="B101">
        <v>10</v>
      </c>
      <c r="C101">
        <v>1.9999999999999999E-6</v>
      </c>
      <c r="D101">
        <v>5.0000000000000001E-4</v>
      </c>
      <c r="E101">
        <v>1E-3</v>
      </c>
    </row>
    <row r="102" spans="1:5" x14ac:dyDescent="0.35">
      <c r="A102">
        <v>4</v>
      </c>
      <c r="B102">
        <v>11</v>
      </c>
      <c r="C102">
        <v>5.0000000000000001E-4</v>
      </c>
      <c r="D102">
        <v>0.01</v>
      </c>
      <c r="E102">
        <v>0.2</v>
      </c>
    </row>
    <row r="103" spans="1:5" x14ac:dyDescent="0.35">
      <c r="A103">
        <v>4</v>
      </c>
      <c r="B103">
        <v>12</v>
      </c>
      <c r="C103">
        <v>9.9999999999999995E-8</v>
      </c>
      <c r="D103">
        <v>1.9999999999999999E-6</v>
      </c>
      <c r="E103">
        <v>1.0000000000000001E-5</v>
      </c>
    </row>
    <row r="104" spans="1:5" x14ac:dyDescent="0.35">
      <c r="A104">
        <v>4</v>
      </c>
      <c r="B104">
        <v>13</v>
      </c>
      <c r="C104">
        <v>1.0000000000000001E-5</v>
      </c>
      <c r="D104">
        <v>1E-4</v>
      </c>
      <c r="E104">
        <v>0.01</v>
      </c>
    </row>
    <row r="105" spans="1:5" x14ac:dyDescent="0.35">
      <c r="A105">
        <v>4</v>
      </c>
      <c r="B105">
        <v>14</v>
      </c>
      <c r="C105">
        <v>0.01</v>
      </c>
      <c r="D105">
        <v>0.05</v>
      </c>
      <c r="E105">
        <v>0.1</v>
      </c>
    </row>
    <row r="106" spans="1:5" x14ac:dyDescent="0.35">
      <c r="A106">
        <v>4</v>
      </c>
      <c r="B106">
        <v>15</v>
      </c>
      <c r="C106">
        <v>5.0000000000000002E-5</v>
      </c>
      <c r="D106">
        <v>1E-4</v>
      </c>
      <c r="E106">
        <v>5.0000000000000001E-3</v>
      </c>
    </row>
    <row r="107" spans="1:5" x14ac:dyDescent="0.35">
      <c r="A107">
        <v>4</v>
      </c>
      <c r="B107">
        <v>16</v>
      </c>
      <c r="C107">
        <v>9.9999999999999995E-8</v>
      </c>
      <c r="D107">
        <v>9.9999999999999995E-7</v>
      </c>
      <c r="E107">
        <v>5.0000000000000001E-3</v>
      </c>
    </row>
    <row r="108" spans="1:5" x14ac:dyDescent="0.35">
      <c r="A108">
        <v>4</v>
      </c>
      <c r="B108">
        <v>17</v>
      </c>
      <c r="C108">
        <v>1E-3</v>
      </c>
      <c r="D108">
        <v>0.01</v>
      </c>
      <c r="E108">
        <v>0.5</v>
      </c>
    </row>
    <row r="109" spans="1:5" x14ac:dyDescent="0.35">
      <c r="A109">
        <v>4</v>
      </c>
      <c r="B109">
        <v>18</v>
      </c>
      <c r="C109">
        <v>4.9999999999999998E-8</v>
      </c>
      <c r="D109">
        <v>9.9999999999999995E-8</v>
      </c>
      <c r="E109">
        <v>5.0000000000000004E-6</v>
      </c>
    </row>
    <row r="110" spans="1:5" x14ac:dyDescent="0.35">
      <c r="A110">
        <v>4</v>
      </c>
      <c r="B110">
        <v>19</v>
      </c>
      <c r="C110">
        <v>1E-4</v>
      </c>
      <c r="D110">
        <v>0.05</v>
      </c>
      <c r="E110">
        <v>0.1</v>
      </c>
    </row>
    <row r="111" spans="1:5" x14ac:dyDescent="0.35">
      <c r="A111">
        <v>4</v>
      </c>
      <c r="B111">
        <v>20</v>
      </c>
      <c r="C111">
        <v>1E-3</v>
      </c>
      <c r="D111">
        <v>0.01</v>
      </c>
      <c r="E111">
        <v>0.05</v>
      </c>
    </row>
    <row r="112" spans="1:5" x14ac:dyDescent="0.35">
      <c r="A112">
        <v>4</v>
      </c>
      <c r="B112">
        <v>21</v>
      </c>
      <c r="C112">
        <v>0.01</v>
      </c>
      <c r="D112">
        <v>0.05</v>
      </c>
      <c r="E112">
        <v>0.1</v>
      </c>
    </row>
    <row r="113" spans="1:5" x14ac:dyDescent="0.35">
      <c r="A113">
        <v>4</v>
      </c>
      <c r="B113">
        <v>22</v>
      </c>
      <c r="C113">
        <v>1E-3</v>
      </c>
      <c r="D113">
        <v>0.01</v>
      </c>
      <c r="E113">
        <v>0.05</v>
      </c>
    </row>
    <row r="114" spans="1:5" x14ac:dyDescent="0.35">
      <c r="A114">
        <v>4</v>
      </c>
      <c r="B114">
        <v>23</v>
      </c>
      <c r="C114">
        <v>1E-3</v>
      </c>
      <c r="D114">
        <v>0.01</v>
      </c>
      <c r="E114">
        <v>0.05</v>
      </c>
    </row>
    <row r="115" spans="1:5" x14ac:dyDescent="0.35">
      <c r="A115">
        <v>4</v>
      </c>
      <c r="B115">
        <v>24</v>
      </c>
      <c r="C115">
        <v>0.05</v>
      </c>
      <c r="D115">
        <v>0.15</v>
      </c>
      <c r="E115">
        <v>0.25</v>
      </c>
    </row>
    <row r="116" spans="1:5" x14ac:dyDescent="0.35">
      <c r="A116">
        <v>4</v>
      </c>
      <c r="B116">
        <v>25</v>
      </c>
      <c r="C116">
        <v>0.05</v>
      </c>
      <c r="D116">
        <v>0.15</v>
      </c>
      <c r="E116">
        <v>0.25</v>
      </c>
    </row>
    <row r="117" spans="1:5" x14ac:dyDescent="0.35">
      <c r="A117">
        <v>4</v>
      </c>
      <c r="B117">
        <v>26</v>
      </c>
      <c r="C117">
        <v>0.05</v>
      </c>
      <c r="D117">
        <v>0.1</v>
      </c>
      <c r="E117">
        <v>0.25</v>
      </c>
    </row>
    <row r="118" spans="1:5" x14ac:dyDescent="0.35">
      <c r="A118">
        <v>4</v>
      </c>
      <c r="B118">
        <v>27</v>
      </c>
      <c r="C118">
        <v>1E-4</v>
      </c>
      <c r="D118">
        <v>1.4999999999999999E-2</v>
      </c>
      <c r="E118">
        <v>0.5</v>
      </c>
    </row>
    <row r="119" spans="1:5" x14ac:dyDescent="0.35">
      <c r="A119">
        <v>4</v>
      </c>
      <c r="B119">
        <v>28</v>
      </c>
      <c r="C119">
        <v>1E-3</v>
      </c>
      <c r="D119">
        <v>0.15</v>
      </c>
      <c r="E119">
        <v>0.25</v>
      </c>
    </row>
    <row r="120" spans="1:5" x14ac:dyDescent="0.35">
      <c r="A120">
        <v>4</v>
      </c>
      <c r="B120">
        <v>29</v>
      </c>
      <c r="C120">
        <v>0.05</v>
      </c>
      <c r="D120">
        <v>0.15</v>
      </c>
      <c r="E120">
        <v>0.25</v>
      </c>
    </row>
    <row r="121" spans="1:5" x14ac:dyDescent="0.35">
      <c r="A121">
        <v>4</v>
      </c>
      <c r="B121">
        <v>30</v>
      </c>
      <c r="C121">
        <v>4.9999999999999998E-7</v>
      </c>
      <c r="D121">
        <v>9.9999999999999995E-7</v>
      </c>
      <c r="E121">
        <v>1.0000000000000001E-5</v>
      </c>
    </row>
    <row r="122" spans="1:5" x14ac:dyDescent="0.35">
      <c r="A122">
        <v>5</v>
      </c>
      <c r="B122">
        <v>1</v>
      </c>
      <c r="C122">
        <v>1.0000000000000001E-5</v>
      </c>
      <c r="D122">
        <v>1E-3</v>
      </c>
      <c r="E122">
        <v>0.1</v>
      </c>
    </row>
    <row r="123" spans="1:5" x14ac:dyDescent="0.35">
      <c r="A123">
        <v>5</v>
      </c>
      <c r="B123">
        <v>2</v>
      </c>
      <c r="C123">
        <v>1E-4</v>
      </c>
      <c r="D123">
        <v>0.01</v>
      </c>
      <c r="E123">
        <v>0.1</v>
      </c>
    </row>
    <row r="124" spans="1:5" x14ac:dyDescent="0.35">
      <c r="A124">
        <v>5</v>
      </c>
      <c r="B124">
        <v>3</v>
      </c>
      <c r="C124">
        <v>9.9999999999999995E-8</v>
      </c>
      <c r="D124">
        <v>1E-4</v>
      </c>
      <c r="E124">
        <v>1E-3</v>
      </c>
    </row>
    <row r="125" spans="1:5" x14ac:dyDescent="0.35">
      <c r="A125">
        <v>5</v>
      </c>
      <c r="B125">
        <v>4</v>
      </c>
      <c r="C125">
        <v>1.0000000000000001E-5</v>
      </c>
      <c r="D125">
        <v>1E-3</v>
      </c>
      <c r="E125">
        <v>0.1</v>
      </c>
    </row>
    <row r="126" spans="1:5" x14ac:dyDescent="0.35">
      <c r="A126">
        <v>5</v>
      </c>
      <c r="B126">
        <v>5</v>
      </c>
      <c r="C126">
        <v>1E-4</v>
      </c>
      <c r="D126">
        <v>1E-3</v>
      </c>
      <c r="E126">
        <v>0.1</v>
      </c>
    </row>
    <row r="127" spans="1:5" x14ac:dyDescent="0.35">
      <c r="A127">
        <v>5</v>
      </c>
      <c r="B127">
        <v>6</v>
      </c>
      <c r="C127">
        <v>1.0000000000000001E-5</v>
      </c>
      <c r="D127">
        <v>1E-3</v>
      </c>
      <c r="E127">
        <v>10</v>
      </c>
    </row>
    <row r="128" spans="1:5" x14ac:dyDescent="0.35">
      <c r="A128">
        <v>5</v>
      </c>
      <c r="B128">
        <v>7</v>
      </c>
      <c r="C128">
        <v>9.9999999999999995E-8</v>
      </c>
      <c r="D128">
        <v>1.0000000000000001E-5</v>
      </c>
      <c r="E128">
        <v>1E-4</v>
      </c>
    </row>
    <row r="129" spans="1:5" x14ac:dyDescent="0.35">
      <c r="A129">
        <v>5</v>
      </c>
      <c r="B129">
        <v>8</v>
      </c>
      <c r="C129">
        <v>1.0000000000000001E-9</v>
      </c>
      <c r="D129">
        <v>1E-8</v>
      </c>
      <c r="E129">
        <v>9.9999999999999995E-7</v>
      </c>
    </row>
    <row r="130" spans="1:5" x14ac:dyDescent="0.35">
      <c r="A130">
        <v>5</v>
      </c>
      <c r="B130">
        <v>9</v>
      </c>
      <c r="C130">
        <v>9.9999999999999995E-8</v>
      </c>
      <c r="D130">
        <v>1.0000000000000001E-5</v>
      </c>
      <c r="E130">
        <v>1E-3</v>
      </c>
    </row>
    <row r="131" spans="1:5" x14ac:dyDescent="0.35">
      <c r="A131">
        <v>5</v>
      </c>
      <c r="B131">
        <v>10</v>
      </c>
      <c r="C131">
        <v>1.0000000000000001E-9</v>
      </c>
      <c r="D131">
        <v>9.9999999999999995E-7</v>
      </c>
      <c r="E131">
        <v>5.0000000000000001E-4</v>
      </c>
    </row>
    <row r="132" spans="1:5" x14ac:dyDescent="0.35">
      <c r="A132">
        <v>5</v>
      </c>
      <c r="B132">
        <v>11</v>
      </c>
      <c r="C132">
        <v>9.9999999999999995E-8</v>
      </c>
      <c r="D132">
        <v>1.0000000000000001E-5</v>
      </c>
      <c r="E132">
        <v>1E-4</v>
      </c>
    </row>
    <row r="133" spans="1:5" x14ac:dyDescent="0.35">
      <c r="A133">
        <v>5</v>
      </c>
      <c r="B133">
        <v>12</v>
      </c>
      <c r="C133">
        <v>1.0000000000000001E-9</v>
      </c>
      <c r="D133">
        <v>1E-8</v>
      </c>
      <c r="E133">
        <v>1.0000000000000001E-5</v>
      </c>
    </row>
    <row r="134" spans="1:5" x14ac:dyDescent="0.35">
      <c r="A134">
        <v>5</v>
      </c>
      <c r="B134">
        <v>13</v>
      </c>
      <c r="C134">
        <v>1.0000000000000001E-9</v>
      </c>
      <c r="D134">
        <v>4.9999999999999998E-7</v>
      </c>
      <c r="E134">
        <v>9.9999999999999995E-7</v>
      </c>
    </row>
    <row r="135" spans="1:5" x14ac:dyDescent="0.35">
      <c r="A135">
        <v>5</v>
      </c>
      <c r="B135">
        <v>14</v>
      </c>
      <c r="C135">
        <v>9.9999999999999995E-7</v>
      </c>
      <c r="D135">
        <v>1.0000000000000001E-5</v>
      </c>
      <c r="E135">
        <v>0.01</v>
      </c>
    </row>
    <row r="136" spans="1:5" x14ac:dyDescent="0.35">
      <c r="A136">
        <v>5</v>
      </c>
      <c r="B136">
        <v>15</v>
      </c>
      <c r="C136">
        <v>9.9999999999999995E-7</v>
      </c>
      <c r="D136">
        <v>1E-4</v>
      </c>
      <c r="E136">
        <v>1E-3</v>
      </c>
    </row>
    <row r="137" spans="1:5" x14ac:dyDescent="0.35">
      <c r="A137">
        <v>5</v>
      </c>
      <c r="B137">
        <v>16</v>
      </c>
      <c r="C137">
        <v>1.0000000000000001E-9</v>
      </c>
      <c r="D137">
        <v>9.9999999999999995E-8</v>
      </c>
      <c r="E137">
        <v>1.0000000000000001E-5</v>
      </c>
    </row>
    <row r="138" spans="1:5" x14ac:dyDescent="0.35">
      <c r="A138">
        <v>5</v>
      </c>
      <c r="B138">
        <v>17</v>
      </c>
      <c r="C138">
        <v>9.9999999999999995E-8</v>
      </c>
      <c r="D138">
        <v>1E-4</v>
      </c>
      <c r="E138">
        <v>0.01</v>
      </c>
    </row>
    <row r="139" spans="1:5" x14ac:dyDescent="0.35">
      <c r="A139">
        <v>5</v>
      </c>
      <c r="B139">
        <v>18</v>
      </c>
      <c r="C139">
        <v>1E-8</v>
      </c>
      <c r="D139">
        <v>1E-4</v>
      </c>
      <c r="E139">
        <v>0.01</v>
      </c>
    </row>
    <row r="140" spans="1:5" x14ac:dyDescent="0.35">
      <c r="A140">
        <v>5</v>
      </c>
      <c r="B140">
        <v>19</v>
      </c>
      <c r="C140">
        <v>1E-8</v>
      </c>
      <c r="D140">
        <v>9.9999999999999995E-7</v>
      </c>
      <c r="E140">
        <v>1E-4</v>
      </c>
    </row>
    <row r="141" spans="1:5" x14ac:dyDescent="0.35">
      <c r="A141">
        <v>5</v>
      </c>
      <c r="B141">
        <v>20</v>
      </c>
      <c r="C141">
        <v>1.0000000000000001E-9</v>
      </c>
      <c r="D141">
        <v>9.9999999999999995E-8</v>
      </c>
      <c r="E141">
        <v>0.01</v>
      </c>
    </row>
    <row r="142" spans="1:5" x14ac:dyDescent="0.35">
      <c r="A142">
        <v>5</v>
      </c>
      <c r="B142">
        <v>21</v>
      </c>
      <c r="C142">
        <v>1.0000000000000001E-9</v>
      </c>
      <c r="D142">
        <v>9.9999999999999995E-8</v>
      </c>
      <c r="E142">
        <v>9.9999999999999995E-7</v>
      </c>
    </row>
    <row r="143" spans="1:5" x14ac:dyDescent="0.35">
      <c r="A143">
        <v>5</v>
      </c>
      <c r="B143">
        <v>22</v>
      </c>
      <c r="C143">
        <v>1E-8</v>
      </c>
      <c r="D143">
        <v>9.9999999999999995E-7</v>
      </c>
      <c r="E143">
        <v>1E-4</v>
      </c>
    </row>
    <row r="144" spans="1:5" x14ac:dyDescent="0.35">
      <c r="A144">
        <v>5</v>
      </c>
      <c r="B144">
        <v>23</v>
      </c>
      <c r="C144">
        <v>9.9999999999999995E-7</v>
      </c>
      <c r="D144">
        <v>1.0000000000000001E-5</v>
      </c>
      <c r="E144">
        <v>1E-3</v>
      </c>
    </row>
    <row r="145" spans="1:5" x14ac:dyDescent="0.35">
      <c r="A145">
        <v>5</v>
      </c>
      <c r="B145">
        <v>24</v>
      </c>
      <c r="C145">
        <v>9.9999999999999995E-7</v>
      </c>
      <c r="D145">
        <v>1.0000000000000001E-5</v>
      </c>
      <c r="E145">
        <v>1E-3</v>
      </c>
    </row>
    <row r="146" spans="1:5" x14ac:dyDescent="0.35">
      <c r="A146">
        <v>5</v>
      </c>
      <c r="B146">
        <v>25</v>
      </c>
      <c r="C146">
        <v>1E-8</v>
      </c>
      <c r="D146">
        <v>9.9999999999999995E-7</v>
      </c>
      <c r="E146">
        <v>0.01</v>
      </c>
    </row>
    <row r="147" spans="1:5" x14ac:dyDescent="0.35">
      <c r="A147">
        <v>5</v>
      </c>
      <c r="B147">
        <v>26</v>
      </c>
      <c r="C147">
        <v>9.9999999999999995E-7</v>
      </c>
      <c r="D147">
        <v>1.0000000000000001E-5</v>
      </c>
      <c r="E147">
        <v>1E-4</v>
      </c>
    </row>
    <row r="148" spans="1:5" x14ac:dyDescent="0.35">
      <c r="A148">
        <v>5</v>
      </c>
      <c r="B148">
        <v>27</v>
      </c>
      <c r="C148">
        <v>9.9999999999999995E-7</v>
      </c>
      <c r="D148">
        <v>1E-4</v>
      </c>
      <c r="E148">
        <v>1E-3</v>
      </c>
    </row>
    <row r="149" spans="1:5" x14ac:dyDescent="0.35">
      <c r="A149">
        <v>5</v>
      </c>
      <c r="B149">
        <v>28</v>
      </c>
      <c r="C149">
        <v>9.9999999999999995E-8</v>
      </c>
      <c r="D149">
        <v>5.0000000000000002E-5</v>
      </c>
      <c r="E149">
        <v>1E-3</v>
      </c>
    </row>
    <row r="150" spans="1:5" x14ac:dyDescent="0.35">
      <c r="A150">
        <v>5</v>
      </c>
      <c r="B150">
        <v>29</v>
      </c>
      <c r="C150">
        <v>9.9999999999999995E-7</v>
      </c>
      <c r="D150">
        <v>5.0000000000000002E-5</v>
      </c>
      <c r="E150">
        <v>1E-4</v>
      </c>
    </row>
    <row r="151" spans="1:5" x14ac:dyDescent="0.35">
      <c r="A151">
        <v>5</v>
      </c>
      <c r="B151">
        <v>30</v>
      </c>
      <c r="C151">
        <v>1.0000000000000001E-9</v>
      </c>
      <c r="D151">
        <v>9.9999999999999995E-8</v>
      </c>
      <c r="E151">
        <v>9.9999999999999995E-7</v>
      </c>
    </row>
    <row r="152" spans="1:5" x14ac:dyDescent="0.35">
      <c r="A152">
        <v>6</v>
      </c>
      <c r="B152">
        <v>1</v>
      </c>
      <c r="C152">
        <v>1E-3</v>
      </c>
      <c r="D152">
        <v>0.05</v>
      </c>
      <c r="E152">
        <v>0.1</v>
      </c>
    </row>
    <row r="153" spans="1:5" x14ac:dyDescent="0.35">
      <c r="A153">
        <v>6</v>
      </c>
      <c r="B153">
        <v>2</v>
      </c>
      <c r="C153">
        <v>1E-3</v>
      </c>
      <c r="D153">
        <v>0.01</v>
      </c>
      <c r="E153">
        <v>0.1</v>
      </c>
    </row>
    <row r="154" spans="1:5" x14ac:dyDescent="0.35">
      <c r="A154">
        <v>6</v>
      </c>
      <c r="B154">
        <v>3</v>
      </c>
      <c r="C154">
        <v>9.9999999999999995E-7</v>
      </c>
      <c r="D154">
        <v>1E-3</v>
      </c>
      <c r="E154">
        <v>0.1</v>
      </c>
    </row>
    <row r="155" spans="1:5" x14ac:dyDescent="0.35">
      <c r="A155">
        <v>6</v>
      </c>
      <c r="B155">
        <v>4</v>
      </c>
      <c r="C155">
        <v>1E-4</v>
      </c>
      <c r="D155">
        <v>0.05</v>
      </c>
      <c r="E155">
        <v>0.1</v>
      </c>
    </row>
    <row r="156" spans="1:5" x14ac:dyDescent="0.35">
      <c r="A156">
        <v>6</v>
      </c>
      <c r="B156">
        <v>5</v>
      </c>
      <c r="C156">
        <v>1E-3</v>
      </c>
      <c r="D156">
        <v>0.05</v>
      </c>
      <c r="E156">
        <v>0.1</v>
      </c>
    </row>
    <row r="157" spans="1:5" x14ac:dyDescent="0.35">
      <c r="A157">
        <v>6</v>
      </c>
      <c r="B157">
        <v>6</v>
      </c>
      <c r="C157">
        <v>1E-3</v>
      </c>
      <c r="D157">
        <v>0.05</v>
      </c>
      <c r="E157">
        <v>0.1</v>
      </c>
    </row>
    <row r="158" spans="1:5" x14ac:dyDescent="0.35">
      <c r="A158">
        <v>6</v>
      </c>
      <c r="B158">
        <v>7</v>
      </c>
      <c r="C158">
        <v>5.0000000000000001E-3</v>
      </c>
      <c r="D158">
        <v>0.01</v>
      </c>
      <c r="E158">
        <v>0.5</v>
      </c>
    </row>
    <row r="159" spans="1:5" x14ac:dyDescent="0.35">
      <c r="A159">
        <v>6</v>
      </c>
      <c r="B159">
        <v>8</v>
      </c>
      <c r="C159">
        <v>1.0000000000000001E-5</v>
      </c>
      <c r="D159">
        <v>1E-4</v>
      </c>
      <c r="E159">
        <v>5.0000000000000001E-3</v>
      </c>
    </row>
    <row r="160" spans="1:5" x14ac:dyDescent="0.35">
      <c r="A160">
        <v>6</v>
      </c>
      <c r="B160">
        <v>9</v>
      </c>
      <c r="C160">
        <v>9.9999999999999995E-8</v>
      </c>
      <c r="D160">
        <v>1.0000000000000001E-5</v>
      </c>
      <c r="E160">
        <v>1E-3</v>
      </c>
    </row>
    <row r="161" spans="1:5" x14ac:dyDescent="0.35">
      <c r="A161">
        <v>6</v>
      </c>
      <c r="B161">
        <v>10</v>
      </c>
      <c r="C161">
        <v>5.0000000000000002E-5</v>
      </c>
      <c r="D161">
        <v>5.0000000000000001E-4</v>
      </c>
      <c r="E161">
        <v>5.0000000000000001E-3</v>
      </c>
    </row>
    <row r="162" spans="1:5" x14ac:dyDescent="0.35">
      <c r="A162">
        <v>6</v>
      </c>
      <c r="B162">
        <v>11</v>
      </c>
      <c r="C162">
        <v>9.9999999999999995E-8</v>
      </c>
      <c r="D162">
        <v>9.9999999999999995E-7</v>
      </c>
      <c r="E162">
        <v>1E-4</v>
      </c>
    </row>
    <row r="163" spans="1:5" x14ac:dyDescent="0.35">
      <c r="A163">
        <v>6</v>
      </c>
      <c r="B163">
        <v>12</v>
      </c>
      <c r="C163">
        <v>1.0000000000000001E-5</v>
      </c>
      <c r="D163">
        <v>5.0000000000000001E-4</v>
      </c>
      <c r="E163">
        <v>5.0000000000000001E-3</v>
      </c>
    </row>
    <row r="164" spans="1:5" x14ac:dyDescent="0.35">
      <c r="A164">
        <v>6</v>
      </c>
      <c r="B164">
        <v>13</v>
      </c>
      <c r="C164">
        <v>9.9999999999999995E-8</v>
      </c>
      <c r="D164">
        <v>1.0000000000000001E-5</v>
      </c>
      <c r="E164">
        <v>1E-3</v>
      </c>
    </row>
    <row r="165" spans="1:5" x14ac:dyDescent="0.35">
      <c r="A165">
        <v>6</v>
      </c>
      <c r="B165">
        <v>14</v>
      </c>
      <c r="C165">
        <v>9.9999999999999995E-8</v>
      </c>
      <c r="D165">
        <v>5.0000000000000004E-6</v>
      </c>
      <c r="E165">
        <v>1E-4</v>
      </c>
    </row>
    <row r="166" spans="1:5" x14ac:dyDescent="0.35">
      <c r="A166">
        <v>6</v>
      </c>
      <c r="B166">
        <v>15</v>
      </c>
      <c r="C166">
        <v>1.0000000000000001E-5</v>
      </c>
      <c r="D166">
        <v>1E-4</v>
      </c>
      <c r="E166">
        <v>0.05</v>
      </c>
    </row>
    <row r="167" spans="1:5" x14ac:dyDescent="0.35">
      <c r="A167">
        <v>6</v>
      </c>
      <c r="B167">
        <v>16</v>
      </c>
      <c r="C167">
        <v>1.0000000000000001E-9</v>
      </c>
      <c r="D167">
        <v>9.9999999999999995E-7</v>
      </c>
      <c r="E167">
        <v>5.0000000000000002E-5</v>
      </c>
    </row>
    <row r="168" spans="1:5" x14ac:dyDescent="0.35">
      <c r="A168">
        <v>6</v>
      </c>
      <c r="B168">
        <v>17</v>
      </c>
      <c r="C168">
        <v>1E-8</v>
      </c>
      <c r="D168">
        <v>9.9999999999999995E-7</v>
      </c>
      <c r="E168">
        <v>1E-4</v>
      </c>
    </row>
    <row r="169" spans="1:5" x14ac:dyDescent="0.35">
      <c r="A169">
        <v>6</v>
      </c>
      <c r="B169">
        <v>18</v>
      </c>
      <c r="C169">
        <v>1E-8</v>
      </c>
      <c r="D169">
        <v>4.9999999999999998E-7</v>
      </c>
      <c r="E169">
        <v>5.0000000000000001E-4</v>
      </c>
    </row>
    <row r="170" spans="1:5" x14ac:dyDescent="0.35">
      <c r="A170">
        <v>6</v>
      </c>
      <c r="B170">
        <v>19</v>
      </c>
      <c r="C170">
        <v>9.9999999999999995E-8</v>
      </c>
      <c r="D170">
        <v>1.0000000000000001E-5</v>
      </c>
      <c r="E170">
        <v>5.0000000000000001E-3</v>
      </c>
    </row>
    <row r="171" spans="1:5" x14ac:dyDescent="0.35">
      <c r="A171">
        <v>6</v>
      </c>
      <c r="B171">
        <v>20</v>
      </c>
      <c r="C171">
        <v>9.9999999999999995E-7</v>
      </c>
      <c r="D171">
        <v>1E-4</v>
      </c>
      <c r="E171">
        <v>0.05</v>
      </c>
    </row>
    <row r="172" spans="1:5" x14ac:dyDescent="0.35">
      <c r="A172">
        <v>6</v>
      </c>
      <c r="B172">
        <v>21</v>
      </c>
      <c r="C172">
        <v>1E-8</v>
      </c>
      <c r="D172">
        <v>1.0000000000000001E-5</v>
      </c>
      <c r="E172">
        <v>1E-4</v>
      </c>
    </row>
    <row r="173" spans="1:5" x14ac:dyDescent="0.35">
      <c r="A173">
        <v>6</v>
      </c>
      <c r="B173">
        <v>22</v>
      </c>
      <c r="C173">
        <v>1E-8</v>
      </c>
      <c r="D173">
        <v>9.9999999999999995E-7</v>
      </c>
      <c r="E173">
        <v>1E-4</v>
      </c>
    </row>
    <row r="174" spans="1:5" x14ac:dyDescent="0.35">
      <c r="A174">
        <v>6</v>
      </c>
      <c r="B174">
        <v>23</v>
      </c>
      <c r="C174">
        <v>9.9999999999999995E-7</v>
      </c>
      <c r="D174">
        <v>1.0000000000000001E-5</v>
      </c>
      <c r="E174">
        <v>1E-4</v>
      </c>
    </row>
    <row r="175" spans="1:5" x14ac:dyDescent="0.35">
      <c r="A175">
        <v>6</v>
      </c>
      <c r="B175">
        <v>24</v>
      </c>
      <c r="C175">
        <v>1.0000000000000001E-5</v>
      </c>
      <c r="D175">
        <v>5.0000000000000001E-4</v>
      </c>
      <c r="E175">
        <v>0.05</v>
      </c>
    </row>
    <row r="176" spans="1:5" x14ac:dyDescent="0.35">
      <c r="A176">
        <v>6</v>
      </c>
      <c r="B176">
        <v>25</v>
      </c>
      <c r="C176">
        <v>1E-3</v>
      </c>
      <c r="D176">
        <v>0.01</v>
      </c>
      <c r="E176">
        <v>0.5</v>
      </c>
    </row>
    <row r="177" spans="1:5" x14ac:dyDescent="0.35">
      <c r="A177">
        <v>6</v>
      </c>
      <c r="B177">
        <v>26</v>
      </c>
      <c r="C177">
        <v>1E-4</v>
      </c>
      <c r="D177">
        <v>0.01</v>
      </c>
      <c r="E177">
        <v>0.1</v>
      </c>
    </row>
    <row r="178" spans="1:5" x14ac:dyDescent="0.35">
      <c r="A178">
        <v>6</v>
      </c>
      <c r="B178">
        <v>27</v>
      </c>
      <c r="C178">
        <v>1.0000000000000001E-5</v>
      </c>
      <c r="D178">
        <v>1E-3</v>
      </c>
      <c r="E178">
        <v>0.5</v>
      </c>
    </row>
    <row r="179" spans="1:5" x14ac:dyDescent="0.35">
      <c r="A179">
        <v>6</v>
      </c>
      <c r="B179">
        <v>28</v>
      </c>
      <c r="C179">
        <v>1.0000000000000001E-5</v>
      </c>
      <c r="D179">
        <v>1E-3</v>
      </c>
      <c r="E179">
        <v>0.5</v>
      </c>
    </row>
    <row r="180" spans="1:5" x14ac:dyDescent="0.35">
      <c r="A180">
        <v>6</v>
      </c>
      <c r="B180">
        <v>29</v>
      </c>
      <c r="C180">
        <v>1.0000000000000001E-5</v>
      </c>
      <c r="D180">
        <v>5.0000000000000001E-3</v>
      </c>
      <c r="E180">
        <v>0.5</v>
      </c>
    </row>
    <row r="181" spans="1:5" x14ac:dyDescent="0.35">
      <c r="A181">
        <v>6</v>
      </c>
      <c r="B181">
        <v>30</v>
      </c>
      <c r="C181">
        <v>1.0000000000000001E-5</v>
      </c>
      <c r="D181">
        <v>5.0000000000000001E-3</v>
      </c>
      <c r="E181">
        <v>0.1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85"/>
  <dimension ref="A1:BF121"/>
  <sheetViews>
    <sheetView zoomScale="85" zoomScaleNormal="85" workbookViewId="0">
      <selection activeCell="G1" sqref="G1:BL1048576"/>
    </sheetView>
  </sheetViews>
  <sheetFormatPr defaultRowHeight="14.5" x14ac:dyDescent="0.35"/>
  <sheetData>
    <row r="1" spans="1:58" x14ac:dyDescent="0.35">
      <c r="A1" s="43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58" x14ac:dyDescent="0.35">
      <c r="A2">
        <v>1</v>
      </c>
      <c r="B2">
        <v>1</v>
      </c>
      <c r="C2" s="2">
        <v>1</v>
      </c>
      <c r="D2" s="2">
        <v>3</v>
      </c>
      <c r="E2" s="2">
        <v>5</v>
      </c>
      <c r="F2" s="2">
        <v>4.9000000000000004</v>
      </c>
    </row>
    <row r="3" spans="1:58" x14ac:dyDescent="0.35">
      <c r="A3">
        <v>1</v>
      </c>
      <c r="B3">
        <v>2</v>
      </c>
      <c r="C3" s="2">
        <v>40</v>
      </c>
      <c r="D3" s="2">
        <v>65</v>
      </c>
      <c r="E3" s="2">
        <v>75</v>
      </c>
      <c r="F3" s="2">
        <v>68</v>
      </c>
      <c r="N3" s="3"/>
      <c r="T3" s="2"/>
      <c r="AF3" s="2"/>
    </row>
    <row r="4" spans="1:58" x14ac:dyDescent="0.35">
      <c r="A4">
        <v>1</v>
      </c>
      <c r="B4">
        <v>3</v>
      </c>
      <c r="C4" s="2">
        <v>5</v>
      </c>
      <c r="D4" s="2">
        <v>35</v>
      </c>
      <c r="E4" s="2">
        <v>60</v>
      </c>
      <c r="F4" s="2">
        <v>103</v>
      </c>
      <c r="N4" s="3"/>
      <c r="T4" s="2"/>
      <c r="V4" s="2"/>
      <c r="AF4" s="2"/>
      <c r="AH4" s="2"/>
      <c r="AR4" s="2"/>
      <c r="AT4" s="2"/>
      <c r="BD4" s="2"/>
      <c r="BF4" s="2"/>
    </row>
    <row r="5" spans="1:58" x14ac:dyDescent="0.35">
      <c r="A5">
        <v>1</v>
      </c>
      <c r="B5">
        <v>4</v>
      </c>
      <c r="C5" s="2">
        <v>10</v>
      </c>
      <c r="D5" s="2">
        <v>40</v>
      </c>
      <c r="E5" s="2">
        <v>70</v>
      </c>
      <c r="F5" s="2">
        <v>2.8</v>
      </c>
      <c r="N5" s="3"/>
      <c r="T5" s="2"/>
      <c r="U5" s="2"/>
      <c r="V5" s="2"/>
      <c r="AF5" s="2"/>
      <c r="AG5" s="2"/>
      <c r="AH5" s="2"/>
      <c r="AR5" s="2"/>
      <c r="AS5" s="2"/>
      <c r="AT5" s="2"/>
      <c r="BD5" s="2"/>
      <c r="BE5" s="2"/>
      <c r="BF5" s="2"/>
    </row>
    <row r="6" spans="1:58" x14ac:dyDescent="0.35">
      <c r="A6">
        <v>1</v>
      </c>
      <c r="B6">
        <v>5</v>
      </c>
      <c r="C6" s="2">
        <v>3</v>
      </c>
      <c r="D6" s="2">
        <v>6</v>
      </c>
      <c r="E6" s="2">
        <v>12</v>
      </c>
      <c r="F6" s="2">
        <v>10</v>
      </c>
    </row>
    <row r="7" spans="1:58" x14ac:dyDescent="0.35">
      <c r="A7">
        <v>1</v>
      </c>
      <c r="B7">
        <v>6</v>
      </c>
      <c r="C7" s="2">
        <v>10000</v>
      </c>
      <c r="D7" s="2">
        <v>30000</v>
      </c>
      <c r="E7" s="2">
        <v>70000</v>
      </c>
      <c r="F7" s="2">
        <v>4000000</v>
      </c>
    </row>
    <row r="8" spans="1:58" x14ac:dyDescent="0.35">
      <c r="A8">
        <v>1</v>
      </c>
      <c r="B8">
        <v>7</v>
      </c>
      <c r="C8" s="2">
        <v>1000</v>
      </c>
      <c r="D8" s="2">
        <v>10000</v>
      </c>
      <c r="E8" s="2">
        <v>100000</v>
      </c>
      <c r="F8" s="2">
        <v>300</v>
      </c>
    </row>
    <row r="9" spans="1:58" x14ac:dyDescent="0.35">
      <c r="A9">
        <v>1</v>
      </c>
      <c r="B9">
        <v>8</v>
      </c>
      <c r="C9" s="2">
        <v>100000</v>
      </c>
      <c r="D9" s="2">
        <v>10000000</v>
      </c>
      <c r="E9" s="2">
        <v>1000000000</v>
      </c>
      <c r="F9" s="2">
        <v>157900</v>
      </c>
    </row>
    <row r="10" spans="1:58" x14ac:dyDescent="0.35">
      <c r="A10">
        <v>1</v>
      </c>
      <c r="B10">
        <v>9</v>
      </c>
      <c r="C10" s="2">
        <v>40</v>
      </c>
      <c r="D10" s="2">
        <v>75</v>
      </c>
      <c r="E10" s="2">
        <v>90</v>
      </c>
      <c r="F10" s="2">
        <v>2.7</v>
      </c>
    </row>
    <row r="11" spans="1:58" x14ac:dyDescent="0.35">
      <c r="A11">
        <v>1</v>
      </c>
      <c r="B11">
        <v>10</v>
      </c>
      <c r="C11" s="2">
        <v>10</v>
      </c>
      <c r="D11" s="2">
        <v>35</v>
      </c>
      <c r="E11" s="2">
        <v>65</v>
      </c>
      <c r="F11" s="2">
        <v>60</v>
      </c>
    </row>
    <row r="12" spans="1:58" x14ac:dyDescent="0.35">
      <c r="A12">
        <v>1</v>
      </c>
      <c r="B12">
        <v>11</v>
      </c>
      <c r="C12" s="2">
        <v>5</v>
      </c>
      <c r="D12" s="2">
        <v>20</v>
      </c>
      <c r="E12" s="2">
        <v>40</v>
      </c>
      <c r="F12" s="2">
        <v>7</v>
      </c>
    </row>
    <row r="13" spans="1:58" x14ac:dyDescent="0.35">
      <c r="A13">
        <v>1</v>
      </c>
      <c r="B13">
        <v>12</v>
      </c>
      <c r="C13" s="2">
        <v>10</v>
      </c>
      <c r="D13" s="2">
        <v>42</v>
      </c>
      <c r="E13" s="2">
        <v>51</v>
      </c>
      <c r="F13" s="2">
        <v>18</v>
      </c>
    </row>
    <row r="14" spans="1:58" x14ac:dyDescent="0.35">
      <c r="A14">
        <v>2</v>
      </c>
      <c r="B14">
        <v>1</v>
      </c>
      <c r="C14" s="2">
        <v>3</v>
      </c>
      <c r="D14" s="2">
        <v>4</v>
      </c>
      <c r="E14" s="2">
        <v>6</v>
      </c>
    </row>
    <row r="15" spans="1:58" x14ac:dyDescent="0.35">
      <c r="A15">
        <v>2</v>
      </c>
      <c r="B15">
        <v>2</v>
      </c>
      <c r="C15" s="2">
        <v>40</v>
      </c>
      <c r="D15" s="2">
        <v>58</v>
      </c>
      <c r="E15" s="2">
        <v>70</v>
      </c>
    </row>
    <row r="16" spans="1:58" x14ac:dyDescent="0.35">
      <c r="A16">
        <v>2</v>
      </c>
      <c r="B16">
        <v>3</v>
      </c>
      <c r="C16" s="2">
        <v>180</v>
      </c>
      <c r="D16" s="2">
        <v>196</v>
      </c>
      <c r="E16" s="2">
        <v>199</v>
      </c>
    </row>
    <row r="17" spans="1:5" x14ac:dyDescent="0.35">
      <c r="A17">
        <v>2</v>
      </c>
      <c r="B17">
        <v>4</v>
      </c>
      <c r="C17" s="2">
        <v>10</v>
      </c>
      <c r="D17" s="2">
        <v>35</v>
      </c>
      <c r="E17" s="2">
        <v>80</v>
      </c>
    </row>
    <row r="18" spans="1:5" x14ac:dyDescent="0.35">
      <c r="A18">
        <v>2</v>
      </c>
      <c r="B18">
        <v>5</v>
      </c>
      <c r="C18" s="2">
        <v>0</v>
      </c>
      <c r="D18" s="2">
        <v>3</v>
      </c>
      <c r="E18" s="2">
        <v>6</v>
      </c>
    </row>
    <row r="19" spans="1:5" x14ac:dyDescent="0.35">
      <c r="A19">
        <v>2</v>
      </c>
      <c r="B19">
        <v>6</v>
      </c>
      <c r="C19" s="2">
        <v>100000</v>
      </c>
      <c r="D19" s="2">
        <v>400000</v>
      </c>
      <c r="E19" s="2">
        <v>1200000</v>
      </c>
    </row>
    <row r="20" spans="1:5" x14ac:dyDescent="0.35">
      <c r="A20">
        <v>2</v>
      </c>
      <c r="B20">
        <v>7</v>
      </c>
      <c r="C20" s="2">
        <v>250</v>
      </c>
      <c r="D20" s="2">
        <v>345</v>
      </c>
      <c r="E20" s="2">
        <v>400</v>
      </c>
    </row>
    <row r="21" spans="1:5" x14ac:dyDescent="0.35">
      <c r="A21">
        <v>2</v>
      </c>
      <c r="B21">
        <v>8</v>
      </c>
      <c r="C21" s="2">
        <v>100</v>
      </c>
      <c r="D21" s="2">
        <v>1000</v>
      </c>
      <c r="E21" s="2">
        <v>100000</v>
      </c>
    </row>
    <row r="22" spans="1:5" x14ac:dyDescent="0.35">
      <c r="A22">
        <v>2</v>
      </c>
      <c r="B22">
        <v>9</v>
      </c>
      <c r="C22" s="2">
        <v>50</v>
      </c>
      <c r="D22" s="2">
        <v>90</v>
      </c>
      <c r="E22" s="2">
        <v>100</v>
      </c>
    </row>
    <row r="23" spans="1:5" x14ac:dyDescent="0.35">
      <c r="A23">
        <v>2</v>
      </c>
      <c r="B23">
        <v>10</v>
      </c>
      <c r="C23" s="2">
        <v>50</v>
      </c>
      <c r="D23" s="2">
        <v>90</v>
      </c>
      <c r="E23" s="2">
        <v>98</v>
      </c>
    </row>
    <row r="24" spans="1:5" x14ac:dyDescent="0.35">
      <c r="A24">
        <v>2</v>
      </c>
      <c r="B24">
        <v>11</v>
      </c>
      <c r="C24" s="2">
        <v>3</v>
      </c>
      <c r="D24" s="2">
        <v>5</v>
      </c>
      <c r="E24" s="2">
        <v>12</v>
      </c>
    </row>
    <row r="25" spans="1:5" x14ac:dyDescent="0.35">
      <c r="A25">
        <v>2</v>
      </c>
      <c r="B25">
        <v>12</v>
      </c>
      <c r="C25" s="2">
        <v>8</v>
      </c>
      <c r="D25" s="2">
        <v>12</v>
      </c>
      <c r="E25" s="2">
        <v>16</v>
      </c>
    </row>
    <row r="26" spans="1:5" x14ac:dyDescent="0.35">
      <c r="A26">
        <v>3</v>
      </c>
      <c r="B26">
        <v>1</v>
      </c>
      <c r="C26" s="2">
        <v>0</v>
      </c>
      <c r="D26" s="2">
        <v>2</v>
      </c>
      <c r="E26" s="2">
        <v>6</v>
      </c>
    </row>
    <row r="27" spans="1:5" x14ac:dyDescent="0.35">
      <c r="A27">
        <v>3</v>
      </c>
      <c r="B27">
        <v>2</v>
      </c>
      <c r="C27" s="2">
        <v>50</v>
      </c>
      <c r="D27" s="2">
        <v>60</v>
      </c>
      <c r="E27" s="2">
        <v>70</v>
      </c>
    </row>
    <row r="28" spans="1:5" x14ac:dyDescent="0.35">
      <c r="A28">
        <v>3</v>
      </c>
      <c r="B28">
        <v>3</v>
      </c>
      <c r="C28" s="2">
        <v>50</v>
      </c>
      <c r="D28" s="2">
        <v>100</v>
      </c>
      <c r="E28" s="2">
        <v>150</v>
      </c>
    </row>
    <row r="29" spans="1:5" x14ac:dyDescent="0.35">
      <c r="A29">
        <v>3</v>
      </c>
      <c r="B29">
        <v>4</v>
      </c>
      <c r="C29" s="2">
        <v>10</v>
      </c>
      <c r="D29" s="2">
        <v>20</v>
      </c>
      <c r="E29" s="2">
        <v>50</v>
      </c>
    </row>
    <row r="30" spans="1:5" x14ac:dyDescent="0.35">
      <c r="A30">
        <v>3</v>
      </c>
      <c r="B30">
        <v>5</v>
      </c>
      <c r="C30" s="2">
        <v>1</v>
      </c>
      <c r="D30" s="2">
        <v>2</v>
      </c>
      <c r="E30" s="2">
        <v>5</v>
      </c>
    </row>
    <row r="31" spans="1:5" x14ac:dyDescent="0.35">
      <c r="A31">
        <v>3</v>
      </c>
      <c r="B31">
        <v>6</v>
      </c>
      <c r="C31" s="2">
        <v>50000</v>
      </c>
      <c r="D31" s="2">
        <v>100000</v>
      </c>
      <c r="E31" s="2">
        <v>500000</v>
      </c>
    </row>
    <row r="32" spans="1:5" x14ac:dyDescent="0.35">
      <c r="A32">
        <v>3</v>
      </c>
      <c r="B32">
        <v>7</v>
      </c>
      <c r="C32" s="2">
        <v>185</v>
      </c>
      <c r="D32" s="2">
        <v>200</v>
      </c>
      <c r="E32" s="2">
        <v>220</v>
      </c>
    </row>
    <row r="33" spans="1:5" x14ac:dyDescent="0.35">
      <c r="A33">
        <v>3</v>
      </c>
      <c r="B33">
        <v>8</v>
      </c>
      <c r="C33" s="2">
        <v>200000</v>
      </c>
      <c r="D33" s="2">
        <v>500000</v>
      </c>
      <c r="E33" s="2">
        <v>2000000</v>
      </c>
    </row>
    <row r="34" spans="1:5" x14ac:dyDescent="0.35">
      <c r="A34">
        <v>3</v>
      </c>
      <c r="B34">
        <v>9</v>
      </c>
      <c r="C34" s="2">
        <v>10</v>
      </c>
      <c r="D34" s="2">
        <v>20</v>
      </c>
      <c r="E34" s="2">
        <v>40</v>
      </c>
    </row>
    <row r="35" spans="1:5" x14ac:dyDescent="0.35">
      <c r="A35">
        <v>3</v>
      </c>
      <c r="B35">
        <v>10</v>
      </c>
      <c r="C35" s="2">
        <v>20</v>
      </c>
      <c r="D35" s="2">
        <v>50</v>
      </c>
      <c r="E35" s="2">
        <v>70</v>
      </c>
    </row>
    <row r="36" spans="1:5" x14ac:dyDescent="0.35">
      <c r="A36">
        <v>3</v>
      </c>
      <c r="B36">
        <v>11</v>
      </c>
      <c r="C36" s="2">
        <v>5</v>
      </c>
      <c r="D36" s="2">
        <v>9</v>
      </c>
      <c r="E36" s="2">
        <v>10</v>
      </c>
    </row>
    <row r="37" spans="1:5" x14ac:dyDescent="0.35">
      <c r="A37">
        <v>3</v>
      </c>
      <c r="B37">
        <v>12</v>
      </c>
      <c r="C37" s="2">
        <v>5</v>
      </c>
      <c r="D37" s="2">
        <v>10</v>
      </c>
      <c r="E37" s="2">
        <v>20</v>
      </c>
    </row>
    <row r="38" spans="1:5" x14ac:dyDescent="0.35">
      <c r="A38">
        <v>4</v>
      </c>
      <c r="B38">
        <v>1</v>
      </c>
      <c r="C38" s="2">
        <v>1</v>
      </c>
      <c r="D38" s="2">
        <v>3</v>
      </c>
      <c r="E38" s="2">
        <v>5</v>
      </c>
    </row>
    <row r="39" spans="1:5" x14ac:dyDescent="0.35">
      <c r="A39">
        <v>4</v>
      </c>
      <c r="B39">
        <v>2</v>
      </c>
      <c r="C39" s="2">
        <v>30</v>
      </c>
      <c r="D39" s="2">
        <v>50</v>
      </c>
      <c r="E39" s="2">
        <v>70</v>
      </c>
    </row>
    <row r="40" spans="1:5" x14ac:dyDescent="0.35">
      <c r="A40">
        <v>4</v>
      </c>
      <c r="B40">
        <v>3</v>
      </c>
      <c r="C40" s="2">
        <v>1</v>
      </c>
      <c r="D40" s="2">
        <v>22</v>
      </c>
      <c r="E40" s="2">
        <v>100</v>
      </c>
    </row>
    <row r="41" spans="1:5" x14ac:dyDescent="0.35">
      <c r="A41">
        <v>4</v>
      </c>
      <c r="B41">
        <v>4</v>
      </c>
      <c r="C41" s="2">
        <v>5</v>
      </c>
      <c r="D41" s="2">
        <v>10</v>
      </c>
      <c r="E41" s="2">
        <v>15</v>
      </c>
    </row>
    <row r="42" spans="1:5" x14ac:dyDescent="0.35">
      <c r="A42">
        <v>4</v>
      </c>
      <c r="B42">
        <v>5</v>
      </c>
      <c r="C42" s="2">
        <v>0</v>
      </c>
      <c r="D42" s="2">
        <v>2</v>
      </c>
      <c r="E42" s="2">
        <v>5</v>
      </c>
    </row>
    <row r="43" spans="1:5" x14ac:dyDescent="0.35">
      <c r="A43">
        <v>4</v>
      </c>
      <c r="B43">
        <v>6</v>
      </c>
      <c r="C43" s="2">
        <v>100</v>
      </c>
      <c r="D43" s="2">
        <v>1000</v>
      </c>
      <c r="E43" s="2">
        <v>10000</v>
      </c>
    </row>
    <row r="44" spans="1:5" x14ac:dyDescent="0.35">
      <c r="A44">
        <v>4</v>
      </c>
      <c r="B44">
        <v>7</v>
      </c>
      <c r="C44" s="2">
        <v>155</v>
      </c>
      <c r="D44" s="2">
        <v>180</v>
      </c>
      <c r="E44" s="2">
        <v>210</v>
      </c>
    </row>
    <row r="45" spans="1:5" x14ac:dyDescent="0.35">
      <c r="A45">
        <v>4</v>
      </c>
      <c r="B45">
        <v>8</v>
      </c>
      <c r="C45" s="2">
        <v>100000</v>
      </c>
      <c r="D45" s="2">
        <v>1000000</v>
      </c>
      <c r="E45" s="2">
        <v>10000000</v>
      </c>
    </row>
    <row r="46" spans="1:5" x14ac:dyDescent="0.35">
      <c r="A46">
        <v>4</v>
      </c>
      <c r="B46">
        <v>9</v>
      </c>
      <c r="C46" s="2">
        <v>0</v>
      </c>
      <c r="D46" s="2">
        <v>10</v>
      </c>
      <c r="E46" s="2">
        <v>20</v>
      </c>
    </row>
    <row r="47" spans="1:5" x14ac:dyDescent="0.35">
      <c r="A47">
        <v>4</v>
      </c>
      <c r="B47">
        <v>10</v>
      </c>
      <c r="C47" s="2">
        <v>0</v>
      </c>
      <c r="D47" s="2">
        <v>25</v>
      </c>
      <c r="E47" s="2">
        <v>50</v>
      </c>
    </row>
    <row r="48" spans="1:5" x14ac:dyDescent="0.35">
      <c r="A48">
        <v>4</v>
      </c>
      <c r="B48">
        <v>11</v>
      </c>
      <c r="C48" s="2">
        <v>1</v>
      </c>
      <c r="D48" s="2">
        <v>5</v>
      </c>
      <c r="E48" s="2">
        <v>10</v>
      </c>
    </row>
    <row r="49" spans="1:5" x14ac:dyDescent="0.35">
      <c r="A49">
        <v>4</v>
      </c>
      <c r="B49">
        <v>12</v>
      </c>
      <c r="C49" s="2">
        <v>10</v>
      </c>
      <c r="D49" s="2">
        <v>25</v>
      </c>
      <c r="E49" s="2">
        <v>40</v>
      </c>
    </row>
    <row r="50" spans="1:5" x14ac:dyDescent="0.35">
      <c r="A50">
        <v>5</v>
      </c>
      <c r="B50">
        <v>1</v>
      </c>
      <c r="C50" s="2">
        <v>2.1</v>
      </c>
      <c r="D50" s="2">
        <v>2.5</v>
      </c>
      <c r="E50" s="2">
        <v>3.3</v>
      </c>
    </row>
    <row r="51" spans="1:5" x14ac:dyDescent="0.35">
      <c r="A51">
        <v>5</v>
      </c>
      <c r="B51">
        <v>2</v>
      </c>
      <c r="C51" s="2">
        <v>40</v>
      </c>
      <c r="D51" s="2">
        <v>60</v>
      </c>
      <c r="E51" s="2">
        <v>72</v>
      </c>
    </row>
    <row r="52" spans="1:5" x14ac:dyDescent="0.35">
      <c r="A52">
        <v>5</v>
      </c>
      <c r="B52">
        <v>3</v>
      </c>
      <c r="C52" s="2">
        <v>35</v>
      </c>
      <c r="D52" s="2">
        <v>45</v>
      </c>
      <c r="E52" s="2">
        <v>60</v>
      </c>
    </row>
    <row r="53" spans="1:5" x14ac:dyDescent="0.35">
      <c r="A53">
        <v>5</v>
      </c>
      <c r="B53">
        <v>4</v>
      </c>
      <c r="C53" s="2">
        <v>15</v>
      </c>
      <c r="D53" s="2">
        <v>30</v>
      </c>
      <c r="E53" s="2">
        <v>80</v>
      </c>
    </row>
    <row r="54" spans="1:5" x14ac:dyDescent="0.35">
      <c r="A54">
        <v>5</v>
      </c>
      <c r="B54">
        <v>5</v>
      </c>
      <c r="C54" s="2">
        <v>2</v>
      </c>
      <c r="D54" s="2">
        <v>5</v>
      </c>
      <c r="E54" s="2">
        <v>8</v>
      </c>
    </row>
    <row r="55" spans="1:5" x14ac:dyDescent="0.35">
      <c r="A55">
        <v>5</v>
      </c>
      <c r="B55">
        <v>6</v>
      </c>
      <c r="C55" s="2">
        <v>200000</v>
      </c>
      <c r="D55" s="2">
        <v>1000000</v>
      </c>
      <c r="E55" s="2">
        <v>5000000</v>
      </c>
    </row>
    <row r="56" spans="1:5" x14ac:dyDescent="0.35">
      <c r="A56">
        <v>5</v>
      </c>
      <c r="B56">
        <v>7</v>
      </c>
      <c r="C56" s="2">
        <v>700</v>
      </c>
      <c r="D56" s="2">
        <v>1500</v>
      </c>
      <c r="E56" s="2">
        <v>4500</v>
      </c>
    </row>
    <row r="57" spans="1:5" x14ac:dyDescent="0.35">
      <c r="A57">
        <v>5</v>
      </c>
      <c r="B57">
        <v>8</v>
      </c>
      <c r="C57" s="2">
        <v>3</v>
      </c>
      <c r="D57" s="2">
        <v>6</v>
      </c>
      <c r="E57" s="2">
        <v>20</v>
      </c>
    </row>
    <row r="58" spans="1:5" x14ac:dyDescent="0.35">
      <c r="A58">
        <v>5</v>
      </c>
      <c r="B58">
        <v>9</v>
      </c>
      <c r="C58" s="2">
        <v>45</v>
      </c>
      <c r="D58" s="2">
        <v>60</v>
      </c>
      <c r="E58" s="2">
        <v>75</v>
      </c>
    </row>
    <row r="59" spans="1:5" x14ac:dyDescent="0.35">
      <c r="A59">
        <v>5</v>
      </c>
      <c r="B59">
        <v>10</v>
      </c>
      <c r="C59" s="2">
        <v>65</v>
      </c>
      <c r="D59" s="2">
        <v>85</v>
      </c>
      <c r="E59" s="2">
        <v>92</v>
      </c>
    </row>
    <row r="60" spans="1:5" x14ac:dyDescent="0.35">
      <c r="A60">
        <v>5</v>
      </c>
      <c r="B60">
        <v>11</v>
      </c>
      <c r="C60" s="2">
        <v>5</v>
      </c>
      <c r="D60" s="2">
        <v>8</v>
      </c>
      <c r="E60" s="2">
        <v>20</v>
      </c>
    </row>
    <row r="61" spans="1:5" x14ac:dyDescent="0.35">
      <c r="A61">
        <v>5</v>
      </c>
      <c r="B61">
        <v>12</v>
      </c>
      <c r="C61" s="2">
        <v>12</v>
      </c>
      <c r="D61" s="2">
        <v>14</v>
      </c>
      <c r="E61" s="2">
        <v>16</v>
      </c>
    </row>
    <row r="62" spans="1:5" x14ac:dyDescent="0.35">
      <c r="A62">
        <v>6</v>
      </c>
      <c r="B62">
        <v>1</v>
      </c>
      <c r="C62" s="2">
        <v>1</v>
      </c>
      <c r="D62" s="2">
        <v>2.5</v>
      </c>
      <c r="E62" s="2">
        <v>5</v>
      </c>
    </row>
    <row r="63" spans="1:5" x14ac:dyDescent="0.35">
      <c r="A63">
        <v>6</v>
      </c>
      <c r="B63">
        <v>2</v>
      </c>
      <c r="C63" s="2">
        <v>40</v>
      </c>
      <c r="D63" s="2">
        <v>50</v>
      </c>
      <c r="E63" s="2">
        <v>65</v>
      </c>
    </row>
    <row r="64" spans="1:5" x14ac:dyDescent="0.35">
      <c r="A64">
        <v>6</v>
      </c>
      <c r="B64">
        <v>3</v>
      </c>
      <c r="C64" s="2">
        <v>8</v>
      </c>
      <c r="D64" s="2">
        <v>12</v>
      </c>
      <c r="E64" s="2">
        <v>35</v>
      </c>
    </row>
    <row r="65" spans="1:5" x14ac:dyDescent="0.35">
      <c r="A65">
        <v>6</v>
      </c>
      <c r="B65">
        <v>4</v>
      </c>
      <c r="C65" s="2">
        <v>40</v>
      </c>
      <c r="D65" s="2">
        <v>80</v>
      </c>
      <c r="E65" s="2">
        <v>95</v>
      </c>
    </row>
    <row r="66" spans="1:5" x14ac:dyDescent="0.35">
      <c r="A66">
        <v>6</v>
      </c>
      <c r="B66">
        <v>5</v>
      </c>
      <c r="C66" s="2">
        <v>9</v>
      </c>
      <c r="D66" s="2">
        <v>18</v>
      </c>
      <c r="E66" s="2">
        <v>22</v>
      </c>
    </row>
    <row r="67" spans="1:5" x14ac:dyDescent="0.35">
      <c r="A67">
        <v>6</v>
      </c>
      <c r="B67">
        <v>6</v>
      </c>
      <c r="C67" s="2">
        <v>5000000</v>
      </c>
      <c r="D67" s="2">
        <v>20000000</v>
      </c>
      <c r="E67" s="2">
        <v>50000000</v>
      </c>
    </row>
    <row r="68" spans="1:5" x14ac:dyDescent="0.35">
      <c r="A68">
        <v>6</v>
      </c>
      <c r="B68">
        <v>7</v>
      </c>
      <c r="C68" s="2">
        <v>500</v>
      </c>
      <c r="D68" s="2">
        <v>1200</v>
      </c>
      <c r="E68" s="2">
        <v>5000</v>
      </c>
    </row>
    <row r="69" spans="1:5" x14ac:dyDescent="0.35">
      <c r="A69">
        <v>6</v>
      </c>
      <c r="B69">
        <v>8</v>
      </c>
      <c r="C69" s="2">
        <v>10000</v>
      </c>
      <c r="D69" s="2">
        <v>100000</v>
      </c>
      <c r="E69" s="2">
        <v>1000000</v>
      </c>
    </row>
    <row r="70" spans="1:5" x14ac:dyDescent="0.35">
      <c r="A70">
        <v>6</v>
      </c>
      <c r="B70">
        <v>9</v>
      </c>
      <c r="C70" s="2">
        <v>10</v>
      </c>
      <c r="D70" s="2">
        <v>30</v>
      </c>
      <c r="E70" s="2">
        <v>85</v>
      </c>
    </row>
    <row r="71" spans="1:5" x14ac:dyDescent="0.35">
      <c r="A71">
        <v>6</v>
      </c>
      <c r="B71">
        <v>10</v>
      </c>
      <c r="C71" s="2">
        <v>25</v>
      </c>
      <c r="D71" s="2">
        <v>65</v>
      </c>
      <c r="E71" s="2">
        <v>90</v>
      </c>
    </row>
    <row r="72" spans="1:5" x14ac:dyDescent="0.35">
      <c r="A72">
        <v>6</v>
      </c>
      <c r="B72">
        <v>11</v>
      </c>
      <c r="C72" s="2">
        <v>5</v>
      </c>
      <c r="D72" s="2">
        <v>15</v>
      </c>
      <c r="E72" s="2">
        <v>20</v>
      </c>
    </row>
    <row r="73" spans="1:5" x14ac:dyDescent="0.35">
      <c r="A73">
        <v>6</v>
      </c>
      <c r="B73">
        <v>12</v>
      </c>
      <c r="C73" s="2">
        <v>5</v>
      </c>
      <c r="D73" s="2">
        <v>14</v>
      </c>
      <c r="E73" s="2">
        <v>18</v>
      </c>
    </row>
    <row r="74" spans="1:5" x14ac:dyDescent="0.35">
      <c r="A74">
        <v>7</v>
      </c>
      <c r="B74">
        <v>1</v>
      </c>
      <c r="C74" s="2">
        <v>2</v>
      </c>
      <c r="D74" s="2">
        <v>4</v>
      </c>
      <c r="E74" s="2">
        <v>7</v>
      </c>
    </row>
    <row r="75" spans="1:5" x14ac:dyDescent="0.35">
      <c r="A75">
        <v>7</v>
      </c>
      <c r="B75">
        <v>2</v>
      </c>
      <c r="C75" s="2">
        <v>50</v>
      </c>
      <c r="D75" s="2">
        <v>65</v>
      </c>
      <c r="E75" s="2">
        <v>80</v>
      </c>
    </row>
    <row r="76" spans="1:5" x14ac:dyDescent="0.35">
      <c r="A76">
        <v>7</v>
      </c>
      <c r="B76">
        <v>3</v>
      </c>
      <c r="C76" s="2">
        <v>10</v>
      </c>
      <c r="D76" s="2">
        <v>50</v>
      </c>
      <c r="E76" s="2">
        <v>100</v>
      </c>
    </row>
    <row r="77" spans="1:5" x14ac:dyDescent="0.35">
      <c r="A77">
        <v>7</v>
      </c>
      <c r="B77">
        <v>4</v>
      </c>
      <c r="C77" s="2">
        <v>30</v>
      </c>
      <c r="D77" s="2">
        <v>60</v>
      </c>
      <c r="E77" s="2">
        <v>80</v>
      </c>
    </row>
    <row r="78" spans="1:5" x14ac:dyDescent="0.35">
      <c r="A78">
        <v>7</v>
      </c>
      <c r="B78">
        <v>5</v>
      </c>
      <c r="C78" s="2">
        <v>4</v>
      </c>
      <c r="D78" s="2">
        <v>9</v>
      </c>
      <c r="E78" s="2">
        <v>16</v>
      </c>
    </row>
    <row r="79" spans="1:5" x14ac:dyDescent="0.35">
      <c r="A79">
        <v>7</v>
      </c>
      <c r="B79">
        <v>6</v>
      </c>
      <c r="C79" s="2">
        <v>100000</v>
      </c>
      <c r="D79" s="2">
        <v>250000</v>
      </c>
      <c r="E79" s="2">
        <v>1000000</v>
      </c>
    </row>
    <row r="80" spans="1:5" x14ac:dyDescent="0.35">
      <c r="A80">
        <v>7</v>
      </c>
      <c r="B80">
        <v>7</v>
      </c>
      <c r="C80" s="2">
        <v>200</v>
      </c>
      <c r="D80" s="2">
        <v>500</v>
      </c>
      <c r="E80" s="2">
        <v>2000</v>
      </c>
    </row>
    <row r="81" spans="1:5" x14ac:dyDescent="0.35">
      <c r="A81">
        <v>7</v>
      </c>
      <c r="B81">
        <v>8</v>
      </c>
      <c r="C81" s="2">
        <v>10000</v>
      </c>
      <c r="D81" s="2">
        <v>1500000</v>
      </c>
      <c r="E81" s="2">
        <v>10000000</v>
      </c>
    </row>
    <row r="82" spans="1:5" x14ac:dyDescent="0.35">
      <c r="A82">
        <v>7</v>
      </c>
      <c r="B82">
        <v>9</v>
      </c>
      <c r="C82" s="2">
        <v>30</v>
      </c>
      <c r="D82" s="2">
        <v>50</v>
      </c>
      <c r="E82" s="2">
        <v>80</v>
      </c>
    </row>
    <row r="83" spans="1:5" x14ac:dyDescent="0.35">
      <c r="A83">
        <v>7</v>
      </c>
      <c r="B83">
        <v>10</v>
      </c>
      <c r="C83" s="2">
        <v>30</v>
      </c>
      <c r="D83" s="2">
        <v>60</v>
      </c>
      <c r="E83" s="2">
        <v>75</v>
      </c>
    </row>
    <row r="84" spans="1:5" x14ac:dyDescent="0.35">
      <c r="A84">
        <v>7</v>
      </c>
      <c r="B84">
        <v>11</v>
      </c>
      <c r="C84" s="2">
        <v>2</v>
      </c>
      <c r="D84" s="2">
        <v>10</v>
      </c>
      <c r="E84" s="2">
        <v>20</v>
      </c>
    </row>
    <row r="85" spans="1:5" x14ac:dyDescent="0.35">
      <c r="A85">
        <v>7</v>
      </c>
      <c r="B85">
        <v>12</v>
      </c>
      <c r="C85" s="2">
        <v>33</v>
      </c>
      <c r="D85" s="2">
        <v>48</v>
      </c>
      <c r="E85" s="2">
        <v>60</v>
      </c>
    </row>
    <row r="86" spans="1:5" x14ac:dyDescent="0.35">
      <c r="A86">
        <v>8</v>
      </c>
      <c r="B86">
        <v>1</v>
      </c>
      <c r="C86" s="2">
        <v>0</v>
      </c>
      <c r="D86" s="2">
        <v>2</v>
      </c>
      <c r="E86" s="2">
        <v>8</v>
      </c>
    </row>
    <row r="87" spans="1:5" x14ac:dyDescent="0.35">
      <c r="A87">
        <v>8</v>
      </c>
      <c r="B87">
        <v>2</v>
      </c>
      <c r="C87" s="2">
        <v>60</v>
      </c>
      <c r="D87" s="2">
        <v>70</v>
      </c>
      <c r="E87" s="2">
        <v>90</v>
      </c>
    </row>
    <row r="88" spans="1:5" x14ac:dyDescent="0.35">
      <c r="A88">
        <v>8</v>
      </c>
      <c r="B88">
        <v>3</v>
      </c>
      <c r="C88" s="2">
        <v>30</v>
      </c>
      <c r="D88" s="2">
        <v>100</v>
      </c>
      <c r="E88" s="2">
        <v>150</v>
      </c>
    </row>
    <row r="89" spans="1:5" x14ac:dyDescent="0.35">
      <c r="A89">
        <v>8</v>
      </c>
      <c r="B89">
        <v>4</v>
      </c>
      <c r="C89" s="2">
        <v>5</v>
      </c>
      <c r="D89" s="2">
        <v>50</v>
      </c>
      <c r="E89" s="2">
        <v>95</v>
      </c>
    </row>
    <row r="90" spans="1:5" x14ac:dyDescent="0.35">
      <c r="A90">
        <v>8</v>
      </c>
      <c r="B90">
        <v>5</v>
      </c>
      <c r="C90" s="2">
        <v>2</v>
      </c>
      <c r="D90" s="2">
        <v>18</v>
      </c>
      <c r="E90" s="2">
        <v>34</v>
      </c>
    </row>
    <row r="91" spans="1:5" x14ac:dyDescent="0.35">
      <c r="A91">
        <v>8</v>
      </c>
      <c r="B91">
        <v>6</v>
      </c>
      <c r="C91" s="2">
        <v>10000</v>
      </c>
      <c r="D91" s="2">
        <v>100000</v>
      </c>
      <c r="E91" s="2">
        <v>1000000</v>
      </c>
    </row>
    <row r="92" spans="1:5" x14ac:dyDescent="0.35">
      <c r="A92">
        <v>8</v>
      </c>
      <c r="B92">
        <v>7</v>
      </c>
      <c r="C92" s="2">
        <v>300</v>
      </c>
      <c r="D92" s="2">
        <v>500</v>
      </c>
      <c r="E92" s="2">
        <v>1500</v>
      </c>
    </row>
    <row r="93" spans="1:5" x14ac:dyDescent="0.35">
      <c r="A93">
        <v>8</v>
      </c>
      <c r="B93">
        <v>8</v>
      </c>
      <c r="C93" s="2">
        <v>2000</v>
      </c>
      <c r="D93" s="2">
        <v>50000</v>
      </c>
      <c r="E93" s="2">
        <v>500000</v>
      </c>
    </row>
    <row r="94" spans="1:5" x14ac:dyDescent="0.35">
      <c r="A94">
        <v>8</v>
      </c>
      <c r="B94">
        <v>9</v>
      </c>
      <c r="C94" s="2">
        <v>5</v>
      </c>
      <c r="D94" s="2">
        <v>50</v>
      </c>
      <c r="E94" s="2">
        <v>95</v>
      </c>
    </row>
    <row r="95" spans="1:5" x14ac:dyDescent="0.35">
      <c r="A95">
        <v>8</v>
      </c>
      <c r="B95">
        <v>10</v>
      </c>
      <c r="C95" s="2">
        <v>50</v>
      </c>
      <c r="D95" s="2">
        <v>70</v>
      </c>
      <c r="E95" s="2">
        <v>95</v>
      </c>
    </row>
    <row r="96" spans="1:5" x14ac:dyDescent="0.35">
      <c r="A96">
        <v>8</v>
      </c>
      <c r="B96">
        <v>11</v>
      </c>
      <c r="C96" s="2">
        <v>0</v>
      </c>
      <c r="D96" s="2">
        <v>2</v>
      </c>
      <c r="E96" s="2">
        <v>8</v>
      </c>
    </row>
    <row r="97" spans="1:5" x14ac:dyDescent="0.35">
      <c r="A97">
        <v>8</v>
      </c>
      <c r="B97">
        <v>12</v>
      </c>
      <c r="C97" s="2">
        <v>19</v>
      </c>
      <c r="D97" s="2">
        <v>40</v>
      </c>
      <c r="E97" s="2">
        <v>66</v>
      </c>
    </row>
    <row r="98" spans="1:5" x14ac:dyDescent="0.35">
      <c r="A98">
        <v>9</v>
      </c>
      <c r="B98">
        <v>1</v>
      </c>
      <c r="C98" s="2">
        <v>1.5</v>
      </c>
      <c r="D98" s="2">
        <v>3</v>
      </c>
      <c r="E98" s="2">
        <v>4.5</v>
      </c>
    </row>
    <row r="99" spans="1:5" x14ac:dyDescent="0.35">
      <c r="A99">
        <v>9</v>
      </c>
      <c r="B99">
        <v>2</v>
      </c>
      <c r="C99" s="2">
        <v>40</v>
      </c>
      <c r="D99" s="2">
        <v>55</v>
      </c>
      <c r="E99" s="2">
        <v>65</v>
      </c>
    </row>
    <row r="100" spans="1:5" x14ac:dyDescent="0.35">
      <c r="A100">
        <v>9</v>
      </c>
      <c r="B100">
        <v>3</v>
      </c>
      <c r="C100" s="2">
        <v>2</v>
      </c>
      <c r="D100" s="2">
        <v>3</v>
      </c>
      <c r="E100" s="2">
        <v>6</v>
      </c>
    </row>
    <row r="101" spans="1:5" x14ac:dyDescent="0.35">
      <c r="A101">
        <v>9</v>
      </c>
      <c r="B101">
        <v>4</v>
      </c>
      <c r="C101" s="2">
        <v>30</v>
      </c>
      <c r="D101" s="2">
        <v>50</v>
      </c>
      <c r="E101" s="2">
        <v>70</v>
      </c>
    </row>
    <row r="102" spans="1:5" x14ac:dyDescent="0.35">
      <c r="A102">
        <v>9</v>
      </c>
      <c r="B102">
        <v>5</v>
      </c>
      <c r="C102" s="2">
        <v>0</v>
      </c>
      <c r="D102" s="2">
        <v>1</v>
      </c>
      <c r="E102" s="2">
        <v>4</v>
      </c>
    </row>
    <row r="103" spans="1:5" x14ac:dyDescent="0.35">
      <c r="A103">
        <v>9</v>
      </c>
      <c r="B103">
        <v>6</v>
      </c>
      <c r="C103" s="2">
        <v>500000</v>
      </c>
      <c r="D103" s="2">
        <v>1500000</v>
      </c>
      <c r="E103" s="2">
        <v>2000000</v>
      </c>
    </row>
    <row r="104" spans="1:5" x14ac:dyDescent="0.35">
      <c r="A104">
        <v>9</v>
      </c>
      <c r="B104">
        <v>7</v>
      </c>
      <c r="C104" s="2">
        <v>300</v>
      </c>
      <c r="D104" s="2">
        <v>600</v>
      </c>
      <c r="E104" s="2">
        <v>1000</v>
      </c>
    </row>
    <row r="105" spans="1:5" x14ac:dyDescent="0.35">
      <c r="A105">
        <v>9</v>
      </c>
      <c r="B105">
        <v>8</v>
      </c>
      <c r="C105" s="2">
        <v>1000</v>
      </c>
      <c r="D105" s="2">
        <v>10000</v>
      </c>
      <c r="E105" s="2">
        <v>100000</v>
      </c>
    </row>
    <row r="106" spans="1:5" x14ac:dyDescent="0.35">
      <c r="A106">
        <v>9</v>
      </c>
      <c r="B106">
        <v>9</v>
      </c>
      <c r="C106" s="2">
        <v>20</v>
      </c>
      <c r="D106" s="2">
        <v>70</v>
      </c>
      <c r="E106" s="2">
        <v>90</v>
      </c>
    </row>
    <row r="107" spans="1:5" x14ac:dyDescent="0.35">
      <c r="A107">
        <v>9</v>
      </c>
      <c r="B107">
        <v>10</v>
      </c>
      <c r="C107" s="2">
        <v>1</v>
      </c>
      <c r="D107" s="2">
        <v>10</v>
      </c>
      <c r="E107" s="2">
        <v>50</v>
      </c>
    </row>
    <row r="108" spans="1:5" x14ac:dyDescent="0.35">
      <c r="A108">
        <v>9</v>
      </c>
      <c r="B108">
        <v>11</v>
      </c>
      <c r="C108" s="2">
        <v>1</v>
      </c>
      <c r="D108" s="2">
        <v>4</v>
      </c>
      <c r="E108" s="2">
        <v>6</v>
      </c>
    </row>
    <row r="109" spans="1:5" x14ac:dyDescent="0.35">
      <c r="A109">
        <v>9</v>
      </c>
      <c r="B109">
        <v>12</v>
      </c>
      <c r="C109" s="2">
        <v>1</v>
      </c>
      <c r="D109" s="2">
        <v>10</v>
      </c>
      <c r="E109" s="2">
        <v>30</v>
      </c>
    </row>
    <row r="110" spans="1:5" x14ac:dyDescent="0.35">
      <c r="A110">
        <v>10</v>
      </c>
      <c r="B110">
        <v>1</v>
      </c>
      <c r="C110" s="2">
        <v>0</v>
      </c>
      <c r="D110" s="2">
        <v>1.5</v>
      </c>
      <c r="E110" s="2">
        <v>3.5</v>
      </c>
    </row>
    <row r="111" spans="1:5" x14ac:dyDescent="0.35">
      <c r="A111">
        <v>10</v>
      </c>
      <c r="B111">
        <v>2</v>
      </c>
      <c r="C111" s="2">
        <v>55</v>
      </c>
      <c r="D111" s="2">
        <v>68</v>
      </c>
      <c r="E111" s="2">
        <v>75</v>
      </c>
    </row>
    <row r="112" spans="1:5" x14ac:dyDescent="0.35">
      <c r="A112">
        <v>10</v>
      </c>
      <c r="B112">
        <v>3</v>
      </c>
      <c r="C112" s="2">
        <v>50</v>
      </c>
      <c r="D112" s="2">
        <v>103</v>
      </c>
      <c r="E112" s="2">
        <v>115</v>
      </c>
    </row>
    <row r="113" spans="1:5" x14ac:dyDescent="0.35">
      <c r="A113">
        <v>10</v>
      </c>
      <c r="B113">
        <v>4</v>
      </c>
      <c r="C113" s="2">
        <v>30</v>
      </c>
      <c r="D113" s="2">
        <v>70</v>
      </c>
      <c r="E113" s="2">
        <v>90</v>
      </c>
    </row>
    <row r="114" spans="1:5" x14ac:dyDescent="0.35">
      <c r="A114">
        <v>10</v>
      </c>
      <c r="B114">
        <v>5</v>
      </c>
      <c r="C114" s="2">
        <v>0</v>
      </c>
      <c r="D114" s="2">
        <v>3</v>
      </c>
      <c r="E114" s="2">
        <v>5</v>
      </c>
    </row>
    <row r="115" spans="1:5" x14ac:dyDescent="0.35">
      <c r="A115">
        <v>10</v>
      </c>
      <c r="B115">
        <v>6</v>
      </c>
      <c r="C115" s="2">
        <v>5000</v>
      </c>
      <c r="D115" s="2">
        <v>100000</v>
      </c>
      <c r="E115" s="2">
        <v>250000</v>
      </c>
    </row>
    <row r="116" spans="1:5" x14ac:dyDescent="0.35">
      <c r="A116">
        <v>10</v>
      </c>
      <c r="B116">
        <v>7</v>
      </c>
      <c r="C116" s="2">
        <v>190</v>
      </c>
      <c r="D116" s="2">
        <v>300</v>
      </c>
      <c r="E116" s="2">
        <v>500</v>
      </c>
    </row>
    <row r="117" spans="1:5" x14ac:dyDescent="0.35">
      <c r="A117">
        <v>10</v>
      </c>
      <c r="B117">
        <v>8</v>
      </c>
      <c r="C117" s="2">
        <v>1000000</v>
      </c>
      <c r="D117" s="2">
        <v>1000000000</v>
      </c>
      <c r="E117" s="2">
        <v>100000000000000</v>
      </c>
    </row>
    <row r="118" spans="1:5" x14ac:dyDescent="0.35">
      <c r="A118">
        <v>10</v>
      </c>
      <c r="B118">
        <v>9</v>
      </c>
      <c r="C118" s="2">
        <v>5</v>
      </c>
      <c r="D118" s="2">
        <v>30</v>
      </c>
      <c r="E118" s="2">
        <v>60</v>
      </c>
    </row>
    <row r="119" spans="1:5" x14ac:dyDescent="0.35">
      <c r="A119">
        <v>10</v>
      </c>
      <c r="B119">
        <v>10</v>
      </c>
      <c r="C119" s="2">
        <v>50</v>
      </c>
      <c r="D119" s="2">
        <v>70</v>
      </c>
      <c r="E119" s="2">
        <v>90</v>
      </c>
    </row>
    <row r="120" spans="1:5" x14ac:dyDescent="0.35">
      <c r="A120">
        <v>10</v>
      </c>
      <c r="B120">
        <v>11</v>
      </c>
      <c r="C120" s="2">
        <v>0.1</v>
      </c>
      <c r="D120" s="2">
        <v>1</v>
      </c>
      <c r="E120" s="2">
        <v>5</v>
      </c>
    </row>
    <row r="121" spans="1:5" x14ac:dyDescent="0.35">
      <c r="A121">
        <v>10</v>
      </c>
      <c r="B121">
        <v>12</v>
      </c>
      <c r="C121" s="2">
        <v>20</v>
      </c>
      <c r="D121" s="2">
        <v>26</v>
      </c>
      <c r="E121" s="2">
        <v>30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56513-33C0-4C08-9574-919B25F8EE15}">
  <sheetPr codeName="Sheet4"/>
  <dimension ref="A1:BT421"/>
  <sheetViews>
    <sheetView workbookViewId="0"/>
  </sheetViews>
  <sheetFormatPr defaultRowHeight="14.5" x14ac:dyDescent="0.35"/>
  <sheetData>
    <row r="1" spans="1:72" x14ac:dyDescent="0.35">
      <c r="A1" t="s">
        <v>106</v>
      </c>
      <c r="B1" s="10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72" x14ac:dyDescent="0.35">
      <c r="A2">
        <v>1</v>
      </c>
      <c r="B2" s="10">
        <v>1</v>
      </c>
      <c r="C2" s="2">
        <v>1978</v>
      </c>
      <c r="D2" s="2">
        <v>1979</v>
      </c>
      <c r="E2" s="2">
        <v>1980</v>
      </c>
      <c r="F2" s="2">
        <v>1979</v>
      </c>
    </row>
    <row r="3" spans="1:72" x14ac:dyDescent="0.35">
      <c r="A3">
        <v>1</v>
      </c>
      <c r="B3" s="10">
        <v>2</v>
      </c>
      <c r="C3" s="2">
        <v>8500</v>
      </c>
      <c r="D3" s="2">
        <v>9000</v>
      </c>
      <c r="E3" s="2">
        <v>11000</v>
      </c>
      <c r="F3" s="2">
        <v>9365</v>
      </c>
      <c r="N3" s="3"/>
    </row>
    <row r="4" spans="1:72" x14ac:dyDescent="0.35">
      <c r="A4">
        <v>1</v>
      </c>
      <c r="B4" s="10">
        <v>3</v>
      </c>
      <c r="C4" s="2">
        <v>2990</v>
      </c>
      <c r="D4" s="2">
        <v>3000</v>
      </c>
      <c r="E4" s="2">
        <v>3100</v>
      </c>
      <c r="F4" s="2">
        <v>3070</v>
      </c>
      <c r="N4" s="3"/>
      <c r="AA4" s="2"/>
      <c r="AP4" s="2"/>
      <c r="AZ4" s="2"/>
      <c r="BO4" s="2"/>
    </row>
    <row r="5" spans="1:72" x14ac:dyDescent="0.35">
      <c r="A5">
        <v>1</v>
      </c>
      <c r="B5" s="10">
        <v>4</v>
      </c>
      <c r="C5" s="2">
        <v>80</v>
      </c>
      <c r="D5" s="2">
        <v>95</v>
      </c>
      <c r="E5" s="2">
        <v>100</v>
      </c>
      <c r="F5" s="2">
        <v>28</v>
      </c>
      <c r="N5" s="3"/>
      <c r="P5" s="2"/>
      <c r="AA5" s="2"/>
      <c r="AE5" s="2"/>
      <c r="AP5" s="2"/>
      <c r="AT5" s="2"/>
      <c r="AZ5" s="2"/>
      <c r="BE5" s="2"/>
      <c r="BI5" s="2"/>
      <c r="BO5" s="2"/>
      <c r="BT5" s="2"/>
    </row>
    <row r="6" spans="1:72" x14ac:dyDescent="0.35">
      <c r="A6">
        <v>1</v>
      </c>
      <c r="B6" s="10">
        <v>5</v>
      </c>
      <c r="C6" s="2">
        <v>1</v>
      </c>
      <c r="D6" s="2">
        <v>2</v>
      </c>
      <c r="E6" s="2">
        <v>3</v>
      </c>
      <c r="F6" s="2">
        <v>2</v>
      </c>
    </row>
    <row r="7" spans="1:72" x14ac:dyDescent="0.35">
      <c r="A7">
        <v>1</v>
      </c>
      <c r="B7" s="10">
        <v>6</v>
      </c>
      <c r="C7" s="2">
        <v>5</v>
      </c>
      <c r="D7" s="2">
        <v>6</v>
      </c>
      <c r="E7" s="2">
        <v>7</v>
      </c>
      <c r="F7" s="2">
        <v>12</v>
      </c>
    </row>
    <row r="8" spans="1:72" x14ac:dyDescent="0.35">
      <c r="A8">
        <v>1</v>
      </c>
      <c r="B8" s="10">
        <v>7</v>
      </c>
      <c r="C8" s="2">
        <v>3</v>
      </c>
      <c r="D8" s="2">
        <v>4</v>
      </c>
      <c r="E8" s="2">
        <v>5</v>
      </c>
      <c r="F8" s="2">
        <v>4</v>
      </c>
    </row>
    <row r="9" spans="1:72" x14ac:dyDescent="0.35">
      <c r="A9">
        <v>1</v>
      </c>
      <c r="B9" s="10">
        <v>8</v>
      </c>
      <c r="C9" s="2">
        <v>500000</v>
      </c>
      <c r="D9" s="2">
        <v>5000000</v>
      </c>
      <c r="E9" s="2">
        <v>10000000</v>
      </c>
      <c r="F9" s="2">
        <v>18000000</v>
      </c>
      <c r="I9" s="2"/>
      <c r="J9" s="2"/>
    </row>
    <row r="10" spans="1:72" x14ac:dyDescent="0.35">
      <c r="A10">
        <v>1</v>
      </c>
      <c r="B10" s="10">
        <v>9</v>
      </c>
      <c r="C10" s="2">
        <v>480</v>
      </c>
      <c r="D10" s="2">
        <v>600</v>
      </c>
      <c r="E10" s="2">
        <v>960</v>
      </c>
      <c r="F10" s="2">
        <v>607</v>
      </c>
    </row>
    <row r="11" spans="1:72" x14ac:dyDescent="0.35">
      <c r="A11">
        <v>1</v>
      </c>
      <c r="B11" s="10">
        <v>10</v>
      </c>
      <c r="C11" s="2">
        <v>80</v>
      </c>
      <c r="D11" s="2">
        <v>100</v>
      </c>
      <c r="E11" s="2">
        <v>150</v>
      </c>
      <c r="F11" s="2">
        <v>200</v>
      </c>
    </row>
    <row r="12" spans="1:72" x14ac:dyDescent="0.35">
      <c r="A12">
        <v>1</v>
      </c>
      <c r="B12" s="10">
        <v>11</v>
      </c>
      <c r="C12" s="2">
        <v>40</v>
      </c>
      <c r="D12" s="2">
        <v>50</v>
      </c>
      <c r="E12" s="2">
        <v>80</v>
      </c>
      <c r="F12" s="2">
        <v>60</v>
      </c>
    </row>
    <row r="13" spans="1:72" x14ac:dyDescent="0.35">
      <c r="A13">
        <v>1</v>
      </c>
      <c r="B13" s="10">
        <v>12</v>
      </c>
      <c r="C13" s="2">
        <v>1</v>
      </c>
      <c r="D13" s="2">
        <v>2</v>
      </c>
      <c r="E13" s="2">
        <v>2.5</v>
      </c>
      <c r="F13" s="2">
        <v>11.5</v>
      </c>
    </row>
    <row r="14" spans="1:72" x14ac:dyDescent="0.35">
      <c r="A14">
        <v>1</v>
      </c>
      <c r="B14" s="10">
        <v>13</v>
      </c>
      <c r="C14" s="2">
        <v>7500</v>
      </c>
      <c r="D14" s="2">
        <v>8500</v>
      </c>
      <c r="E14" s="2">
        <v>8700</v>
      </c>
      <c r="F14" s="2">
        <v>9200</v>
      </c>
      <c r="G14" s="2"/>
      <c r="H14" s="2"/>
    </row>
    <row r="15" spans="1:72" x14ac:dyDescent="0.35">
      <c r="A15">
        <v>1</v>
      </c>
      <c r="B15" s="10">
        <v>14</v>
      </c>
      <c r="C15" s="2">
        <v>2</v>
      </c>
      <c r="D15" s="2">
        <v>3</v>
      </c>
      <c r="E15" s="2">
        <v>4</v>
      </c>
      <c r="F15" s="2">
        <v>15.8</v>
      </c>
    </row>
    <row r="16" spans="1:72" x14ac:dyDescent="0.35">
      <c r="A16">
        <v>1</v>
      </c>
      <c r="B16" s="10">
        <v>15</v>
      </c>
      <c r="C16" s="2">
        <v>1940</v>
      </c>
      <c r="D16" s="2">
        <v>1950</v>
      </c>
      <c r="E16" s="2">
        <v>1970</v>
      </c>
      <c r="F16" s="2">
        <v>1840</v>
      </c>
    </row>
    <row r="17" spans="1:5" x14ac:dyDescent="0.35">
      <c r="A17">
        <v>2</v>
      </c>
      <c r="B17" s="10">
        <v>1</v>
      </c>
      <c r="C17" s="2">
        <v>1978</v>
      </c>
      <c r="D17" s="2">
        <v>1979</v>
      </c>
      <c r="E17" s="2">
        <v>1980</v>
      </c>
    </row>
    <row r="18" spans="1:5" x14ac:dyDescent="0.35">
      <c r="A18">
        <v>2</v>
      </c>
      <c r="B18" s="10">
        <v>2</v>
      </c>
      <c r="C18" s="2">
        <v>9305</v>
      </c>
      <c r="D18" s="2">
        <v>9308</v>
      </c>
      <c r="E18" s="2">
        <v>9320</v>
      </c>
    </row>
    <row r="19" spans="1:5" x14ac:dyDescent="0.35">
      <c r="A19">
        <v>2</v>
      </c>
      <c r="B19" s="10">
        <v>3</v>
      </c>
      <c r="C19" s="2">
        <v>3070</v>
      </c>
      <c r="D19" s="2">
        <v>3071</v>
      </c>
      <c r="E19" s="2">
        <v>3072</v>
      </c>
    </row>
    <row r="20" spans="1:5" x14ac:dyDescent="0.35">
      <c r="A20">
        <v>2</v>
      </c>
      <c r="B20" s="10">
        <v>4</v>
      </c>
      <c r="C20" s="2">
        <v>28</v>
      </c>
      <c r="D20" s="2">
        <v>30</v>
      </c>
      <c r="E20" s="2">
        <v>35</v>
      </c>
    </row>
    <row r="21" spans="1:5" x14ac:dyDescent="0.35">
      <c r="A21">
        <v>2</v>
      </c>
      <c r="B21" s="10">
        <v>5</v>
      </c>
      <c r="C21" s="2">
        <v>1</v>
      </c>
      <c r="D21" s="2">
        <v>2</v>
      </c>
      <c r="E21" s="2">
        <v>3</v>
      </c>
    </row>
    <row r="22" spans="1:5" x14ac:dyDescent="0.35">
      <c r="A22">
        <v>2</v>
      </c>
      <c r="B22" s="10">
        <v>6</v>
      </c>
      <c r="C22" s="2">
        <v>7</v>
      </c>
      <c r="D22" s="2">
        <v>9</v>
      </c>
      <c r="E22" s="2">
        <v>11</v>
      </c>
    </row>
    <row r="23" spans="1:5" x14ac:dyDescent="0.35">
      <c r="A23">
        <v>2</v>
      </c>
      <c r="B23" s="10">
        <v>7</v>
      </c>
      <c r="C23" s="2">
        <v>0</v>
      </c>
      <c r="D23" s="2">
        <v>1</v>
      </c>
      <c r="E23" s="2">
        <v>2</v>
      </c>
    </row>
    <row r="24" spans="1:5" x14ac:dyDescent="0.35">
      <c r="A24">
        <v>2</v>
      </c>
      <c r="B24" s="10">
        <v>8</v>
      </c>
      <c r="C24" s="2">
        <v>11000000</v>
      </c>
      <c r="D24" s="2">
        <v>12000000</v>
      </c>
      <c r="E24" s="2">
        <v>13000000</v>
      </c>
    </row>
    <row r="25" spans="1:5" x14ac:dyDescent="0.35">
      <c r="A25">
        <v>2</v>
      </c>
      <c r="B25" s="10">
        <v>9</v>
      </c>
      <c r="C25" s="2">
        <v>432</v>
      </c>
      <c r="D25" s="2">
        <v>480</v>
      </c>
      <c r="E25" s="2">
        <v>600</v>
      </c>
    </row>
    <row r="26" spans="1:5" x14ac:dyDescent="0.35">
      <c r="A26">
        <v>2</v>
      </c>
      <c r="B26" s="10">
        <v>10</v>
      </c>
      <c r="C26" s="2">
        <v>295</v>
      </c>
      <c r="D26" s="2">
        <v>300</v>
      </c>
      <c r="E26" s="2">
        <v>310</v>
      </c>
    </row>
    <row r="27" spans="1:5" x14ac:dyDescent="0.35">
      <c r="A27">
        <v>2</v>
      </c>
      <c r="B27" s="10">
        <v>11</v>
      </c>
      <c r="C27" s="2">
        <v>55</v>
      </c>
      <c r="D27" s="2">
        <v>60</v>
      </c>
      <c r="E27" s="2">
        <v>65</v>
      </c>
    </row>
    <row r="28" spans="1:5" x14ac:dyDescent="0.35">
      <c r="A28">
        <v>2</v>
      </c>
      <c r="B28" s="10">
        <v>12</v>
      </c>
      <c r="C28" s="2">
        <v>7</v>
      </c>
      <c r="D28" s="2">
        <v>8</v>
      </c>
      <c r="E28" s="2">
        <v>9</v>
      </c>
    </row>
    <row r="29" spans="1:5" x14ac:dyDescent="0.35">
      <c r="A29">
        <v>2</v>
      </c>
      <c r="B29" s="10">
        <v>13</v>
      </c>
      <c r="C29" s="2">
        <v>8000</v>
      </c>
      <c r="D29" s="2">
        <v>9000</v>
      </c>
      <c r="E29" s="2">
        <v>10000</v>
      </c>
    </row>
    <row r="30" spans="1:5" x14ac:dyDescent="0.35">
      <c r="A30">
        <v>2</v>
      </c>
      <c r="B30" s="10">
        <v>14</v>
      </c>
      <c r="C30" s="2">
        <v>30</v>
      </c>
      <c r="D30" s="2">
        <v>35</v>
      </c>
      <c r="E30" s="2">
        <v>36</v>
      </c>
    </row>
    <row r="31" spans="1:5" x14ac:dyDescent="0.35">
      <c r="A31">
        <v>2</v>
      </c>
      <c r="B31" s="10">
        <v>15</v>
      </c>
      <c r="C31" s="2">
        <v>1830</v>
      </c>
      <c r="D31" s="2">
        <v>1850</v>
      </c>
      <c r="E31" s="2">
        <v>1855</v>
      </c>
    </row>
    <row r="32" spans="1:5" x14ac:dyDescent="0.35">
      <c r="A32">
        <v>3</v>
      </c>
      <c r="B32" s="10">
        <v>1</v>
      </c>
      <c r="C32" s="2">
        <v>1970</v>
      </c>
      <c r="D32" s="2">
        <v>1971</v>
      </c>
      <c r="E32" s="2">
        <v>1985</v>
      </c>
    </row>
    <row r="33" spans="1:5" x14ac:dyDescent="0.35">
      <c r="A33">
        <v>3</v>
      </c>
      <c r="B33" s="10">
        <v>2</v>
      </c>
      <c r="C33" s="2">
        <v>11000</v>
      </c>
      <c r="D33" s="2">
        <v>15000</v>
      </c>
      <c r="E33" s="2">
        <v>16500</v>
      </c>
    </row>
    <row r="34" spans="1:5" x14ac:dyDescent="0.35">
      <c r="A34">
        <v>3</v>
      </c>
      <c r="B34" s="10">
        <v>3</v>
      </c>
      <c r="C34" s="2">
        <v>3300</v>
      </c>
      <c r="D34" s="2">
        <v>3850</v>
      </c>
      <c r="E34" s="2">
        <v>4100</v>
      </c>
    </row>
    <row r="35" spans="1:5" x14ac:dyDescent="0.35">
      <c r="A35">
        <v>3</v>
      </c>
      <c r="B35" s="10">
        <v>4</v>
      </c>
      <c r="C35" s="2">
        <v>5</v>
      </c>
      <c r="D35" s="2">
        <v>10</v>
      </c>
      <c r="E35" s="2">
        <v>25</v>
      </c>
    </row>
    <row r="36" spans="1:5" x14ac:dyDescent="0.35">
      <c r="A36">
        <v>3</v>
      </c>
      <c r="B36" s="10">
        <v>5</v>
      </c>
      <c r="C36" s="2">
        <v>2</v>
      </c>
      <c r="D36" s="2">
        <v>3</v>
      </c>
      <c r="E36" s="2">
        <v>5</v>
      </c>
    </row>
    <row r="37" spans="1:5" x14ac:dyDescent="0.35">
      <c r="A37">
        <v>3</v>
      </c>
      <c r="B37" s="10">
        <v>6</v>
      </c>
      <c r="C37" s="2">
        <v>2</v>
      </c>
      <c r="D37" s="2">
        <v>5</v>
      </c>
      <c r="E37" s="2">
        <v>8</v>
      </c>
    </row>
    <row r="38" spans="1:5" x14ac:dyDescent="0.35">
      <c r="A38">
        <v>3</v>
      </c>
      <c r="B38" s="10">
        <v>7</v>
      </c>
      <c r="C38" s="2">
        <v>8</v>
      </c>
      <c r="D38" s="2">
        <v>10</v>
      </c>
      <c r="E38" s="2">
        <v>15</v>
      </c>
    </row>
    <row r="39" spans="1:5" x14ac:dyDescent="0.35">
      <c r="A39">
        <v>3</v>
      </c>
      <c r="B39" s="10">
        <v>8</v>
      </c>
      <c r="C39" s="2">
        <v>800000</v>
      </c>
      <c r="D39" s="2">
        <v>1000000</v>
      </c>
      <c r="E39" s="2">
        <v>1000000000</v>
      </c>
    </row>
    <row r="40" spans="1:5" x14ac:dyDescent="0.35">
      <c r="A40">
        <v>3</v>
      </c>
      <c r="B40" s="10">
        <v>9</v>
      </c>
      <c r="C40" s="2">
        <v>336</v>
      </c>
      <c r="D40" s="2">
        <v>504</v>
      </c>
      <c r="E40" s="2">
        <v>1344</v>
      </c>
    </row>
    <row r="41" spans="1:5" x14ac:dyDescent="0.35">
      <c r="A41">
        <v>3</v>
      </c>
      <c r="B41" s="10">
        <v>10</v>
      </c>
      <c r="C41" s="2">
        <v>25</v>
      </c>
      <c r="D41" s="2">
        <v>32</v>
      </c>
      <c r="E41" s="2">
        <v>50</v>
      </c>
    </row>
    <row r="42" spans="1:5" x14ac:dyDescent="0.35">
      <c r="A42">
        <v>3</v>
      </c>
      <c r="B42" s="10">
        <v>11</v>
      </c>
      <c r="C42" s="2">
        <v>1.5</v>
      </c>
      <c r="D42" s="2">
        <v>3</v>
      </c>
      <c r="E42" s="2">
        <v>6</v>
      </c>
    </row>
    <row r="43" spans="1:5" x14ac:dyDescent="0.35">
      <c r="A43">
        <v>3</v>
      </c>
      <c r="B43" s="10">
        <v>12</v>
      </c>
      <c r="C43" s="2">
        <v>12</v>
      </c>
      <c r="D43" s="2">
        <v>72</v>
      </c>
      <c r="E43" s="2">
        <v>168</v>
      </c>
    </row>
    <row r="44" spans="1:5" x14ac:dyDescent="0.35">
      <c r="A44">
        <v>3</v>
      </c>
      <c r="B44" s="10">
        <v>13</v>
      </c>
      <c r="C44" s="2">
        <v>4500</v>
      </c>
      <c r="D44" s="2">
        <v>5000</v>
      </c>
      <c r="E44" s="2">
        <v>6000</v>
      </c>
    </row>
    <row r="45" spans="1:5" x14ac:dyDescent="0.35">
      <c r="A45">
        <v>3</v>
      </c>
      <c r="B45" s="10">
        <v>14</v>
      </c>
      <c r="C45" s="2">
        <v>3</v>
      </c>
      <c r="D45" s="2">
        <v>7</v>
      </c>
      <c r="E45" s="2">
        <v>12</v>
      </c>
    </row>
    <row r="46" spans="1:5" x14ac:dyDescent="0.35">
      <c r="A46">
        <v>3</v>
      </c>
      <c r="B46" s="10">
        <v>15</v>
      </c>
      <c r="C46" s="2">
        <v>1760</v>
      </c>
      <c r="D46" s="2">
        <v>1795</v>
      </c>
      <c r="E46" s="2">
        <v>1810</v>
      </c>
    </row>
    <row r="47" spans="1:5" x14ac:dyDescent="0.35">
      <c r="A47">
        <v>4</v>
      </c>
      <c r="B47" s="10">
        <v>1</v>
      </c>
      <c r="C47" s="2">
        <v>1978</v>
      </c>
      <c r="D47" s="2">
        <v>1979</v>
      </c>
      <c r="E47" s="2">
        <v>1980</v>
      </c>
    </row>
    <row r="48" spans="1:5" x14ac:dyDescent="0.35">
      <c r="A48">
        <v>4</v>
      </c>
      <c r="B48" s="10">
        <v>2</v>
      </c>
      <c r="C48" s="2">
        <v>9000</v>
      </c>
      <c r="D48" s="2">
        <v>9500</v>
      </c>
      <c r="E48" s="2">
        <v>10000</v>
      </c>
    </row>
    <row r="49" spans="1:5" x14ac:dyDescent="0.35">
      <c r="A49">
        <v>4</v>
      </c>
      <c r="B49" s="10">
        <v>3</v>
      </c>
      <c r="C49" s="2">
        <v>3000</v>
      </c>
      <c r="D49" s="2">
        <v>3069</v>
      </c>
      <c r="E49" s="2">
        <v>3100</v>
      </c>
    </row>
    <row r="50" spans="1:5" x14ac:dyDescent="0.35">
      <c r="A50">
        <v>4</v>
      </c>
      <c r="B50" s="10">
        <v>4</v>
      </c>
      <c r="C50" s="2">
        <v>20</v>
      </c>
      <c r="D50" s="2">
        <v>25</v>
      </c>
      <c r="E50" s="2">
        <v>30</v>
      </c>
    </row>
    <row r="51" spans="1:5" x14ac:dyDescent="0.35">
      <c r="A51">
        <v>4</v>
      </c>
      <c r="B51" s="10">
        <v>5</v>
      </c>
      <c r="C51" s="2">
        <v>1</v>
      </c>
      <c r="D51" s="2">
        <v>2</v>
      </c>
      <c r="E51" s="2">
        <v>3</v>
      </c>
    </row>
    <row r="52" spans="1:5" x14ac:dyDescent="0.35">
      <c r="A52">
        <v>4</v>
      </c>
      <c r="B52" s="10">
        <v>6</v>
      </c>
      <c r="C52" s="2">
        <v>5</v>
      </c>
      <c r="D52" s="2">
        <v>10</v>
      </c>
      <c r="E52" s="2">
        <v>15</v>
      </c>
    </row>
    <row r="53" spans="1:5" x14ac:dyDescent="0.35">
      <c r="A53">
        <v>4</v>
      </c>
      <c r="B53" s="10">
        <v>7</v>
      </c>
      <c r="C53" s="2">
        <v>0</v>
      </c>
      <c r="D53" s="2">
        <v>1</v>
      </c>
      <c r="E53" s="2">
        <v>2</v>
      </c>
    </row>
    <row r="54" spans="1:5" x14ac:dyDescent="0.35">
      <c r="A54">
        <v>4</v>
      </c>
      <c r="B54" s="10">
        <v>8</v>
      </c>
      <c r="C54" s="2">
        <v>2000000</v>
      </c>
      <c r="D54" s="2">
        <v>10000000</v>
      </c>
      <c r="E54" s="2">
        <v>20000000</v>
      </c>
    </row>
    <row r="55" spans="1:5" x14ac:dyDescent="0.35">
      <c r="A55">
        <v>4</v>
      </c>
      <c r="B55" s="10">
        <v>9</v>
      </c>
      <c r="C55" s="2">
        <v>240</v>
      </c>
      <c r="D55" s="2">
        <v>480</v>
      </c>
      <c r="E55" s="2">
        <v>720</v>
      </c>
    </row>
    <row r="56" spans="1:5" x14ac:dyDescent="0.35">
      <c r="A56">
        <v>4</v>
      </c>
      <c r="B56" s="10">
        <v>10</v>
      </c>
      <c r="C56" s="2">
        <v>200</v>
      </c>
      <c r="D56" s="2">
        <v>300</v>
      </c>
      <c r="E56" s="2">
        <v>400</v>
      </c>
    </row>
    <row r="57" spans="1:5" x14ac:dyDescent="0.35">
      <c r="A57">
        <v>4</v>
      </c>
      <c r="B57" s="10">
        <v>11</v>
      </c>
      <c r="C57" s="2">
        <v>20</v>
      </c>
      <c r="D57" s="2">
        <v>30</v>
      </c>
      <c r="E57" s="2">
        <v>40</v>
      </c>
    </row>
    <row r="58" spans="1:5" x14ac:dyDescent="0.35">
      <c r="A58">
        <v>4</v>
      </c>
      <c r="B58" s="10">
        <v>12</v>
      </c>
      <c r="C58" s="2">
        <v>120</v>
      </c>
      <c r="D58" s="2">
        <v>240</v>
      </c>
      <c r="E58" s="2">
        <v>360</v>
      </c>
    </row>
    <row r="59" spans="1:5" x14ac:dyDescent="0.35">
      <c r="A59">
        <v>4</v>
      </c>
      <c r="B59" s="10">
        <v>13</v>
      </c>
      <c r="C59" s="2">
        <v>8000</v>
      </c>
      <c r="D59" s="2">
        <v>10000</v>
      </c>
      <c r="E59" s="2">
        <v>15000</v>
      </c>
    </row>
    <row r="60" spans="1:5" x14ac:dyDescent="0.35">
      <c r="A60">
        <v>4</v>
      </c>
      <c r="B60" s="10">
        <v>14</v>
      </c>
      <c r="C60" s="2">
        <v>7</v>
      </c>
      <c r="D60" s="2">
        <v>10</v>
      </c>
      <c r="E60" s="2">
        <v>15</v>
      </c>
    </row>
    <row r="61" spans="1:5" x14ac:dyDescent="0.35">
      <c r="A61">
        <v>4</v>
      </c>
      <c r="B61" s="10">
        <v>15</v>
      </c>
      <c r="C61" s="2">
        <v>1760</v>
      </c>
      <c r="D61" s="2">
        <v>1820</v>
      </c>
      <c r="E61" s="2">
        <v>1880</v>
      </c>
    </row>
    <row r="62" spans="1:5" x14ac:dyDescent="0.35">
      <c r="A62">
        <v>5</v>
      </c>
      <c r="B62" s="10">
        <v>1</v>
      </c>
      <c r="C62" s="2">
        <v>1975</v>
      </c>
      <c r="D62" s="2">
        <v>1985</v>
      </c>
      <c r="E62" s="2">
        <v>1990</v>
      </c>
    </row>
    <row r="63" spans="1:5" x14ac:dyDescent="0.35">
      <c r="A63">
        <v>5</v>
      </c>
      <c r="B63" s="10">
        <v>2</v>
      </c>
      <c r="C63" s="2">
        <v>9000</v>
      </c>
      <c r="D63" s="2">
        <v>11000</v>
      </c>
      <c r="E63" s="2">
        <v>13000</v>
      </c>
    </row>
    <row r="64" spans="1:5" x14ac:dyDescent="0.35">
      <c r="A64">
        <v>5</v>
      </c>
      <c r="B64" s="10">
        <v>3</v>
      </c>
      <c r="C64" s="2">
        <v>2000</v>
      </c>
      <c r="D64" s="2">
        <v>3500</v>
      </c>
      <c r="E64" s="2">
        <v>4000</v>
      </c>
    </row>
    <row r="65" spans="1:5" x14ac:dyDescent="0.35">
      <c r="A65">
        <v>5</v>
      </c>
      <c r="B65" s="10">
        <v>4</v>
      </c>
      <c r="C65" s="2">
        <v>12</v>
      </c>
      <c r="D65" s="2">
        <v>20</v>
      </c>
      <c r="E65" s="2">
        <v>50</v>
      </c>
    </row>
    <row r="66" spans="1:5" x14ac:dyDescent="0.35">
      <c r="A66">
        <v>5</v>
      </c>
      <c r="B66" s="10">
        <v>5</v>
      </c>
      <c r="C66" s="2">
        <v>2</v>
      </c>
      <c r="D66" s="2">
        <v>10</v>
      </c>
      <c r="E66" s="2">
        <v>25</v>
      </c>
    </row>
    <row r="67" spans="1:5" x14ac:dyDescent="0.35">
      <c r="A67">
        <v>5</v>
      </c>
      <c r="B67" s="10">
        <v>6</v>
      </c>
      <c r="C67" s="2">
        <v>10</v>
      </c>
      <c r="D67" s="2">
        <v>25</v>
      </c>
      <c r="E67" s="2">
        <v>35</v>
      </c>
    </row>
    <row r="68" spans="1:5" x14ac:dyDescent="0.35">
      <c r="A68">
        <v>5</v>
      </c>
      <c r="B68" s="10">
        <v>7</v>
      </c>
      <c r="C68" s="2">
        <v>25</v>
      </c>
      <c r="D68" s="2">
        <v>35</v>
      </c>
      <c r="E68" s="2">
        <v>45</v>
      </c>
    </row>
    <row r="69" spans="1:5" x14ac:dyDescent="0.35">
      <c r="A69">
        <v>5</v>
      </c>
      <c r="B69" s="10">
        <v>8</v>
      </c>
      <c r="C69" s="2">
        <v>1000</v>
      </c>
      <c r="D69" s="2">
        <v>5000</v>
      </c>
      <c r="E69" s="2">
        <v>12000</v>
      </c>
    </row>
    <row r="70" spans="1:5" x14ac:dyDescent="0.35">
      <c r="A70">
        <v>5</v>
      </c>
      <c r="B70" s="10">
        <v>9</v>
      </c>
      <c r="C70" s="2">
        <v>360</v>
      </c>
      <c r="D70" s="2">
        <v>528</v>
      </c>
      <c r="E70" s="2">
        <v>840</v>
      </c>
    </row>
    <row r="71" spans="1:5" x14ac:dyDescent="0.35">
      <c r="A71">
        <v>5</v>
      </c>
      <c r="B71" s="10">
        <v>10</v>
      </c>
      <c r="C71" s="2">
        <v>4</v>
      </c>
      <c r="D71" s="2">
        <v>8</v>
      </c>
      <c r="E71" s="2">
        <v>20</v>
      </c>
    </row>
    <row r="72" spans="1:5" x14ac:dyDescent="0.35">
      <c r="A72">
        <v>5</v>
      </c>
      <c r="B72" s="10">
        <v>11</v>
      </c>
      <c r="C72" s="2">
        <v>8</v>
      </c>
      <c r="D72" s="2">
        <v>10</v>
      </c>
      <c r="E72" s="2">
        <v>25</v>
      </c>
    </row>
    <row r="73" spans="1:5" x14ac:dyDescent="0.35">
      <c r="A73">
        <v>5</v>
      </c>
      <c r="B73" s="10">
        <v>12</v>
      </c>
      <c r="C73" s="2">
        <v>600</v>
      </c>
      <c r="D73" s="2">
        <v>960</v>
      </c>
      <c r="E73" s="2">
        <v>1440</v>
      </c>
    </row>
    <row r="74" spans="1:5" x14ac:dyDescent="0.35">
      <c r="A74">
        <v>5</v>
      </c>
      <c r="B74" s="10">
        <v>13</v>
      </c>
      <c r="C74" s="2">
        <v>5000</v>
      </c>
      <c r="D74" s="2">
        <v>12000</v>
      </c>
      <c r="E74" s="2">
        <v>20000</v>
      </c>
    </row>
    <row r="75" spans="1:5" x14ac:dyDescent="0.35">
      <c r="A75">
        <v>5</v>
      </c>
      <c r="B75" s="10">
        <v>14</v>
      </c>
      <c r="C75" s="2">
        <v>22</v>
      </c>
      <c r="D75" s="2">
        <v>30</v>
      </c>
      <c r="E75" s="2">
        <v>40</v>
      </c>
    </row>
    <row r="76" spans="1:5" x14ac:dyDescent="0.35">
      <c r="A76">
        <v>5</v>
      </c>
      <c r="B76" s="10">
        <v>15</v>
      </c>
      <c r="C76" s="2">
        <v>1830</v>
      </c>
      <c r="D76" s="2">
        <v>1890</v>
      </c>
      <c r="E76" s="2">
        <v>1920</v>
      </c>
    </row>
    <row r="77" spans="1:5" x14ac:dyDescent="0.35">
      <c r="A77">
        <v>6</v>
      </c>
      <c r="B77" s="10">
        <v>1</v>
      </c>
      <c r="C77" s="2">
        <v>1980</v>
      </c>
      <c r="D77" s="2">
        <v>1990</v>
      </c>
      <c r="E77" s="2">
        <v>1995</v>
      </c>
    </row>
    <row r="78" spans="1:5" x14ac:dyDescent="0.35">
      <c r="A78">
        <v>6</v>
      </c>
      <c r="B78" s="10">
        <v>2</v>
      </c>
      <c r="C78" s="2">
        <v>9000</v>
      </c>
      <c r="D78" s="2">
        <v>9100</v>
      </c>
      <c r="E78" s="2">
        <v>9200</v>
      </c>
    </row>
    <row r="79" spans="1:5" x14ac:dyDescent="0.35">
      <c r="A79">
        <v>6</v>
      </c>
      <c r="B79" s="10">
        <v>3</v>
      </c>
      <c r="C79" s="2">
        <v>2700</v>
      </c>
      <c r="D79" s="2">
        <v>2900</v>
      </c>
      <c r="E79" s="2">
        <v>3000</v>
      </c>
    </row>
    <row r="80" spans="1:5" x14ac:dyDescent="0.35">
      <c r="A80">
        <v>6</v>
      </c>
      <c r="B80" s="10">
        <v>4</v>
      </c>
      <c r="C80" s="2">
        <v>20</v>
      </c>
      <c r="D80" s="2">
        <v>35</v>
      </c>
      <c r="E80" s="2">
        <v>45</v>
      </c>
    </row>
    <row r="81" spans="1:5" x14ac:dyDescent="0.35">
      <c r="A81">
        <v>6</v>
      </c>
      <c r="B81" s="10">
        <v>5</v>
      </c>
      <c r="C81" s="2">
        <v>1</v>
      </c>
      <c r="D81" s="2">
        <v>3</v>
      </c>
      <c r="E81" s="2">
        <v>5</v>
      </c>
    </row>
    <row r="82" spans="1:5" x14ac:dyDescent="0.35">
      <c r="A82">
        <v>6</v>
      </c>
      <c r="B82" s="10">
        <v>6</v>
      </c>
      <c r="C82" s="2">
        <v>2</v>
      </c>
      <c r="D82" s="2">
        <v>3</v>
      </c>
      <c r="E82" s="2">
        <v>5</v>
      </c>
    </row>
    <row r="83" spans="1:5" x14ac:dyDescent="0.35">
      <c r="A83">
        <v>6</v>
      </c>
      <c r="B83" s="10">
        <v>7</v>
      </c>
      <c r="C83" s="2">
        <v>1</v>
      </c>
      <c r="D83" s="2">
        <v>3</v>
      </c>
      <c r="E83" s="2">
        <v>5</v>
      </c>
    </row>
    <row r="84" spans="1:5" x14ac:dyDescent="0.35">
      <c r="A84">
        <v>6</v>
      </c>
      <c r="B84" s="10">
        <v>8</v>
      </c>
      <c r="C84" s="2">
        <v>10000000</v>
      </c>
      <c r="D84" s="2">
        <v>50000000</v>
      </c>
      <c r="E84" s="2">
        <v>100000000</v>
      </c>
    </row>
    <row r="85" spans="1:5" x14ac:dyDescent="0.35">
      <c r="A85">
        <v>6</v>
      </c>
      <c r="B85" s="10">
        <v>9</v>
      </c>
      <c r="C85" s="2">
        <v>48</v>
      </c>
      <c r="D85" s="2">
        <v>360</v>
      </c>
      <c r="E85" s="2">
        <v>1080</v>
      </c>
    </row>
    <row r="86" spans="1:5" x14ac:dyDescent="0.35">
      <c r="A86">
        <v>6</v>
      </c>
      <c r="B86" s="10">
        <v>10</v>
      </c>
      <c r="C86" s="2">
        <v>90</v>
      </c>
      <c r="D86" s="2">
        <v>120</v>
      </c>
      <c r="E86" s="2">
        <v>150</v>
      </c>
    </row>
    <row r="87" spans="1:5" x14ac:dyDescent="0.35">
      <c r="A87">
        <v>6</v>
      </c>
      <c r="B87" s="10">
        <v>11</v>
      </c>
      <c r="C87" s="2">
        <v>10</v>
      </c>
      <c r="D87" s="2">
        <v>15</v>
      </c>
      <c r="E87" s="2">
        <v>25</v>
      </c>
    </row>
    <row r="88" spans="1:5" x14ac:dyDescent="0.35">
      <c r="A88">
        <v>6</v>
      </c>
      <c r="B88" s="10">
        <v>12</v>
      </c>
      <c r="C88" s="2">
        <v>96</v>
      </c>
      <c r="D88" s="2">
        <v>240</v>
      </c>
      <c r="E88" s="2">
        <v>360</v>
      </c>
    </row>
    <row r="89" spans="1:5" x14ac:dyDescent="0.35">
      <c r="A89">
        <v>6</v>
      </c>
      <c r="B89" s="10">
        <v>13</v>
      </c>
      <c r="C89" s="2">
        <v>8000</v>
      </c>
      <c r="D89" s="2">
        <v>9000</v>
      </c>
      <c r="E89" s="2">
        <v>10000</v>
      </c>
    </row>
    <row r="90" spans="1:5" x14ac:dyDescent="0.35">
      <c r="A90">
        <v>6</v>
      </c>
      <c r="B90" s="10">
        <v>14</v>
      </c>
      <c r="C90" s="2">
        <v>0.2</v>
      </c>
      <c r="D90" s="2">
        <v>0.25</v>
      </c>
      <c r="E90" s="2">
        <v>0.28000000000000003</v>
      </c>
    </row>
    <row r="91" spans="1:5" x14ac:dyDescent="0.35">
      <c r="A91">
        <v>6</v>
      </c>
      <c r="B91" s="10">
        <v>15</v>
      </c>
      <c r="C91" s="2">
        <v>1830</v>
      </c>
      <c r="D91" s="2">
        <v>1840</v>
      </c>
      <c r="E91" s="2">
        <v>1850</v>
      </c>
    </row>
    <row r="92" spans="1:5" x14ac:dyDescent="0.35">
      <c r="A92">
        <v>7</v>
      </c>
      <c r="B92" s="10">
        <v>1</v>
      </c>
      <c r="C92" s="2">
        <v>1978</v>
      </c>
      <c r="D92" s="2">
        <v>1979</v>
      </c>
      <c r="E92" s="2">
        <v>1980</v>
      </c>
    </row>
    <row r="93" spans="1:5" x14ac:dyDescent="0.35">
      <c r="A93">
        <v>7</v>
      </c>
      <c r="B93" s="10">
        <v>2</v>
      </c>
      <c r="C93" s="2">
        <v>11000</v>
      </c>
      <c r="D93" s="2">
        <v>11500</v>
      </c>
      <c r="E93" s="2">
        <v>12000</v>
      </c>
    </row>
    <row r="94" spans="1:5" x14ac:dyDescent="0.35">
      <c r="A94">
        <v>7</v>
      </c>
      <c r="B94" s="10">
        <v>3</v>
      </c>
      <c r="C94" s="2">
        <v>3000</v>
      </c>
      <c r="D94" s="2">
        <v>3050</v>
      </c>
      <c r="E94" s="2">
        <v>3100</v>
      </c>
    </row>
    <row r="95" spans="1:5" x14ac:dyDescent="0.35">
      <c r="A95">
        <v>7</v>
      </c>
      <c r="B95" s="10">
        <v>4</v>
      </c>
      <c r="C95" s="2">
        <v>5</v>
      </c>
      <c r="D95" s="2">
        <v>7</v>
      </c>
      <c r="E95" s="2">
        <v>10</v>
      </c>
    </row>
    <row r="96" spans="1:5" x14ac:dyDescent="0.35">
      <c r="A96">
        <v>7</v>
      </c>
      <c r="B96" s="10">
        <v>5</v>
      </c>
      <c r="C96" s="2">
        <v>1</v>
      </c>
      <c r="D96" s="2">
        <v>2</v>
      </c>
      <c r="E96" s="2">
        <v>3</v>
      </c>
    </row>
    <row r="97" spans="1:5" x14ac:dyDescent="0.35">
      <c r="A97">
        <v>7</v>
      </c>
      <c r="B97" s="10">
        <v>6</v>
      </c>
      <c r="C97" s="2">
        <v>5</v>
      </c>
      <c r="D97" s="2">
        <v>7</v>
      </c>
      <c r="E97" s="2">
        <v>9</v>
      </c>
    </row>
    <row r="98" spans="1:5" x14ac:dyDescent="0.35">
      <c r="A98">
        <v>7</v>
      </c>
      <c r="B98" s="10">
        <v>7</v>
      </c>
      <c r="C98" s="2">
        <v>2</v>
      </c>
      <c r="D98" s="2">
        <v>3</v>
      </c>
      <c r="E98" s="2">
        <v>4</v>
      </c>
    </row>
    <row r="99" spans="1:5" x14ac:dyDescent="0.35">
      <c r="A99">
        <v>7</v>
      </c>
      <c r="B99" s="10">
        <v>8</v>
      </c>
      <c r="C99" s="2">
        <v>100000</v>
      </c>
      <c r="D99" s="2">
        <v>1000000</v>
      </c>
      <c r="E99" s="2">
        <v>10000000</v>
      </c>
    </row>
    <row r="100" spans="1:5" x14ac:dyDescent="0.35">
      <c r="A100">
        <v>7</v>
      </c>
      <c r="B100" s="10">
        <v>9</v>
      </c>
      <c r="C100" s="2">
        <v>720</v>
      </c>
      <c r="D100" s="2">
        <v>960</v>
      </c>
      <c r="E100" s="2">
        <v>1200</v>
      </c>
    </row>
    <row r="101" spans="1:5" x14ac:dyDescent="0.35">
      <c r="A101">
        <v>7</v>
      </c>
      <c r="B101" s="10">
        <v>10</v>
      </c>
      <c r="C101" s="2">
        <v>300</v>
      </c>
      <c r="D101" s="2">
        <v>400</v>
      </c>
      <c r="E101" s="2">
        <v>500</v>
      </c>
    </row>
    <row r="102" spans="1:5" x14ac:dyDescent="0.35">
      <c r="A102">
        <v>7</v>
      </c>
      <c r="B102" s="10">
        <v>11</v>
      </c>
      <c r="C102" s="2">
        <v>30</v>
      </c>
      <c r="D102" s="2">
        <v>40</v>
      </c>
      <c r="E102" s="2">
        <v>50</v>
      </c>
    </row>
    <row r="103" spans="1:5" x14ac:dyDescent="0.35">
      <c r="A103">
        <v>7</v>
      </c>
      <c r="B103" s="10">
        <v>12</v>
      </c>
      <c r="C103" s="2">
        <v>0.5</v>
      </c>
      <c r="D103" s="2">
        <v>1</v>
      </c>
      <c r="E103" s="2">
        <v>1.5</v>
      </c>
    </row>
    <row r="104" spans="1:5" x14ac:dyDescent="0.35">
      <c r="A104">
        <v>7</v>
      </c>
      <c r="B104" s="10">
        <v>13</v>
      </c>
      <c r="C104" s="2">
        <v>8000</v>
      </c>
      <c r="D104" s="2">
        <v>35000</v>
      </c>
      <c r="E104" s="2">
        <v>40000</v>
      </c>
    </row>
    <row r="105" spans="1:5" x14ac:dyDescent="0.35">
      <c r="A105">
        <v>7</v>
      </c>
      <c r="B105" s="10">
        <v>14</v>
      </c>
      <c r="C105" s="2">
        <v>30</v>
      </c>
      <c r="D105" s="2">
        <v>35</v>
      </c>
      <c r="E105" s="2">
        <v>40</v>
      </c>
    </row>
    <row r="106" spans="1:5" x14ac:dyDescent="0.35">
      <c r="A106">
        <v>7</v>
      </c>
      <c r="B106" s="10">
        <v>15</v>
      </c>
      <c r="C106" s="2">
        <v>1800</v>
      </c>
      <c r="D106" s="2">
        <v>1850</v>
      </c>
      <c r="E106" s="2">
        <v>1900</v>
      </c>
    </row>
    <row r="107" spans="1:5" x14ac:dyDescent="0.35">
      <c r="A107">
        <v>8</v>
      </c>
      <c r="B107" s="10">
        <v>1</v>
      </c>
      <c r="C107" s="2">
        <v>1978</v>
      </c>
      <c r="D107" s="2">
        <v>1979</v>
      </c>
      <c r="E107" s="2">
        <v>1980</v>
      </c>
    </row>
    <row r="108" spans="1:5" x14ac:dyDescent="0.35">
      <c r="A108">
        <v>8</v>
      </c>
      <c r="B108" s="10">
        <v>2</v>
      </c>
      <c r="C108" s="2">
        <v>9000</v>
      </c>
      <c r="D108" s="2">
        <v>9500</v>
      </c>
      <c r="E108" s="2">
        <v>10000</v>
      </c>
    </row>
    <row r="109" spans="1:5" x14ac:dyDescent="0.35">
      <c r="A109">
        <v>8</v>
      </c>
      <c r="B109" s="10">
        <v>3</v>
      </c>
      <c r="C109" s="2">
        <v>3050</v>
      </c>
      <c r="D109" s="2">
        <v>3070</v>
      </c>
      <c r="E109" s="2">
        <v>3080</v>
      </c>
    </row>
    <row r="110" spans="1:5" x14ac:dyDescent="0.35">
      <c r="A110">
        <v>8</v>
      </c>
      <c r="B110" s="10">
        <v>4</v>
      </c>
      <c r="C110" s="2">
        <v>1</v>
      </c>
      <c r="D110" s="2">
        <v>5</v>
      </c>
      <c r="E110" s="2">
        <v>10</v>
      </c>
    </row>
    <row r="111" spans="1:5" x14ac:dyDescent="0.35">
      <c r="A111">
        <v>8</v>
      </c>
      <c r="B111" s="10">
        <v>5</v>
      </c>
      <c r="C111" s="2">
        <v>5</v>
      </c>
      <c r="D111" s="2">
        <v>7</v>
      </c>
      <c r="E111" s="2">
        <v>10</v>
      </c>
    </row>
    <row r="112" spans="1:5" x14ac:dyDescent="0.35">
      <c r="A112">
        <v>8</v>
      </c>
      <c r="B112" s="10">
        <v>6</v>
      </c>
      <c r="C112" s="2">
        <v>15</v>
      </c>
      <c r="D112" s="2">
        <v>25</v>
      </c>
      <c r="E112" s="2">
        <v>30</v>
      </c>
    </row>
    <row r="113" spans="1:5" x14ac:dyDescent="0.35">
      <c r="A113">
        <v>8</v>
      </c>
      <c r="B113" s="10">
        <v>7</v>
      </c>
      <c r="C113" s="2">
        <v>15</v>
      </c>
      <c r="D113" s="2">
        <v>20</v>
      </c>
      <c r="E113" s="2">
        <v>25</v>
      </c>
    </row>
    <row r="114" spans="1:5" x14ac:dyDescent="0.35">
      <c r="A114">
        <v>8</v>
      </c>
      <c r="B114" s="10">
        <v>8</v>
      </c>
      <c r="C114" s="2">
        <v>200</v>
      </c>
      <c r="D114" s="2">
        <v>250</v>
      </c>
      <c r="E114" s="2">
        <v>300</v>
      </c>
    </row>
    <row r="115" spans="1:5" x14ac:dyDescent="0.35">
      <c r="A115">
        <v>8</v>
      </c>
      <c r="B115" s="10">
        <v>9</v>
      </c>
      <c r="C115" s="2">
        <v>336</v>
      </c>
      <c r="D115" s="2">
        <v>720</v>
      </c>
      <c r="E115" s="2">
        <v>1464</v>
      </c>
    </row>
    <row r="116" spans="1:5" x14ac:dyDescent="0.35">
      <c r="A116">
        <v>8</v>
      </c>
      <c r="B116" s="10">
        <v>10</v>
      </c>
      <c r="C116" s="2">
        <v>80</v>
      </c>
      <c r="D116" s="2">
        <v>100</v>
      </c>
      <c r="E116" s="2">
        <v>110</v>
      </c>
    </row>
    <row r="117" spans="1:5" x14ac:dyDescent="0.35">
      <c r="A117">
        <v>8</v>
      </c>
      <c r="B117" s="10">
        <v>11</v>
      </c>
      <c r="C117" s="2">
        <v>5</v>
      </c>
      <c r="D117" s="2">
        <v>7</v>
      </c>
      <c r="E117" s="2">
        <v>10</v>
      </c>
    </row>
    <row r="118" spans="1:5" x14ac:dyDescent="0.35">
      <c r="A118">
        <v>8</v>
      </c>
      <c r="B118" s="10">
        <v>12</v>
      </c>
      <c r="C118" s="2">
        <v>7</v>
      </c>
      <c r="D118" s="2">
        <v>10</v>
      </c>
      <c r="E118" s="2">
        <v>15</v>
      </c>
    </row>
    <row r="119" spans="1:5" x14ac:dyDescent="0.35">
      <c r="A119">
        <v>8</v>
      </c>
      <c r="B119" s="10">
        <v>13</v>
      </c>
      <c r="C119" s="2">
        <v>9000</v>
      </c>
      <c r="D119" s="2">
        <v>9500</v>
      </c>
      <c r="E119" s="2">
        <v>10000</v>
      </c>
    </row>
    <row r="120" spans="1:5" x14ac:dyDescent="0.35">
      <c r="A120">
        <v>8</v>
      </c>
      <c r="B120" s="10">
        <v>14</v>
      </c>
      <c r="C120" s="2">
        <v>15</v>
      </c>
      <c r="D120" s="2">
        <v>20</v>
      </c>
      <c r="E120" s="2">
        <v>25</v>
      </c>
    </row>
    <row r="121" spans="1:5" x14ac:dyDescent="0.35">
      <c r="A121">
        <v>8</v>
      </c>
      <c r="B121" s="10">
        <v>15</v>
      </c>
      <c r="C121" s="2">
        <v>1840</v>
      </c>
      <c r="D121" s="2">
        <v>1860</v>
      </c>
      <c r="E121" s="2">
        <v>1880</v>
      </c>
    </row>
    <row r="122" spans="1:5" x14ac:dyDescent="0.35">
      <c r="A122">
        <v>9</v>
      </c>
      <c r="B122" s="10">
        <v>1</v>
      </c>
      <c r="C122" s="2">
        <v>1960</v>
      </c>
      <c r="D122" s="2">
        <v>1979</v>
      </c>
      <c r="E122" s="2">
        <v>1990</v>
      </c>
    </row>
    <row r="123" spans="1:5" x14ac:dyDescent="0.35">
      <c r="A123">
        <v>9</v>
      </c>
      <c r="B123" s="10">
        <v>2</v>
      </c>
      <c r="C123" s="2">
        <v>6000</v>
      </c>
      <c r="D123" s="2">
        <v>9000</v>
      </c>
      <c r="E123" s="2">
        <v>12000</v>
      </c>
    </row>
    <row r="124" spans="1:5" x14ac:dyDescent="0.35">
      <c r="A124">
        <v>9</v>
      </c>
      <c r="B124" s="10">
        <v>3</v>
      </c>
      <c r="C124" s="2">
        <v>1800</v>
      </c>
      <c r="D124" s="2">
        <v>2800</v>
      </c>
      <c r="E124" s="2">
        <v>3500</v>
      </c>
    </row>
    <row r="125" spans="1:5" x14ac:dyDescent="0.35">
      <c r="A125">
        <v>9</v>
      </c>
      <c r="B125" s="10">
        <v>4</v>
      </c>
      <c r="C125" s="2">
        <v>15</v>
      </c>
      <c r="D125" s="2">
        <v>30</v>
      </c>
      <c r="E125" s="2">
        <v>60</v>
      </c>
    </row>
    <row r="126" spans="1:5" x14ac:dyDescent="0.35">
      <c r="A126">
        <v>9</v>
      </c>
      <c r="B126" s="10">
        <v>5</v>
      </c>
      <c r="C126" s="2">
        <v>1</v>
      </c>
      <c r="D126" s="2">
        <v>3</v>
      </c>
      <c r="E126" s="2">
        <v>6</v>
      </c>
    </row>
    <row r="127" spans="1:5" x14ac:dyDescent="0.35">
      <c r="A127">
        <v>9</v>
      </c>
      <c r="B127" s="10">
        <v>6</v>
      </c>
      <c r="C127" s="2">
        <v>5</v>
      </c>
      <c r="D127" s="2">
        <v>10</v>
      </c>
      <c r="E127" s="2">
        <v>20</v>
      </c>
    </row>
    <row r="128" spans="1:5" x14ac:dyDescent="0.35">
      <c r="A128">
        <v>9</v>
      </c>
      <c r="B128" s="10">
        <v>7</v>
      </c>
      <c r="C128" s="2">
        <v>2</v>
      </c>
      <c r="D128" s="2">
        <v>10</v>
      </c>
      <c r="E128" s="2">
        <v>20</v>
      </c>
    </row>
    <row r="129" spans="1:5" x14ac:dyDescent="0.35">
      <c r="A129">
        <v>9</v>
      </c>
      <c r="B129" s="10">
        <v>8</v>
      </c>
      <c r="C129" s="2">
        <v>20</v>
      </c>
      <c r="D129" s="2">
        <v>120</v>
      </c>
      <c r="E129" s="2">
        <v>180</v>
      </c>
    </row>
    <row r="130" spans="1:5" x14ac:dyDescent="0.35">
      <c r="A130">
        <v>9</v>
      </c>
      <c r="B130" s="10">
        <v>9</v>
      </c>
      <c r="C130" s="2">
        <v>48</v>
      </c>
      <c r="D130" s="2">
        <v>480</v>
      </c>
      <c r="E130" s="2">
        <v>960</v>
      </c>
    </row>
    <row r="131" spans="1:5" x14ac:dyDescent="0.35">
      <c r="A131">
        <v>9</v>
      </c>
      <c r="B131" s="10">
        <v>10</v>
      </c>
      <c r="C131" s="2">
        <v>80</v>
      </c>
      <c r="D131" s="2">
        <v>250</v>
      </c>
      <c r="E131" s="2">
        <v>280</v>
      </c>
    </row>
    <row r="132" spans="1:5" x14ac:dyDescent="0.35">
      <c r="A132">
        <v>9</v>
      </c>
      <c r="B132" s="10">
        <v>11</v>
      </c>
      <c r="C132" s="2">
        <v>20</v>
      </c>
      <c r="D132" s="2">
        <v>50</v>
      </c>
      <c r="E132" s="2">
        <v>80</v>
      </c>
    </row>
    <row r="133" spans="1:5" x14ac:dyDescent="0.35">
      <c r="A133">
        <v>9</v>
      </c>
      <c r="B133" s="10">
        <v>12</v>
      </c>
      <c r="C133" s="2">
        <v>3</v>
      </c>
      <c r="D133" s="2">
        <v>12</v>
      </c>
      <c r="E133" s="2">
        <v>24</v>
      </c>
    </row>
    <row r="134" spans="1:5" x14ac:dyDescent="0.35">
      <c r="A134">
        <v>9</v>
      </c>
      <c r="B134" s="10">
        <v>13</v>
      </c>
      <c r="C134" s="2">
        <v>6000</v>
      </c>
      <c r="D134" s="2">
        <v>12000</v>
      </c>
      <c r="E134" s="2">
        <v>25000</v>
      </c>
    </row>
    <row r="135" spans="1:5" x14ac:dyDescent="0.35">
      <c r="A135">
        <v>9</v>
      </c>
      <c r="B135" s="10">
        <v>14</v>
      </c>
      <c r="C135" s="2">
        <v>10</v>
      </c>
      <c r="D135" s="2">
        <v>25</v>
      </c>
      <c r="E135" s="2">
        <v>45</v>
      </c>
    </row>
    <row r="136" spans="1:5" x14ac:dyDescent="0.35">
      <c r="A136">
        <v>9</v>
      </c>
      <c r="B136" s="10">
        <v>15</v>
      </c>
      <c r="C136" s="2">
        <v>1825</v>
      </c>
      <c r="D136" s="2">
        <v>1879</v>
      </c>
      <c r="E136" s="2">
        <v>1930</v>
      </c>
    </row>
    <row r="137" spans="1:5" x14ac:dyDescent="0.35">
      <c r="A137">
        <v>10</v>
      </c>
      <c r="B137" s="10">
        <v>1</v>
      </c>
      <c r="C137" s="2">
        <v>1950</v>
      </c>
      <c r="D137" s="2">
        <v>1970</v>
      </c>
      <c r="E137" s="2">
        <v>1980</v>
      </c>
    </row>
    <row r="138" spans="1:5" x14ac:dyDescent="0.35">
      <c r="A138">
        <v>10</v>
      </c>
      <c r="B138" s="10">
        <v>2</v>
      </c>
      <c r="C138" s="2">
        <v>5000</v>
      </c>
      <c r="D138" s="2">
        <v>10000</v>
      </c>
      <c r="E138" s="2">
        <v>20000</v>
      </c>
    </row>
    <row r="139" spans="1:5" x14ac:dyDescent="0.35">
      <c r="A139">
        <v>10</v>
      </c>
      <c r="B139" s="10">
        <v>3</v>
      </c>
      <c r="C139" s="2">
        <v>2000</v>
      </c>
      <c r="D139" s="2">
        <v>3000</v>
      </c>
      <c r="E139" s="2">
        <v>4000</v>
      </c>
    </row>
    <row r="140" spans="1:5" x14ac:dyDescent="0.35">
      <c r="A140">
        <v>10</v>
      </c>
      <c r="B140" s="10">
        <v>4</v>
      </c>
      <c r="C140" s="2">
        <v>10</v>
      </c>
      <c r="D140" s="2">
        <v>30</v>
      </c>
      <c r="E140" s="2">
        <v>40</v>
      </c>
    </row>
    <row r="141" spans="1:5" x14ac:dyDescent="0.35">
      <c r="A141">
        <v>10</v>
      </c>
      <c r="B141" s="10">
        <v>5</v>
      </c>
      <c r="C141" s="2">
        <v>0</v>
      </c>
      <c r="D141" s="2">
        <v>0.1</v>
      </c>
      <c r="E141" s="2">
        <v>1</v>
      </c>
    </row>
    <row r="142" spans="1:5" x14ac:dyDescent="0.35">
      <c r="A142">
        <v>10</v>
      </c>
      <c r="B142" s="10">
        <v>6</v>
      </c>
      <c r="C142" s="2">
        <v>10</v>
      </c>
      <c r="D142" s="2">
        <v>30</v>
      </c>
      <c r="E142" s="2">
        <v>40</v>
      </c>
    </row>
    <row r="143" spans="1:5" x14ac:dyDescent="0.35">
      <c r="A143">
        <v>10</v>
      </c>
      <c r="B143" s="10">
        <v>7</v>
      </c>
      <c r="C143" s="2">
        <v>0</v>
      </c>
      <c r="D143" s="2">
        <v>0.1</v>
      </c>
      <c r="E143" s="2">
        <v>1</v>
      </c>
    </row>
    <row r="144" spans="1:5" x14ac:dyDescent="0.35">
      <c r="A144">
        <v>10</v>
      </c>
      <c r="B144" s="10">
        <v>8</v>
      </c>
      <c r="C144" s="2">
        <v>10000000</v>
      </c>
      <c r="D144" s="2">
        <v>30000000</v>
      </c>
      <c r="E144" s="2">
        <v>50000000</v>
      </c>
    </row>
    <row r="145" spans="1:5" x14ac:dyDescent="0.35">
      <c r="A145">
        <v>10</v>
      </c>
      <c r="B145" s="10">
        <v>9</v>
      </c>
      <c r="C145" s="2">
        <v>240</v>
      </c>
      <c r="D145" s="2">
        <v>1680</v>
      </c>
      <c r="E145" s="2">
        <v>3120</v>
      </c>
    </row>
    <row r="146" spans="1:5" x14ac:dyDescent="0.35">
      <c r="A146">
        <v>10</v>
      </c>
      <c r="B146" s="10">
        <v>10</v>
      </c>
      <c r="C146" s="2">
        <v>100</v>
      </c>
      <c r="D146" s="2">
        <v>200</v>
      </c>
      <c r="E146" s="2">
        <v>400</v>
      </c>
    </row>
    <row r="147" spans="1:5" x14ac:dyDescent="0.35">
      <c r="A147">
        <v>10</v>
      </c>
      <c r="B147" s="10">
        <v>11</v>
      </c>
      <c r="C147" s="2">
        <v>30</v>
      </c>
      <c r="D147" s="2">
        <v>100</v>
      </c>
      <c r="E147" s="2">
        <v>150</v>
      </c>
    </row>
    <row r="148" spans="1:5" x14ac:dyDescent="0.35">
      <c r="A148">
        <v>10</v>
      </c>
      <c r="B148" s="10">
        <v>12</v>
      </c>
      <c r="C148" s="2">
        <v>12</v>
      </c>
      <c r="D148" s="2">
        <v>24</v>
      </c>
      <c r="E148" s="2">
        <v>72</v>
      </c>
    </row>
    <row r="149" spans="1:5" x14ac:dyDescent="0.35">
      <c r="A149">
        <v>10</v>
      </c>
      <c r="B149" s="10">
        <v>13</v>
      </c>
      <c r="C149" s="2">
        <v>8000</v>
      </c>
      <c r="D149" s="2">
        <v>10000</v>
      </c>
      <c r="E149" s="2">
        <v>13000</v>
      </c>
    </row>
    <row r="150" spans="1:5" x14ac:dyDescent="0.35">
      <c r="A150">
        <v>10</v>
      </c>
      <c r="B150" s="10">
        <v>14</v>
      </c>
      <c r="C150" s="2">
        <v>5</v>
      </c>
      <c r="D150" s="2">
        <v>15</v>
      </c>
      <c r="E150" s="2">
        <v>20</v>
      </c>
    </row>
    <row r="151" spans="1:5" x14ac:dyDescent="0.35">
      <c r="A151">
        <v>10</v>
      </c>
      <c r="B151" s="10">
        <v>15</v>
      </c>
      <c r="C151" s="2">
        <v>1800</v>
      </c>
      <c r="D151" s="2">
        <v>1900</v>
      </c>
      <c r="E151" s="2">
        <v>1950</v>
      </c>
    </row>
    <row r="152" spans="1:5" x14ac:dyDescent="0.35">
      <c r="A152">
        <v>11</v>
      </c>
      <c r="B152" s="10">
        <v>1</v>
      </c>
      <c r="C152" s="2">
        <v>1979</v>
      </c>
      <c r="D152" s="2">
        <v>1980</v>
      </c>
      <c r="E152" s="2">
        <v>1981</v>
      </c>
    </row>
    <row r="153" spans="1:5" x14ac:dyDescent="0.35">
      <c r="A153">
        <v>11</v>
      </c>
      <c r="B153" s="10">
        <v>2</v>
      </c>
      <c r="C153" s="2">
        <v>25</v>
      </c>
      <c r="D153" s="2">
        <v>35</v>
      </c>
      <c r="E153" s="2">
        <v>45</v>
      </c>
    </row>
    <row r="154" spans="1:5" x14ac:dyDescent="0.35">
      <c r="A154">
        <v>11</v>
      </c>
      <c r="B154" s="10">
        <v>3</v>
      </c>
      <c r="C154" s="2">
        <v>1800</v>
      </c>
      <c r="D154" s="2">
        <v>2100</v>
      </c>
      <c r="E154" s="2">
        <v>2200</v>
      </c>
    </row>
    <row r="155" spans="1:5" x14ac:dyDescent="0.35">
      <c r="A155">
        <v>11</v>
      </c>
      <c r="B155" s="10">
        <v>4</v>
      </c>
      <c r="C155" s="2">
        <v>20</v>
      </c>
      <c r="D155" s="2">
        <v>30</v>
      </c>
      <c r="E155" s="2">
        <v>40</v>
      </c>
    </row>
    <row r="156" spans="1:5" x14ac:dyDescent="0.35">
      <c r="A156">
        <v>11</v>
      </c>
      <c r="B156" s="10">
        <v>5</v>
      </c>
      <c r="C156" s="2">
        <v>2</v>
      </c>
      <c r="D156" s="2">
        <v>5</v>
      </c>
      <c r="E156" s="2">
        <v>7</v>
      </c>
    </row>
    <row r="157" spans="1:5" x14ac:dyDescent="0.35">
      <c r="A157">
        <v>11</v>
      </c>
      <c r="B157" s="10">
        <v>6</v>
      </c>
      <c r="C157" s="2">
        <v>15</v>
      </c>
      <c r="D157" s="2">
        <v>20</v>
      </c>
      <c r="E157" s="2">
        <v>30</v>
      </c>
    </row>
    <row r="158" spans="1:5" x14ac:dyDescent="0.35">
      <c r="A158">
        <v>11</v>
      </c>
      <c r="B158" s="10">
        <v>7</v>
      </c>
      <c r="C158" s="2">
        <v>5</v>
      </c>
      <c r="D158" s="2">
        <v>8</v>
      </c>
      <c r="E158" s="2">
        <v>15</v>
      </c>
    </row>
    <row r="159" spans="1:5" x14ac:dyDescent="0.35">
      <c r="A159">
        <v>11</v>
      </c>
      <c r="B159" s="10">
        <v>8</v>
      </c>
      <c r="C159" s="2">
        <v>5000000</v>
      </c>
      <c r="D159" s="2">
        <v>10000000</v>
      </c>
      <c r="E159" s="2">
        <v>25000000</v>
      </c>
    </row>
    <row r="160" spans="1:5" x14ac:dyDescent="0.35">
      <c r="A160">
        <v>11</v>
      </c>
      <c r="B160" s="10">
        <v>9</v>
      </c>
      <c r="C160" s="2">
        <v>120</v>
      </c>
      <c r="D160" s="2">
        <v>384</v>
      </c>
      <c r="E160" s="2">
        <v>720</v>
      </c>
    </row>
    <row r="161" spans="1:5" x14ac:dyDescent="0.35">
      <c r="A161">
        <v>11</v>
      </c>
      <c r="B161" s="10">
        <v>10</v>
      </c>
      <c r="C161" s="2">
        <v>1.8</v>
      </c>
      <c r="D161" s="2">
        <v>2</v>
      </c>
      <c r="E161" s="2">
        <v>2.5</v>
      </c>
    </row>
    <row r="162" spans="1:5" x14ac:dyDescent="0.35">
      <c r="A162">
        <v>11</v>
      </c>
      <c r="B162" s="10">
        <v>11</v>
      </c>
      <c r="C162" s="2">
        <v>2</v>
      </c>
      <c r="D162" s="2">
        <v>4</v>
      </c>
      <c r="E162" s="2">
        <v>6</v>
      </c>
    </row>
    <row r="163" spans="1:5" x14ac:dyDescent="0.35">
      <c r="A163">
        <v>11</v>
      </c>
      <c r="B163" s="10">
        <v>12</v>
      </c>
      <c r="C163" s="2">
        <v>0.5</v>
      </c>
      <c r="D163" s="2">
        <v>1</v>
      </c>
      <c r="E163" s="2">
        <v>1.5</v>
      </c>
    </row>
    <row r="164" spans="1:5" x14ac:dyDescent="0.35">
      <c r="A164">
        <v>11</v>
      </c>
      <c r="B164" s="10">
        <v>13</v>
      </c>
      <c r="C164" s="2">
        <v>8000</v>
      </c>
      <c r="D164" s="2">
        <v>10000</v>
      </c>
      <c r="E164" s="2">
        <v>12000</v>
      </c>
    </row>
    <row r="165" spans="1:5" x14ac:dyDescent="0.35">
      <c r="A165">
        <v>11</v>
      </c>
      <c r="B165" s="10">
        <v>14</v>
      </c>
      <c r="C165" s="2">
        <v>5</v>
      </c>
      <c r="D165" s="2">
        <v>10</v>
      </c>
      <c r="E165" s="2">
        <v>15</v>
      </c>
    </row>
    <row r="166" spans="1:5" x14ac:dyDescent="0.35">
      <c r="A166">
        <v>11</v>
      </c>
      <c r="B166" s="10">
        <v>15</v>
      </c>
      <c r="C166" s="2">
        <v>1975</v>
      </c>
      <c r="D166" s="2">
        <v>1980</v>
      </c>
      <c r="E166" s="2">
        <v>1985</v>
      </c>
    </row>
    <row r="167" spans="1:5" x14ac:dyDescent="0.35">
      <c r="A167">
        <v>12</v>
      </c>
      <c r="B167" s="10">
        <v>1</v>
      </c>
      <c r="C167" s="2">
        <v>1930</v>
      </c>
      <c r="D167" s="2">
        <v>1975</v>
      </c>
      <c r="E167" s="2">
        <v>2000</v>
      </c>
    </row>
    <row r="168" spans="1:5" x14ac:dyDescent="0.35">
      <c r="A168">
        <v>12</v>
      </c>
      <c r="B168" s="10">
        <v>2</v>
      </c>
      <c r="C168" s="2">
        <v>6000</v>
      </c>
      <c r="D168" s="2">
        <v>8000</v>
      </c>
      <c r="E168" s="2">
        <v>10000</v>
      </c>
    </row>
    <row r="169" spans="1:5" x14ac:dyDescent="0.35">
      <c r="A169">
        <v>12</v>
      </c>
      <c r="B169" s="10">
        <v>3</v>
      </c>
      <c r="C169" s="2">
        <v>200</v>
      </c>
      <c r="D169" s="2">
        <v>600</v>
      </c>
      <c r="E169" s="2">
        <v>1000</v>
      </c>
    </row>
    <row r="170" spans="1:5" x14ac:dyDescent="0.35">
      <c r="A170">
        <v>12</v>
      </c>
      <c r="B170" s="10">
        <v>4</v>
      </c>
      <c r="C170" s="2">
        <v>30</v>
      </c>
      <c r="D170" s="2">
        <v>50</v>
      </c>
      <c r="E170" s="2">
        <v>70</v>
      </c>
    </row>
    <row r="171" spans="1:5" x14ac:dyDescent="0.35">
      <c r="A171">
        <v>12</v>
      </c>
      <c r="B171" s="10">
        <v>5</v>
      </c>
      <c r="C171" s="2">
        <v>2</v>
      </c>
      <c r="D171" s="2">
        <v>8</v>
      </c>
      <c r="E171" s="2">
        <v>15</v>
      </c>
    </row>
    <row r="172" spans="1:5" x14ac:dyDescent="0.35">
      <c r="A172">
        <v>12</v>
      </c>
      <c r="B172" s="10">
        <v>6</v>
      </c>
      <c r="C172" s="2">
        <v>0</v>
      </c>
      <c r="D172" s="2">
        <v>20</v>
      </c>
      <c r="E172" s="2">
        <v>50</v>
      </c>
    </row>
    <row r="173" spans="1:5" x14ac:dyDescent="0.35">
      <c r="A173">
        <v>12</v>
      </c>
      <c r="B173" s="10">
        <v>7</v>
      </c>
      <c r="C173" s="2">
        <v>4</v>
      </c>
      <c r="D173" s="2">
        <v>40</v>
      </c>
      <c r="E173" s="2">
        <v>80</v>
      </c>
    </row>
    <row r="174" spans="1:5" x14ac:dyDescent="0.35">
      <c r="A174">
        <v>12</v>
      </c>
      <c r="B174" s="10">
        <v>8</v>
      </c>
      <c r="C174" s="2">
        <v>3</v>
      </c>
      <c r="D174" s="2">
        <v>25</v>
      </c>
      <c r="E174" s="2">
        <v>250</v>
      </c>
    </row>
    <row r="175" spans="1:5" x14ac:dyDescent="0.35">
      <c r="A175">
        <v>12</v>
      </c>
      <c r="B175" s="10">
        <v>9</v>
      </c>
      <c r="C175" s="2">
        <v>120</v>
      </c>
      <c r="D175" s="2">
        <v>720</v>
      </c>
      <c r="E175" s="2">
        <v>4320</v>
      </c>
    </row>
    <row r="176" spans="1:5" x14ac:dyDescent="0.35">
      <c r="A176">
        <v>12</v>
      </c>
      <c r="B176" s="10">
        <v>10</v>
      </c>
      <c r="C176" s="2">
        <v>5</v>
      </c>
      <c r="D176" s="2">
        <v>15</v>
      </c>
      <c r="E176" s="2">
        <v>25</v>
      </c>
    </row>
    <row r="177" spans="1:5" x14ac:dyDescent="0.35">
      <c r="A177">
        <v>12</v>
      </c>
      <c r="B177" s="10">
        <v>11</v>
      </c>
      <c r="C177" s="2">
        <v>5</v>
      </c>
      <c r="D177" s="2">
        <v>15</v>
      </c>
      <c r="E177" s="2">
        <v>25</v>
      </c>
    </row>
    <row r="178" spans="1:5" x14ac:dyDescent="0.35">
      <c r="A178">
        <v>12</v>
      </c>
      <c r="B178" s="10">
        <v>12</v>
      </c>
      <c r="C178" s="2">
        <v>0.05</v>
      </c>
      <c r="D178" s="2">
        <v>8.3000000000000004E-2</v>
      </c>
      <c r="E178" s="2">
        <v>0.16700000000000001</v>
      </c>
    </row>
    <row r="179" spans="1:5" x14ac:dyDescent="0.35">
      <c r="A179">
        <v>12</v>
      </c>
      <c r="B179" s="10">
        <v>13</v>
      </c>
      <c r="C179" s="2">
        <v>5000</v>
      </c>
      <c r="D179" s="2">
        <v>10000</v>
      </c>
      <c r="E179" s="2">
        <v>15000</v>
      </c>
    </row>
    <row r="180" spans="1:5" x14ac:dyDescent="0.35">
      <c r="A180">
        <v>12</v>
      </c>
      <c r="B180" s="10">
        <v>14</v>
      </c>
      <c r="C180" s="2">
        <v>10</v>
      </c>
      <c r="D180" s="2">
        <v>25</v>
      </c>
      <c r="E180" s="2">
        <v>45</v>
      </c>
    </row>
    <row r="181" spans="1:5" x14ac:dyDescent="0.35">
      <c r="A181">
        <v>12</v>
      </c>
      <c r="B181" s="10">
        <v>15</v>
      </c>
      <c r="C181" s="2">
        <v>1820</v>
      </c>
      <c r="D181" s="2">
        <v>1860</v>
      </c>
      <c r="E181" s="2">
        <v>1890</v>
      </c>
    </row>
    <row r="182" spans="1:5" x14ac:dyDescent="0.35">
      <c r="A182">
        <v>13</v>
      </c>
      <c r="B182" s="10">
        <v>1</v>
      </c>
      <c r="C182" s="2">
        <v>1970</v>
      </c>
      <c r="D182" s="2">
        <v>1981</v>
      </c>
      <c r="E182" s="2">
        <v>1985</v>
      </c>
    </row>
    <row r="183" spans="1:5" x14ac:dyDescent="0.35">
      <c r="A183">
        <v>13</v>
      </c>
      <c r="B183" s="10">
        <v>2</v>
      </c>
      <c r="C183" s="2">
        <v>8000</v>
      </c>
      <c r="D183" s="2">
        <v>10000</v>
      </c>
      <c r="E183" s="2">
        <v>12000</v>
      </c>
    </row>
    <row r="184" spans="1:5" x14ac:dyDescent="0.35">
      <c r="A184">
        <v>13</v>
      </c>
      <c r="B184" s="10">
        <v>3</v>
      </c>
      <c r="C184" s="2">
        <v>2800</v>
      </c>
      <c r="D184" s="2">
        <v>3300</v>
      </c>
      <c r="E184" s="2">
        <v>3800</v>
      </c>
    </row>
    <row r="185" spans="1:5" x14ac:dyDescent="0.35">
      <c r="A185">
        <v>13</v>
      </c>
      <c r="B185" s="10">
        <v>4</v>
      </c>
      <c r="C185" s="2">
        <v>5</v>
      </c>
      <c r="D185" s="2">
        <v>25</v>
      </c>
      <c r="E185" s="2">
        <v>50</v>
      </c>
    </row>
    <row r="186" spans="1:5" x14ac:dyDescent="0.35">
      <c r="A186">
        <v>13</v>
      </c>
      <c r="B186" s="10">
        <v>5</v>
      </c>
      <c r="C186" s="2">
        <v>0</v>
      </c>
      <c r="D186" s="2">
        <v>2</v>
      </c>
      <c r="E186" s="2">
        <v>5</v>
      </c>
    </row>
    <row r="187" spans="1:5" x14ac:dyDescent="0.35">
      <c r="A187">
        <v>13</v>
      </c>
      <c r="B187" s="10">
        <v>6</v>
      </c>
      <c r="C187" s="2">
        <v>2</v>
      </c>
      <c r="D187" s="2">
        <v>5</v>
      </c>
      <c r="E187" s="2">
        <v>10</v>
      </c>
    </row>
    <row r="188" spans="1:5" x14ac:dyDescent="0.35">
      <c r="A188">
        <v>13</v>
      </c>
      <c r="B188" s="10">
        <v>7</v>
      </c>
      <c r="C188" s="2">
        <v>0</v>
      </c>
      <c r="D188" s="2">
        <v>2</v>
      </c>
      <c r="E188" s="2">
        <v>5</v>
      </c>
    </row>
    <row r="189" spans="1:5" x14ac:dyDescent="0.35">
      <c r="A189">
        <v>13</v>
      </c>
      <c r="B189" s="10">
        <v>8</v>
      </c>
      <c r="C189" s="2">
        <v>1000000</v>
      </c>
      <c r="D189" s="2">
        <v>5000000</v>
      </c>
      <c r="E189" s="2">
        <v>10000000</v>
      </c>
    </row>
    <row r="190" spans="1:5" x14ac:dyDescent="0.35">
      <c r="A190">
        <v>13</v>
      </c>
      <c r="B190" s="10">
        <v>9</v>
      </c>
      <c r="C190" s="2">
        <v>24</v>
      </c>
      <c r="D190" s="2">
        <v>168</v>
      </c>
      <c r="E190" s="2">
        <v>360</v>
      </c>
    </row>
    <row r="191" spans="1:5" x14ac:dyDescent="0.35">
      <c r="A191">
        <v>13</v>
      </c>
      <c r="B191" s="10">
        <v>10</v>
      </c>
      <c r="C191" s="2">
        <v>50</v>
      </c>
      <c r="D191" s="2">
        <v>150</v>
      </c>
      <c r="E191" s="2">
        <v>500</v>
      </c>
    </row>
    <row r="192" spans="1:5" x14ac:dyDescent="0.35">
      <c r="A192">
        <v>13</v>
      </c>
      <c r="B192" s="10">
        <v>11</v>
      </c>
      <c r="C192" s="2">
        <v>10</v>
      </c>
      <c r="D192" s="2">
        <v>30</v>
      </c>
      <c r="E192" s="2">
        <v>50</v>
      </c>
    </row>
    <row r="193" spans="1:5" x14ac:dyDescent="0.35">
      <c r="A193">
        <v>13</v>
      </c>
      <c r="B193" s="10">
        <v>12</v>
      </c>
      <c r="C193" s="2">
        <v>0.5</v>
      </c>
      <c r="D193" s="2">
        <v>2</v>
      </c>
      <c r="E193" s="2">
        <v>10</v>
      </c>
    </row>
    <row r="194" spans="1:5" x14ac:dyDescent="0.35">
      <c r="A194">
        <v>13</v>
      </c>
      <c r="B194" s="10">
        <v>13</v>
      </c>
      <c r="C194" s="2">
        <v>8000</v>
      </c>
      <c r="D194" s="2">
        <v>10000</v>
      </c>
      <c r="E194" s="2">
        <v>12000</v>
      </c>
    </row>
    <row r="195" spans="1:5" x14ac:dyDescent="0.35">
      <c r="A195">
        <v>13</v>
      </c>
      <c r="B195" s="10">
        <v>14</v>
      </c>
      <c r="C195" s="2">
        <v>8</v>
      </c>
      <c r="D195" s="2">
        <v>15</v>
      </c>
      <c r="E195" s="2">
        <v>20</v>
      </c>
    </row>
    <row r="196" spans="1:5" x14ac:dyDescent="0.35">
      <c r="A196">
        <v>13</v>
      </c>
      <c r="B196" s="10">
        <v>15</v>
      </c>
      <c r="C196" s="2">
        <v>1870</v>
      </c>
      <c r="D196" s="2">
        <v>1930</v>
      </c>
      <c r="E196" s="2">
        <v>1950</v>
      </c>
    </row>
    <row r="197" spans="1:5" x14ac:dyDescent="0.35">
      <c r="A197">
        <v>14</v>
      </c>
      <c r="B197" s="10">
        <v>1</v>
      </c>
      <c r="C197" s="2">
        <v>1970</v>
      </c>
      <c r="D197" s="2">
        <v>1979</v>
      </c>
      <c r="E197" s="2">
        <v>1981</v>
      </c>
    </row>
    <row r="198" spans="1:5" x14ac:dyDescent="0.35">
      <c r="A198">
        <v>14</v>
      </c>
      <c r="B198" s="10">
        <v>2</v>
      </c>
      <c r="C198" s="2">
        <v>9000</v>
      </c>
      <c r="D198" s="2">
        <v>9300</v>
      </c>
      <c r="E198" s="2">
        <v>10000</v>
      </c>
    </row>
    <row r="199" spans="1:5" x14ac:dyDescent="0.35">
      <c r="A199">
        <v>14</v>
      </c>
      <c r="B199" s="10">
        <v>3</v>
      </c>
      <c r="C199" s="2">
        <v>3000</v>
      </c>
      <c r="D199" s="2">
        <v>3100</v>
      </c>
      <c r="E199" s="2">
        <v>3500</v>
      </c>
    </row>
    <row r="200" spans="1:5" x14ac:dyDescent="0.35">
      <c r="A200">
        <v>14</v>
      </c>
      <c r="B200" s="10">
        <v>4</v>
      </c>
      <c r="C200" s="2">
        <v>20</v>
      </c>
      <c r="D200" s="2">
        <v>40</v>
      </c>
      <c r="E200" s="2">
        <v>50</v>
      </c>
    </row>
    <row r="201" spans="1:5" x14ac:dyDescent="0.35">
      <c r="A201">
        <v>14</v>
      </c>
      <c r="B201" s="10">
        <v>5</v>
      </c>
      <c r="C201" s="2">
        <v>0</v>
      </c>
      <c r="D201" s="2">
        <v>2</v>
      </c>
      <c r="E201" s="2">
        <v>3</v>
      </c>
    </row>
    <row r="202" spans="1:5" x14ac:dyDescent="0.35">
      <c r="A202">
        <v>14</v>
      </c>
      <c r="B202" s="10">
        <v>6</v>
      </c>
      <c r="C202" s="2">
        <v>12</v>
      </c>
      <c r="D202" s="2">
        <v>15</v>
      </c>
      <c r="E202" s="2">
        <v>30</v>
      </c>
    </row>
    <row r="203" spans="1:5" x14ac:dyDescent="0.35">
      <c r="A203">
        <v>14</v>
      </c>
      <c r="B203" s="10">
        <v>7</v>
      </c>
      <c r="C203" s="2">
        <v>2</v>
      </c>
      <c r="D203" s="2">
        <v>3</v>
      </c>
      <c r="E203" s="2">
        <v>5</v>
      </c>
    </row>
    <row r="204" spans="1:5" x14ac:dyDescent="0.35">
      <c r="A204">
        <v>14</v>
      </c>
      <c r="B204" s="10">
        <v>8</v>
      </c>
      <c r="C204" s="2">
        <v>2000000</v>
      </c>
      <c r="D204" s="2">
        <v>8000000</v>
      </c>
      <c r="E204" s="2">
        <v>10000000</v>
      </c>
    </row>
    <row r="205" spans="1:5" x14ac:dyDescent="0.35">
      <c r="A205">
        <v>14</v>
      </c>
      <c r="B205" s="10">
        <v>9</v>
      </c>
      <c r="C205" s="2">
        <v>120</v>
      </c>
      <c r="D205" s="2">
        <v>480</v>
      </c>
      <c r="E205" s="2">
        <v>720</v>
      </c>
    </row>
    <row r="206" spans="1:5" x14ac:dyDescent="0.35">
      <c r="A206">
        <v>14</v>
      </c>
      <c r="B206" s="10">
        <v>10</v>
      </c>
      <c r="C206" s="2">
        <v>2</v>
      </c>
      <c r="D206" s="2">
        <v>10</v>
      </c>
      <c r="E206" s="2">
        <v>15</v>
      </c>
    </row>
    <row r="207" spans="1:5" x14ac:dyDescent="0.35">
      <c r="A207">
        <v>14</v>
      </c>
      <c r="B207" s="10">
        <v>11</v>
      </c>
      <c r="C207" s="2">
        <v>5</v>
      </c>
      <c r="D207" s="2">
        <v>10</v>
      </c>
      <c r="E207" s="2">
        <v>20</v>
      </c>
    </row>
    <row r="208" spans="1:5" x14ac:dyDescent="0.35">
      <c r="A208">
        <v>14</v>
      </c>
      <c r="B208" s="10">
        <v>12</v>
      </c>
      <c r="C208" s="2">
        <v>4</v>
      </c>
      <c r="D208" s="2">
        <v>8</v>
      </c>
      <c r="E208" s="2">
        <v>10</v>
      </c>
    </row>
    <row r="209" spans="1:5" x14ac:dyDescent="0.35">
      <c r="A209">
        <v>14</v>
      </c>
      <c r="B209" s="10">
        <v>13</v>
      </c>
      <c r="C209" s="2">
        <v>6000</v>
      </c>
      <c r="D209" s="2">
        <v>8000</v>
      </c>
      <c r="E209" s="2">
        <v>10000</v>
      </c>
    </row>
    <row r="210" spans="1:5" x14ac:dyDescent="0.35">
      <c r="A210">
        <v>14</v>
      </c>
      <c r="B210" s="10">
        <v>14</v>
      </c>
      <c r="C210" s="2">
        <v>10</v>
      </c>
      <c r="D210" s="2">
        <v>20</v>
      </c>
      <c r="E210" s="2">
        <v>28</v>
      </c>
    </row>
    <row r="211" spans="1:5" x14ac:dyDescent="0.35">
      <c r="A211">
        <v>14</v>
      </c>
      <c r="B211" s="10">
        <v>15</v>
      </c>
      <c r="C211" s="2">
        <v>1940</v>
      </c>
      <c r="D211" s="2">
        <v>1960</v>
      </c>
      <c r="E211" s="2">
        <v>1970</v>
      </c>
    </row>
    <row r="212" spans="1:5" x14ac:dyDescent="0.35">
      <c r="A212">
        <v>15</v>
      </c>
      <c r="B212" s="10">
        <v>1</v>
      </c>
      <c r="C212" s="2">
        <v>1978</v>
      </c>
      <c r="D212" s="2">
        <v>1979</v>
      </c>
      <c r="E212" s="2">
        <v>1980</v>
      </c>
    </row>
    <row r="213" spans="1:5" x14ac:dyDescent="0.35">
      <c r="A213">
        <v>15</v>
      </c>
      <c r="B213" s="10">
        <v>2</v>
      </c>
      <c r="C213" s="2">
        <v>9000</v>
      </c>
      <c r="D213" s="2">
        <v>10000</v>
      </c>
      <c r="E213" s="2">
        <v>12000</v>
      </c>
    </row>
    <row r="214" spans="1:5" x14ac:dyDescent="0.35">
      <c r="A214">
        <v>15</v>
      </c>
      <c r="B214" s="10">
        <v>3</v>
      </c>
      <c r="C214" s="2">
        <v>2900</v>
      </c>
      <c r="D214" s="2">
        <v>3150</v>
      </c>
      <c r="E214" s="2">
        <v>3250</v>
      </c>
    </row>
    <row r="215" spans="1:5" x14ac:dyDescent="0.35">
      <c r="A215">
        <v>15</v>
      </c>
      <c r="B215" s="10">
        <v>4</v>
      </c>
      <c r="C215" s="2">
        <v>5</v>
      </c>
      <c r="D215" s="2">
        <v>10</v>
      </c>
      <c r="E215" s="2">
        <v>15</v>
      </c>
    </row>
    <row r="216" spans="1:5" x14ac:dyDescent="0.35">
      <c r="A216">
        <v>15</v>
      </c>
      <c r="B216" s="10">
        <v>5</v>
      </c>
      <c r="C216" s="2">
        <v>2</v>
      </c>
      <c r="D216" s="2">
        <v>3</v>
      </c>
      <c r="E216" s="2">
        <v>4</v>
      </c>
    </row>
    <row r="217" spans="1:5" x14ac:dyDescent="0.35">
      <c r="A217">
        <v>15</v>
      </c>
      <c r="B217" s="10">
        <v>6</v>
      </c>
      <c r="C217" s="2">
        <v>8</v>
      </c>
      <c r="D217" s="2">
        <v>10</v>
      </c>
      <c r="E217" s="2">
        <v>15</v>
      </c>
    </row>
    <row r="218" spans="1:5" x14ac:dyDescent="0.35">
      <c r="A218">
        <v>15</v>
      </c>
      <c r="B218" s="10">
        <v>7</v>
      </c>
      <c r="C218" s="2">
        <v>0.2</v>
      </c>
      <c r="D218" s="2">
        <v>0.25</v>
      </c>
      <c r="E218" s="2">
        <v>0.3</v>
      </c>
    </row>
    <row r="219" spans="1:5" x14ac:dyDescent="0.35">
      <c r="A219">
        <v>15</v>
      </c>
      <c r="B219" s="10">
        <v>8</v>
      </c>
      <c r="C219" s="2">
        <v>5000000</v>
      </c>
      <c r="D219" s="2">
        <v>8000000</v>
      </c>
      <c r="E219" s="2">
        <v>15000000</v>
      </c>
    </row>
    <row r="220" spans="1:5" x14ac:dyDescent="0.35">
      <c r="A220">
        <v>15</v>
      </c>
      <c r="B220" s="10">
        <v>9</v>
      </c>
      <c r="C220" s="2">
        <v>240</v>
      </c>
      <c r="D220" s="2">
        <v>360</v>
      </c>
      <c r="E220" s="2">
        <v>672</v>
      </c>
    </row>
    <row r="221" spans="1:5" x14ac:dyDescent="0.35">
      <c r="A221">
        <v>15</v>
      </c>
      <c r="B221" s="10">
        <v>10</v>
      </c>
      <c r="C221" s="2">
        <v>50</v>
      </c>
      <c r="D221" s="2">
        <v>70</v>
      </c>
      <c r="E221" s="2">
        <v>100</v>
      </c>
    </row>
    <row r="222" spans="1:5" x14ac:dyDescent="0.35">
      <c r="A222">
        <v>15</v>
      </c>
      <c r="B222" s="10">
        <v>11</v>
      </c>
      <c r="C222" s="2">
        <v>30</v>
      </c>
      <c r="D222" s="2">
        <v>50</v>
      </c>
      <c r="E222" s="2">
        <v>60</v>
      </c>
    </row>
    <row r="223" spans="1:5" x14ac:dyDescent="0.35">
      <c r="A223">
        <v>15</v>
      </c>
      <c r="B223" s="10">
        <v>12</v>
      </c>
      <c r="C223" s="2">
        <v>2</v>
      </c>
      <c r="D223" s="2">
        <v>4</v>
      </c>
      <c r="E223" s="2">
        <v>10</v>
      </c>
    </row>
    <row r="224" spans="1:5" x14ac:dyDescent="0.35">
      <c r="A224">
        <v>15</v>
      </c>
      <c r="B224" s="10">
        <v>13</v>
      </c>
      <c r="C224" s="2">
        <v>12000</v>
      </c>
      <c r="D224" s="2">
        <v>15000</v>
      </c>
      <c r="E224" s="2">
        <v>20000</v>
      </c>
    </row>
    <row r="225" spans="1:5" x14ac:dyDescent="0.35">
      <c r="A225">
        <v>15</v>
      </c>
      <c r="B225" s="10">
        <v>14</v>
      </c>
      <c r="C225" s="2">
        <v>5</v>
      </c>
      <c r="D225" s="2">
        <v>8</v>
      </c>
      <c r="E225" s="2">
        <v>10</v>
      </c>
    </row>
    <row r="226" spans="1:5" x14ac:dyDescent="0.35">
      <c r="A226">
        <v>15</v>
      </c>
      <c r="B226" s="10">
        <v>15</v>
      </c>
      <c r="C226" s="2">
        <v>1930</v>
      </c>
      <c r="D226" s="2">
        <v>1950</v>
      </c>
      <c r="E226" s="2">
        <v>1960</v>
      </c>
    </row>
    <row r="227" spans="1:5" x14ac:dyDescent="0.35">
      <c r="A227">
        <v>16</v>
      </c>
      <c r="B227" s="10">
        <v>1</v>
      </c>
      <c r="C227" s="2">
        <v>1970</v>
      </c>
      <c r="D227" s="2">
        <v>1981</v>
      </c>
      <c r="E227" s="2">
        <v>1990</v>
      </c>
    </row>
    <row r="228" spans="1:5" x14ac:dyDescent="0.35">
      <c r="A228">
        <v>16</v>
      </c>
      <c r="B228" s="10">
        <v>2</v>
      </c>
      <c r="C228" s="2">
        <v>5000</v>
      </c>
      <c r="D228" s="2">
        <v>9000</v>
      </c>
      <c r="E228" s="2">
        <v>15000</v>
      </c>
    </row>
    <row r="229" spans="1:5" x14ac:dyDescent="0.35">
      <c r="A229">
        <v>16</v>
      </c>
      <c r="B229" s="10">
        <v>3</v>
      </c>
      <c r="C229" s="2">
        <v>1900</v>
      </c>
      <c r="D229" s="2">
        <v>2300</v>
      </c>
      <c r="E229" s="2">
        <v>3000</v>
      </c>
    </row>
    <row r="230" spans="1:5" x14ac:dyDescent="0.35">
      <c r="A230">
        <v>16</v>
      </c>
      <c r="B230" s="10">
        <v>4</v>
      </c>
      <c r="C230" s="2">
        <v>10</v>
      </c>
      <c r="D230" s="2">
        <v>25</v>
      </c>
      <c r="E230" s="2">
        <v>50</v>
      </c>
    </row>
    <row r="231" spans="1:5" x14ac:dyDescent="0.35">
      <c r="A231">
        <v>16</v>
      </c>
      <c r="B231" s="10">
        <v>5</v>
      </c>
      <c r="C231" s="2">
        <v>0</v>
      </c>
      <c r="D231" s="2">
        <v>2</v>
      </c>
      <c r="E231" s="2">
        <v>10</v>
      </c>
    </row>
    <row r="232" spans="1:5" x14ac:dyDescent="0.35">
      <c r="A232">
        <v>16</v>
      </c>
      <c r="B232" s="10">
        <v>6</v>
      </c>
      <c r="C232" s="2">
        <v>1.5</v>
      </c>
      <c r="D232" s="2">
        <v>3</v>
      </c>
      <c r="E232" s="2">
        <v>7</v>
      </c>
    </row>
    <row r="233" spans="1:5" x14ac:dyDescent="0.35">
      <c r="A233">
        <v>16</v>
      </c>
      <c r="B233" s="10">
        <v>7</v>
      </c>
      <c r="C233" s="2">
        <v>2</v>
      </c>
      <c r="D233" s="2">
        <v>4</v>
      </c>
      <c r="E233" s="2">
        <v>8</v>
      </c>
    </row>
    <row r="234" spans="1:5" x14ac:dyDescent="0.35">
      <c r="A234">
        <v>16</v>
      </c>
      <c r="B234" s="10">
        <v>8</v>
      </c>
      <c r="C234" s="2">
        <v>100000</v>
      </c>
      <c r="D234" s="2">
        <v>2000000</v>
      </c>
      <c r="E234" s="2">
        <v>50000000</v>
      </c>
    </row>
    <row r="235" spans="1:5" x14ac:dyDescent="0.35">
      <c r="A235">
        <v>16</v>
      </c>
      <c r="B235" s="10">
        <v>9</v>
      </c>
      <c r="C235" s="2">
        <v>72</v>
      </c>
      <c r="D235" s="2">
        <v>288</v>
      </c>
      <c r="E235" s="2">
        <v>480</v>
      </c>
    </row>
    <row r="236" spans="1:5" x14ac:dyDescent="0.35">
      <c r="A236">
        <v>16</v>
      </c>
      <c r="B236" s="10">
        <v>10</v>
      </c>
      <c r="C236" s="2">
        <v>5</v>
      </c>
      <c r="D236" s="2">
        <v>200</v>
      </c>
      <c r="E236" s="2">
        <v>600</v>
      </c>
    </row>
    <row r="237" spans="1:5" x14ac:dyDescent="0.35">
      <c r="A237">
        <v>16</v>
      </c>
      <c r="B237" s="10">
        <v>11</v>
      </c>
      <c r="C237" s="2">
        <v>10</v>
      </c>
      <c r="D237" s="2">
        <v>100</v>
      </c>
      <c r="E237" s="2">
        <v>500</v>
      </c>
    </row>
    <row r="238" spans="1:5" x14ac:dyDescent="0.35">
      <c r="A238">
        <v>16</v>
      </c>
      <c r="B238" s="10">
        <v>12</v>
      </c>
      <c r="C238" s="2">
        <v>3</v>
      </c>
      <c r="D238" s="2">
        <v>24</v>
      </c>
      <c r="E238" s="2">
        <v>72</v>
      </c>
    </row>
    <row r="239" spans="1:5" x14ac:dyDescent="0.35">
      <c r="A239">
        <v>16</v>
      </c>
      <c r="B239" s="10">
        <v>13</v>
      </c>
      <c r="C239" s="2">
        <v>6000</v>
      </c>
      <c r="D239" s="2">
        <v>9000</v>
      </c>
      <c r="E239" s="2">
        <v>12000</v>
      </c>
    </row>
    <row r="240" spans="1:5" x14ac:dyDescent="0.35">
      <c r="A240">
        <v>16</v>
      </c>
      <c r="B240" s="10">
        <v>14</v>
      </c>
      <c r="C240" s="2">
        <v>10</v>
      </c>
      <c r="D240" s="2">
        <v>15</v>
      </c>
      <c r="E240" s="2">
        <v>20</v>
      </c>
    </row>
    <row r="241" spans="1:5" x14ac:dyDescent="0.35">
      <c r="A241">
        <v>16</v>
      </c>
      <c r="B241" s="10">
        <v>15</v>
      </c>
      <c r="C241" s="2">
        <v>1650</v>
      </c>
      <c r="D241" s="2">
        <v>1800</v>
      </c>
      <c r="E241" s="2">
        <v>1900</v>
      </c>
    </row>
    <row r="242" spans="1:5" x14ac:dyDescent="0.35">
      <c r="A242">
        <v>17</v>
      </c>
      <c r="B242" s="10">
        <v>1</v>
      </c>
      <c r="C242" s="2">
        <v>1970</v>
      </c>
      <c r="D242" s="2">
        <v>1975</v>
      </c>
      <c r="E242" s="2">
        <v>1981</v>
      </c>
    </row>
    <row r="243" spans="1:5" x14ac:dyDescent="0.35">
      <c r="A243">
        <v>17</v>
      </c>
      <c r="B243" s="10">
        <v>2</v>
      </c>
      <c r="C243" s="2">
        <v>4000</v>
      </c>
      <c r="D243" s="2">
        <v>8000</v>
      </c>
      <c r="E243" s="2">
        <v>15000</v>
      </c>
    </row>
    <row r="244" spans="1:5" x14ac:dyDescent="0.35">
      <c r="A244">
        <v>17</v>
      </c>
      <c r="B244" s="10">
        <v>3</v>
      </c>
      <c r="C244" s="2">
        <v>1000</v>
      </c>
      <c r="D244" s="2">
        <v>2000</v>
      </c>
      <c r="E244" s="2">
        <v>4000</v>
      </c>
    </row>
    <row r="245" spans="1:5" x14ac:dyDescent="0.35">
      <c r="A245">
        <v>17</v>
      </c>
      <c r="B245" s="10">
        <v>4</v>
      </c>
      <c r="C245" s="2">
        <v>1</v>
      </c>
      <c r="D245" s="2">
        <v>10</v>
      </c>
      <c r="E245" s="2">
        <v>90</v>
      </c>
    </row>
    <row r="246" spans="1:5" x14ac:dyDescent="0.35">
      <c r="A246">
        <v>17</v>
      </c>
      <c r="B246" s="10">
        <v>5</v>
      </c>
      <c r="C246" s="2">
        <v>0</v>
      </c>
      <c r="D246" s="2">
        <v>2</v>
      </c>
      <c r="E246" s="2">
        <v>10</v>
      </c>
    </row>
    <row r="247" spans="1:5" x14ac:dyDescent="0.35">
      <c r="A247">
        <v>17</v>
      </c>
      <c r="B247" s="10">
        <v>6</v>
      </c>
      <c r="C247" s="2">
        <v>1</v>
      </c>
      <c r="D247" s="2">
        <v>2</v>
      </c>
      <c r="E247" s="2">
        <v>20</v>
      </c>
    </row>
    <row r="248" spans="1:5" x14ac:dyDescent="0.35">
      <c r="A248">
        <v>17</v>
      </c>
      <c r="B248" s="10">
        <v>7</v>
      </c>
      <c r="C248" s="2">
        <v>0</v>
      </c>
      <c r="D248" s="2">
        <v>8</v>
      </c>
      <c r="E248" s="2">
        <v>25</v>
      </c>
    </row>
    <row r="249" spans="1:5" x14ac:dyDescent="0.35">
      <c r="A249">
        <v>17</v>
      </c>
      <c r="B249" s="10">
        <v>8</v>
      </c>
      <c r="C249" s="2">
        <v>10000</v>
      </c>
      <c r="D249" s="2">
        <v>1000000</v>
      </c>
      <c r="E249" s="2">
        <v>100000000</v>
      </c>
    </row>
    <row r="250" spans="1:5" x14ac:dyDescent="0.35">
      <c r="A250">
        <v>17</v>
      </c>
      <c r="B250" s="10">
        <v>9</v>
      </c>
      <c r="C250" s="2">
        <v>12</v>
      </c>
      <c r="D250" s="2">
        <v>360</v>
      </c>
      <c r="E250" s="2">
        <v>600</v>
      </c>
    </row>
    <row r="251" spans="1:5" x14ac:dyDescent="0.35">
      <c r="A251">
        <v>17</v>
      </c>
      <c r="B251" s="10">
        <v>10</v>
      </c>
      <c r="C251" s="2">
        <v>75</v>
      </c>
      <c r="D251" s="2">
        <v>150</v>
      </c>
      <c r="E251" s="2">
        <v>300</v>
      </c>
    </row>
    <row r="252" spans="1:5" x14ac:dyDescent="0.35">
      <c r="A252">
        <v>17</v>
      </c>
      <c r="B252" s="10">
        <v>11</v>
      </c>
      <c r="C252" s="2">
        <v>10</v>
      </c>
      <c r="D252" s="2">
        <v>50</v>
      </c>
      <c r="E252" s="2">
        <v>100</v>
      </c>
    </row>
    <row r="253" spans="1:5" x14ac:dyDescent="0.35">
      <c r="A253">
        <v>17</v>
      </c>
      <c r="B253" s="10">
        <v>12</v>
      </c>
      <c r="C253" s="2">
        <v>3</v>
      </c>
      <c r="D253" s="2">
        <v>24</v>
      </c>
      <c r="E253" s="2">
        <v>72</v>
      </c>
    </row>
    <row r="254" spans="1:5" x14ac:dyDescent="0.35">
      <c r="A254">
        <v>17</v>
      </c>
      <c r="B254" s="10">
        <v>13</v>
      </c>
      <c r="C254" s="2">
        <v>5000</v>
      </c>
      <c r="D254" s="2">
        <v>8000</v>
      </c>
      <c r="E254" s="2">
        <v>20000</v>
      </c>
    </row>
    <row r="255" spans="1:5" x14ac:dyDescent="0.35">
      <c r="A255">
        <v>17</v>
      </c>
      <c r="B255" s="10">
        <v>14</v>
      </c>
      <c r="C255" s="2">
        <v>1</v>
      </c>
      <c r="D255" s="2">
        <v>7</v>
      </c>
      <c r="E255" s="2">
        <v>30</v>
      </c>
    </row>
    <row r="256" spans="1:5" x14ac:dyDescent="0.35">
      <c r="A256">
        <v>17</v>
      </c>
      <c r="B256" s="10">
        <v>15</v>
      </c>
      <c r="C256" s="2">
        <v>1800</v>
      </c>
      <c r="D256" s="2">
        <v>1900</v>
      </c>
      <c r="E256" s="2">
        <v>1960</v>
      </c>
    </row>
    <row r="257" spans="1:5" x14ac:dyDescent="0.35">
      <c r="A257">
        <v>18</v>
      </c>
      <c r="B257" s="10">
        <v>1</v>
      </c>
      <c r="C257" s="2">
        <v>1979</v>
      </c>
      <c r="D257" s="2">
        <v>1980</v>
      </c>
      <c r="E257" s="2">
        <v>1981</v>
      </c>
    </row>
    <row r="258" spans="1:5" x14ac:dyDescent="0.35">
      <c r="A258">
        <v>18</v>
      </c>
      <c r="B258" s="10">
        <v>2</v>
      </c>
      <c r="C258" s="2">
        <v>9350</v>
      </c>
      <c r="D258" s="2">
        <v>9365</v>
      </c>
      <c r="E258" s="2">
        <v>9380</v>
      </c>
    </row>
    <row r="259" spans="1:5" x14ac:dyDescent="0.35">
      <c r="A259">
        <v>18</v>
      </c>
      <c r="B259" s="10">
        <v>3</v>
      </c>
      <c r="C259" s="2">
        <v>3000</v>
      </c>
      <c r="D259" s="2">
        <v>3070</v>
      </c>
      <c r="E259" s="2">
        <v>3100</v>
      </c>
    </row>
    <row r="260" spans="1:5" x14ac:dyDescent="0.35">
      <c r="A260">
        <v>18</v>
      </c>
      <c r="B260" s="10">
        <v>4</v>
      </c>
      <c r="C260" s="2">
        <v>10</v>
      </c>
      <c r="D260" s="2">
        <v>30</v>
      </c>
      <c r="E260" s="2">
        <v>50</v>
      </c>
    </row>
    <row r="261" spans="1:5" x14ac:dyDescent="0.35">
      <c r="A261">
        <v>18</v>
      </c>
      <c r="B261" s="10">
        <v>5</v>
      </c>
      <c r="C261" s="2">
        <v>2</v>
      </c>
      <c r="D261" s="2">
        <v>6</v>
      </c>
      <c r="E261" s="2">
        <v>10</v>
      </c>
    </row>
    <row r="262" spans="1:5" x14ac:dyDescent="0.35">
      <c r="A262">
        <v>18</v>
      </c>
      <c r="B262" s="10">
        <v>6</v>
      </c>
      <c r="C262" s="2">
        <v>5</v>
      </c>
      <c r="D262" s="2">
        <v>8</v>
      </c>
      <c r="E262" s="2">
        <v>10</v>
      </c>
    </row>
    <row r="263" spans="1:5" x14ac:dyDescent="0.35">
      <c r="A263">
        <v>18</v>
      </c>
      <c r="B263" s="10">
        <v>7</v>
      </c>
      <c r="C263" s="2">
        <v>1</v>
      </c>
      <c r="D263" s="2">
        <v>4</v>
      </c>
      <c r="E263" s="2">
        <v>6</v>
      </c>
    </row>
    <row r="264" spans="1:5" x14ac:dyDescent="0.35">
      <c r="A264">
        <v>18</v>
      </c>
      <c r="B264" s="10">
        <v>8</v>
      </c>
      <c r="C264" s="2">
        <v>5</v>
      </c>
      <c r="D264" s="2">
        <v>19</v>
      </c>
      <c r="E264" s="2">
        <v>40</v>
      </c>
    </row>
    <row r="265" spans="1:5" x14ac:dyDescent="0.35">
      <c r="A265">
        <v>18</v>
      </c>
      <c r="B265" s="10">
        <v>9</v>
      </c>
      <c r="C265" s="2">
        <v>120</v>
      </c>
      <c r="D265" s="2">
        <v>360</v>
      </c>
      <c r="E265" s="2">
        <v>600</v>
      </c>
    </row>
    <row r="266" spans="1:5" x14ac:dyDescent="0.35">
      <c r="A266">
        <v>18</v>
      </c>
      <c r="B266" s="10">
        <v>10</v>
      </c>
      <c r="C266" s="2">
        <v>100</v>
      </c>
      <c r="D266" s="2">
        <v>300</v>
      </c>
      <c r="E266" s="2">
        <v>500</v>
      </c>
    </row>
    <row r="267" spans="1:5" x14ac:dyDescent="0.35">
      <c r="A267">
        <v>18</v>
      </c>
      <c r="B267" s="10">
        <v>11</v>
      </c>
      <c r="C267" s="2">
        <v>40</v>
      </c>
      <c r="D267" s="2">
        <v>60</v>
      </c>
      <c r="E267" s="2">
        <v>80</v>
      </c>
    </row>
    <row r="268" spans="1:5" x14ac:dyDescent="0.35">
      <c r="A268">
        <v>18</v>
      </c>
      <c r="B268" s="10">
        <v>12</v>
      </c>
      <c r="C268" s="2">
        <v>6</v>
      </c>
      <c r="D268" s="2">
        <v>11</v>
      </c>
      <c r="E268" s="2">
        <v>24</v>
      </c>
    </row>
    <row r="269" spans="1:5" x14ac:dyDescent="0.35">
      <c r="A269">
        <v>18</v>
      </c>
      <c r="B269" s="10">
        <v>13</v>
      </c>
      <c r="C269" s="2">
        <v>3000</v>
      </c>
      <c r="D269" s="2">
        <v>6000</v>
      </c>
      <c r="E269" s="2">
        <v>9000</v>
      </c>
    </row>
    <row r="270" spans="1:5" x14ac:dyDescent="0.35">
      <c r="A270">
        <v>18</v>
      </c>
      <c r="B270" s="10">
        <v>14</v>
      </c>
      <c r="C270" s="2">
        <v>5</v>
      </c>
      <c r="D270" s="2">
        <v>15</v>
      </c>
      <c r="E270" s="2">
        <v>30</v>
      </c>
    </row>
    <row r="271" spans="1:5" x14ac:dyDescent="0.35">
      <c r="A271">
        <v>18</v>
      </c>
      <c r="B271" s="10">
        <v>15</v>
      </c>
      <c r="C271" s="2">
        <v>1800</v>
      </c>
      <c r="D271" s="2">
        <v>1895</v>
      </c>
      <c r="E271" s="2">
        <v>2000</v>
      </c>
    </row>
    <row r="272" spans="1:5" x14ac:dyDescent="0.35">
      <c r="A272">
        <v>19</v>
      </c>
      <c r="B272" s="10">
        <v>1</v>
      </c>
      <c r="C272" s="2">
        <v>1965</v>
      </c>
      <c r="D272" s="2">
        <v>1970</v>
      </c>
      <c r="E272" s="2">
        <v>1978</v>
      </c>
    </row>
    <row r="273" spans="1:5" x14ac:dyDescent="0.35">
      <c r="A273">
        <v>19</v>
      </c>
      <c r="B273" s="10">
        <v>2</v>
      </c>
      <c r="C273" s="2">
        <v>8500</v>
      </c>
      <c r="D273" s="2">
        <v>9000</v>
      </c>
      <c r="E273" s="2">
        <v>11000</v>
      </c>
    </row>
    <row r="274" spans="1:5" x14ac:dyDescent="0.35">
      <c r="A274">
        <v>19</v>
      </c>
      <c r="B274" s="10">
        <v>3</v>
      </c>
      <c r="C274" s="2">
        <v>2500</v>
      </c>
      <c r="D274" s="2">
        <v>2700</v>
      </c>
      <c r="E274" s="2">
        <v>3000</v>
      </c>
    </row>
    <row r="275" spans="1:5" x14ac:dyDescent="0.35">
      <c r="A275">
        <v>19</v>
      </c>
      <c r="B275" s="10">
        <v>4</v>
      </c>
      <c r="C275" s="2">
        <v>7</v>
      </c>
      <c r="D275" s="2">
        <v>20</v>
      </c>
      <c r="E275" s="2">
        <v>30</v>
      </c>
    </row>
    <row r="276" spans="1:5" x14ac:dyDescent="0.35">
      <c r="A276">
        <v>19</v>
      </c>
      <c r="B276" s="10">
        <v>5</v>
      </c>
      <c r="C276" s="2">
        <v>5</v>
      </c>
      <c r="D276" s="2">
        <v>7</v>
      </c>
      <c r="E276" s="2">
        <v>15</v>
      </c>
    </row>
    <row r="277" spans="1:5" x14ac:dyDescent="0.35">
      <c r="A277">
        <v>19</v>
      </c>
      <c r="B277" s="10">
        <v>6</v>
      </c>
      <c r="C277" s="2">
        <v>5</v>
      </c>
      <c r="D277" s="2">
        <v>10</v>
      </c>
      <c r="E277" s="2">
        <v>18</v>
      </c>
    </row>
    <row r="278" spans="1:5" x14ac:dyDescent="0.35">
      <c r="A278">
        <v>19</v>
      </c>
      <c r="B278" s="10">
        <v>7</v>
      </c>
      <c r="C278" s="2">
        <v>8</v>
      </c>
      <c r="D278" s="2">
        <v>10</v>
      </c>
      <c r="E278" s="2">
        <v>15</v>
      </c>
    </row>
    <row r="279" spans="1:5" x14ac:dyDescent="0.35">
      <c r="A279">
        <v>19</v>
      </c>
      <c r="B279" s="10">
        <v>8</v>
      </c>
      <c r="C279" s="2">
        <v>1000000000</v>
      </c>
      <c r="D279" s="2">
        <v>2000000000</v>
      </c>
      <c r="E279" s="2">
        <v>3000000000</v>
      </c>
    </row>
    <row r="280" spans="1:5" x14ac:dyDescent="0.35">
      <c r="A280">
        <v>19</v>
      </c>
      <c r="B280" s="10">
        <v>9</v>
      </c>
      <c r="C280" s="2">
        <v>240</v>
      </c>
      <c r="D280" s="2">
        <v>720</v>
      </c>
      <c r="E280" s="2">
        <v>960</v>
      </c>
    </row>
    <row r="281" spans="1:5" x14ac:dyDescent="0.35">
      <c r="A281">
        <v>19</v>
      </c>
      <c r="B281" s="10">
        <v>10</v>
      </c>
      <c r="C281" s="2">
        <v>90</v>
      </c>
      <c r="D281" s="2">
        <v>120</v>
      </c>
      <c r="E281" s="2">
        <v>150</v>
      </c>
    </row>
    <row r="282" spans="1:5" x14ac:dyDescent="0.35">
      <c r="A282">
        <v>19</v>
      </c>
      <c r="B282" s="10">
        <v>11</v>
      </c>
      <c r="C282" s="2">
        <v>15</v>
      </c>
      <c r="D282" s="2">
        <v>20</v>
      </c>
      <c r="E282" s="2">
        <v>30</v>
      </c>
    </row>
    <row r="283" spans="1:5" x14ac:dyDescent="0.35">
      <c r="A283">
        <v>19</v>
      </c>
      <c r="B283" s="10">
        <v>12</v>
      </c>
      <c r="C283" s="2">
        <v>12</v>
      </c>
      <c r="D283" s="2">
        <v>48</v>
      </c>
      <c r="E283" s="2">
        <v>72</v>
      </c>
    </row>
    <row r="284" spans="1:5" x14ac:dyDescent="0.35">
      <c r="A284">
        <v>19</v>
      </c>
      <c r="B284" s="10">
        <v>13</v>
      </c>
      <c r="C284" s="2">
        <v>7500</v>
      </c>
      <c r="D284" s="2">
        <v>8000</v>
      </c>
      <c r="E284" s="2">
        <v>8500</v>
      </c>
    </row>
    <row r="285" spans="1:5" x14ac:dyDescent="0.35">
      <c r="A285">
        <v>19</v>
      </c>
      <c r="B285" s="10">
        <v>14</v>
      </c>
      <c r="C285" s="2">
        <v>7</v>
      </c>
      <c r="D285" s="2">
        <v>11</v>
      </c>
      <c r="E285" s="2">
        <v>18</v>
      </c>
    </row>
    <row r="286" spans="1:5" x14ac:dyDescent="0.35">
      <c r="A286">
        <v>19</v>
      </c>
      <c r="B286" s="10">
        <v>15</v>
      </c>
      <c r="C286" s="2">
        <v>1985</v>
      </c>
      <c r="D286" s="2">
        <v>1990</v>
      </c>
      <c r="E286" s="2">
        <v>1992</v>
      </c>
    </row>
    <row r="287" spans="1:5" x14ac:dyDescent="0.35">
      <c r="A287">
        <v>20</v>
      </c>
      <c r="B287" s="10">
        <v>1</v>
      </c>
      <c r="C287" s="2">
        <v>1979</v>
      </c>
      <c r="D287" s="2">
        <v>1980</v>
      </c>
      <c r="E287" s="2">
        <v>1983</v>
      </c>
    </row>
    <row r="288" spans="1:5" x14ac:dyDescent="0.35">
      <c r="A288">
        <v>20</v>
      </c>
      <c r="B288" s="10">
        <v>2</v>
      </c>
      <c r="C288" s="2">
        <v>4000</v>
      </c>
      <c r="D288" s="2">
        <v>6000</v>
      </c>
      <c r="E288" s="2">
        <v>8000</v>
      </c>
    </row>
    <row r="289" spans="1:5" x14ac:dyDescent="0.35">
      <c r="A289">
        <v>20</v>
      </c>
      <c r="B289" s="10">
        <v>3</v>
      </c>
      <c r="C289" s="2">
        <v>2300</v>
      </c>
      <c r="D289" s="2">
        <v>2350</v>
      </c>
      <c r="E289" s="2">
        <v>2500</v>
      </c>
    </row>
    <row r="290" spans="1:5" x14ac:dyDescent="0.35">
      <c r="A290">
        <v>20</v>
      </c>
      <c r="B290" s="10">
        <v>4</v>
      </c>
      <c r="C290" s="2">
        <v>20</v>
      </c>
      <c r="D290" s="2">
        <v>40</v>
      </c>
      <c r="E290" s="2">
        <v>60</v>
      </c>
    </row>
    <row r="291" spans="1:5" x14ac:dyDescent="0.35">
      <c r="A291">
        <v>20</v>
      </c>
      <c r="B291" s="10">
        <v>5</v>
      </c>
      <c r="C291" s="2">
        <v>1</v>
      </c>
      <c r="D291" s="2">
        <v>2</v>
      </c>
      <c r="E291" s="2">
        <v>3</v>
      </c>
    </row>
    <row r="292" spans="1:5" x14ac:dyDescent="0.35">
      <c r="A292">
        <v>20</v>
      </c>
      <c r="B292" s="10">
        <v>6</v>
      </c>
      <c r="C292" s="2">
        <v>5</v>
      </c>
      <c r="D292" s="2">
        <v>10</v>
      </c>
      <c r="E292" s="2">
        <v>20</v>
      </c>
    </row>
    <row r="293" spans="1:5" x14ac:dyDescent="0.35">
      <c r="A293">
        <v>20</v>
      </c>
      <c r="B293" s="10">
        <v>7</v>
      </c>
      <c r="C293" s="2">
        <v>1</v>
      </c>
      <c r="D293" s="2">
        <v>2</v>
      </c>
      <c r="E293" s="2">
        <v>3</v>
      </c>
    </row>
    <row r="294" spans="1:5" x14ac:dyDescent="0.35">
      <c r="A294">
        <v>20</v>
      </c>
      <c r="B294" s="10">
        <v>8</v>
      </c>
      <c r="C294" s="2">
        <v>10000000</v>
      </c>
      <c r="D294" s="2">
        <v>16000000</v>
      </c>
      <c r="E294" s="2">
        <v>25000000</v>
      </c>
    </row>
    <row r="295" spans="1:5" x14ac:dyDescent="0.35">
      <c r="A295">
        <v>20</v>
      </c>
      <c r="B295" s="10">
        <v>9</v>
      </c>
      <c r="C295" s="2">
        <v>360</v>
      </c>
      <c r="D295" s="2">
        <v>528</v>
      </c>
      <c r="E295" s="2">
        <v>720</v>
      </c>
    </row>
    <row r="296" spans="1:5" x14ac:dyDescent="0.35">
      <c r="A296">
        <v>20</v>
      </c>
      <c r="B296" s="10">
        <v>10</v>
      </c>
      <c r="C296" s="2">
        <v>60</v>
      </c>
      <c r="D296" s="2">
        <v>150</v>
      </c>
      <c r="E296" s="2">
        <v>300</v>
      </c>
    </row>
    <row r="297" spans="1:5" x14ac:dyDescent="0.35">
      <c r="A297">
        <v>20</v>
      </c>
      <c r="B297" s="10">
        <v>11</v>
      </c>
      <c r="C297" s="2">
        <v>20</v>
      </c>
      <c r="D297" s="2">
        <v>50</v>
      </c>
      <c r="E297" s="2">
        <v>70</v>
      </c>
    </row>
    <row r="298" spans="1:5" x14ac:dyDescent="0.35">
      <c r="A298">
        <v>20</v>
      </c>
      <c r="B298" s="10">
        <v>12</v>
      </c>
      <c r="C298" s="2">
        <v>0.5</v>
      </c>
      <c r="D298" s="2">
        <v>0.75</v>
      </c>
      <c r="E298" s="2">
        <v>2</v>
      </c>
    </row>
    <row r="299" spans="1:5" x14ac:dyDescent="0.35">
      <c r="A299">
        <v>20</v>
      </c>
      <c r="B299" s="10">
        <v>13</v>
      </c>
      <c r="C299" s="2">
        <v>8000</v>
      </c>
      <c r="D299" s="2">
        <v>9000</v>
      </c>
      <c r="E299" s="2">
        <v>11000</v>
      </c>
    </row>
    <row r="300" spans="1:5" x14ac:dyDescent="0.35">
      <c r="A300">
        <v>20</v>
      </c>
      <c r="B300" s="10">
        <v>14</v>
      </c>
      <c r="C300" s="2">
        <v>10</v>
      </c>
      <c r="D300" s="2">
        <v>12</v>
      </c>
      <c r="E300" s="2">
        <v>15</v>
      </c>
    </row>
    <row r="301" spans="1:5" x14ac:dyDescent="0.35">
      <c r="A301">
        <v>20</v>
      </c>
      <c r="B301" s="10">
        <v>15</v>
      </c>
      <c r="C301" s="2">
        <v>1850</v>
      </c>
      <c r="D301" s="2">
        <v>1910</v>
      </c>
      <c r="E301" s="2">
        <v>1940</v>
      </c>
    </row>
    <row r="302" spans="1:5" x14ac:dyDescent="0.35">
      <c r="A302">
        <v>21</v>
      </c>
      <c r="B302" s="10">
        <v>1</v>
      </c>
      <c r="C302" s="2">
        <v>1978</v>
      </c>
      <c r="D302" s="2">
        <v>1980</v>
      </c>
      <c r="E302" s="2">
        <v>1982</v>
      </c>
    </row>
    <row r="303" spans="1:5" x14ac:dyDescent="0.35">
      <c r="A303">
        <v>21</v>
      </c>
      <c r="B303" s="10">
        <v>2</v>
      </c>
      <c r="C303" s="2">
        <v>5000</v>
      </c>
      <c r="D303" s="2">
        <v>6000</v>
      </c>
      <c r="E303" s="2">
        <v>8000</v>
      </c>
    </row>
    <row r="304" spans="1:5" x14ac:dyDescent="0.35">
      <c r="A304">
        <v>21</v>
      </c>
      <c r="B304" s="10">
        <v>3</v>
      </c>
      <c r="C304" s="2">
        <v>3000</v>
      </c>
      <c r="D304" s="2">
        <v>3200</v>
      </c>
      <c r="E304" s="2">
        <v>3400</v>
      </c>
    </row>
    <row r="305" spans="1:5" x14ac:dyDescent="0.35">
      <c r="A305">
        <v>21</v>
      </c>
      <c r="B305" s="10">
        <v>4</v>
      </c>
      <c r="C305" s="2">
        <v>20</v>
      </c>
      <c r="D305" s="2">
        <v>30</v>
      </c>
      <c r="E305" s="2">
        <v>50</v>
      </c>
    </row>
    <row r="306" spans="1:5" x14ac:dyDescent="0.35">
      <c r="A306">
        <v>21</v>
      </c>
      <c r="B306" s="10">
        <v>5</v>
      </c>
      <c r="C306" s="2">
        <v>2</v>
      </c>
      <c r="D306" s="2">
        <v>3</v>
      </c>
      <c r="E306" s="2">
        <v>4</v>
      </c>
    </row>
    <row r="307" spans="1:5" x14ac:dyDescent="0.35">
      <c r="A307">
        <v>21</v>
      </c>
      <c r="B307" s="10">
        <v>6</v>
      </c>
      <c r="C307" s="2">
        <v>15</v>
      </c>
      <c r="D307" s="2">
        <v>20</v>
      </c>
      <c r="E307" s="2">
        <v>30</v>
      </c>
    </row>
    <row r="308" spans="1:5" x14ac:dyDescent="0.35">
      <c r="A308">
        <v>21</v>
      </c>
      <c r="B308" s="10">
        <v>7</v>
      </c>
      <c r="C308" s="2">
        <v>2</v>
      </c>
      <c r="D308" s="2">
        <v>4</v>
      </c>
      <c r="E308" s="2">
        <v>8</v>
      </c>
    </row>
    <row r="309" spans="1:5" x14ac:dyDescent="0.35">
      <c r="A309">
        <v>21</v>
      </c>
      <c r="B309" s="10">
        <v>8</v>
      </c>
      <c r="C309" s="2">
        <v>3000000</v>
      </c>
      <c r="D309" s="2">
        <v>5000000</v>
      </c>
      <c r="E309" s="2">
        <v>7000000</v>
      </c>
    </row>
    <row r="310" spans="1:5" x14ac:dyDescent="0.35">
      <c r="A310">
        <v>21</v>
      </c>
      <c r="B310" s="10">
        <v>9</v>
      </c>
      <c r="C310" s="2">
        <v>360</v>
      </c>
      <c r="D310" s="2">
        <v>480</v>
      </c>
      <c r="E310" s="2">
        <v>720</v>
      </c>
    </row>
    <row r="311" spans="1:5" x14ac:dyDescent="0.35">
      <c r="A311">
        <v>21</v>
      </c>
      <c r="B311" s="10">
        <v>10</v>
      </c>
      <c r="C311" s="2">
        <v>180</v>
      </c>
      <c r="D311" s="2">
        <v>200</v>
      </c>
      <c r="E311" s="2">
        <v>220</v>
      </c>
    </row>
    <row r="312" spans="1:5" x14ac:dyDescent="0.35">
      <c r="A312">
        <v>21</v>
      </c>
      <c r="B312" s="10">
        <v>11</v>
      </c>
      <c r="C312" s="2">
        <v>45</v>
      </c>
      <c r="D312" s="2">
        <v>50</v>
      </c>
      <c r="E312" s="2">
        <v>60</v>
      </c>
    </row>
    <row r="313" spans="1:5" x14ac:dyDescent="0.35">
      <c r="A313">
        <v>21</v>
      </c>
      <c r="B313" s="10">
        <v>12</v>
      </c>
      <c r="C313" s="2">
        <v>0.5</v>
      </c>
      <c r="D313" s="2">
        <v>1</v>
      </c>
      <c r="E313" s="2">
        <v>3</v>
      </c>
    </row>
    <row r="314" spans="1:5" x14ac:dyDescent="0.35">
      <c r="A314">
        <v>21</v>
      </c>
      <c r="B314" s="10">
        <v>13</v>
      </c>
      <c r="C314" s="2">
        <v>8000</v>
      </c>
      <c r="D314" s="2">
        <v>10000</v>
      </c>
      <c r="E314" s="2">
        <v>11000</v>
      </c>
    </row>
    <row r="315" spans="1:5" x14ac:dyDescent="0.35">
      <c r="A315">
        <v>21</v>
      </c>
      <c r="B315" s="10">
        <v>14</v>
      </c>
      <c r="C315" s="2">
        <v>10</v>
      </c>
      <c r="D315" s="2">
        <v>15</v>
      </c>
      <c r="E315" s="2">
        <v>17</v>
      </c>
    </row>
    <row r="316" spans="1:5" x14ac:dyDescent="0.35">
      <c r="A316">
        <v>21</v>
      </c>
      <c r="B316" s="10">
        <v>15</v>
      </c>
      <c r="C316" s="2">
        <v>1850</v>
      </c>
      <c r="D316" s="2">
        <v>1900</v>
      </c>
      <c r="E316" s="2">
        <v>1910</v>
      </c>
    </row>
    <row r="317" spans="1:5" x14ac:dyDescent="0.35">
      <c r="A317">
        <v>22</v>
      </c>
      <c r="B317" s="10">
        <v>1</v>
      </c>
      <c r="C317" s="2">
        <v>1940</v>
      </c>
      <c r="D317" s="2">
        <v>1960</v>
      </c>
      <c r="E317" s="2">
        <v>1970</v>
      </c>
    </row>
    <row r="318" spans="1:5" x14ac:dyDescent="0.35">
      <c r="A318">
        <v>22</v>
      </c>
      <c r="B318" s="10">
        <v>2</v>
      </c>
      <c r="C318" s="2">
        <v>5000</v>
      </c>
      <c r="D318" s="2">
        <v>6500</v>
      </c>
      <c r="E318" s="2">
        <v>8000</v>
      </c>
    </row>
    <row r="319" spans="1:5" x14ac:dyDescent="0.35">
      <c r="A319">
        <v>22</v>
      </c>
      <c r="B319" s="10">
        <v>3</v>
      </c>
      <c r="C319" s="2">
        <v>2800</v>
      </c>
      <c r="D319" s="2">
        <v>3000</v>
      </c>
      <c r="E319" s="2">
        <v>3200</v>
      </c>
    </row>
    <row r="320" spans="1:5" x14ac:dyDescent="0.35">
      <c r="A320">
        <v>22</v>
      </c>
      <c r="B320" s="10">
        <v>4</v>
      </c>
      <c r="C320" s="2">
        <v>40</v>
      </c>
      <c r="D320" s="2">
        <v>50</v>
      </c>
      <c r="E320" s="2">
        <v>70</v>
      </c>
    </row>
    <row r="321" spans="1:5" x14ac:dyDescent="0.35">
      <c r="A321">
        <v>22</v>
      </c>
      <c r="B321" s="10">
        <v>5</v>
      </c>
      <c r="C321" s="2">
        <v>2</v>
      </c>
      <c r="D321" s="2">
        <v>10</v>
      </c>
      <c r="E321" s="2">
        <v>15</v>
      </c>
    </row>
    <row r="322" spans="1:5" x14ac:dyDescent="0.35">
      <c r="A322">
        <v>22</v>
      </c>
      <c r="B322" s="10">
        <v>6</v>
      </c>
      <c r="C322" s="2">
        <v>25</v>
      </c>
      <c r="D322" s="2">
        <v>60</v>
      </c>
      <c r="E322" s="2">
        <v>70</v>
      </c>
    </row>
    <row r="323" spans="1:5" x14ac:dyDescent="0.35">
      <c r="A323">
        <v>22</v>
      </c>
      <c r="B323" s="10">
        <v>7</v>
      </c>
      <c r="C323" s="2">
        <v>2</v>
      </c>
      <c r="D323" s="2">
        <v>4</v>
      </c>
      <c r="E323" s="2">
        <v>6</v>
      </c>
    </row>
    <row r="324" spans="1:5" x14ac:dyDescent="0.35">
      <c r="A324">
        <v>22</v>
      </c>
      <c r="B324" s="10">
        <v>8</v>
      </c>
      <c r="C324" s="2">
        <v>10000</v>
      </c>
      <c r="D324" s="2">
        <v>90000</v>
      </c>
      <c r="E324" s="2">
        <v>200000</v>
      </c>
    </row>
    <row r="325" spans="1:5" x14ac:dyDescent="0.35">
      <c r="A325">
        <v>22</v>
      </c>
      <c r="B325" s="10">
        <v>9</v>
      </c>
      <c r="C325" s="2">
        <v>72</v>
      </c>
      <c r="D325" s="2">
        <v>120</v>
      </c>
      <c r="E325" s="2">
        <v>240</v>
      </c>
    </row>
    <row r="326" spans="1:5" x14ac:dyDescent="0.35">
      <c r="A326">
        <v>22</v>
      </c>
      <c r="B326" s="10">
        <v>10</v>
      </c>
      <c r="C326" s="2">
        <v>70</v>
      </c>
      <c r="D326" s="2">
        <v>200</v>
      </c>
      <c r="E326" s="2">
        <v>250</v>
      </c>
    </row>
    <row r="327" spans="1:5" x14ac:dyDescent="0.35">
      <c r="A327">
        <v>22</v>
      </c>
      <c r="B327" s="10">
        <v>11</v>
      </c>
      <c r="C327" s="2">
        <v>15</v>
      </c>
      <c r="D327" s="2">
        <v>25</v>
      </c>
      <c r="E327" s="2">
        <v>40</v>
      </c>
    </row>
    <row r="328" spans="1:5" x14ac:dyDescent="0.35">
      <c r="A328">
        <v>22</v>
      </c>
      <c r="B328" s="10">
        <v>12</v>
      </c>
      <c r="C328" s="2">
        <v>0.5</v>
      </c>
      <c r="D328" s="2">
        <v>1</v>
      </c>
      <c r="E328" s="2">
        <v>6</v>
      </c>
    </row>
    <row r="329" spans="1:5" x14ac:dyDescent="0.35">
      <c r="A329">
        <v>22</v>
      </c>
      <c r="B329" s="10">
        <v>13</v>
      </c>
      <c r="C329" s="2">
        <v>4000</v>
      </c>
      <c r="D329" s="2">
        <v>5000</v>
      </c>
      <c r="E329" s="2">
        <v>6000</v>
      </c>
    </row>
    <row r="330" spans="1:5" x14ac:dyDescent="0.35">
      <c r="A330">
        <v>22</v>
      </c>
      <c r="B330" s="10">
        <v>14</v>
      </c>
      <c r="C330" s="2">
        <v>19</v>
      </c>
      <c r="D330" s="2">
        <v>21</v>
      </c>
      <c r="E330" s="2">
        <v>25</v>
      </c>
    </row>
    <row r="331" spans="1:5" x14ac:dyDescent="0.35">
      <c r="A331">
        <v>22</v>
      </c>
      <c r="B331" s="10">
        <v>15</v>
      </c>
      <c r="C331" s="2">
        <v>1800</v>
      </c>
      <c r="D331" s="2">
        <v>1880</v>
      </c>
      <c r="E331" s="2">
        <v>1900</v>
      </c>
    </row>
    <row r="332" spans="1:5" x14ac:dyDescent="0.35">
      <c r="A332">
        <v>23</v>
      </c>
      <c r="B332" s="10">
        <v>1</v>
      </c>
      <c r="C332" s="2">
        <v>1975</v>
      </c>
      <c r="D332" s="2">
        <v>1982</v>
      </c>
      <c r="E332" s="2">
        <v>1985</v>
      </c>
    </row>
    <row r="333" spans="1:5" x14ac:dyDescent="0.35">
      <c r="A333">
        <v>23</v>
      </c>
      <c r="B333" s="10">
        <v>2</v>
      </c>
      <c r="C333" s="2">
        <v>5000</v>
      </c>
      <c r="D333" s="2">
        <v>7000</v>
      </c>
      <c r="E333" s="2">
        <v>9000</v>
      </c>
    </row>
    <row r="334" spans="1:5" x14ac:dyDescent="0.35">
      <c r="A334">
        <v>23</v>
      </c>
      <c r="B334" s="10">
        <v>3</v>
      </c>
      <c r="C334" s="2">
        <v>1800</v>
      </c>
      <c r="D334" s="2">
        <v>2100</v>
      </c>
      <c r="E334" s="2">
        <v>2300</v>
      </c>
    </row>
    <row r="335" spans="1:5" x14ac:dyDescent="0.35">
      <c r="A335">
        <v>23</v>
      </c>
      <c r="B335" s="10">
        <v>4</v>
      </c>
      <c r="C335" s="2">
        <v>10</v>
      </c>
      <c r="D335" s="2">
        <v>25</v>
      </c>
      <c r="E335" s="2">
        <v>35</v>
      </c>
    </row>
    <row r="336" spans="1:5" x14ac:dyDescent="0.35">
      <c r="A336">
        <v>23</v>
      </c>
      <c r="B336" s="10">
        <v>5</v>
      </c>
      <c r="C336" s="2">
        <v>2</v>
      </c>
      <c r="D336" s="2">
        <v>3</v>
      </c>
      <c r="E336" s="2">
        <v>4</v>
      </c>
    </row>
    <row r="337" spans="1:5" x14ac:dyDescent="0.35">
      <c r="A337">
        <v>23</v>
      </c>
      <c r="B337" s="10">
        <v>6</v>
      </c>
      <c r="C337" s="2">
        <v>10</v>
      </c>
      <c r="D337" s="2">
        <v>15</v>
      </c>
      <c r="E337" s="2">
        <v>25</v>
      </c>
    </row>
    <row r="338" spans="1:5" x14ac:dyDescent="0.35">
      <c r="A338">
        <v>23</v>
      </c>
      <c r="B338" s="10">
        <v>7</v>
      </c>
      <c r="C338" s="2">
        <v>4</v>
      </c>
      <c r="D338" s="2">
        <v>8</v>
      </c>
      <c r="E338" s="2">
        <v>10</v>
      </c>
    </row>
    <row r="339" spans="1:5" x14ac:dyDescent="0.35">
      <c r="A339">
        <v>23</v>
      </c>
      <c r="B339" s="10">
        <v>8</v>
      </c>
      <c r="C339" s="2">
        <v>60000000</v>
      </c>
      <c r="D339" s="2">
        <v>80000000</v>
      </c>
      <c r="E339" s="2">
        <v>150000000</v>
      </c>
    </row>
    <row r="340" spans="1:5" x14ac:dyDescent="0.35">
      <c r="A340">
        <v>23</v>
      </c>
      <c r="B340" s="10">
        <v>9</v>
      </c>
      <c r="C340" s="2">
        <v>480</v>
      </c>
      <c r="D340" s="2">
        <v>840</v>
      </c>
      <c r="E340" s="2">
        <v>960</v>
      </c>
    </row>
    <row r="341" spans="1:5" x14ac:dyDescent="0.35">
      <c r="A341">
        <v>23</v>
      </c>
      <c r="B341" s="10">
        <v>10</v>
      </c>
      <c r="C341" s="2">
        <v>30</v>
      </c>
      <c r="D341" s="2">
        <v>45</v>
      </c>
      <c r="E341" s="2">
        <v>60</v>
      </c>
    </row>
    <row r="342" spans="1:5" x14ac:dyDescent="0.35">
      <c r="A342">
        <v>23</v>
      </c>
      <c r="B342" s="10">
        <v>11</v>
      </c>
      <c r="C342" s="2">
        <v>13</v>
      </c>
      <c r="D342" s="2">
        <v>15</v>
      </c>
      <c r="E342" s="2">
        <v>30</v>
      </c>
    </row>
    <row r="343" spans="1:5" x14ac:dyDescent="0.35">
      <c r="A343">
        <v>23</v>
      </c>
      <c r="B343" s="10">
        <v>12</v>
      </c>
      <c r="C343" s="2">
        <v>3</v>
      </c>
      <c r="D343" s="2">
        <v>6</v>
      </c>
      <c r="E343" s="2">
        <v>8</v>
      </c>
    </row>
    <row r="344" spans="1:5" x14ac:dyDescent="0.35">
      <c r="A344">
        <v>23</v>
      </c>
      <c r="B344" s="10">
        <v>13</v>
      </c>
      <c r="C344" s="2">
        <v>4000</v>
      </c>
      <c r="D344" s="2">
        <v>5000</v>
      </c>
      <c r="E344" s="2">
        <v>6000</v>
      </c>
    </row>
    <row r="345" spans="1:5" x14ac:dyDescent="0.35">
      <c r="A345">
        <v>23</v>
      </c>
      <c r="B345" s="10">
        <v>14</v>
      </c>
      <c r="C345" s="2">
        <v>10</v>
      </c>
      <c r="D345" s="2">
        <v>15</v>
      </c>
      <c r="E345" s="2">
        <v>20</v>
      </c>
    </row>
    <row r="346" spans="1:5" x14ac:dyDescent="0.35">
      <c r="A346">
        <v>23</v>
      </c>
      <c r="B346" s="10">
        <v>15</v>
      </c>
      <c r="C346" s="2">
        <v>1920</v>
      </c>
      <c r="D346" s="2">
        <v>1925</v>
      </c>
      <c r="E346" s="2">
        <v>1930</v>
      </c>
    </row>
    <row r="347" spans="1:5" x14ac:dyDescent="0.35">
      <c r="A347">
        <v>24</v>
      </c>
      <c r="B347" s="10">
        <v>1</v>
      </c>
      <c r="C347" s="2">
        <v>1974</v>
      </c>
      <c r="D347" s="2">
        <v>1976</v>
      </c>
      <c r="E347" s="2">
        <v>1980</v>
      </c>
    </row>
    <row r="348" spans="1:5" x14ac:dyDescent="0.35">
      <c r="A348">
        <v>24</v>
      </c>
      <c r="B348" s="10">
        <v>2</v>
      </c>
      <c r="C348" s="2">
        <v>3</v>
      </c>
      <c r="D348" s="2">
        <v>5</v>
      </c>
      <c r="E348" s="2">
        <v>8</v>
      </c>
    </row>
    <row r="349" spans="1:5" x14ac:dyDescent="0.35">
      <c r="A349">
        <v>24</v>
      </c>
      <c r="B349" s="10">
        <v>3</v>
      </c>
      <c r="C349" s="2">
        <v>2300</v>
      </c>
      <c r="D349" s="2">
        <v>2450</v>
      </c>
      <c r="E349" s="2">
        <v>2700</v>
      </c>
    </row>
    <row r="350" spans="1:5" x14ac:dyDescent="0.35">
      <c r="A350">
        <v>24</v>
      </c>
      <c r="B350" s="10">
        <v>4</v>
      </c>
      <c r="C350" s="2">
        <v>5</v>
      </c>
      <c r="D350" s="2">
        <v>20</v>
      </c>
      <c r="E350" s="2">
        <v>30</v>
      </c>
    </row>
    <row r="351" spans="1:5" x14ac:dyDescent="0.35">
      <c r="A351">
        <v>24</v>
      </c>
      <c r="B351" s="10">
        <v>5</v>
      </c>
      <c r="C351" s="2">
        <v>2</v>
      </c>
      <c r="D351" s="2">
        <v>3</v>
      </c>
      <c r="E351" s="2">
        <v>6</v>
      </c>
    </row>
    <row r="352" spans="1:5" x14ac:dyDescent="0.35">
      <c r="A352">
        <v>24</v>
      </c>
      <c r="B352" s="10">
        <v>6</v>
      </c>
      <c r="C352" s="2">
        <v>10</v>
      </c>
      <c r="D352" s="2">
        <v>25</v>
      </c>
      <c r="E352" s="2">
        <v>30</v>
      </c>
    </row>
    <row r="353" spans="1:5" x14ac:dyDescent="0.35">
      <c r="A353">
        <v>24</v>
      </c>
      <c r="B353" s="10">
        <v>7</v>
      </c>
      <c r="C353" s="2">
        <v>5</v>
      </c>
      <c r="D353" s="2">
        <v>8</v>
      </c>
      <c r="E353" s="2">
        <v>13</v>
      </c>
    </row>
    <row r="354" spans="1:5" x14ac:dyDescent="0.35">
      <c r="A354">
        <v>24</v>
      </c>
      <c r="B354" s="10">
        <v>8</v>
      </c>
      <c r="C354" s="2">
        <v>15</v>
      </c>
      <c r="D354" s="2">
        <v>25</v>
      </c>
      <c r="E354" s="2">
        <v>30</v>
      </c>
    </row>
    <row r="355" spans="1:5" x14ac:dyDescent="0.35">
      <c r="A355">
        <v>24</v>
      </c>
      <c r="B355" s="10">
        <v>9</v>
      </c>
      <c r="C355" s="2">
        <v>240</v>
      </c>
      <c r="D355" s="2">
        <v>360</v>
      </c>
      <c r="E355" s="2">
        <v>480</v>
      </c>
    </row>
    <row r="356" spans="1:5" x14ac:dyDescent="0.35">
      <c r="A356">
        <v>24</v>
      </c>
      <c r="B356" s="10">
        <v>10</v>
      </c>
      <c r="C356" s="2">
        <v>2.5</v>
      </c>
      <c r="D356" s="2">
        <v>3.2</v>
      </c>
      <c r="E356" s="2">
        <v>4</v>
      </c>
    </row>
    <row r="357" spans="1:5" x14ac:dyDescent="0.35">
      <c r="A357">
        <v>24</v>
      </c>
      <c r="B357" s="10">
        <v>11</v>
      </c>
      <c r="C357" s="2">
        <v>20</v>
      </c>
      <c r="D357" s="2">
        <v>25</v>
      </c>
      <c r="E357" s="2">
        <v>35</v>
      </c>
    </row>
    <row r="358" spans="1:5" x14ac:dyDescent="0.35">
      <c r="A358">
        <v>24</v>
      </c>
      <c r="B358" s="10">
        <v>12</v>
      </c>
      <c r="C358" s="2">
        <v>2</v>
      </c>
      <c r="D358" s="2">
        <v>4</v>
      </c>
      <c r="E358" s="2">
        <v>6</v>
      </c>
    </row>
    <row r="359" spans="1:5" x14ac:dyDescent="0.35">
      <c r="A359">
        <v>24</v>
      </c>
      <c r="B359" s="10">
        <v>13</v>
      </c>
      <c r="C359" s="2">
        <v>11000</v>
      </c>
      <c r="D359" s="2">
        <v>12000</v>
      </c>
      <c r="E359" s="2">
        <v>14000</v>
      </c>
    </row>
    <row r="360" spans="1:5" x14ac:dyDescent="0.35">
      <c r="A360">
        <v>24</v>
      </c>
      <c r="B360" s="10">
        <v>14</v>
      </c>
      <c r="C360" s="2">
        <v>12</v>
      </c>
      <c r="D360" s="2">
        <v>14</v>
      </c>
      <c r="E360" s="2">
        <v>16</v>
      </c>
    </row>
    <row r="361" spans="1:5" x14ac:dyDescent="0.35">
      <c r="A361">
        <v>24</v>
      </c>
      <c r="B361" s="10">
        <v>15</v>
      </c>
      <c r="C361" s="2">
        <v>1990</v>
      </c>
      <c r="D361" s="2">
        <v>1995</v>
      </c>
      <c r="E361" s="2">
        <v>1998</v>
      </c>
    </row>
    <row r="362" spans="1:5" x14ac:dyDescent="0.35">
      <c r="A362">
        <v>25</v>
      </c>
      <c r="B362" s="10">
        <v>1</v>
      </c>
      <c r="C362" s="2">
        <v>1978</v>
      </c>
      <c r="D362" s="2">
        <v>1979</v>
      </c>
      <c r="E362" s="2">
        <v>1980</v>
      </c>
    </row>
    <row r="363" spans="1:5" x14ac:dyDescent="0.35">
      <c r="A363">
        <v>25</v>
      </c>
      <c r="B363" s="10">
        <v>2</v>
      </c>
      <c r="C363" s="2">
        <v>9900</v>
      </c>
      <c r="D363" s="2">
        <v>10000</v>
      </c>
      <c r="E363" s="2">
        <v>12000</v>
      </c>
    </row>
    <row r="364" spans="1:5" x14ac:dyDescent="0.35">
      <c r="A364">
        <v>25</v>
      </c>
      <c r="B364" s="10">
        <v>3</v>
      </c>
      <c r="C364" s="2">
        <v>3069.5</v>
      </c>
      <c r="D364" s="2">
        <v>3070</v>
      </c>
      <c r="E364" s="2">
        <v>3072</v>
      </c>
    </row>
    <row r="365" spans="1:5" x14ac:dyDescent="0.35">
      <c r="A365">
        <v>25</v>
      </c>
      <c r="B365" s="10">
        <v>4</v>
      </c>
      <c r="C365" s="2">
        <v>33</v>
      </c>
      <c r="D365" s="2">
        <v>35</v>
      </c>
      <c r="E365" s="2">
        <v>40</v>
      </c>
    </row>
    <row r="366" spans="1:5" x14ac:dyDescent="0.35">
      <c r="A366">
        <v>25</v>
      </c>
      <c r="B366" s="10">
        <v>5</v>
      </c>
      <c r="C366" s="2">
        <v>2</v>
      </c>
      <c r="D366" s="2">
        <v>3</v>
      </c>
      <c r="E366" s="2">
        <v>4</v>
      </c>
    </row>
    <row r="367" spans="1:5" x14ac:dyDescent="0.35">
      <c r="A367">
        <v>25</v>
      </c>
      <c r="B367" s="10">
        <v>6</v>
      </c>
      <c r="C367" s="2">
        <v>10</v>
      </c>
      <c r="D367" s="2">
        <v>10.6</v>
      </c>
      <c r="E367" s="2">
        <v>11</v>
      </c>
    </row>
    <row r="368" spans="1:5" x14ac:dyDescent="0.35">
      <c r="A368">
        <v>25</v>
      </c>
      <c r="B368" s="10">
        <v>7</v>
      </c>
      <c r="C368" s="2">
        <v>3.9</v>
      </c>
      <c r="D368" s="2">
        <v>4</v>
      </c>
      <c r="E368" s="2">
        <v>12</v>
      </c>
    </row>
    <row r="369" spans="1:5" x14ac:dyDescent="0.35">
      <c r="A369">
        <v>25</v>
      </c>
      <c r="B369" s="10">
        <v>8</v>
      </c>
      <c r="C369" s="2">
        <v>8000000</v>
      </c>
      <c r="D369" s="2">
        <v>9000000</v>
      </c>
      <c r="E369" s="2">
        <v>19200000</v>
      </c>
    </row>
    <row r="370" spans="1:5" x14ac:dyDescent="0.35">
      <c r="A370">
        <v>25</v>
      </c>
      <c r="B370" s="10">
        <v>9</v>
      </c>
      <c r="C370" s="2">
        <v>432</v>
      </c>
      <c r="D370" s="2">
        <v>456</v>
      </c>
      <c r="E370" s="2">
        <v>480</v>
      </c>
    </row>
    <row r="371" spans="1:5" x14ac:dyDescent="0.35">
      <c r="A371">
        <v>25</v>
      </c>
      <c r="B371" s="10">
        <v>10</v>
      </c>
      <c r="C371" s="2">
        <v>200</v>
      </c>
      <c r="D371" s="2">
        <v>220</v>
      </c>
      <c r="E371" s="2">
        <v>400</v>
      </c>
    </row>
    <row r="372" spans="1:5" x14ac:dyDescent="0.35">
      <c r="A372">
        <v>25</v>
      </c>
      <c r="B372" s="10">
        <v>11</v>
      </c>
      <c r="C372" s="2">
        <v>50</v>
      </c>
      <c r="D372" s="2">
        <v>60</v>
      </c>
      <c r="E372" s="2">
        <v>70</v>
      </c>
    </row>
    <row r="373" spans="1:5" x14ac:dyDescent="0.35">
      <c r="A373">
        <v>25</v>
      </c>
      <c r="B373" s="10">
        <v>12</v>
      </c>
      <c r="C373" s="2">
        <v>9</v>
      </c>
      <c r="D373" s="2">
        <v>10</v>
      </c>
      <c r="E373" s="2">
        <v>12</v>
      </c>
    </row>
    <row r="374" spans="1:5" x14ac:dyDescent="0.35">
      <c r="A374">
        <v>25</v>
      </c>
      <c r="B374" s="10">
        <v>13</v>
      </c>
      <c r="C374" s="2">
        <v>8000</v>
      </c>
      <c r="D374" s="2">
        <v>10000</v>
      </c>
      <c r="E374" s="2">
        <v>10001</v>
      </c>
    </row>
    <row r="375" spans="1:5" x14ac:dyDescent="0.35">
      <c r="A375">
        <v>25</v>
      </c>
      <c r="B375" s="10">
        <v>14</v>
      </c>
      <c r="C375" s="2">
        <v>13</v>
      </c>
      <c r="D375" s="2">
        <v>14</v>
      </c>
      <c r="E375" s="2">
        <v>15</v>
      </c>
    </row>
    <row r="376" spans="1:5" x14ac:dyDescent="0.35">
      <c r="A376">
        <v>25</v>
      </c>
      <c r="B376" s="10">
        <v>15</v>
      </c>
      <c r="C376" s="2">
        <v>1900</v>
      </c>
      <c r="D376" s="2">
        <v>1910</v>
      </c>
      <c r="E376" s="2">
        <v>1920</v>
      </c>
    </row>
    <row r="377" spans="1:5" x14ac:dyDescent="0.35">
      <c r="A377">
        <v>26</v>
      </c>
      <c r="B377" s="10">
        <v>1</v>
      </c>
      <c r="C377" s="2">
        <v>1973</v>
      </c>
      <c r="D377" s="2">
        <v>1975</v>
      </c>
      <c r="E377" s="2">
        <v>1980</v>
      </c>
    </row>
    <row r="378" spans="1:5" x14ac:dyDescent="0.35">
      <c r="A378">
        <v>26</v>
      </c>
      <c r="B378" s="10">
        <v>2</v>
      </c>
      <c r="C378" s="2">
        <v>8800</v>
      </c>
      <c r="D378" s="2">
        <v>9000</v>
      </c>
      <c r="E378" s="2">
        <v>9001</v>
      </c>
    </row>
    <row r="379" spans="1:5" x14ac:dyDescent="0.35">
      <c r="A379">
        <v>26</v>
      </c>
      <c r="B379" s="10">
        <v>3</v>
      </c>
      <c r="C379" s="2">
        <v>2800</v>
      </c>
      <c r="D379" s="2">
        <v>3000</v>
      </c>
      <c r="E379" s="2">
        <v>3200</v>
      </c>
    </row>
    <row r="380" spans="1:5" x14ac:dyDescent="0.35">
      <c r="A380">
        <v>26</v>
      </c>
      <c r="B380" s="10">
        <v>4</v>
      </c>
      <c r="C380" s="2">
        <v>30</v>
      </c>
      <c r="D380" s="2">
        <v>35</v>
      </c>
      <c r="E380" s="2">
        <v>40</v>
      </c>
    </row>
    <row r="381" spans="1:5" x14ac:dyDescent="0.35">
      <c r="A381">
        <v>26</v>
      </c>
      <c r="B381" s="10">
        <v>5</v>
      </c>
      <c r="C381" s="2">
        <v>2</v>
      </c>
      <c r="D381" s="2">
        <v>5</v>
      </c>
      <c r="E381" s="2">
        <v>10</v>
      </c>
    </row>
    <row r="382" spans="1:5" x14ac:dyDescent="0.35">
      <c r="A382">
        <v>26</v>
      </c>
      <c r="B382" s="10">
        <v>6</v>
      </c>
      <c r="C382" s="2">
        <v>25</v>
      </c>
      <c r="D382" s="2">
        <v>30</v>
      </c>
      <c r="E382" s="2">
        <v>45</v>
      </c>
    </row>
    <row r="383" spans="1:5" x14ac:dyDescent="0.35">
      <c r="A383">
        <v>26</v>
      </c>
      <c r="B383" s="10">
        <v>7</v>
      </c>
      <c r="C383" s="2">
        <v>2</v>
      </c>
      <c r="D383" s="2">
        <v>5</v>
      </c>
      <c r="E383" s="2">
        <v>10</v>
      </c>
    </row>
    <row r="384" spans="1:5" x14ac:dyDescent="0.35">
      <c r="A384">
        <v>26</v>
      </c>
      <c r="B384" s="10">
        <v>8</v>
      </c>
      <c r="C384" s="2">
        <v>40000000</v>
      </c>
      <c r="D384" s="2">
        <v>50000000</v>
      </c>
      <c r="E384" s="2">
        <v>55000000</v>
      </c>
    </row>
    <row r="385" spans="1:5" x14ac:dyDescent="0.35">
      <c r="A385">
        <v>26</v>
      </c>
      <c r="B385" s="10">
        <v>9</v>
      </c>
      <c r="C385" s="2">
        <v>240</v>
      </c>
      <c r="D385" s="2">
        <v>360</v>
      </c>
      <c r="E385" s="2">
        <v>480</v>
      </c>
    </row>
    <row r="386" spans="1:5" x14ac:dyDescent="0.35">
      <c r="A386">
        <v>26</v>
      </c>
      <c r="B386" s="10">
        <v>10</v>
      </c>
      <c r="C386" s="2">
        <v>60</v>
      </c>
      <c r="D386" s="2">
        <v>80</v>
      </c>
      <c r="E386" s="2">
        <v>100</v>
      </c>
    </row>
    <row r="387" spans="1:5" x14ac:dyDescent="0.35">
      <c r="A387">
        <v>26</v>
      </c>
      <c r="B387" s="10">
        <v>11</v>
      </c>
      <c r="C387" s="2">
        <v>15</v>
      </c>
      <c r="D387" s="2">
        <v>25</v>
      </c>
      <c r="E387" s="2">
        <v>35</v>
      </c>
    </row>
    <row r="388" spans="1:5" x14ac:dyDescent="0.35">
      <c r="A388">
        <v>26</v>
      </c>
      <c r="B388" s="10">
        <v>12</v>
      </c>
      <c r="C388" s="2">
        <v>1</v>
      </c>
      <c r="D388" s="2">
        <v>2</v>
      </c>
      <c r="E388" s="2">
        <v>3</v>
      </c>
    </row>
    <row r="389" spans="1:5" x14ac:dyDescent="0.35">
      <c r="A389">
        <v>26</v>
      </c>
      <c r="B389" s="10">
        <v>13</v>
      </c>
      <c r="C389" s="2">
        <v>7500</v>
      </c>
      <c r="D389" s="2">
        <v>8000</v>
      </c>
      <c r="E389" s="2">
        <v>9000</v>
      </c>
    </row>
    <row r="390" spans="1:5" x14ac:dyDescent="0.35">
      <c r="A390">
        <v>26</v>
      </c>
      <c r="B390" s="10">
        <v>14</v>
      </c>
      <c r="C390" s="2">
        <v>1.2</v>
      </c>
      <c r="D390" s="2">
        <v>1.5</v>
      </c>
      <c r="E390" s="2">
        <v>1.7</v>
      </c>
    </row>
    <row r="391" spans="1:5" x14ac:dyDescent="0.35">
      <c r="A391">
        <v>26</v>
      </c>
      <c r="B391" s="10">
        <v>15</v>
      </c>
      <c r="C391" s="2">
        <v>1800</v>
      </c>
      <c r="D391" s="2">
        <v>1840</v>
      </c>
      <c r="E391" s="2">
        <v>1890</v>
      </c>
    </row>
    <row r="392" spans="1:5" x14ac:dyDescent="0.35">
      <c r="A392">
        <v>27</v>
      </c>
      <c r="B392" s="10">
        <v>1</v>
      </c>
      <c r="C392" s="2">
        <v>1978</v>
      </c>
      <c r="D392" s="2">
        <v>1979</v>
      </c>
      <c r="E392" s="2">
        <v>1980</v>
      </c>
    </row>
    <row r="393" spans="1:5" x14ac:dyDescent="0.35">
      <c r="A393">
        <v>27</v>
      </c>
      <c r="B393" s="10">
        <v>2</v>
      </c>
      <c r="C393" s="2">
        <v>9299</v>
      </c>
      <c r="D393" s="2">
        <v>9300</v>
      </c>
      <c r="E393" s="2">
        <v>9301</v>
      </c>
    </row>
    <row r="394" spans="1:5" x14ac:dyDescent="0.35">
      <c r="A394">
        <v>27</v>
      </c>
      <c r="B394" s="10">
        <v>3</v>
      </c>
      <c r="C394" s="2">
        <v>3069</v>
      </c>
      <c r="D394" s="2">
        <v>3070</v>
      </c>
      <c r="E394" s="2">
        <v>3071</v>
      </c>
    </row>
    <row r="395" spans="1:5" x14ac:dyDescent="0.35">
      <c r="A395">
        <v>27</v>
      </c>
      <c r="B395" s="10">
        <v>4</v>
      </c>
      <c r="C395" s="2">
        <v>25</v>
      </c>
      <c r="D395" s="2">
        <v>26</v>
      </c>
      <c r="E395" s="2">
        <v>27</v>
      </c>
    </row>
    <row r="396" spans="1:5" x14ac:dyDescent="0.35">
      <c r="A396">
        <v>27</v>
      </c>
      <c r="B396" s="10">
        <v>5</v>
      </c>
      <c r="C396" s="2">
        <v>1</v>
      </c>
      <c r="D396" s="2">
        <v>2</v>
      </c>
      <c r="E396" s="2">
        <v>3</v>
      </c>
    </row>
    <row r="397" spans="1:5" x14ac:dyDescent="0.35">
      <c r="A397">
        <v>27</v>
      </c>
      <c r="B397" s="10">
        <v>6</v>
      </c>
      <c r="C397" s="2">
        <v>8.09</v>
      </c>
      <c r="D397" s="2">
        <v>9.09</v>
      </c>
      <c r="E397" s="2">
        <v>10.09</v>
      </c>
    </row>
    <row r="398" spans="1:5" x14ac:dyDescent="0.35">
      <c r="A398">
        <v>27</v>
      </c>
      <c r="B398" s="10">
        <v>7</v>
      </c>
      <c r="C398" s="2">
        <v>3</v>
      </c>
      <c r="D398" s="2">
        <v>4</v>
      </c>
      <c r="E398" s="2">
        <v>5</v>
      </c>
    </row>
    <row r="399" spans="1:5" x14ac:dyDescent="0.35">
      <c r="A399">
        <v>27</v>
      </c>
      <c r="B399" s="10">
        <v>8</v>
      </c>
      <c r="C399" s="2">
        <v>5000000</v>
      </c>
      <c r="D399" s="2">
        <v>10000000</v>
      </c>
      <c r="E399" s="2">
        <v>15000000</v>
      </c>
    </row>
    <row r="400" spans="1:5" x14ac:dyDescent="0.35">
      <c r="A400">
        <v>27</v>
      </c>
      <c r="B400" s="10">
        <v>9</v>
      </c>
      <c r="C400" s="2">
        <v>407</v>
      </c>
      <c r="D400" s="2">
        <v>408</v>
      </c>
      <c r="E400" s="2">
        <v>409</v>
      </c>
    </row>
    <row r="401" spans="1:5" x14ac:dyDescent="0.35">
      <c r="A401">
        <v>27</v>
      </c>
      <c r="B401" s="10">
        <v>10</v>
      </c>
      <c r="C401" s="2">
        <v>199</v>
      </c>
      <c r="D401" s="2">
        <v>200</v>
      </c>
      <c r="E401" s="2">
        <v>201</v>
      </c>
    </row>
    <row r="402" spans="1:5" x14ac:dyDescent="0.35">
      <c r="A402">
        <v>27</v>
      </c>
      <c r="B402" s="10">
        <v>11</v>
      </c>
      <c r="C402" s="2">
        <v>62</v>
      </c>
      <c r="D402" s="2">
        <v>63</v>
      </c>
      <c r="E402" s="2">
        <v>64</v>
      </c>
    </row>
    <row r="403" spans="1:5" x14ac:dyDescent="0.35">
      <c r="A403">
        <v>27</v>
      </c>
      <c r="B403" s="10">
        <v>12</v>
      </c>
      <c r="C403" s="2">
        <v>4</v>
      </c>
      <c r="D403" s="2">
        <v>5</v>
      </c>
      <c r="E403" s="2">
        <v>6</v>
      </c>
    </row>
    <row r="404" spans="1:5" x14ac:dyDescent="0.35">
      <c r="A404">
        <v>27</v>
      </c>
      <c r="B404" s="10">
        <v>13</v>
      </c>
      <c r="C404" s="2">
        <v>8000</v>
      </c>
      <c r="D404" s="2">
        <v>9000</v>
      </c>
      <c r="E404" s="2">
        <v>10000</v>
      </c>
    </row>
    <row r="405" spans="1:5" x14ac:dyDescent="0.35">
      <c r="A405">
        <v>27</v>
      </c>
      <c r="B405" s="10">
        <v>14</v>
      </c>
      <c r="C405" s="2">
        <v>14</v>
      </c>
      <c r="D405" s="2">
        <v>15</v>
      </c>
      <c r="E405" s="2">
        <v>16</v>
      </c>
    </row>
    <row r="406" spans="1:5" x14ac:dyDescent="0.35">
      <c r="A406">
        <v>27</v>
      </c>
      <c r="B406" s="10">
        <v>15</v>
      </c>
      <c r="C406" s="2">
        <v>1900</v>
      </c>
      <c r="D406" s="2">
        <v>1920</v>
      </c>
      <c r="E406" s="2">
        <v>1940</v>
      </c>
    </row>
    <row r="407" spans="1:5" x14ac:dyDescent="0.35">
      <c r="A407">
        <v>28</v>
      </c>
      <c r="B407" s="10">
        <v>1</v>
      </c>
      <c r="C407" s="2">
        <v>1978</v>
      </c>
      <c r="D407" s="2">
        <v>1979</v>
      </c>
      <c r="E407" s="2">
        <v>1980</v>
      </c>
    </row>
    <row r="408" spans="1:5" x14ac:dyDescent="0.35">
      <c r="A408">
        <v>28</v>
      </c>
      <c r="B408" s="10">
        <v>2</v>
      </c>
      <c r="C408" s="2">
        <v>9000</v>
      </c>
      <c r="D408" s="2">
        <v>9500</v>
      </c>
      <c r="E408" s="2">
        <v>10000</v>
      </c>
    </row>
    <row r="409" spans="1:5" x14ac:dyDescent="0.35">
      <c r="A409">
        <v>28</v>
      </c>
      <c r="B409" s="10">
        <v>3</v>
      </c>
      <c r="C409" s="2">
        <v>3060</v>
      </c>
      <c r="D409" s="2">
        <v>3069</v>
      </c>
      <c r="E409" s="2">
        <v>3071</v>
      </c>
    </row>
    <row r="410" spans="1:5" x14ac:dyDescent="0.35">
      <c r="A410">
        <v>28</v>
      </c>
      <c r="B410" s="10">
        <v>4</v>
      </c>
      <c r="C410" s="2">
        <v>10</v>
      </c>
      <c r="D410" s="2">
        <v>18</v>
      </c>
      <c r="E410" s="2">
        <v>30</v>
      </c>
    </row>
    <row r="411" spans="1:5" x14ac:dyDescent="0.35">
      <c r="A411">
        <v>28</v>
      </c>
      <c r="B411" s="10">
        <v>5</v>
      </c>
      <c r="C411" s="2">
        <v>1</v>
      </c>
      <c r="D411" s="2">
        <v>2</v>
      </c>
      <c r="E411" s="2">
        <v>3</v>
      </c>
    </row>
    <row r="412" spans="1:5" x14ac:dyDescent="0.35">
      <c r="A412">
        <v>28</v>
      </c>
      <c r="B412" s="10">
        <v>6</v>
      </c>
      <c r="C412" s="2">
        <v>5</v>
      </c>
      <c r="D412" s="2">
        <v>10</v>
      </c>
      <c r="E412" s="2">
        <v>12</v>
      </c>
    </row>
    <row r="413" spans="1:5" x14ac:dyDescent="0.35">
      <c r="A413">
        <v>28</v>
      </c>
      <c r="B413" s="10">
        <v>7</v>
      </c>
      <c r="C413" s="2">
        <v>3</v>
      </c>
      <c r="D413" s="2">
        <v>4</v>
      </c>
      <c r="E413" s="2">
        <v>6</v>
      </c>
    </row>
    <row r="414" spans="1:5" x14ac:dyDescent="0.35">
      <c r="A414">
        <v>28</v>
      </c>
      <c r="B414" s="10">
        <v>8</v>
      </c>
      <c r="C414" s="2">
        <v>7000000</v>
      </c>
      <c r="D414" s="2">
        <v>10000000</v>
      </c>
      <c r="E414" s="2">
        <v>14000000</v>
      </c>
    </row>
    <row r="415" spans="1:5" x14ac:dyDescent="0.35">
      <c r="A415">
        <v>28</v>
      </c>
      <c r="B415" s="10">
        <v>9</v>
      </c>
      <c r="C415" s="2">
        <v>72</v>
      </c>
      <c r="D415" s="2">
        <v>240</v>
      </c>
      <c r="E415" s="2">
        <v>480</v>
      </c>
    </row>
    <row r="416" spans="1:5" x14ac:dyDescent="0.35">
      <c r="A416">
        <v>28</v>
      </c>
      <c r="B416" s="10">
        <v>10</v>
      </c>
      <c r="C416" s="2">
        <v>80</v>
      </c>
      <c r="D416" s="2">
        <v>110</v>
      </c>
      <c r="E416" s="2">
        <v>120</v>
      </c>
    </row>
    <row r="417" spans="1:5" x14ac:dyDescent="0.35">
      <c r="A417">
        <v>28</v>
      </c>
      <c r="B417" s="10">
        <v>11</v>
      </c>
      <c r="C417" s="2">
        <v>35</v>
      </c>
      <c r="D417" s="2">
        <v>55</v>
      </c>
      <c r="E417" s="2">
        <v>65</v>
      </c>
    </row>
    <row r="418" spans="1:5" x14ac:dyDescent="0.35">
      <c r="A418">
        <v>28</v>
      </c>
      <c r="B418" s="10">
        <v>12</v>
      </c>
      <c r="C418" s="2">
        <v>5</v>
      </c>
      <c r="D418" s="2">
        <v>10</v>
      </c>
      <c r="E418" s="2">
        <v>20</v>
      </c>
    </row>
    <row r="419" spans="1:5" x14ac:dyDescent="0.35">
      <c r="A419">
        <v>28</v>
      </c>
      <c r="B419" s="10">
        <v>13</v>
      </c>
      <c r="C419" s="2">
        <v>8000</v>
      </c>
      <c r="D419" s="2">
        <v>9000</v>
      </c>
      <c r="E419" s="2">
        <v>9500</v>
      </c>
    </row>
    <row r="420" spans="1:5" x14ac:dyDescent="0.35">
      <c r="A420">
        <v>28</v>
      </c>
      <c r="B420" s="10">
        <v>14</v>
      </c>
      <c r="C420" s="2">
        <v>10</v>
      </c>
      <c r="D420" s="2">
        <v>30</v>
      </c>
      <c r="E420" s="2">
        <v>35</v>
      </c>
    </row>
    <row r="421" spans="1:5" x14ac:dyDescent="0.35">
      <c r="A421">
        <v>28</v>
      </c>
      <c r="B421" s="10">
        <v>15</v>
      </c>
      <c r="C421" s="2">
        <v>1810</v>
      </c>
      <c r="D421" s="2">
        <v>1820</v>
      </c>
      <c r="E421" s="2">
        <v>1850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18"/>
  <dimension ref="A1:N316"/>
  <sheetViews>
    <sheetView zoomScale="85" zoomScaleNormal="85" workbookViewId="0">
      <selection activeCell="M17" sqref="M17"/>
    </sheetView>
  </sheetViews>
  <sheetFormatPr defaultRowHeight="14.5" x14ac:dyDescent="0.35"/>
  <sheetData>
    <row r="1" spans="1:14" x14ac:dyDescent="0.35">
      <c r="A1" s="16" t="s">
        <v>106</v>
      </c>
      <c r="B1" s="16" t="s">
        <v>107</v>
      </c>
      <c r="C1" s="17" t="s">
        <v>108</v>
      </c>
      <c r="D1" s="17" t="s">
        <v>109</v>
      </c>
      <c r="E1" s="17" t="s">
        <v>110</v>
      </c>
      <c r="F1" t="s">
        <v>111</v>
      </c>
    </row>
    <row r="2" spans="1:14" x14ac:dyDescent="0.35">
      <c r="A2" s="16">
        <v>1</v>
      </c>
      <c r="B2" s="11">
        <v>1</v>
      </c>
      <c r="C2" s="12">
        <v>10</v>
      </c>
      <c r="D2" s="2">
        <v>20</v>
      </c>
      <c r="E2" s="2">
        <v>30</v>
      </c>
      <c r="F2" s="2">
        <v>421</v>
      </c>
    </row>
    <row r="3" spans="1:14" x14ac:dyDescent="0.35">
      <c r="A3" s="16">
        <v>1</v>
      </c>
      <c r="B3" s="11">
        <v>2</v>
      </c>
      <c r="C3" s="12">
        <v>20</v>
      </c>
      <c r="D3" s="2">
        <v>50</v>
      </c>
      <c r="E3" s="2">
        <v>70</v>
      </c>
      <c r="F3" s="2">
        <v>1134</v>
      </c>
      <c r="N3" s="3"/>
    </row>
    <row r="4" spans="1:14" x14ac:dyDescent="0.35">
      <c r="A4" s="16">
        <v>1</v>
      </c>
      <c r="B4" s="11">
        <v>3</v>
      </c>
      <c r="C4" s="12">
        <v>5</v>
      </c>
      <c r="D4" s="2">
        <v>15</v>
      </c>
      <c r="E4" s="2">
        <v>30</v>
      </c>
      <c r="F4" s="2">
        <v>8208</v>
      </c>
      <c r="N4" s="3"/>
    </row>
    <row r="5" spans="1:14" x14ac:dyDescent="0.35">
      <c r="A5" s="16">
        <v>1</v>
      </c>
      <c r="B5" s="11">
        <v>4</v>
      </c>
      <c r="C5" s="12">
        <v>20</v>
      </c>
      <c r="D5" s="2">
        <v>30</v>
      </c>
      <c r="E5" s="2">
        <v>70</v>
      </c>
      <c r="F5" s="2">
        <v>71</v>
      </c>
      <c r="N5" s="3"/>
    </row>
    <row r="6" spans="1:14" x14ac:dyDescent="0.35">
      <c r="A6" s="16">
        <v>1</v>
      </c>
      <c r="B6" s="11">
        <v>5</v>
      </c>
      <c r="C6" s="12">
        <v>20</v>
      </c>
      <c r="D6" s="2">
        <v>30</v>
      </c>
      <c r="E6" s="2">
        <v>50</v>
      </c>
      <c r="F6" s="2">
        <v>93</v>
      </c>
    </row>
    <row r="7" spans="1:14" x14ac:dyDescent="0.35">
      <c r="A7" s="16">
        <v>1</v>
      </c>
      <c r="B7" s="11">
        <v>6</v>
      </c>
      <c r="C7" s="12">
        <v>50</v>
      </c>
      <c r="D7" s="2">
        <v>65</v>
      </c>
      <c r="E7" s="2">
        <v>80</v>
      </c>
      <c r="F7" s="2">
        <v>34</v>
      </c>
    </row>
    <row r="8" spans="1:14" x14ac:dyDescent="0.35">
      <c r="A8" s="16">
        <v>1</v>
      </c>
      <c r="B8" s="11">
        <v>7</v>
      </c>
      <c r="C8" s="12">
        <v>5</v>
      </c>
      <c r="D8" s="2">
        <v>7</v>
      </c>
      <c r="E8" s="2">
        <v>10</v>
      </c>
      <c r="F8" s="2">
        <v>16</v>
      </c>
    </row>
    <row r="9" spans="1:14" x14ac:dyDescent="0.35">
      <c r="A9" s="16">
        <v>1</v>
      </c>
      <c r="B9" s="11">
        <v>8</v>
      </c>
      <c r="C9" s="12">
        <v>10</v>
      </c>
      <c r="D9" s="2">
        <v>12</v>
      </c>
      <c r="E9" s="2">
        <v>15</v>
      </c>
      <c r="F9" s="2">
        <v>29</v>
      </c>
    </row>
    <row r="10" spans="1:14" x14ac:dyDescent="0.35">
      <c r="A10" s="16">
        <v>1</v>
      </c>
      <c r="B10" s="11">
        <v>9</v>
      </c>
      <c r="C10" s="12">
        <v>10</v>
      </c>
      <c r="D10" s="2">
        <v>15</v>
      </c>
      <c r="E10" s="2">
        <v>30</v>
      </c>
      <c r="F10" s="2">
        <v>59</v>
      </c>
    </row>
    <row r="11" spans="1:14" x14ac:dyDescent="0.35">
      <c r="A11" s="16">
        <v>1</v>
      </c>
      <c r="B11" s="11">
        <v>10</v>
      </c>
      <c r="C11" s="12">
        <v>5</v>
      </c>
      <c r="D11" s="2">
        <v>7</v>
      </c>
      <c r="E11" s="2">
        <v>10</v>
      </c>
      <c r="F11" s="2">
        <v>166</v>
      </c>
    </row>
    <row r="12" spans="1:14" x14ac:dyDescent="0.35">
      <c r="A12" s="16">
        <v>1</v>
      </c>
      <c r="B12" s="11">
        <v>11</v>
      </c>
      <c r="C12" s="12">
        <v>20</v>
      </c>
      <c r="D12" s="2">
        <v>27</v>
      </c>
      <c r="E12" s="2">
        <v>40</v>
      </c>
      <c r="F12" s="2">
        <v>841</v>
      </c>
    </row>
    <row r="13" spans="1:14" x14ac:dyDescent="0.35">
      <c r="A13" s="16">
        <v>1</v>
      </c>
      <c r="B13" s="11">
        <v>12</v>
      </c>
      <c r="C13" s="12">
        <v>200</v>
      </c>
      <c r="D13" s="2">
        <v>300</v>
      </c>
      <c r="E13" s="2">
        <v>400</v>
      </c>
      <c r="F13" s="2">
        <v>1602</v>
      </c>
    </row>
    <row r="14" spans="1:14" x14ac:dyDescent="0.35">
      <c r="A14" s="16">
        <v>1</v>
      </c>
      <c r="B14" s="11">
        <v>13</v>
      </c>
      <c r="C14" s="12">
        <v>10</v>
      </c>
      <c r="D14" s="2">
        <v>16</v>
      </c>
      <c r="E14" s="2">
        <v>20</v>
      </c>
      <c r="F14" s="2">
        <v>1</v>
      </c>
    </row>
    <row r="15" spans="1:14" x14ac:dyDescent="0.35">
      <c r="A15" s="16">
        <v>1</v>
      </c>
      <c r="B15" s="11">
        <v>14</v>
      </c>
      <c r="C15" s="12">
        <v>5</v>
      </c>
      <c r="D15" s="2">
        <v>7</v>
      </c>
      <c r="E15" s="2">
        <v>8</v>
      </c>
      <c r="F15" s="2">
        <v>27</v>
      </c>
    </row>
    <row r="16" spans="1:14" x14ac:dyDescent="0.35">
      <c r="A16" s="16">
        <v>1</v>
      </c>
      <c r="B16" s="11">
        <v>15</v>
      </c>
      <c r="C16" s="12">
        <v>5</v>
      </c>
      <c r="D16" s="2">
        <v>8</v>
      </c>
      <c r="E16" s="2">
        <v>10</v>
      </c>
      <c r="F16" s="2">
        <v>43</v>
      </c>
    </row>
    <row r="17" spans="1:6" x14ac:dyDescent="0.35">
      <c r="A17" s="16">
        <v>1</v>
      </c>
      <c r="B17" s="11">
        <v>16</v>
      </c>
      <c r="C17" s="12">
        <v>15</v>
      </c>
      <c r="D17" s="2">
        <v>17</v>
      </c>
      <c r="E17" s="2">
        <v>20</v>
      </c>
      <c r="F17" s="2">
        <v>286</v>
      </c>
    </row>
    <row r="18" spans="1:6" x14ac:dyDescent="0.35">
      <c r="A18" s="16">
        <v>1</v>
      </c>
      <c r="B18" s="11">
        <v>17</v>
      </c>
      <c r="C18" s="12">
        <v>15</v>
      </c>
      <c r="D18" s="2">
        <v>25</v>
      </c>
      <c r="E18" s="2">
        <v>30</v>
      </c>
      <c r="F18" s="2">
        <v>3</v>
      </c>
    </row>
    <row r="19" spans="1:6" x14ac:dyDescent="0.35">
      <c r="A19" s="16">
        <v>1</v>
      </c>
      <c r="B19" s="11">
        <v>18</v>
      </c>
      <c r="C19" s="12">
        <v>5</v>
      </c>
      <c r="D19" s="2">
        <v>10</v>
      </c>
      <c r="E19" s="2">
        <v>15</v>
      </c>
      <c r="F19" s="2">
        <v>11</v>
      </c>
    </row>
    <row r="20" spans="1:6" x14ac:dyDescent="0.35">
      <c r="A20" s="16">
        <v>1</v>
      </c>
      <c r="B20" s="11">
        <v>19</v>
      </c>
      <c r="C20" s="12">
        <v>5</v>
      </c>
      <c r="D20" s="2">
        <v>10</v>
      </c>
      <c r="E20" s="2">
        <v>15</v>
      </c>
      <c r="F20" s="2">
        <v>18</v>
      </c>
    </row>
    <row r="21" spans="1:6" x14ac:dyDescent="0.35">
      <c r="A21" s="16">
        <v>1</v>
      </c>
      <c r="B21" s="11">
        <v>20</v>
      </c>
      <c r="C21" s="12">
        <v>50</v>
      </c>
      <c r="D21" s="2">
        <v>60</v>
      </c>
      <c r="E21" s="2">
        <v>75</v>
      </c>
      <c r="F21" s="2">
        <v>84</v>
      </c>
    </row>
    <row r="22" spans="1:6" x14ac:dyDescent="0.35">
      <c r="A22" s="16">
        <v>1</v>
      </c>
      <c r="B22" s="11">
        <v>21</v>
      </c>
      <c r="C22" s="12">
        <v>100</v>
      </c>
      <c r="D22" s="2">
        <v>160</v>
      </c>
      <c r="E22" s="2">
        <v>200</v>
      </c>
      <c r="F22" s="2">
        <v>63</v>
      </c>
    </row>
    <row r="23" spans="1:6" x14ac:dyDescent="0.35">
      <c r="A23" s="16">
        <v>2</v>
      </c>
      <c r="B23" s="11">
        <v>1</v>
      </c>
      <c r="C23" s="12">
        <v>50</v>
      </c>
      <c r="D23" s="2">
        <v>150</v>
      </c>
      <c r="E23" s="2">
        <v>700</v>
      </c>
    </row>
    <row r="24" spans="1:6" x14ac:dyDescent="0.35">
      <c r="A24" s="16">
        <v>2</v>
      </c>
      <c r="B24" s="11">
        <v>2</v>
      </c>
      <c r="C24" s="12">
        <v>100</v>
      </c>
      <c r="D24" s="2">
        <v>250</v>
      </c>
      <c r="E24" s="2">
        <v>900</v>
      </c>
    </row>
    <row r="25" spans="1:6" x14ac:dyDescent="0.35">
      <c r="A25" s="16">
        <v>2</v>
      </c>
      <c r="B25" s="11">
        <v>3</v>
      </c>
      <c r="C25" s="12">
        <v>100</v>
      </c>
      <c r="D25" s="2">
        <v>250</v>
      </c>
      <c r="E25" s="2">
        <v>900</v>
      </c>
    </row>
    <row r="26" spans="1:6" x14ac:dyDescent="0.35">
      <c r="A26" s="16">
        <v>2</v>
      </c>
      <c r="B26" s="11">
        <v>4</v>
      </c>
      <c r="C26" s="12">
        <v>400</v>
      </c>
      <c r="D26" s="2">
        <v>750</v>
      </c>
      <c r="E26" s="2">
        <v>2000</v>
      </c>
    </row>
    <row r="27" spans="1:6" x14ac:dyDescent="0.35">
      <c r="A27" s="16">
        <v>2</v>
      </c>
      <c r="B27" s="11">
        <v>5</v>
      </c>
      <c r="C27" s="12">
        <v>300</v>
      </c>
      <c r="D27" s="2">
        <v>500</v>
      </c>
      <c r="E27" s="2">
        <v>1500</v>
      </c>
    </row>
    <row r="28" spans="1:6" x14ac:dyDescent="0.35">
      <c r="A28" s="16">
        <v>2</v>
      </c>
      <c r="B28" s="11">
        <v>6</v>
      </c>
      <c r="C28" s="12">
        <v>300</v>
      </c>
      <c r="D28" s="2">
        <v>400</v>
      </c>
      <c r="E28" s="2">
        <v>1500</v>
      </c>
    </row>
    <row r="29" spans="1:6" x14ac:dyDescent="0.35">
      <c r="A29" s="16">
        <v>2</v>
      </c>
      <c r="B29" s="11">
        <v>7</v>
      </c>
      <c r="C29" s="12">
        <v>15</v>
      </c>
      <c r="D29" s="2">
        <v>20</v>
      </c>
      <c r="E29" s="2">
        <v>40</v>
      </c>
    </row>
    <row r="30" spans="1:6" x14ac:dyDescent="0.35">
      <c r="A30" s="16">
        <v>2</v>
      </c>
      <c r="B30" s="11">
        <v>8</v>
      </c>
      <c r="C30" s="12">
        <v>15</v>
      </c>
      <c r="D30" s="2">
        <v>25</v>
      </c>
      <c r="E30" s="2">
        <v>45</v>
      </c>
    </row>
    <row r="31" spans="1:6" x14ac:dyDescent="0.35">
      <c r="A31" s="16">
        <v>2</v>
      </c>
      <c r="B31" s="11">
        <v>9</v>
      </c>
      <c r="C31" s="12">
        <v>0</v>
      </c>
      <c r="D31" s="2">
        <v>150</v>
      </c>
      <c r="E31" s="2">
        <v>250</v>
      </c>
    </row>
    <row r="32" spans="1:6" x14ac:dyDescent="0.35">
      <c r="A32" s="16">
        <v>2</v>
      </c>
      <c r="B32" s="11">
        <v>10</v>
      </c>
      <c r="C32" s="12">
        <v>10</v>
      </c>
      <c r="D32" s="2">
        <v>75</v>
      </c>
      <c r="E32" s="2">
        <v>300</v>
      </c>
    </row>
    <row r="33" spans="1:5" x14ac:dyDescent="0.35">
      <c r="A33" s="16">
        <v>2</v>
      </c>
      <c r="B33" s="11">
        <v>11</v>
      </c>
      <c r="C33" s="12">
        <v>30</v>
      </c>
      <c r="D33" s="2">
        <v>225</v>
      </c>
      <c r="E33" s="2">
        <v>400</v>
      </c>
    </row>
    <row r="34" spans="1:5" x14ac:dyDescent="0.35">
      <c r="A34" s="16">
        <v>2</v>
      </c>
      <c r="B34" s="11">
        <v>12</v>
      </c>
      <c r="C34" s="12">
        <v>30</v>
      </c>
      <c r="D34" s="2">
        <v>175</v>
      </c>
      <c r="E34" s="2">
        <v>400</v>
      </c>
    </row>
    <row r="35" spans="1:5" x14ac:dyDescent="0.35">
      <c r="A35" s="16">
        <v>2</v>
      </c>
      <c r="B35" s="11">
        <v>13</v>
      </c>
      <c r="C35" s="12">
        <v>40</v>
      </c>
      <c r="D35" s="2">
        <v>75</v>
      </c>
      <c r="E35" s="2">
        <v>300</v>
      </c>
    </row>
    <row r="36" spans="1:5" x14ac:dyDescent="0.35">
      <c r="A36" s="16">
        <v>2</v>
      </c>
      <c r="B36" s="11">
        <v>14</v>
      </c>
      <c r="C36" s="12">
        <v>30</v>
      </c>
      <c r="D36" s="2">
        <v>75</v>
      </c>
      <c r="E36" s="2">
        <v>150</v>
      </c>
    </row>
    <row r="37" spans="1:5" x14ac:dyDescent="0.35">
      <c r="A37" s="16">
        <v>2</v>
      </c>
      <c r="B37" s="11">
        <v>15</v>
      </c>
      <c r="C37" s="12">
        <v>20</v>
      </c>
      <c r="D37" s="2">
        <v>75</v>
      </c>
      <c r="E37" s="2">
        <v>150</v>
      </c>
    </row>
    <row r="38" spans="1:5" x14ac:dyDescent="0.35">
      <c r="A38" s="16">
        <v>2</v>
      </c>
      <c r="B38" s="11">
        <v>16</v>
      </c>
      <c r="C38" s="12">
        <v>30</v>
      </c>
      <c r="D38" s="2">
        <v>75</v>
      </c>
      <c r="E38" s="2">
        <v>200</v>
      </c>
    </row>
    <row r="39" spans="1:5" x14ac:dyDescent="0.35">
      <c r="A39" s="16">
        <v>2</v>
      </c>
      <c r="B39" s="11">
        <v>17</v>
      </c>
      <c r="C39" s="12">
        <v>30</v>
      </c>
      <c r="D39" s="2">
        <v>75</v>
      </c>
      <c r="E39" s="2">
        <v>200</v>
      </c>
    </row>
    <row r="40" spans="1:5" x14ac:dyDescent="0.35">
      <c r="A40" s="16">
        <v>2</v>
      </c>
      <c r="B40" s="11">
        <v>18</v>
      </c>
      <c r="C40" s="12">
        <v>200</v>
      </c>
      <c r="D40" s="2">
        <v>800</v>
      </c>
      <c r="E40" s="2">
        <v>2000</v>
      </c>
    </row>
    <row r="41" spans="1:5" x14ac:dyDescent="0.35">
      <c r="A41" s="16">
        <v>2</v>
      </c>
      <c r="B41" s="11">
        <v>19</v>
      </c>
      <c r="C41" s="12">
        <v>400</v>
      </c>
      <c r="D41" s="2">
        <v>1000</v>
      </c>
      <c r="E41" s="2">
        <v>4000</v>
      </c>
    </row>
    <row r="42" spans="1:5" x14ac:dyDescent="0.35">
      <c r="A42" s="16">
        <v>2</v>
      </c>
      <c r="B42" s="11">
        <v>20</v>
      </c>
      <c r="C42" s="12">
        <v>2</v>
      </c>
      <c r="D42" s="2">
        <v>4</v>
      </c>
      <c r="E42" s="2">
        <v>10</v>
      </c>
    </row>
    <row r="43" spans="1:5" x14ac:dyDescent="0.35">
      <c r="A43" s="16">
        <v>2</v>
      </c>
      <c r="B43" s="11">
        <v>21</v>
      </c>
      <c r="C43" s="12">
        <v>1</v>
      </c>
      <c r="D43" s="2">
        <v>4</v>
      </c>
      <c r="E43" s="2">
        <v>15</v>
      </c>
    </row>
    <row r="44" spans="1:5" x14ac:dyDescent="0.35">
      <c r="A44" s="16">
        <v>3</v>
      </c>
      <c r="B44" s="11">
        <v>1</v>
      </c>
      <c r="C44" s="12">
        <v>10</v>
      </c>
      <c r="D44" s="2">
        <v>25</v>
      </c>
      <c r="E44" s="2">
        <v>200</v>
      </c>
    </row>
    <row r="45" spans="1:5" x14ac:dyDescent="0.35">
      <c r="A45" s="16">
        <v>3</v>
      </c>
      <c r="B45" s="11">
        <v>2</v>
      </c>
      <c r="C45" s="12">
        <v>20</v>
      </c>
      <c r="D45" s="2">
        <v>30</v>
      </c>
      <c r="E45" s="2">
        <v>300</v>
      </c>
    </row>
    <row r="46" spans="1:5" x14ac:dyDescent="0.35">
      <c r="A46" s="16">
        <v>3</v>
      </c>
      <c r="B46" s="11">
        <v>3</v>
      </c>
      <c r="C46" s="12">
        <v>10</v>
      </c>
      <c r="D46" s="2">
        <v>25</v>
      </c>
      <c r="E46" s="2">
        <v>200</v>
      </c>
    </row>
    <row r="47" spans="1:5" x14ac:dyDescent="0.35">
      <c r="A47" s="16">
        <v>3</v>
      </c>
      <c r="B47" s="11">
        <v>4</v>
      </c>
      <c r="C47" s="12">
        <v>2</v>
      </c>
      <c r="D47" s="2">
        <v>5</v>
      </c>
      <c r="E47" s="2">
        <v>100</v>
      </c>
    </row>
    <row r="48" spans="1:5" x14ac:dyDescent="0.35">
      <c r="A48" s="16">
        <v>3</v>
      </c>
      <c r="B48" s="11">
        <v>5</v>
      </c>
      <c r="C48" s="12">
        <v>2</v>
      </c>
      <c r="D48" s="2">
        <v>5</v>
      </c>
      <c r="E48" s="2">
        <v>100</v>
      </c>
    </row>
    <row r="49" spans="1:5" x14ac:dyDescent="0.35">
      <c r="A49" s="16">
        <v>3</v>
      </c>
      <c r="B49" s="11">
        <v>6</v>
      </c>
      <c r="C49" s="12">
        <v>5</v>
      </c>
      <c r="D49" s="2">
        <v>30</v>
      </c>
      <c r="E49" s="2">
        <v>300</v>
      </c>
    </row>
    <row r="50" spans="1:5" x14ac:dyDescent="0.35">
      <c r="A50" s="16">
        <v>3</v>
      </c>
      <c r="B50" s="11">
        <v>7</v>
      </c>
      <c r="C50" s="12">
        <v>10</v>
      </c>
      <c r="D50" s="2">
        <v>40</v>
      </c>
      <c r="E50" s="2">
        <v>90</v>
      </c>
    </row>
    <row r="51" spans="1:5" x14ac:dyDescent="0.35">
      <c r="A51" s="16">
        <v>3</v>
      </c>
      <c r="B51" s="11">
        <v>8</v>
      </c>
      <c r="C51" s="12">
        <v>10</v>
      </c>
      <c r="D51" s="2">
        <v>40</v>
      </c>
      <c r="E51" s="2">
        <v>90</v>
      </c>
    </row>
    <row r="52" spans="1:5" x14ac:dyDescent="0.35">
      <c r="A52" s="16">
        <v>3</v>
      </c>
      <c r="B52" s="11">
        <v>9</v>
      </c>
      <c r="C52" s="12">
        <v>-50</v>
      </c>
      <c r="D52" s="2">
        <v>100</v>
      </c>
      <c r="E52" s="2">
        <v>500</v>
      </c>
    </row>
    <row r="53" spans="1:5" x14ac:dyDescent="0.35">
      <c r="A53" s="16">
        <v>3</v>
      </c>
      <c r="B53" s="11">
        <v>10</v>
      </c>
      <c r="C53" s="12">
        <v>3</v>
      </c>
      <c r="D53" s="2">
        <v>8</v>
      </c>
      <c r="E53" s="2">
        <v>40</v>
      </c>
    </row>
    <row r="54" spans="1:5" x14ac:dyDescent="0.35">
      <c r="A54" s="16">
        <v>3</v>
      </c>
      <c r="B54" s="11">
        <v>11</v>
      </c>
      <c r="C54" s="12">
        <v>3</v>
      </c>
      <c r="D54" s="2">
        <v>10</v>
      </c>
      <c r="E54" s="2">
        <v>40</v>
      </c>
    </row>
    <row r="55" spans="1:5" x14ac:dyDescent="0.35">
      <c r="A55" s="16">
        <v>3</v>
      </c>
      <c r="B55" s="11">
        <v>12</v>
      </c>
      <c r="C55" s="12">
        <v>3</v>
      </c>
      <c r="D55" s="2">
        <v>8</v>
      </c>
      <c r="E55" s="2">
        <v>40</v>
      </c>
    </row>
    <row r="56" spans="1:5" x14ac:dyDescent="0.35">
      <c r="A56" s="16">
        <v>3</v>
      </c>
      <c r="B56" s="11">
        <v>13</v>
      </c>
      <c r="C56" s="12">
        <v>1</v>
      </c>
      <c r="D56" s="2">
        <v>5</v>
      </c>
      <c r="E56" s="2">
        <v>30</v>
      </c>
    </row>
    <row r="57" spans="1:5" x14ac:dyDescent="0.35">
      <c r="A57" s="16">
        <v>3</v>
      </c>
      <c r="B57" s="11">
        <v>14</v>
      </c>
      <c r="C57" s="12">
        <v>1</v>
      </c>
      <c r="D57" s="2">
        <v>6</v>
      </c>
      <c r="E57" s="2">
        <v>35</v>
      </c>
    </row>
    <row r="58" spans="1:5" x14ac:dyDescent="0.35">
      <c r="A58" s="16">
        <v>3</v>
      </c>
      <c r="B58" s="11">
        <v>15</v>
      </c>
      <c r="C58" s="2">
        <v>1</v>
      </c>
      <c r="D58" s="2">
        <v>5</v>
      </c>
      <c r="E58" s="2">
        <v>30</v>
      </c>
    </row>
    <row r="59" spans="1:5" x14ac:dyDescent="0.35">
      <c r="A59" s="16">
        <v>3</v>
      </c>
      <c r="B59" s="11">
        <v>16</v>
      </c>
      <c r="C59" s="2">
        <v>3</v>
      </c>
      <c r="D59" s="2">
        <v>10</v>
      </c>
      <c r="E59" s="2">
        <v>40</v>
      </c>
    </row>
    <row r="60" spans="1:5" x14ac:dyDescent="0.35">
      <c r="A60" s="16">
        <v>3</v>
      </c>
      <c r="B60" s="11">
        <v>17</v>
      </c>
      <c r="C60" s="2">
        <v>1</v>
      </c>
      <c r="D60" s="2">
        <v>5</v>
      </c>
      <c r="E60" s="2">
        <v>30</v>
      </c>
    </row>
    <row r="61" spans="1:5" x14ac:dyDescent="0.35">
      <c r="A61" s="16">
        <v>3</v>
      </c>
      <c r="B61" s="11">
        <v>18</v>
      </c>
      <c r="C61" s="2">
        <v>1</v>
      </c>
      <c r="D61" s="2">
        <v>3</v>
      </c>
      <c r="E61" s="2">
        <v>10</v>
      </c>
    </row>
    <row r="62" spans="1:5" x14ac:dyDescent="0.35">
      <c r="A62" s="16">
        <v>3</v>
      </c>
      <c r="B62" s="11">
        <v>19</v>
      </c>
      <c r="C62" s="2">
        <v>1</v>
      </c>
      <c r="D62" s="2">
        <v>5</v>
      </c>
      <c r="E62" s="2">
        <v>15</v>
      </c>
    </row>
    <row r="63" spans="1:5" x14ac:dyDescent="0.35">
      <c r="A63" s="16">
        <v>3</v>
      </c>
      <c r="B63" s="11">
        <v>20</v>
      </c>
      <c r="C63" s="2">
        <v>0</v>
      </c>
      <c r="D63" s="2">
        <v>8</v>
      </c>
      <c r="E63" s="2">
        <v>20</v>
      </c>
    </row>
    <row r="64" spans="1:5" x14ac:dyDescent="0.35">
      <c r="A64" s="16">
        <v>3</v>
      </c>
      <c r="B64" s="11">
        <v>21</v>
      </c>
      <c r="C64" s="2">
        <v>0</v>
      </c>
      <c r="D64" s="2">
        <v>8</v>
      </c>
      <c r="E64" s="2">
        <v>20</v>
      </c>
    </row>
    <row r="65" spans="1:5" x14ac:dyDescent="0.35">
      <c r="A65" s="16">
        <v>4</v>
      </c>
      <c r="B65" s="11">
        <v>1</v>
      </c>
      <c r="C65" s="2">
        <v>900</v>
      </c>
      <c r="D65" s="2">
        <v>1200</v>
      </c>
      <c r="E65" s="2">
        <v>2000</v>
      </c>
    </row>
    <row r="66" spans="1:5" x14ac:dyDescent="0.35">
      <c r="A66" s="16">
        <v>4</v>
      </c>
      <c r="B66" s="11">
        <v>2</v>
      </c>
      <c r="C66" s="2">
        <v>500</v>
      </c>
      <c r="D66" s="2">
        <v>1200</v>
      </c>
      <c r="E66" s="2">
        <v>2000</v>
      </c>
    </row>
    <row r="67" spans="1:5" x14ac:dyDescent="0.35">
      <c r="A67" s="16">
        <v>4</v>
      </c>
      <c r="B67" s="11">
        <v>3</v>
      </c>
      <c r="C67" s="2">
        <v>300</v>
      </c>
      <c r="D67" s="2">
        <v>600</v>
      </c>
      <c r="E67" s="2">
        <v>1500</v>
      </c>
    </row>
    <row r="68" spans="1:5" x14ac:dyDescent="0.35">
      <c r="A68" s="16">
        <v>4</v>
      </c>
      <c r="B68" s="11">
        <v>4</v>
      </c>
      <c r="C68" s="2">
        <v>500</v>
      </c>
      <c r="D68" s="2">
        <v>1300</v>
      </c>
      <c r="E68" s="2">
        <v>2500</v>
      </c>
    </row>
    <row r="69" spans="1:5" x14ac:dyDescent="0.35">
      <c r="A69" s="16">
        <v>4</v>
      </c>
      <c r="B69" s="11">
        <v>5</v>
      </c>
      <c r="C69" s="2">
        <v>1000</v>
      </c>
      <c r="D69" s="2">
        <v>1850</v>
      </c>
      <c r="E69" s="2">
        <v>3000</v>
      </c>
    </row>
    <row r="70" spans="1:5" x14ac:dyDescent="0.35">
      <c r="A70" s="16">
        <v>4</v>
      </c>
      <c r="B70" s="11">
        <v>6</v>
      </c>
      <c r="C70" s="2">
        <v>1000</v>
      </c>
      <c r="D70" s="2">
        <v>1500</v>
      </c>
      <c r="E70" s="2">
        <v>3000</v>
      </c>
    </row>
    <row r="71" spans="1:5" x14ac:dyDescent="0.35">
      <c r="A71" s="16">
        <v>4</v>
      </c>
      <c r="B71" s="11">
        <v>7</v>
      </c>
      <c r="C71" s="2">
        <v>10</v>
      </c>
      <c r="D71" s="2">
        <v>25</v>
      </c>
      <c r="E71" s="2">
        <v>40</v>
      </c>
    </row>
    <row r="72" spans="1:5" x14ac:dyDescent="0.35">
      <c r="A72" s="16">
        <v>4</v>
      </c>
      <c r="B72" s="11">
        <v>8</v>
      </c>
      <c r="C72" s="2">
        <v>15</v>
      </c>
      <c r="D72" s="2">
        <v>30</v>
      </c>
      <c r="E72" s="2">
        <v>50</v>
      </c>
    </row>
    <row r="73" spans="1:5" x14ac:dyDescent="0.35">
      <c r="A73" s="16">
        <v>4</v>
      </c>
      <c r="B73" s="11">
        <v>9</v>
      </c>
      <c r="C73" s="2">
        <v>-100</v>
      </c>
      <c r="D73" s="2">
        <v>250</v>
      </c>
      <c r="E73" s="2">
        <v>2000</v>
      </c>
    </row>
    <row r="74" spans="1:5" x14ac:dyDescent="0.35">
      <c r="A74" s="16">
        <v>4</v>
      </c>
      <c r="B74" s="11">
        <v>10</v>
      </c>
      <c r="C74" s="2">
        <v>25</v>
      </c>
      <c r="D74" s="2">
        <v>50</v>
      </c>
      <c r="E74" s="2">
        <v>250</v>
      </c>
    </row>
    <row r="75" spans="1:5" x14ac:dyDescent="0.35">
      <c r="A75" s="16">
        <v>4</v>
      </c>
      <c r="B75" s="11">
        <v>11</v>
      </c>
      <c r="C75" s="2">
        <v>50</v>
      </c>
      <c r="D75" s="2">
        <v>130</v>
      </c>
      <c r="E75" s="2">
        <v>250</v>
      </c>
    </row>
    <row r="76" spans="1:5" x14ac:dyDescent="0.35">
      <c r="A76" s="16">
        <v>4</v>
      </c>
      <c r="B76" s="11">
        <v>12</v>
      </c>
      <c r="C76" s="2">
        <v>100</v>
      </c>
      <c r="D76" s="2">
        <v>225</v>
      </c>
      <c r="E76" s="2">
        <v>500</v>
      </c>
    </row>
    <row r="77" spans="1:5" x14ac:dyDescent="0.35">
      <c r="A77" s="16">
        <v>4</v>
      </c>
      <c r="B77" s="11">
        <v>13</v>
      </c>
      <c r="C77" s="2">
        <v>10</v>
      </c>
      <c r="D77" s="2">
        <v>100</v>
      </c>
      <c r="E77" s="2">
        <v>300</v>
      </c>
    </row>
    <row r="78" spans="1:5" x14ac:dyDescent="0.35">
      <c r="A78" s="16">
        <v>4</v>
      </c>
      <c r="B78" s="11">
        <v>14</v>
      </c>
      <c r="C78" s="2">
        <v>20</v>
      </c>
      <c r="D78" s="2">
        <v>40</v>
      </c>
      <c r="E78" s="2">
        <v>100</v>
      </c>
    </row>
    <row r="79" spans="1:5" x14ac:dyDescent="0.35">
      <c r="A79" s="16">
        <v>4</v>
      </c>
      <c r="B79" s="11">
        <v>15</v>
      </c>
      <c r="C79" s="2">
        <v>100</v>
      </c>
      <c r="D79" s="2">
        <v>200</v>
      </c>
      <c r="E79" s="2">
        <v>500</v>
      </c>
    </row>
    <row r="80" spans="1:5" x14ac:dyDescent="0.35">
      <c r="A80" s="16">
        <v>4</v>
      </c>
      <c r="B80" s="11">
        <v>16</v>
      </c>
      <c r="C80" s="2">
        <v>20</v>
      </c>
      <c r="D80" s="2">
        <v>50</v>
      </c>
      <c r="E80" s="2">
        <v>200</v>
      </c>
    </row>
    <row r="81" spans="1:5" x14ac:dyDescent="0.35">
      <c r="A81" s="16">
        <v>4</v>
      </c>
      <c r="B81" s="11">
        <v>17</v>
      </c>
      <c r="C81" s="2">
        <v>20</v>
      </c>
      <c r="D81" s="2">
        <v>50</v>
      </c>
      <c r="E81" s="2">
        <v>200</v>
      </c>
    </row>
    <row r="82" spans="1:5" x14ac:dyDescent="0.35">
      <c r="A82" s="16">
        <v>4</v>
      </c>
      <c r="B82" s="11">
        <v>18</v>
      </c>
      <c r="C82" s="2">
        <v>2000</v>
      </c>
      <c r="D82" s="2">
        <v>2750</v>
      </c>
      <c r="E82" s="2">
        <v>4000</v>
      </c>
    </row>
    <row r="83" spans="1:5" x14ac:dyDescent="0.35">
      <c r="A83" s="16">
        <v>4</v>
      </c>
      <c r="B83" s="11">
        <v>19</v>
      </c>
      <c r="C83" s="2">
        <v>1500</v>
      </c>
      <c r="D83" s="2">
        <v>3000</v>
      </c>
      <c r="E83" s="2">
        <v>10000</v>
      </c>
    </row>
    <row r="84" spans="1:5" x14ac:dyDescent="0.35">
      <c r="A84" s="16">
        <v>4</v>
      </c>
      <c r="B84" s="11">
        <v>20</v>
      </c>
      <c r="C84" s="2">
        <v>10</v>
      </c>
      <c r="D84" s="2">
        <v>17</v>
      </c>
      <c r="E84" s="2">
        <v>35</v>
      </c>
    </row>
    <row r="85" spans="1:5" x14ac:dyDescent="0.35">
      <c r="A85" s="16">
        <v>4</v>
      </c>
      <c r="B85" s="11">
        <v>21</v>
      </c>
      <c r="C85" s="2">
        <v>15</v>
      </c>
      <c r="D85" s="2">
        <v>25</v>
      </c>
      <c r="E85" s="2">
        <v>45</v>
      </c>
    </row>
    <row r="86" spans="1:5" x14ac:dyDescent="0.35">
      <c r="A86" s="16">
        <v>5</v>
      </c>
      <c r="B86" s="11">
        <v>1</v>
      </c>
      <c r="C86" s="2">
        <v>1000</v>
      </c>
      <c r="D86" s="2">
        <v>1500</v>
      </c>
      <c r="E86" s="2">
        <v>2000</v>
      </c>
    </row>
    <row r="87" spans="1:5" x14ac:dyDescent="0.35">
      <c r="A87" s="16">
        <v>5</v>
      </c>
      <c r="B87" s="11">
        <v>2</v>
      </c>
      <c r="C87" s="2">
        <v>500</v>
      </c>
      <c r="D87" s="2">
        <v>1000</v>
      </c>
      <c r="E87" s="2">
        <v>1500</v>
      </c>
    </row>
    <row r="88" spans="1:5" x14ac:dyDescent="0.35">
      <c r="A88" s="16">
        <v>5</v>
      </c>
      <c r="B88" s="11">
        <v>3</v>
      </c>
      <c r="C88" s="2">
        <v>4000</v>
      </c>
      <c r="D88" s="2">
        <v>6000</v>
      </c>
      <c r="E88" s="2">
        <v>7500</v>
      </c>
    </row>
    <row r="89" spans="1:5" x14ac:dyDescent="0.35">
      <c r="A89" s="16">
        <v>5</v>
      </c>
      <c r="B89" s="11">
        <v>4</v>
      </c>
      <c r="C89" s="2">
        <v>25</v>
      </c>
      <c r="D89" s="2">
        <v>50</v>
      </c>
      <c r="E89" s="2">
        <v>75</v>
      </c>
    </row>
    <row r="90" spans="1:5" x14ac:dyDescent="0.35">
      <c r="A90" s="16">
        <v>5</v>
      </c>
      <c r="B90" s="11">
        <v>5</v>
      </c>
      <c r="C90" s="2">
        <v>25</v>
      </c>
      <c r="D90" s="2">
        <v>50</v>
      </c>
      <c r="E90" s="2">
        <v>75</v>
      </c>
    </row>
    <row r="91" spans="1:5" x14ac:dyDescent="0.35">
      <c r="A91" s="16">
        <v>5</v>
      </c>
      <c r="B91" s="11">
        <v>6</v>
      </c>
      <c r="C91" s="2">
        <v>25</v>
      </c>
      <c r="D91" s="2">
        <v>50</v>
      </c>
      <c r="E91" s="2">
        <v>75</v>
      </c>
    </row>
    <row r="92" spans="1:5" x14ac:dyDescent="0.35">
      <c r="A92" s="15">
        <v>5</v>
      </c>
      <c r="B92" s="11">
        <v>7</v>
      </c>
      <c r="C92" s="2">
        <v>35</v>
      </c>
      <c r="D92" s="2">
        <v>50</v>
      </c>
      <c r="E92" s="2">
        <v>65</v>
      </c>
    </row>
    <row r="93" spans="1:5" x14ac:dyDescent="0.35">
      <c r="A93" s="15">
        <v>5</v>
      </c>
      <c r="B93" s="11">
        <v>8</v>
      </c>
      <c r="C93" s="2">
        <v>20</v>
      </c>
      <c r="D93" s="2">
        <v>25</v>
      </c>
      <c r="E93" s="2">
        <v>30</v>
      </c>
    </row>
    <row r="94" spans="1:5" x14ac:dyDescent="0.35">
      <c r="A94" s="15">
        <v>5</v>
      </c>
      <c r="B94" s="11">
        <v>9</v>
      </c>
      <c r="C94" s="2">
        <v>200</v>
      </c>
      <c r="D94" s="2">
        <v>400</v>
      </c>
      <c r="E94" s="2">
        <v>800</v>
      </c>
    </row>
    <row r="95" spans="1:5" x14ac:dyDescent="0.35">
      <c r="A95" s="15">
        <v>5</v>
      </c>
      <c r="B95" s="11">
        <v>10</v>
      </c>
      <c r="C95" s="2">
        <v>100</v>
      </c>
      <c r="D95" s="2">
        <v>200</v>
      </c>
      <c r="E95" s="2">
        <v>300</v>
      </c>
    </row>
    <row r="96" spans="1:5" x14ac:dyDescent="0.35">
      <c r="A96" s="15">
        <v>5</v>
      </c>
      <c r="B96" s="11">
        <v>11</v>
      </c>
      <c r="C96" s="2">
        <v>100</v>
      </c>
      <c r="D96" s="2">
        <v>200</v>
      </c>
      <c r="E96" s="2">
        <v>400</v>
      </c>
    </row>
    <row r="97" spans="1:5" x14ac:dyDescent="0.35">
      <c r="A97" s="15">
        <v>5</v>
      </c>
      <c r="B97" s="11">
        <v>12</v>
      </c>
      <c r="C97" s="2">
        <v>1000</v>
      </c>
      <c r="D97" s="2">
        <v>1500</v>
      </c>
      <c r="E97" s="2">
        <v>2000</v>
      </c>
    </row>
    <row r="98" spans="1:5" x14ac:dyDescent="0.35">
      <c r="A98" s="15">
        <v>5</v>
      </c>
      <c r="B98" s="11">
        <v>13</v>
      </c>
      <c r="C98" s="2">
        <v>100</v>
      </c>
      <c r="D98" s="2">
        <v>400</v>
      </c>
      <c r="E98" s="2">
        <v>500</v>
      </c>
    </row>
    <row r="99" spans="1:5" x14ac:dyDescent="0.35">
      <c r="A99" s="15">
        <v>5</v>
      </c>
      <c r="B99" s="11">
        <v>14</v>
      </c>
      <c r="C99" s="2">
        <v>50</v>
      </c>
      <c r="D99" s="2">
        <v>100</v>
      </c>
      <c r="E99" s="2">
        <v>150</v>
      </c>
    </row>
    <row r="100" spans="1:5" x14ac:dyDescent="0.35">
      <c r="A100" s="15">
        <v>5</v>
      </c>
      <c r="B100" s="11">
        <v>15</v>
      </c>
      <c r="C100" s="2">
        <v>100</v>
      </c>
      <c r="D100" s="2">
        <v>200</v>
      </c>
      <c r="E100" s="2">
        <v>400</v>
      </c>
    </row>
    <row r="101" spans="1:5" x14ac:dyDescent="0.35">
      <c r="A101" s="15">
        <v>5</v>
      </c>
      <c r="B101" s="11">
        <v>16</v>
      </c>
      <c r="C101" s="2">
        <v>300</v>
      </c>
      <c r="D101" s="2">
        <v>400</v>
      </c>
      <c r="E101" s="2">
        <v>600</v>
      </c>
    </row>
    <row r="102" spans="1:5" x14ac:dyDescent="0.35">
      <c r="A102" s="15">
        <v>5</v>
      </c>
      <c r="B102" s="11">
        <v>17</v>
      </c>
      <c r="C102" s="2">
        <v>25</v>
      </c>
      <c r="D102" s="2">
        <v>50</v>
      </c>
      <c r="E102" s="2">
        <v>150</v>
      </c>
    </row>
    <row r="103" spans="1:5" x14ac:dyDescent="0.35">
      <c r="A103" s="15">
        <v>5</v>
      </c>
      <c r="B103" s="11">
        <v>18</v>
      </c>
      <c r="C103" s="2">
        <v>3</v>
      </c>
      <c r="D103" s="2">
        <v>5</v>
      </c>
      <c r="E103" s="2">
        <v>8</v>
      </c>
    </row>
    <row r="104" spans="1:5" x14ac:dyDescent="0.35">
      <c r="A104" s="15">
        <v>5</v>
      </c>
      <c r="B104" s="11">
        <v>19</v>
      </c>
      <c r="C104" s="2">
        <v>4</v>
      </c>
      <c r="D104" s="2">
        <v>6</v>
      </c>
      <c r="E104" s="2">
        <v>8</v>
      </c>
    </row>
    <row r="105" spans="1:5" x14ac:dyDescent="0.35">
      <c r="A105" s="15">
        <v>5</v>
      </c>
      <c r="B105" s="11">
        <v>20</v>
      </c>
      <c r="C105" s="2">
        <v>6</v>
      </c>
      <c r="D105" s="2">
        <v>7</v>
      </c>
      <c r="E105" s="2">
        <v>9</v>
      </c>
    </row>
    <row r="106" spans="1:5" x14ac:dyDescent="0.35">
      <c r="A106" s="15">
        <v>5</v>
      </c>
      <c r="B106" s="11">
        <v>21</v>
      </c>
      <c r="C106" s="2">
        <v>5</v>
      </c>
      <c r="D106" s="2">
        <v>8</v>
      </c>
      <c r="E106" s="2">
        <v>15</v>
      </c>
    </row>
    <row r="107" spans="1:5" x14ac:dyDescent="0.35">
      <c r="A107" s="15">
        <v>6</v>
      </c>
      <c r="B107" s="11">
        <v>1</v>
      </c>
      <c r="C107" s="2">
        <v>150</v>
      </c>
      <c r="D107" s="2">
        <v>400</v>
      </c>
      <c r="E107" s="2">
        <v>500</v>
      </c>
    </row>
    <row r="108" spans="1:5" x14ac:dyDescent="0.35">
      <c r="A108" s="15">
        <v>6</v>
      </c>
      <c r="B108" s="11">
        <v>2</v>
      </c>
      <c r="C108" s="2">
        <v>300</v>
      </c>
      <c r="D108" s="2">
        <v>800</v>
      </c>
      <c r="E108" s="2">
        <v>1000</v>
      </c>
    </row>
    <row r="109" spans="1:5" x14ac:dyDescent="0.35">
      <c r="A109" s="15">
        <v>6</v>
      </c>
      <c r="B109" s="11">
        <v>3</v>
      </c>
      <c r="C109" s="2">
        <v>300</v>
      </c>
      <c r="D109" s="2">
        <v>700</v>
      </c>
      <c r="E109" s="2">
        <v>1000</v>
      </c>
    </row>
    <row r="110" spans="1:5" x14ac:dyDescent="0.35">
      <c r="A110" s="15">
        <v>6</v>
      </c>
      <c r="B110" s="11">
        <v>4</v>
      </c>
      <c r="C110" s="2">
        <v>50</v>
      </c>
      <c r="D110" s="2">
        <v>200</v>
      </c>
      <c r="E110" s="2">
        <v>500</v>
      </c>
    </row>
    <row r="111" spans="1:5" x14ac:dyDescent="0.35">
      <c r="A111" s="15">
        <v>6</v>
      </c>
      <c r="B111" s="11">
        <v>5</v>
      </c>
      <c r="C111" s="2">
        <v>25</v>
      </c>
      <c r="D111" s="2">
        <v>150</v>
      </c>
      <c r="E111" s="2">
        <v>300</v>
      </c>
    </row>
    <row r="112" spans="1:5" x14ac:dyDescent="0.35">
      <c r="A112" s="15">
        <v>6</v>
      </c>
      <c r="B112" s="11">
        <v>6</v>
      </c>
      <c r="C112" s="2">
        <v>50</v>
      </c>
      <c r="D112" s="2">
        <v>200</v>
      </c>
      <c r="E112" s="2">
        <v>600</v>
      </c>
    </row>
    <row r="113" spans="1:5" x14ac:dyDescent="0.35">
      <c r="A113" s="15">
        <v>6</v>
      </c>
      <c r="B113" s="11">
        <v>7</v>
      </c>
      <c r="C113" s="2">
        <v>5</v>
      </c>
      <c r="D113" s="2">
        <v>20</v>
      </c>
      <c r="E113" s="2">
        <v>40</v>
      </c>
    </row>
    <row r="114" spans="1:5" x14ac:dyDescent="0.35">
      <c r="A114" s="15">
        <v>6</v>
      </c>
      <c r="B114" s="11">
        <v>8</v>
      </c>
      <c r="C114" s="2">
        <v>4</v>
      </c>
      <c r="D114" s="2">
        <v>15</v>
      </c>
      <c r="E114" s="2">
        <v>30</v>
      </c>
    </row>
    <row r="115" spans="1:5" x14ac:dyDescent="0.35">
      <c r="A115" s="15">
        <v>6</v>
      </c>
      <c r="B115" s="11">
        <v>9</v>
      </c>
      <c r="C115" s="2">
        <v>20</v>
      </c>
      <c r="D115" s="2">
        <v>100</v>
      </c>
      <c r="E115" s="2">
        <v>200</v>
      </c>
    </row>
    <row r="116" spans="1:5" x14ac:dyDescent="0.35">
      <c r="A116" s="15">
        <v>6</v>
      </c>
      <c r="B116" s="11">
        <v>10</v>
      </c>
      <c r="C116" s="2">
        <v>30</v>
      </c>
      <c r="D116" s="2">
        <v>150</v>
      </c>
      <c r="E116" s="2">
        <v>400</v>
      </c>
    </row>
    <row r="117" spans="1:5" x14ac:dyDescent="0.35">
      <c r="A117" s="15">
        <v>6</v>
      </c>
      <c r="B117" s="11">
        <v>11</v>
      </c>
      <c r="C117" s="2">
        <v>100</v>
      </c>
      <c r="D117" s="2">
        <v>500</v>
      </c>
      <c r="E117" s="2">
        <v>800</v>
      </c>
    </row>
    <row r="118" spans="1:5" x14ac:dyDescent="0.35">
      <c r="A118" s="15">
        <v>6</v>
      </c>
      <c r="B118" s="11">
        <v>12</v>
      </c>
      <c r="C118" s="2">
        <v>100</v>
      </c>
      <c r="D118" s="2">
        <v>350</v>
      </c>
      <c r="E118" s="2">
        <v>700</v>
      </c>
    </row>
    <row r="119" spans="1:5" x14ac:dyDescent="0.35">
      <c r="A119" s="15">
        <v>6</v>
      </c>
      <c r="B119" s="11">
        <v>13</v>
      </c>
      <c r="C119" s="2">
        <v>10</v>
      </c>
      <c r="D119" s="2">
        <v>40</v>
      </c>
      <c r="E119" s="2">
        <v>100</v>
      </c>
    </row>
    <row r="120" spans="1:5" x14ac:dyDescent="0.35">
      <c r="A120" s="15">
        <v>6</v>
      </c>
      <c r="B120" s="11">
        <v>14</v>
      </c>
      <c r="C120" s="2">
        <v>15</v>
      </c>
      <c r="D120" s="2">
        <v>50</v>
      </c>
      <c r="E120" s="2">
        <v>150</v>
      </c>
    </row>
    <row r="121" spans="1:5" x14ac:dyDescent="0.35">
      <c r="A121" s="15">
        <v>6</v>
      </c>
      <c r="B121" s="11">
        <v>15</v>
      </c>
      <c r="C121" s="2">
        <v>20</v>
      </c>
      <c r="D121" s="2">
        <v>60</v>
      </c>
      <c r="E121" s="2">
        <v>200</v>
      </c>
    </row>
    <row r="122" spans="1:5" x14ac:dyDescent="0.35">
      <c r="A122" s="15">
        <v>6</v>
      </c>
      <c r="B122" s="11">
        <v>16</v>
      </c>
      <c r="C122" s="2">
        <v>30</v>
      </c>
      <c r="D122" s="2">
        <v>100</v>
      </c>
      <c r="E122" s="2">
        <v>300</v>
      </c>
    </row>
    <row r="123" spans="1:5" x14ac:dyDescent="0.35">
      <c r="A123" s="15">
        <v>6</v>
      </c>
      <c r="B123" s="11">
        <v>17</v>
      </c>
      <c r="C123" s="2">
        <v>10</v>
      </c>
      <c r="D123" s="2">
        <v>40</v>
      </c>
      <c r="E123" s="2">
        <v>100</v>
      </c>
    </row>
    <row r="124" spans="1:5" x14ac:dyDescent="0.35">
      <c r="A124" s="15">
        <v>6</v>
      </c>
      <c r="B124" s="11">
        <v>18</v>
      </c>
      <c r="C124" s="2">
        <v>30</v>
      </c>
      <c r="D124" s="2">
        <v>150</v>
      </c>
      <c r="E124" s="2">
        <v>400</v>
      </c>
    </row>
    <row r="125" spans="1:5" x14ac:dyDescent="0.35">
      <c r="A125" s="15">
        <v>6</v>
      </c>
      <c r="B125" s="11">
        <v>19</v>
      </c>
      <c r="C125" s="2">
        <v>30</v>
      </c>
      <c r="D125" s="2">
        <v>150</v>
      </c>
      <c r="E125" s="2">
        <v>400</v>
      </c>
    </row>
    <row r="126" spans="1:5" x14ac:dyDescent="0.35">
      <c r="A126" s="15">
        <v>6</v>
      </c>
      <c r="B126" s="11">
        <v>20</v>
      </c>
      <c r="C126" s="2">
        <v>0.5</v>
      </c>
      <c r="D126" s="2">
        <v>3</v>
      </c>
      <c r="E126" s="2">
        <v>8</v>
      </c>
    </row>
    <row r="127" spans="1:5" x14ac:dyDescent="0.35">
      <c r="A127" s="15">
        <v>6</v>
      </c>
      <c r="B127" s="11">
        <v>21</v>
      </c>
      <c r="C127" s="2">
        <v>0.2</v>
      </c>
      <c r="D127" s="2">
        <v>2</v>
      </c>
      <c r="E127" s="2">
        <v>7</v>
      </c>
    </row>
    <row r="128" spans="1:5" x14ac:dyDescent="0.35">
      <c r="A128" s="15">
        <v>7</v>
      </c>
      <c r="B128" s="11">
        <v>1</v>
      </c>
      <c r="C128" s="2">
        <v>200</v>
      </c>
      <c r="D128" s="2">
        <v>1000</v>
      </c>
      <c r="E128" s="2">
        <v>2000</v>
      </c>
    </row>
    <row r="129" spans="1:5" x14ac:dyDescent="0.35">
      <c r="A129" s="15">
        <v>7</v>
      </c>
      <c r="B129" s="11">
        <v>2</v>
      </c>
      <c r="C129" s="2">
        <v>500</v>
      </c>
      <c r="D129" s="2">
        <v>1000</v>
      </c>
      <c r="E129" s="2">
        <v>1500</v>
      </c>
    </row>
    <row r="130" spans="1:5" x14ac:dyDescent="0.35">
      <c r="A130" s="15">
        <v>7</v>
      </c>
      <c r="B130" s="11">
        <v>3</v>
      </c>
      <c r="C130" s="2">
        <v>500</v>
      </c>
      <c r="D130" s="2">
        <v>1000</v>
      </c>
      <c r="E130" s="2">
        <v>2000</v>
      </c>
    </row>
    <row r="131" spans="1:5" x14ac:dyDescent="0.35">
      <c r="A131" s="15">
        <v>7</v>
      </c>
      <c r="B131" s="11">
        <v>4</v>
      </c>
      <c r="C131" s="2">
        <v>20</v>
      </c>
      <c r="D131" s="2">
        <v>50</v>
      </c>
      <c r="E131" s="2">
        <v>100</v>
      </c>
    </row>
    <row r="132" spans="1:5" x14ac:dyDescent="0.35">
      <c r="A132" s="15">
        <v>7</v>
      </c>
      <c r="B132" s="11">
        <v>5</v>
      </c>
      <c r="C132" s="2">
        <v>30</v>
      </c>
      <c r="D132" s="2">
        <v>70</v>
      </c>
      <c r="E132" s="2">
        <v>200</v>
      </c>
    </row>
    <row r="133" spans="1:5" x14ac:dyDescent="0.35">
      <c r="A133" s="15">
        <v>7</v>
      </c>
      <c r="B133" s="11">
        <v>6</v>
      </c>
      <c r="C133" s="2">
        <v>40</v>
      </c>
      <c r="D133" s="2">
        <v>90</v>
      </c>
      <c r="E133" s="2">
        <v>270</v>
      </c>
    </row>
    <row r="134" spans="1:5" x14ac:dyDescent="0.35">
      <c r="A134" s="15">
        <v>7</v>
      </c>
      <c r="B134" s="11">
        <v>7</v>
      </c>
      <c r="C134" s="2">
        <v>5</v>
      </c>
      <c r="D134" s="2">
        <v>25</v>
      </c>
      <c r="E134" s="2">
        <v>30</v>
      </c>
    </row>
    <row r="135" spans="1:5" x14ac:dyDescent="0.35">
      <c r="A135" s="15">
        <v>7</v>
      </c>
      <c r="B135" s="11">
        <v>8</v>
      </c>
      <c r="C135" s="2">
        <v>10</v>
      </c>
      <c r="D135" s="2">
        <v>30</v>
      </c>
      <c r="E135" s="2">
        <v>50</v>
      </c>
    </row>
    <row r="136" spans="1:5" x14ac:dyDescent="0.35">
      <c r="A136" s="15">
        <v>7</v>
      </c>
      <c r="B136" s="11">
        <v>9</v>
      </c>
      <c r="C136" s="2">
        <v>20</v>
      </c>
      <c r="D136" s="2">
        <v>40</v>
      </c>
      <c r="E136" s="2">
        <v>50</v>
      </c>
    </row>
    <row r="137" spans="1:5" x14ac:dyDescent="0.35">
      <c r="A137" s="15">
        <v>7</v>
      </c>
      <c r="B137" s="11">
        <v>10</v>
      </c>
      <c r="C137" s="2">
        <v>150</v>
      </c>
      <c r="D137" s="2">
        <v>300</v>
      </c>
      <c r="E137" s="2">
        <v>500</v>
      </c>
    </row>
    <row r="138" spans="1:5" x14ac:dyDescent="0.35">
      <c r="A138" s="15">
        <v>7</v>
      </c>
      <c r="B138" s="11">
        <v>11</v>
      </c>
      <c r="C138" s="2">
        <v>300</v>
      </c>
      <c r="D138" s="2">
        <v>700</v>
      </c>
      <c r="E138" s="2">
        <v>1000</v>
      </c>
    </row>
    <row r="139" spans="1:5" x14ac:dyDescent="0.35">
      <c r="A139" s="15">
        <v>7</v>
      </c>
      <c r="B139" s="11">
        <v>12</v>
      </c>
      <c r="C139" s="2">
        <v>1000</v>
      </c>
      <c r="D139" s="2">
        <v>1500</v>
      </c>
      <c r="E139" s="2">
        <v>2000</v>
      </c>
    </row>
    <row r="140" spans="1:5" x14ac:dyDescent="0.35">
      <c r="A140" s="15">
        <v>7</v>
      </c>
      <c r="B140" s="11">
        <v>13</v>
      </c>
      <c r="C140" s="2">
        <v>100</v>
      </c>
      <c r="D140" s="2">
        <v>101</v>
      </c>
      <c r="E140" s="2">
        <v>300</v>
      </c>
    </row>
    <row r="141" spans="1:5" x14ac:dyDescent="0.35">
      <c r="A141" s="15">
        <v>7</v>
      </c>
      <c r="B141" s="11">
        <v>14</v>
      </c>
      <c r="C141" s="2">
        <v>25</v>
      </c>
      <c r="D141" s="2">
        <v>50</v>
      </c>
      <c r="E141" s="2">
        <v>75</v>
      </c>
    </row>
    <row r="142" spans="1:5" x14ac:dyDescent="0.35">
      <c r="A142" s="15">
        <v>7</v>
      </c>
      <c r="B142" s="11">
        <v>15</v>
      </c>
      <c r="C142" s="2">
        <v>25</v>
      </c>
      <c r="D142" s="2">
        <v>50</v>
      </c>
      <c r="E142" s="2">
        <v>100</v>
      </c>
    </row>
    <row r="143" spans="1:5" x14ac:dyDescent="0.35">
      <c r="A143" s="15">
        <v>7</v>
      </c>
      <c r="B143" s="11">
        <v>16</v>
      </c>
      <c r="C143" s="2">
        <v>100</v>
      </c>
      <c r="D143" s="2">
        <v>200</v>
      </c>
      <c r="E143" s="2">
        <v>300</v>
      </c>
    </row>
    <row r="144" spans="1:5" x14ac:dyDescent="0.35">
      <c r="A144" s="15">
        <v>7</v>
      </c>
      <c r="B144" s="11">
        <v>17</v>
      </c>
      <c r="C144" s="2">
        <v>25</v>
      </c>
      <c r="D144" s="2">
        <v>50</v>
      </c>
      <c r="E144" s="2">
        <v>100</v>
      </c>
    </row>
    <row r="145" spans="1:5" x14ac:dyDescent="0.35">
      <c r="A145" s="15">
        <v>7</v>
      </c>
      <c r="B145" s="11">
        <v>18</v>
      </c>
      <c r="C145" s="2">
        <v>3</v>
      </c>
      <c r="D145" s="2">
        <v>4</v>
      </c>
      <c r="E145" s="2">
        <v>10</v>
      </c>
    </row>
    <row r="146" spans="1:5" x14ac:dyDescent="0.35">
      <c r="A146" s="15">
        <v>7</v>
      </c>
      <c r="B146" s="11">
        <v>19</v>
      </c>
      <c r="C146" s="2">
        <v>3</v>
      </c>
      <c r="D146" s="2">
        <v>4</v>
      </c>
      <c r="E146" s="2">
        <v>5</v>
      </c>
    </row>
    <row r="147" spans="1:5" x14ac:dyDescent="0.35">
      <c r="A147" s="15">
        <v>7</v>
      </c>
      <c r="B147" s="11">
        <v>20</v>
      </c>
      <c r="C147" s="2">
        <v>10</v>
      </c>
      <c r="D147" s="2">
        <v>25</v>
      </c>
      <c r="E147" s="2">
        <v>40</v>
      </c>
    </row>
    <row r="148" spans="1:5" x14ac:dyDescent="0.35">
      <c r="A148" s="15">
        <v>7</v>
      </c>
      <c r="B148" s="11">
        <v>21</v>
      </c>
      <c r="C148" s="2">
        <v>10</v>
      </c>
      <c r="D148" s="2">
        <v>20</v>
      </c>
      <c r="E148" s="2">
        <v>40</v>
      </c>
    </row>
    <row r="149" spans="1:5" x14ac:dyDescent="0.35">
      <c r="A149" s="15">
        <v>8</v>
      </c>
      <c r="B149" s="11">
        <v>1</v>
      </c>
      <c r="C149" s="2">
        <v>250</v>
      </c>
      <c r="D149" s="2">
        <v>400</v>
      </c>
      <c r="E149" s="2">
        <v>700</v>
      </c>
    </row>
    <row r="150" spans="1:5" x14ac:dyDescent="0.35">
      <c r="A150" s="15">
        <v>8</v>
      </c>
      <c r="B150" s="11">
        <v>2</v>
      </c>
      <c r="C150" s="2">
        <v>250</v>
      </c>
      <c r="D150" s="2">
        <v>600</v>
      </c>
      <c r="E150" s="2">
        <v>900</v>
      </c>
    </row>
    <row r="151" spans="1:5" x14ac:dyDescent="0.35">
      <c r="A151" s="15">
        <v>8</v>
      </c>
      <c r="B151" s="11">
        <v>3</v>
      </c>
      <c r="C151" s="2">
        <v>200</v>
      </c>
      <c r="D151" s="2">
        <v>350</v>
      </c>
      <c r="E151" s="2">
        <v>650</v>
      </c>
    </row>
    <row r="152" spans="1:5" x14ac:dyDescent="0.35">
      <c r="A152" s="15">
        <v>8</v>
      </c>
      <c r="B152" s="11">
        <v>4</v>
      </c>
      <c r="C152" s="2">
        <v>100</v>
      </c>
      <c r="D152" s="2">
        <v>300</v>
      </c>
      <c r="E152" s="2">
        <v>500</v>
      </c>
    </row>
    <row r="153" spans="1:5" x14ac:dyDescent="0.35">
      <c r="A153" s="15">
        <v>8</v>
      </c>
      <c r="B153" s="11">
        <v>5</v>
      </c>
      <c r="C153" s="2">
        <v>200</v>
      </c>
      <c r="D153" s="2">
        <v>450</v>
      </c>
      <c r="E153" s="2">
        <v>800</v>
      </c>
    </row>
    <row r="154" spans="1:5" x14ac:dyDescent="0.35">
      <c r="A154" s="15">
        <v>8</v>
      </c>
      <c r="B154" s="11">
        <v>6</v>
      </c>
      <c r="C154" s="2">
        <v>500</v>
      </c>
      <c r="D154" s="2">
        <v>700</v>
      </c>
      <c r="E154" s="2">
        <v>1500</v>
      </c>
    </row>
    <row r="155" spans="1:5" x14ac:dyDescent="0.35">
      <c r="A155" s="15">
        <v>8</v>
      </c>
      <c r="B155" s="11">
        <v>7</v>
      </c>
      <c r="C155" s="2">
        <v>50</v>
      </c>
      <c r="D155" s="2">
        <v>70</v>
      </c>
      <c r="E155" s="2">
        <v>80</v>
      </c>
    </row>
    <row r="156" spans="1:5" x14ac:dyDescent="0.35">
      <c r="A156" s="15">
        <v>8</v>
      </c>
      <c r="B156" s="11">
        <v>8</v>
      </c>
      <c r="C156" s="2">
        <v>40</v>
      </c>
      <c r="D156" s="2">
        <v>60</v>
      </c>
      <c r="E156" s="2">
        <v>75</v>
      </c>
    </row>
    <row r="157" spans="1:5" x14ac:dyDescent="0.35">
      <c r="A157" s="15">
        <v>8</v>
      </c>
      <c r="B157" s="11">
        <v>9</v>
      </c>
      <c r="C157" s="2">
        <v>200</v>
      </c>
      <c r="D157" s="2">
        <v>300</v>
      </c>
      <c r="E157" s="2">
        <v>400</v>
      </c>
    </row>
    <row r="158" spans="1:5" x14ac:dyDescent="0.35">
      <c r="A158" s="15">
        <v>8</v>
      </c>
      <c r="B158" s="11">
        <v>10</v>
      </c>
      <c r="C158" s="2">
        <v>80</v>
      </c>
      <c r="D158" s="2">
        <v>120</v>
      </c>
      <c r="E158" s="2">
        <v>300</v>
      </c>
    </row>
    <row r="159" spans="1:5" x14ac:dyDescent="0.35">
      <c r="A159" s="15">
        <v>8</v>
      </c>
      <c r="B159" s="11">
        <v>11</v>
      </c>
      <c r="C159" s="2">
        <v>100</v>
      </c>
      <c r="D159" s="2">
        <v>150</v>
      </c>
      <c r="E159" s="2">
        <v>350</v>
      </c>
    </row>
    <row r="160" spans="1:5" x14ac:dyDescent="0.35">
      <c r="A160" s="15">
        <v>8</v>
      </c>
      <c r="B160" s="11">
        <v>12</v>
      </c>
      <c r="C160" s="2">
        <v>100</v>
      </c>
      <c r="D160" s="2">
        <v>200</v>
      </c>
      <c r="E160" s="2">
        <v>300</v>
      </c>
    </row>
    <row r="161" spans="1:5" x14ac:dyDescent="0.35">
      <c r="A161" s="15">
        <v>8</v>
      </c>
      <c r="B161" s="11">
        <v>13</v>
      </c>
      <c r="C161" s="2">
        <v>40</v>
      </c>
      <c r="D161" s="2">
        <v>70</v>
      </c>
      <c r="E161" s="2">
        <v>100</v>
      </c>
    </row>
    <row r="162" spans="1:5" x14ac:dyDescent="0.35">
      <c r="A162" s="15">
        <v>8</v>
      </c>
      <c r="B162" s="11">
        <v>14</v>
      </c>
      <c r="C162" s="2">
        <v>25</v>
      </c>
      <c r="D162" s="2">
        <v>40</v>
      </c>
      <c r="E162" s="2">
        <v>60</v>
      </c>
    </row>
    <row r="163" spans="1:5" x14ac:dyDescent="0.35">
      <c r="A163" s="15">
        <v>8</v>
      </c>
      <c r="B163" s="11">
        <v>15</v>
      </c>
      <c r="C163" s="2">
        <v>50</v>
      </c>
      <c r="D163" s="2">
        <v>90</v>
      </c>
      <c r="E163" s="2">
        <v>120</v>
      </c>
    </row>
    <row r="164" spans="1:5" x14ac:dyDescent="0.35">
      <c r="A164" s="15">
        <v>8</v>
      </c>
      <c r="B164" s="11">
        <v>16</v>
      </c>
      <c r="C164" s="2">
        <v>70</v>
      </c>
      <c r="D164" s="2">
        <v>100</v>
      </c>
      <c r="E164" s="2">
        <v>160</v>
      </c>
    </row>
    <row r="165" spans="1:5" x14ac:dyDescent="0.35">
      <c r="A165" s="15">
        <v>8</v>
      </c>
      <c r="B165" s="11">
        <v>17</v>
      </c>
      <c r="C165" s="2">
        <v>80</v>
      </c>
      <c r="D165" s="2">
        <v>120</v>
      </c>
      <c r="E165" s="2">
        <v>200</v>
      </c>
    </row>
    <row r="166" spans="1:5" x14ac:dyDescent="0.35">
      <c r="A166" s="15">
        <v>8</v>
      </c>
      <c r="B166" s="11">
        <v>18</v>
      </c>
      <c r="C166" s="2">
        <v>100</v>
      </c>
      <c r="D166" s="2">
        <v>150</v>
      </c>
      <c r="E166" s="2">
        <v>350</v>
      </c>
    </row>
    <row r="167" spans="1:5" x14ac:dyDescent="0.35">
      <c r="A167" s="15">
        <v>8</v>
      </c>
      <c r="B167" s="11">
        <v>19</v>
      </c>
      <c r="C167" s="2">
        <v>75</v>
      </c>
      <c r="D167" s="2">
        <v>100</v>
      </c>
      <c r="E167" s="2">
        <v>150</v>
      </c>
    </row>
    <row r="168" spans="1:5" x14ac:dyDescent="0.35">
      <c r="A168" s="15">
        <v>8</v>
      </c>
      <c r="B168" s="11">
        <v>20</v>
      </c>
      <c r="C168" s="2">
        <v>5</v>
      </c>
      <c r="D168" s="2">
        <v>10</v>
      </c>
      <c r="E168" s="2">
        <v>20</v>
      </c>
    </row>
    <row r="169" spans="1:5" x14ac:dyDescent="0.35">
      <c r="A169" s="15">
        <v>8</v>
      </c>
      <c r="B169" s="11">
        <v>21</v>
      </c>
      <c r="C169" s="2">
        <v>5</v>
      </c>
      <c r="D169" s="2">
        <v>8</v>
      </c>
      <c r="E169" s="2">
        <v>20</v>
      </c>
    </row>
    <row r="170" spans="1:5" x14ac:dyDescent="0.35">
      <c r="A170" s="15">
        <v>9</v>
      </c>
      <c r="B170" s="11">
        <v>1</v>
      </c>
      <c r="C170" s="2">
        <v>100</v>
      </c>
      <c r="D170" s="2">
        <v>200</v>
      </c>
      <c r="E170" s="2">
        <v>300</v>
      </c>
    </row>
    <row r="171" spans="1:5" x14ac:dyDescent="0.35">
      <c r="A171" s="15">
        <v>9</v>
      </c>
      <c r="B171" s="11">
        <v>2</v>
      </c>
      <c r="C171" s="2">
        <v>30</v>
      </c>
      <c r="D171" s="2">
        <v>40</v>
      </c>
      <c r="E171" s="2">
        <v>120</v>
      </c>
    </row>
    <row r="172" spans="1:5" x14ac:dyDescent="0.35">
      <c r="A172" s="15">
        <v>9</v>
      </c>
      <c r="B172" s="11">
        <v>3</v>
      </c>
      <c r="C172" s="2">
        <v>100</v>
      </c>
      <c r="D172" s="2">
        <v>200</v>
      </c>
      <c r="E172" s="2">
        <v>300</v>
      </c>
    </row>
    <row r="173" spans="1:5" x14ac:dyDescent="0.35">
      <c r="A173" s="15">
        <v>9</v>
      </c>
      <c r="B173" s="11">
        <v>4</v>
      </c>
      <c r="C173" s="2">
        <v>2</v>
      </c>
      <c r="D173" s="2">
        <v>6</v>
      </c>
      <c r="E173" s="2">
        <v>15</v>
      </c>
    </row>
    <row r="174" spans="1:5" x14ac:dyDescent="0.35">
      <c r="A174" s="15">
        <v>9</v>
      </c>
      <c r="B174" s="11">
        <v>5</v>
      </c>
      <c r="C174" s="2">
        <v>5</v>
      </c>
      <c r="D174" s="2">
        <v>10</v>
      </c>
      <c r="E174" s="2">
        <v>20</v>
      </c>
    </row>
    <row r="175" spans="1:5" x14ac:dyDescent="0.35">
      <c r="A175" s="15">
        <v>9</v>
      </c>
      <c r="B175" s="11">
        <v>6</v>
      </c>
      <c r="C175" s="2">
        <v>10</v>
      </c>
      <c r="D175" s="2">
        <v>11</v>
      </c>
      <c r="E175" s="2">
        <v>20</v>
      </c>
    </row>
    <row r="176" spans="1:5" x14ac:dyDescent="0.35">
      <c r="A176" s="15">
        <v>9</v>
      </c>
      <c r="B176" s="11">
        <v>7</v>
      </c>
      <c r="C176" s="2">
        <v>50</v>
      </c>
      <c r="D176" s="2">
        <v>70</v>
      </c>
      <c r="E176" s="2">
        <v>85</v>
      </c>
    </row>
    <row r="177" spans="1:5" x14ac:dyDescent="0.35">
      <c r="A177" s="15">
        <v>9</v>
      </c>
      <c r="B177" s="11">
        <v>8</v>
      </c>
      <c r="C177" s="2">
        <v>40</v>
      </c>
      <c r="D177" s="2">
        <v>65</v>
      </c>
      <c r="E177" s="2">
        <v>85</v>
      </c>
    </row>
    <row r="178" spans="1:5" x14ac:dyDescent="0.35">
      <c r="A178" s="15">
        <v>9</v>
      </c>
      <c r="B178" s="11">
        <v>9</v>
      </c>
      <c r="C178" s="2">
        <v>5</v>
      </c>
      <c r="D178" s="2">
        <v>15</v>
      </c>
      <c r="E178" s="2">
        <v>20</v>
      </c>
    </row>
    <row r="179" spans="1:5" x14ac:dyDescent="0.35">
      <c r="A179" s="15">
        <v>9</v>
      </c>
      <c r="B179" s="11">
        <v>10</v>
      </c>
      <c r="C179" s="2">
        <v>20</v>
      </c>
      <c r="D179" s="2">
        <v>40</v>
      </c>
      <c r="E179" s="2">
        <v>60</v>
      </c>
    </row>
    <row r="180" spans="1:5" x14ac:dyDescent="0.35">
      <c r="A180" s="15">
        <v>9</v>
      </c>
      <c r="B180" s="11">
        <v>11</v>
      </c>
      <c r="C180" s="2">
        <v>10</v>
      </c>
      <c r="D180" s="2">
        <v>30</v>
      </c>
      <c r="E180" s="2">
        <v>60</v>
      </c>
    </row>
    <row r="181" spans="1:5" x14ac:dyDescent="0.35">
      <c r="A181" s="15">
        <v>9</v>
      </c>
      <c r="B181" s="11">
        <v>12</v>
      </c>
      <c r="C181" s="2">
        <v>30</v>
      </c>
      <c r="D181" s="2">
        <v>60</v>
      </c>
      <c r="E181" s="2">
        <v>80</v>
      </c>
    </row>
    <row r="182" spans="1:5" x14ac:dyDescent="0.35">
      <c r="A182" s="15">
        <v>9</v>
      </c>
      <c r="B182" s="11">
        <v>13</v>
      </c>
      <c r="C182" s="2">
        <v>10</v>
      </c>
      <c r="D182" s="2">
        <v>50</v>
      </c>
      <c r="E182" s="2">
        <v>70</v>
      </c>
    </row>
    <row r="183" spans="1:5" x14ac:dyDescent="0.35">
      <c r="A183" s="15">
        <v>9</v>
      </c>
      <c r="B183" s="11">
        <v>14</v>
      </c>
      <c r="C183" s="2">
        <v>3</v>
      </c>
      <c r="D183" s="2">
        <v>6</v>
      </c>
      <c r="E183" s="2">
        <v>10</v>
      </c>
    </row>
    <row r="184" spans="1:5" x14ac:dyDescent="0.35">
      <c r="A184" s="15">
        <v>9</v>
      </c>
      <c r="B184" s="11">
        <v>15</v>
      </c>
      <c r="C184" s="2">
        <v>1</v>
      </c>
      <c r="D184" s="2">
        <v>5</v>
      </c>
      <c r="E184" s="2">
        <v>10</v>
      </c>
    </row>
    <row r="185" spans="1:5" x14ac:dyDescent="0.35">
      <c r="A185" s="15">
        <v>9</v>
      </c>
      <c r="B185" s="11">
        <v>16</v>
      </c>
      <c r="C185" s="2">
        <v>3</v>
      </c>
      <c r="D185" s="2">
        <v>4</v>
      </c>
      <c r="E185" s="2">
        <v>20</v>
      </c>
    </row>
    <row r="186" spans="1:5" x14ac:dyDescent="0.35">
      <c r="A186" s="15">
        <v>9</v>
      </c>
      <c r="B186" s="11">
        <v>17</v>
      </c>
      <c r="C186" s="2">
        <v>1</v>
      </c>
      <c r="D186" s="2">
        <v>4</v>
      </c>
      <c r="E186" s="2">
        <v>5</v>
      </c>
    </row>
    <row r="187" spans="1:5" x14ac:dyDescent="0.35">
      <c r="A187" s="15">
        <v>9</v>
      </c>
      <c r="B187" s="11">
        <v>18</v>
      </c>
      <c r="C187" s="2">
        <v>4</v>
      </c>
      <c r="D187" s="2">
        <v>6</v>
      </c>
      <c r="E187" s="2">
        <v>10</v>
      </c>
    </row>
    <row r="188" spans="1:5" x14ac:dyDescent="0.35">
      <c r="A188" s="15">
        <v>9</v>
      </c>
      <c r="B188" s="11">
        <v>19</v>
      </c>
      <c r="C188" s="2">
        <v>5</v>
      </c>
      <c r="D188" s="2">
        <v>10</v>
      </c>
      <c r="E188" s="2">
        <v>20</v>
      </c>
    </row>
    <row r="189" spans="1:5" x14ac:dyDescent="0.35">
      <c r="A189" s="15">
        <v>9</v>
      </c>
      <c r="B189" s="11">
        <v>20</v>
      </c>
      <c r="C189" s="2">
        <v>15</v>
      </c>
      <c r="D189" s="2">
        <v>20</v>
      </c>
      <c r="E189" s="2">
        <v>40</v>
      </c>
    </row>
    <row r="190" spans="1:5" x14ac:dyDescent="0.35">
      <c r="A190" s="15">
        <v>9</v>
      </c>
      <c r="B190" s="11">
        <v>21</v>
      </c>
      <c r="C190" s="2">
        <v>10</v>
      </c>
      <c r="D190" s="2">
        <v>20</v>
      </c>
      <c r="E190" s="2">
        <v>50</v>
      </c>
    </row>
    <row r="191" spans="1:5" x14ac:dyDescent="0.35">
      <c r="A191" s="15">
        <v>10</v>
      </c>
      <c r="B191" s="11">
        <v>1</v>
      </c>
      <c r="C191" s="2">
        <v>1000</v>
      </c>
      <c r="D191" s="2">
        <v>2000</v>
      </c>
      <c r="E191" s="2">
        <v>8500</v>
      </c>
    </row>
    <row r="192" spans="1:5" x14ac:dyDescent="0.35">
      <c r="A192" s="15">
        <v>10</v>
      </c>
      <c r="B192" s="11">
        <v>2</v>
      </c>
      <c r="C192" s="2">
        <v>2000</v>
      </c>
      <c r="D192" s="2">
        <v>3000</v>
      </c>
      <c r="E192" s="2">
        <v>10000</v>
      </c>
    </row>
    <row r="193" spans="1:5" x14ac:dyDescent="0.35">
      <c r="A193" s="15">
        <v>10</v>
      </c>
      <c r="B193" s="11">
        <v>3</v>
      </c>
      <c r="C193" s="2">
        <v>2000</v>
      </c>
      <c r="D193" s="2">
        <v>9000</v>
      </c>
      <c r="E193" s="2">
        <v>11000</v>
      </c>
    </row>
    <row r="194" spans="1:5" x14ac:dyDescent="0.35">
      <c r="A194" s="15">
        <v>10</v>
      </c>
      <c r="B194" s="11">
        <v>4</v>
      </c>
      <c r="C194" s="2">
        <v>2000</v>
      </c>
      <c r="D194" s="2">
        <v>4000</v>
      </c>
      <c r="E194" s="2">
        <v>9000</v>
      </c>
    </row>
    <row r="195" spans="1:5" x14ac:dyDescent="0.35">
      <c r="A195" s="15">
        <v>10</v>
      </c>
      <c r="B195" s="11">
        <v>5</v>
      </c>
      <c r="C195" s="2">
        <v>1000</v>
      </c>
      <c r="D195" s="2">
        <v>3000</v>
      </c>
      <c r="E195" s="2">
        <v>8000</v>
      </c>
    </row>
    <row r="196" spans="1:5" x14ac:dyDescent="0.35">
      <c r="A196" s="15">
        <v>10</v>
      </c>
      <c r="B196" s="11">
        <v>6</v>
      </c>
      <c r="C196" s="2">
        <v>800</v>
      </c>
      <c r="D196" s="2">
        <v>2000</v>
      </c>
      <c r="E196" s="2">
        <v>7000</v>
      </c>
    </row>
    <row r="197" spans="1:5" x14ac:dyDescent="0.35">
      <c r="A197" s="15">
        <v>10</v>
      </c>
      <c r="B197" s="11">
        <v>7</v>
      </c>
      <c r="C197" s="2">
        <v>25</v>
      </c>
      <c r="D197" s="2">
        <v>40</v>
      </c>
      <c r="E197" s="2">
        <v>60</v>
      </c>
    </row>
    <row r="198" spans="1:5" x14ac:dyDescent="0.35">
      <c r="A198" s="15">
        <v>10</v>
      </c>
      <c r="B198" s="11">
        <v>8</v>
      </c>
      <c r="C198" s="2">
        <v>15</v>
      </c>
      <c r="D198" s="2">
        <v>30</v>
      </c>
      <c r="E198" s="2">
        <v>50</v>
      </c>
    </row>
    <row r="199" spans="1:5" x14ac:dyDescent="0.35">
      <c r="A199" s="15">
        <v>10</v>
      </c>
      <c r="B199" s="11">
        <v>9</v>
      </c>
      <c r="C199" s="2">
        <v>-200</v>
      </c>
      <c r="D199" s="2">
        <v>-90</v>
      </c>
      <c r="E199" s="2">
        <v>2000</v>
      </c>
    </row>
    <row r="200" spans="1:5" x14ac:dyDescent="0.35">
      <c r="A200" s="15">
        <v>10</v>
      </c>
      <c r="B200" s="11">
        <v>10</v>
      </c>
      <c r="C200" s="2">
        <v>300</v>
      </c>
      <c r="D200" s="2">
        <v>450</v>
      </c>
      <c r="E200" s="2">
        <v>800</v>
      </c>
    </row>
    <row r="201" spans="1:5" x14ac:dyDescent="0.35">
      <c r="A201" s="15">
        <v>10</v>
      </c>
      <c r="B201" s="11">
        <v>11</v>
      </c>
      <c r="C201" s="2">
        <v>2000</v>
      </c>
      <c r="D201" s="2">
        <v>2500</v>
      </c>
      <c r="E201" s="2">
        <v>9000</v>
      </c>
    </row>
    <row r="202" spans="1:5" x14ac:dyDescent="0.35">
      <c r="A202" s="15">
        <v>10</v>
      </c>
      <c r="B202" s="11">
        <v>12</v>
      </c>
      <c r="C202" s="2">
        <v>900</v>
      </c>
      <c r="D202" s="2">
        <v>3000</v>
      </c>
      <c r="E202" s="2">
        <v>5000</v>
      </c>
    </row>
    <row r="203" spans="1:5" x14ac:dyDescent="0.35">
      <c r="A203" s="15">
        <v>10</v>
      </c>
      <c r="B203" s="11">
        <v>13</v>
      </c>
      <c r="C203" s="2">
        <v>150</v>
      </c>
      <c r="D203" s="2">
        <v>200</v>
      </c>
      <c r="E203" s="2">
        <v>700</v>
      </c>
    </row>
    <row r="204" spans="1:5" x14ac:dyDescent="0.35">
      <c r="A204" s="15">
        <v>10</v>
      </c>
      <c r="B204" s="11">
        <v>14</v>
      </c>
      <c r="C204" s="2">
        <v>60</v>
      </c>
      <c r="D204" s="2">
        <v>150</v>
      </c>
      <c r="E204" s="2">
        <v>300</v>
      </c>
    </row>
    <row r="205" spans="1:5" x14ac:dyDescent="0.35">
      <c r="A205" s="15">
        <v>10</v>
      </c>
      <c r="B205" s="11">
        <v>15</v>
      </c>
      <c r="C205" s="2">
        <v>100</v>
      </c>
      <c r="D205" s="2">
        <v>200</v>
      </c>
      <c r="E205" s="2">
        <v>500</v>
      </c>
    </row>
    <row r="206" spans="1:5" x14ac:dyDescent="0.35">
      <c r="A206" s="15">
        <v>10</v>
      </c>
      <c r="B206" s="11">
        <v>16</v>
      </c>
      <c r="C206" s="2">
        <v>100</v>
      </c>
      <c r="D206" s="2">
        <v>300</v>
      </c>
      <c r="E206" s="2">
        <v>1200</v>
      </c>
    </row>
    <row r="207" spans="1:5" x14ac:dyDescent="0.35">
      <c r="A207" s="15">
        <v>10</v>
      </c>
      <c r="B207" s="11">
        <v>17</v>
      </c>
      <c r="C207" s="2">
        <v>40</v>
      </c>
      <c r="D207" s="2">
        <v>100</v>
      </c>
      <c r="E207" s="2">
        <v>300</v>
      </c>
    </row>
    <row r="208" spans="1:5" x14ac:dyDescent="0.35">
      <c r="A208" s="15">
        <v>10</v>
      </c>
      <c r="B208" s="11">
        <v>18</v>
      </c>
      <c r="C208" s="2">
        <v>15</v>
      </c>
      <c r="D208" s="2">
        <v>30</v>
      </c>
      <c r="E208" s="2">
        <v>100</v>
      </c>
    </row>
    <row r="209" spans="1:5" x14ac:dyDescent="0.35">
      <c r="A209" s="15">
        <v>10</v>
      </c>
      <c r="B209" s="11">
        <v>19</v>
      </c>
      <c r="C209" s="2">
        <v>30</v>
      </c>
      <c r="D209" s="2">
        <v>70</v>
      </c>
      <c r="E209" s="2">
        <v>300</v>
      </c>
    </row>
    <row r="210" spans="1:5" x14ac:dyDescent="0.35">
      <c r="A210" s="15">
        <v>10</v>
      </c>
      <c r="B210" s="11">
        <v>20</v>
      </c>
      <c r="C210" s="2">
        <v>50</v>
      </c>
      <c r="D210" s="2">
        <v>200</v>
      </c>
      <c r="E210" s="2">
        <v>400</v>
      </c>
    </row>
    <row r="211" spans="1:5" x14ac:dyDescent="0.35">
      <c r="A211" s="15">
        <v>10</v>
      </c>
      <c r="B211" s="11">
        <v>21</v>
      </c>
      <c r="C211" s="2">
        <v>40</v>
      </c>
      <c r="D211" s="2">
        <v>150</v>
      </c>
      <c r="E211" s="2">
        <v>300</v>
      </c>
    </row>
    <row r="212" spans="1:5" x14ac:dyDescent="0.35">
      <c r="A212" s="15">
        <v>11</v>
      </c>
      <c r="B212" s="11">
        <v>1</v>
      </c>
      <c r="C212" s="2">
        <v>5</v>
      </c>
      <c r="D212" s="2">
        <v>30</v>
      </c>
      <c r="E212" s="2">
        <v>50</v>
      </c>
    </row>
    <row r="213" spans="1:5" x14ac:dyDescent="0.35">
      <c r="A213" s="15">
        <v>11</v>
      </c>
      <c r="B213" s="11">
        <v>2</v>
      </c>
      <c r="C213" s="2">
        <v>2</v>
      </c>
      <c r="D213" s="2">
        <v>25</v>
      </c>
      <c r="E213" s="2">
        <v>50</v>
      </c>
    </row>
    <row r="214" spans="1:5" x14ac:dyDescent="0.35">
      <c r="A214" s="15">
        <v>11</v>
      </c>
      <c r="B214" s="11">
        <v>3</v>
      </c>
      <c r="C214" s="2">
        <v>10</v>
      </c>
      <c r="D214" s="2">
        <v>30</v>
      </c>
      <c r="E214" s="2">
        <v>70</v>
      </c>
    </row>
    <row r="215" spans="1:5" x14ac:dyDescent="0.35">
      <c r="A215" s="15">
        <v>11</v>
      </c>
      <c r="B215" s="11">
        <v>4</v>
      </c>
      <c r="C215" s="2">
        <v>10</v>
      </c>
      <c r="D215" s="2">
        <v>30</v>
      </c>
      <c r="E215" s="2">
        <v>70</v>
      </c>
    </row>
    <row r="216" spans="1:5" x14ac:dyDescent="0.35">
      <c r="A216" s="15">
        <v>11</v>
      </c>
      <c r="B216" s="11">
        <v>5</v>
      </c>
      <c r="C216" s="2">
        <v>7</v>
      </c>
      <c r="D216" s="2">
        <v>25</v>
      </c>
      <c r="E216" s="2">
        <v>50</v>
      </c>
    </row>
    <row r="217" spans="1:5" x14ac:dyDescent="0.35">
      <c r="A217" s="15">
        <v>11</v>
      </c>
      <c r="B217" s="11">
        <v>6</v>
      </c>
      <c r="C217" s="2">
        <v>5</v>
      </c>
      <c r="D217" s="2">
        <v>20</v>
      </c>
      <c r="E217" s="2">
        <v>35</v>
      </c>
    </row>
    <row r="218" spans="1:5" x14ac:dyDescent="0.35">
      <c r="A218" s="15">
        <v>11</v>
      </c>
      <c r="B218" s="11">
        <v>7</v>
      </c>
      <c r="C218" s="2">
        <v>2</v>
      </c>
      <c r="D218" s="2">
        <v>5</v>
      </c>
      <c r="E218" s="2">
        <v>10</v>
      </c>
    </row>
    <row r="219" spans="1:5" x14ac:dyDescent="0.35">
      <c r="A219" s="15">
        <v>11</v>
      </c>
      <c r="B219" s="11">
        <v>8</v>
      </c>
      <c r="C219" s="2">
        <v>2</v>
      </c>
      <c r="D219" s="2">
        <v>10</v>
      </c>
      <c r="E219" s="2">
        <v>20</v>
      </c>
    </row>
    <row r="220" spans="1:5" x14ac:dyDescent="0.35">
      <c r="A220" s="15">
        <v>11</v>
      </c>
      <c r="B220" s="11">
        <v>9</v>
      </c>
      <c r="C220" s="2">
        <v>10</v>
      </c>
      <c r="D220" s="2">
        <v>50</v>
      </c>
      <c r="E220" s="2">
        <v>100</v>
      </c>
    </row>
    <row r="221" spans="1:5" x14ac:dyDescent="0.35">
      <c r="A221" s="15">
        <v>11</v>
      </c>
      <c r="B221" s="11">
        <v>10</v>
      </c>
      <c r="C221" s="2">
        <v>1</v>
      </c>
      <c r="D221" s="2">
        <v>5</v>
      </c>
      <c r="E221" s="2">
        <v>10</v>
      </c>
    </row>
    <row r="222" spans="1:5" x14ac:dyDescent="0.35">
      <c r="A222" s="15">
        <v>11</v>
      </c>
      <c r="B222" s="11">
        <v>11</v>
      </c>
      <c r="C222" s="2">
        <v>1</v>
      </c>
      <c r="D222" s="2">
        <v>5</v>
      </c>
      <c r="E222" s="2">
        <v>10</v>
      </c>
    </row>
    <row r="223" spans="1:5" x14ac:dyDescent="0.35">
      <c r="A223" s="15">
        <v>11</v>
      </c>
      <c r="B223" s="11">
        <v>12</v>
      </c>
      <c r="C223" s="2">
        <v>3</v>
      </c>
      <c r="D223" s="2">
        <v>10</v>
      </c>
      <c r="E223" s="2">
        <v>25</v>
      </c>
    </row>
    <row r="224" spans="1:5" x14ac:dyDescent="0.35">
      <c r="A224" s="15">
        <v>11</v>
      </c>
      <c r="B224" s="11">
        <v>13</v>
      </c>
      <c r="C224" s="2">
        <v>1</v>
      </c>
      <c r="D224" s="2">
        <v>5</v>
      </c>
      <c r="E224" s="2">
        <v>9</v>
      </c>
    </row>
    <row r="225" spans="1:5" x14ac:dyDescent="0.35">
      <c r="A225" s="15">
        <v>11</v>
      </c>
      <c r="B225" s="11">
        <v>14</v>
      </c>
      <c r="C225" s="2">
        <v>3</v>
      </c>
      <c r="D225" s="2">
        <v>5</v>
      </c>
      <c r="E225" s="2">
        <v>10</v>
      </c>
    </row>
    <row r="226" spans="1:5" x14ac:dyDescent="0.35">
      <c r="A226" s="15">
        <v>11</v>
      </c>
      <c r="B226" s="11">
        <v>15</v>
      </c>
      <c r="C226" s="2">
        <v>3</v>
      </c>
      <c r="D226" s="2">
        <v>7</v>
      </c>
      <c r="E226" s="2">
        <v>12</v>
      </c>
    </row>
    <row r="227" spans="1:5" x14ac:dyDescent="0.35">
      <c r="A227" s="15">
        <v>11</v>
      </c>
      <c r="B227" s="11">
        <v>16</v>
      </c>
      <c r="C227" s="2">
        <v>5</v>
      </c>
      <c r="D227" s="2">
        <v>15</v>
      </c>
      <c r="E227" s="2">
        <v>30</v>
      </c>
    </row>
    <row r="228" spans="1:5" x14ac:dyDescent="0.35">
      <c r="A228" s="15">
        <v>11</v>
      </c>
      <c r="B228" s="11">
        <v>17</v>
      </c>
      <c r="C228" s="2">
        <v>3</v>
      </c>
      <c r="D228" s="2">
        <v>7</v>
      </c>
      <c r="E228" s="2">
        <v>15</v>
      </c>
    </row>
    <row r="229" spans="1:5" x14ac:dyDescent="0.35">
      <c r="A229" s="15">
        <v>11</v>
      </c>
      <c r="B229" s="11">
        <v>18</v>
      </c>
      <c r="C229" s="2">
        <v>20</v>
      </c>
      <c r="D229" s="2">
        <v>50</v>
      </c>
      <c r="E229" s="2">
        <v>100</v>
      </c>
    </row>
    <row r="230" spans="1:5" x14ac:dyDescent="0.35">
      <c r="A230" s="15">
        <v>11</v>
      </c>
      <c r="B230" s="11">
        <v>19</v>
      </c>
      <c r="C230" s="2">
        <v>20</v>
      </c>
      <c r="D230" s="2">
        <v>50</v>
      </c>
      <c r="E230" s="2">
        <v>100</v>
      </c>
    </row>
    <row r="231" spans="1:5" x14ac:dyDescent="0.35">
      <c r="A231" s="15">
        <v>11</v>
      </c>
      <c r="B231" s="11">
        <v>20</v>
      </c>
      <c r="C231" s="2">
        <v>25</v>
      </c>
      <c r="D231" s="2">
        <v>50</v>
      </c>
      <c r="E231" s="2">
        <v>150</v>
      </c>
    </row>
    <row r="232" spans="1:5" x14ac:dyDescent="0.35">
      <c r="A232" s="15">
        <v>11</v>
      </c>
      <c r="B232" s="11">
        <v>21</v>
      </c>
      <c r="C232" s="2">
        <v>20</v>
      </c>
      <c r="D232" s="2">
        <v>30</v>
      </c>
      <c r="E232" s="2">
        <v>100</v>
      </c>
    </row>
    <row r="233" spans="1:5" x14ac:dyDescent="0.35">
      <c r="A233" s="15">
        <v>12</v>
      </c>
      <c r="B233" s="11">
        <v>1</v>
      </c>
      <c r="C233" s="2">
        <v>80</v>
      </c>
      <c r="D233" s="2">
        <v>120</v>
      </c>
      <c r="E233" s="2">
        <v>200</v>
      </c>
    </row>
    <row r="234" spans="1:5" x14ac:dyDescent="0.35">
      <c r="A234" s="15">
        <v>12</v>
      </c>
      <c r="B234" s="11">
        <v>2</v>
      </c>
      <c r="C234" s="2">
        <v>150</v>
      </c>
      <c r="D234" s="2">
        <v>300</v>
      </c>
      <c r="E234" s="2">
        <v>450</v>
      </c>
    </row>
    <row r="235" spans="1:5" x14ac:dyDescent="0.35">
      <c r="A235" s="15">
        <v>12</v>
      </c>
      <c r="B235" s="11">
        <v>3</v>
      </c>
      <c r="C235" s="2">
        <v>200</v>
      </c>
      <c r="D235" s="2">
        <v>520</v>
      </c>
      <c r="E235" s="2">
        <v>800</v>
      </c>
    </row>
    <row r="236" spans="1:5" x14ac:dyDescent="0.35">
      <c r="A236" s="15">
        <v>12</v>
      </c>
      <c r="B236" s="11">
        <v>4</v>
      </c>
      <c r="C236" s="2">
        <v>13</v>
      </c>
      <c r="D236" s="2">
        <v>18</v>
      </c>
      <c r="E236" s="2">
        <v>28</v>
      </c>
    </row>
    <row r="237" spans="1:5" x14ac:dyDescent="0.35">
      <c r="A237" s="15">
        <v>12</v>
      </c>
      <c r="B237" s="11">
        <v>5</v>
      </c>
      <c r="C237" s="2">
        <v>20</v>
      </c>
      <c r="D237" s="2">
        <v>30</v>
      </c>
      <c r="E237" s="2">
        <v>50</v>
      </c>
    </row>
    <row r="238" spans="1:5" x14ac:dyDescent="0.35">
      <c r="A238" s="15">
        <v>12</v>
      </c>
      <c r="B238" s="11">
        <v>6</v>
      </c>
      <c r="C238" s="2">
        <v>5</v>
      </c>
      <c r="D238" s="2">
        <v>40</v>
      </c>
      <c r="E238" s="2">
        <v>65</v>
      </c>
    </row>
    <row r="239" spans="1:5" x14ac:dyDescent="0.35">
      <c r="A239" s="15">
        <v>12</v>
      </c>
      <c r="B239" s="11">
        <v>7</v>
      </c>
      <c r="C239" s="2">
        <v>18</v>
      </c>
      <c r="D239" s="2">
        <v>25</v>
      </c>
      <c r="E239" s="2">
        <v>32</v>
      </c>
    </row>
    <row r="240" spans="1:5" x14ac:dyDescent="0.35">
      <c r="A240" s="15">
        <v>12</v>
      </c>
      <c r="B240" s="11">
        <v>8</v>
      </c>
      <c r="C240" s="2">
        <v>12</v>
      </c>
      <c r="D240" s="2">
        <v>18</v>
      </c>
      <c r="E240" s="2">
        <v>24</v>
      </c>
    </row>
    <row r="241" spans="1:5" x14ac:dyDescent="0.35">
      <c r="A241" s="15">
        <v>12</v>
      </c>
      <c r="B241" s="11">
        <v>9</v>
      </c>
      <c r="C241" s="2">
        <v>-200</v>
      </c>
      <c r="D241" s="2">
        <v>-105</v>
      </c>
      <c r="E241" s="2">
        <v>50</v>
      </c>
    </row>
    <row r="242" spans="1:5" x14ac:dyDescent="0.35">
      <c r="A242" s="15">
        <v>12</v>
      </c>
      <c r="B242" s="11">
        <v>10</v>
      </c>
      <c r="C242" s="2">
        <v>140</v>
      </c>
      <c r="D242" s="2">
        <v>180</v>
      </c>
      <c r="E242" s="2">
        <v>250</v>
      </c>
    </row>
    <row r="243" spans="1:5" x14ac:dyDescent="0.35">
      <c r="A243" s="15">
        <v>12</v>
      </c>
      <c r="B243" s="11">
        <v>11</v>
      </c>
      <c r="C243" s="2">
        <v>150</v>
      </c>
      <c r="D243" s="2">
        <v>230</v>
      </c>
      <c r="E243" s="2">
        <v>400</v>
      </c>
    </row>
    <row r="244" spans="1:5" x14ac:dyDescent="0.35">
      <c r="A244" s="15">
        <v>12</v>
      </c>
      <c r="B244" s="11">
        <v>12</v>
      </c>
      <c r="C244" s="2">
        <v>120</v>
      </c>
      <c r="D244" s="2">
        <v>310</v>
      </c>
      <c r="E244" s="2">
        <v>500</v>
      </c>
    </row>
    <row r="245" spans="1:5" x14ac:dyDescent="0.35">
      <c r="A245" s="15">
        <v>12</v>
      </c>
      <c r="B245" s="11">
        <v>13</v>
      </c>
      <c r="C245" s="2">
        <v>20</v>
      </c>
      <c r="D245" s="2">
        <v>40</v>
      </c>
      <c r="E245" s="2">
        <v>65</v>
      </c>
    </row>
    <row r="246" spans="1:5" x14ac:dyDescent="0.35">
      <c r="A246" s="15">
        <v>12</v>
      </c>
      <c r="B246" s="11">
        <v>14</v>
      </c>
      <c r="C246" s="2">
        <v>50</v>
      </c>
      <c r="D246" s="2">
        <v>70</v>
      </c>
      <c r="E246" s="2">
        <v>120</v>
      </c>
    </row>
    <row r="247" spans="1:5" x14ac:dyDescent="0.35">
      <c r="A247" s="15">
        <v>12</v>
      </c>
      <c r="B247" s="11">
        <v>15</v>
      </c>
      <c r="C247" s="2">
        <v>40</v>
      </c>
      <c r="D247" s="2">
        <v>90</v>
      </c>
      <c r="E247" s="2">
        <v>120</v>
      </c>
    </row>
    <row r="248" spans="1:5" x14ac:dyDescent="0.35">
      <c r="A248" s="15">
        <v>12</v>
      </c>
      <c r="B248" s="11">
        <v>16</v>
      </c>
      <c r="C248" s="2">
        <v>75</v>
      </c>
      <c r="D248" s="2">
        <v>90</v>
      </c>
      <c r="E248" s="2">
        <v>130</v>
      </c>
    </row>
    <row r="249" spans="1:5" x14ac:dyDescent="0.35">
      <c r="A249" s="15">
        <v>12</v>
      </c>
      <c r="B249" s="11">
        <v>17</v>
      </c>
      <c r="C249" s="2">
        <v>10</v>
      </c>
      <c r="D249" s="2">
        <v>20</v>
      </c>
      <c r="E249" s="2">
        <v>40</v>
      </c>
    </row>
    <row r="250" spans="1:5" x14ac:dyDescent="0.35">
      <c r="A250" s="15">
        <v>12</v>
      </c>
      <c r="B250" s="11">
        <v>18</v>
      </c>
      <c r="C250" s="2">
        <v>20</v>
      </c>
      <c r="D250" s="2">
        <v>30</v>
      </c>
      <c r="E250" s="2">
        <v>70</v>
      </c>
    </row>
    <row r="251" spans="1:5" x14ac:dyDescent="0.35">
      <c r="A251" s="15">
        <v>12</v>
      </c>
      <c r="B251" s="11">
        <v>19</v>
      </c>
      <c r="C251" s="2">
        <v>80</v>
      </c>
      <c r="D251" s="2">
        <v>150</v>
      </c>
      <c r="E251" s="2">
        <v>240</v>
      </c>
    </row>
    <row r="252" spans="1:5" x14ac:dyDescent="0.35">
      <c r="A252" s="15">
        <v>12</v>
      </c>
      <c r="B252" s="11">
        <v>20</v>
      </c>
      <c r="C252" s="2">
        <v>10</v>
      </c>
      <c r="D252" s="2">
        <v>20</v>
      </c>
      <c r="E252" s="2">
        <v>45</v>
      </c>
    </row>
    <row r="253" spans="1:5" x14ac:dyDescent="0.35">
      <c r="A253" s="15">
        <v>12</v>
      </c>
      <c r="B253" s="11">
        <v>21</v>
      </c>
      <c r="C253" s="2">
        <v>5</v>
      </c>
      <c r="D253" s="2">
        <v>10</v>
      </c>
      <c r="E253" s="2">
        <v>30</v>
      </c>
    </row>
    <row r="254" spans="1:5" x14ac:dyDescent="0.35">
      <c r="A254" s="15">
        <v>13</v>
      </c>
      <c r="B254" s="11">
        <v>1</v>
      </c>
      <c r="C254" s="2">
        <v>20</v>
      </c>
      <c r="D254" s="2">
        <v>85</v>
      </c>
      <c r="E254" s="2">
        <v>100</v>
      </c>
    </row>
    <row r="255" spans="1:5" x14ac:dyDescent="0.35">
      <c r="A255" s="15">
        <v>13</v>
      </c>
      <c r="B255" s="11">
        <v>2</v>
      </c>
      <c r="C255" s="2">
        <v>100</v>
      </c>
      <c r="D255" s="2">
        <v>313</v>
      </c>
      <c r="E255" s="2">
        <v>400</v>
      </c>
    </row>
    <row r="256" spans="1:5" x14ac:dyDescent="0.35">
      <c r="A256" s="15">
        <v>13</v>
      </c>
      <c r="B256" s="11">
        <v>3</v>
      </c>
      <c r="C256" s="2">
        <v>40</v>
      </c>
      <c r="D256" s="2">
        <v>100</v>
      </c>
      <c r="E256" s="2">
        <v>150</v>
      </c>
    </row>
    <row r="257" spans="1:5" x14ac:dyDescent="0.35">
      <c r="A257" s="15">
        <v>13</v>
      </c>
      <c r="B257" s="11">
        <v>4</v>
      </c>
      <c r="C257" s="2">
        <v>5</v>
      </c>
      <c r="D257" s="2">
        <v>80</v>
      </c>
      <c r="E257" s="2">
        <v>100</v>
      </c>
    </row>
    <row r="258" spans="1:5" x14ac:dyDescent="0.35">
      <c r="A258" s="15">
        <v>13</v>
      </c>
      <c r="B258" s="11">
        <v>5</v>
      </c>
      <c r="C258" s="2">
        <v>15</v>
      </c>
      <c r="D258" s="2">
        <v>80</v>
      </c>
      <c r="E258" s="2">
        <v>120</v>
      </c>
    </row>
    <row r="259" spans="1:5" x14ac:dyDescent="0.35">
      <c r="A259" s="15">
        <v>13</v>
      </c>
      <c r="B259" s="11">
        <v>6</v>
      </c>
      <c r="C259" s="2">
        <v>20</v>
      </c>
      <c r="D259" s="2">
        <v>75</v>
      </c>
      <c r="E259" s="2">
        <v>100</v>
      </c>
    </row>
    <row r="260" spans="1:5" x14ac:dyDescent="0.35">
      <c r="A260" s="15">
        <v>13</v>
      </c>
      <c r="B260" s="11">
        <v>7</v>
      </c>
      <c r="C260" s="2">
        <v>10</v>
      </c>
      <c r="D260" s="2">
        <v>15</v>
      </c>
      <c r="E260" s="2">
        <v>25</v>
      </c>
    </row>
    <row r="261" spans="1:5" x14ac:dyDescent="0.35">
      <c r="A261" s="15">
        <v>13</v>
      </c>
      <c r="B261" s="11">
        <v>8</v>
      </c>
      <c r="C261" s="2">
        <v>3</v>
      </c>
      <c r="D261" s="2">
        <v>7</v>
      </c>
      <c r="E261" s="2">
        <v>15</v>
      </c>
    </row>
    <row r="262" spans="1:5" x14ac:dyDescent="0.35">
      <c r="A262" s="15">
        <v>13</v>
      </c>
      <c r="B262" s="11">
        <v>9</v>
      </c>
      <c r="C262" s="2">
        <v>-5</v>
      </c>
      <c r="D262" s="2">
        <v>3</v>
      </c>
      <c r="E262" s="2">
        <v>12</v>
      </c>
    </row>
    <row r="263" spans="1:5" x14ac:dyDescent="0.35">
      <c r="A263" s="15">
        <v>13</v>
      </c>
      <c r="B263" s="11">
        <v>10</v>
      </c>
      <c r="C263" s="2">
        <v>5</v>
      </c>
      <c r="D263" s="2">
        <v>13</v>
      </c>
      <c r="E263" s="2">
        <v>20</v>
      </c>
    </row>
    <row r="264" spans="1:5" x14ac:dyDescent="0.35">
      <c r="A264" s="15">
        <v>13</v>
      </c>
      <c r="B264" s="11">
        <v>11</v>
      </c>
      <c r="C264" s="2">
        <v>20</v>
      </c>
      <c r="D264" s="2">
        <v>40</v>
      </c>
      <c r="E264" s="2">
        <v>80</v>
      </c>
    </row>
    <row r="265" spans="1:5" x14ac:dyDescent="0.35">
      <c r="A265" s="15">
        <v>13</v>
      </c>
      <c r="B265" s="11">
        <v>12</v>
      </c>
      <c r="C265" s="2">
        <v>20</v>
      </c>
      <c r="D265" s="2">
        <v>30</v>
      </c>
      <c r="E265" s="2">
        <v>60</v>
      </c>
    </row>
    <row r="266" spans="1:5" x14ac:dyDescent="0.35">
      <c r="A266" s="15">
        <v>13</v>
      </c>
      <c r="B266" s="11">
        <v>13</v>
      </c>
      <c r="C266" s="2">
        <v>3</v>
      </c>
      <c r="D266" s="2">
        <v>5</v>
      </c>
      <c r="E266" s="2">
        <v>10</v>
      </c>
    </row>
    <row r="267" spans="1:5" x14ac:dyDescent="0.35">
      <c r="A267" s="15">
        <v>13</v>
      </c>
      <c r="B267" s="11">
        <v>14</v>
      </c>
      <c r="C267" s="2">
        <v>10</v>
      </c>
      <c r="D267" s="2">
        <v>20</v>
      </c>
      <c r="E267" s="2">
        <v>27</v>
      </c>
    </row>
    <row r="268" spans="1:5" x14ac:dyDescent="0.35">
      <c r="A268" s="15">
        <v>13</v>
      </c>
      <c r="B268" s="11">
        <v>15</v>
      </c>
      <c r="C268" s="2">
        <v>2</v>
      </c>
      <c r="D268" s="2">
        <v>11</v>
      </c>
      <c r="E268" s="2">
        <v>15</v>
      </c>
    </row>
    <row r="269" spans="1:5" x14ac:dyDescent="0.35">
      <c r="A269" s="15">
        <v>13</v>
      </c>
      <c r="B269" s="11">
        <v>16</v>
      </c>
      <c r="C269" s="2">
        <v>7</v>
      </c>
      <c r="D269" s="2">
        <v>10</v>
      </c>
      <c r="E269" s="2">
        <v>17</v>
      </c>
    </row>
    <row r="270" spans="1:5" x14ac:dyDescent="0.35">
      <c r="A270" s="15">
        <v>13</v>
      </c>
      <c r="B270" s="11">
        <v>17</v>
      </c>
      <c r="C270" s="2">
        <v>5</v>
      </c>
      <c r="D270" s="2">
        <v>10</v>
      </c>
      <c r="E270" s="2">
        <v>15</v>
      </c>
    </row>
    <row r="271" spans="1:5" x14ac:dyDescent="0.35">
      <c r="A271" s="15">
        <v>13</v>
      </c>
      <c r="B271" s="11">
        <v>18</v>
      </c>
      <c r="C271" s="2">
        <v>63</v>
      </c>
      <c r="D271" s="2">
        <v>175</v>
      </c>
      <c r="E271" s="2">
        <v>200</v>
      </c>
    </row>
    <row r="272" spans="1:5" x14ac:dyDescent="0.35">
      <c r="A272" s="15">
        <v>13</v>
      </c>
      <c r="B272" s="11">
        <v>19</v>
      </c>
      <c r="C272" s="2">
        <v>80</v>
      </c>
      <c r="D272" s="2">
        <v>200</v>
      </c>
      <c r="E272" s="2">
        <v>300</v>
      </c>
    </row>
    <row r="273" spans="1:5" x14ac:dyDescent="0.35">
      <c r="A273" s="15">
        <v>13</v>
      </c>
      <c r="B273" s="11">
        <v>20</v>
      </c>
      <c r="C273" s="2">
        <v>2</v>
      </c>
      <c r="D273" s="2">
        <v>6</v>
      </c>
      <c r="E273" s="2">
        <v>11</v>
      </c>
    </row>
    <row r="274" spans="1:5" x14ac:dyDescent="0.35">
      <c r="A274" s="15">
        <v>13</v>
      </c>
      <c r="B274" s="11">
        <v>21</v>
      </c>
      <c r="C274" s="2">
        <v>1</v>
      </c>
      <c r="D274" s="2">
        <v>4</v>
      </c>
      <c r="E274" s="2">
        <v>7</v>
      </c>
    </row>
    <row r="275" spans="1:5" x14ac:dyDescent="0.35">
      <c r="A275" s="15">
        <v>14</v>
      </c>
      <c r="B275" s="11">
        <v>1</v>
      </c>
      <c r="C275" s="2">
        <v>25</v>
      </c>
      <c r="D275" s="2">
        <v>45</v>
      </c>
      <c r="E275" s="2">
        <v>62</v>
      </c>
    </row>
    <row r="276" spans="1:5" x14ac:dyDescent="0.35">
      <c r="A276" s="15">
        <v>14</v>
      </c>
      <c r="B276" s="11">
        <v>2</v>
      </c>
      <c r="C276" s="2">
        <v>42</v>
      </c>
      <c r="D276" s="2">
        <v>65</v>
      </c>
      <c r="E276" s="2">
        <v>88</v>
      </c>
    </row>
    <row r="277" spans="1:5" x14ac:dyDescent="0.35">
      <c r="A277" s="15">
        <v>14</v>
      </c>
      <c r="B277" s="11">
        <v>3</v>
      </c>
      <c r="C277" s="2">
        <v>30</v>
      </c>
      <c r="D277" s="2">
        <v>42</v>
      </c>
      <c r="E277" s="2">
        <v>60</v>
      </c>
    </row>
    <row r="278" spans="1:5" x14ac:dyDescent="0.35">
      <c r="A278" s="15">
        <v>14</v>
      </c>
      <c r="B278" s="11">
        <v>4</v>
      </c>
      <c r="C278" s="2">
        <v>80</v>
      </c>
      <c r="D278" s="2">
        <v>140</v>
      </c>
      <c r="E278" s="2">
        <v>180</v>
      </c>
    </row>
    <row r="279" spans="1:5" x14ac:dyDescent="0.35">
      <c r="A279" s="15">
        <v>14</v>
      </c>
      <c r="B279" s="11">
        <v>5</v>
      </c>
      <c r="C279" s="2">
        <v>120</v>
      </c>
      <c r="D279" s="2">
        <v>180</v>
      </c>
      <c r="E279" s="2">
        <v>220</v>
      </c>
    </row>
    <row r="280" spans="1:5" x14ac:dyDescent="0.35">
      <c r="A280" s="15">
        <v>14</v>
      </c>
      <c r="B280" s="11">
        <v>6</v>
      </c>
      <c r="C280" s="2">
        <v>180</v>
      </c>
      <c r="D280" s="2">
        <v>285</v>
      </c>
      <c r="E280" s="2">
        <v>340</v>
      </c>
    </row>
    <row r="281" spans="1:5" x14ac:dyDescent="0.35">
      <c r="A281" s="15">
        <v>14</v>
      </c>
      <c r="B281" s="11">
        <v>7</v>
      </c>
      <c r="C281" s="2">
        <v>8</v>
      </c>
      <c r="D281" s="2">
        <v>12</v>
      </c>
      <c r="E281" s="2">
        <v>25</v>
      </c>
    </row>
    <row r="282" spans="1:5" x14ac:dyDescent="0.35">
      <c r="A282" s="15">
        <v>14</v>
      </c>
      <c r="B282" s="11">
        <v>8</v>
      </c>
      <c r="C282" s="2">
        <v>10</v>
      </c>
      <c r="D282" s="2">
        <v>15</v>
      </c>
      <c r="E282" s="2">
        <v>25</v>
      </c>
    </row>
    <row r="283" spans="1:5" x14ac:dyDescent="0.35">
      <c r="A283" s="15">
        <v>14</v>
      </c>
      <c r="B283" s="11">
        <v>9</v>
      </c>
      <c r="C283" s="2">
        <v>60</v>
      </c>
      <c r="D283" s="2">
        <v>95</v>
      </c>
      <c r="E283" s="2">
        <v>145</v>
      </c>
    </row>
    <row r="284" spans="1:5" x14ac:dyDescent="0.35">
      <c r="A284" s="15">
        <v>14</v>
      </c>
      <c r="B284" s="11">
        <v>10</v>
      </c>
      <c r="C284" s="2">
        <v>0</v>
      </c>
      <c r="D284" s="2">
        <v>4</v>
      </c>
      <c r="E284" s="2">
        <v>12</v>
      </c>
    </row>
    <row r="285" spans="1:5" x14ac:dyDescent="0.35">
      <c r="A285" s="15">
        <v>14</v>
      </c>
      <c r="B285" s="11">
        <v>11</v>
      </c>
      <c r="C285" s="2">
        <v>25</v>
      </c>
      <c r="D285" s="2">
        <v>30</v>
      </c>
      <c r="E285" s="2">
        <v>45</v>
      </c>
    </row>
    <row r="286" spans="1:5" x14ac:dyDescent="0.35">
      <c r="A286" s="15">
        <v>14</v>
      </c>
      <c r="B286" s="11">
        <v>12</v>
      </c>
      <c r="C286" s="2">
        <v>140</v>
      </c>
      <c r="D286" s="2">
        <v>240</v>
      </c>
      <c r="E286" s="2">
        <v>320</v>
      </c>
    </row>
    <row r="287" spans="1:5" x14ac:dyDescent="0.35">
      <c r="A287" s="15">
        <v>14</v>
      </c>
      <c r="B287" s="11">
        <v>13</v>
      </c>
      <c r="C287" s="2">
        <v>5</v>
      </c>
      <c r="D287" s="2">
        <v>15</v>
      </c>
      <c r="E287" s="2">
        <v>20</v>
      </c>
    </row>
    <row r="288" spans="1:5" x14ac:dyDescent="0.35">
      <c r="A288" s="15">
        <v>14</v>
      </c>
      <c r="B288" s="11">
        <v>14</v>
      </c>
      <c r="C288" s="2">
        <v>8</v>
      </c>
      <c r="D288" s="2">
        <v>12</v>
      </c>
      <c r="E288" s="2">
        <v>22</v>
      </c>
    </row>
    <row r="289" spans="1:5" x14ac:dyDescent="0.35">
      <c r="A289" s="15">
        <v>14</v>
      </c>
      <c r="B289" s="11">
        <v>15</v>
      </c>
      <c r="C289" s="2">
        <v>6</v>
      </c>
      <c r="D289" s="2">
        <v>8</v>
      </c>
      <c r="E289" s="2">
        <v>18</v>
      </c>
    </row>
    <row r="290" spans="1:5" x14ac:dyDescent="0.35">
      <c r="A290" s="15">
        <v>14</v>
      </c>
      <c r="B290" s="11">
        <v>16</v>
      </c>
      <c r="C290" s="2">
        <v>30</v>
      </c>
      <c r="D290" s="2">
        <v>35</v>
      </c>
      <c r="E290" s="2">
        <v>55</v>
      </c>
    </row>
    <row r="291" spans="1:5" x14ac:dyDescent="0.35">
      <c r="A291" s="15">
        <v>14</v>
      </c>
      <c r="B291" s="11">
        <v>17</v>
      </c>
      <c r="C291" s="2">
        <v>0</v>
      </c>
      <c r="D291" s="2">
        <v>4</v>
      </c>
      <c r="E291" s="2">
        <v>12</v>
      </c>
    </row>
    <row r="292" spans="1:5" x14ac:dyDescent="0.35">
      <c r="A292" s="15">
        <v>14</v>
      </c>
      <c r="B292" s="11">
        <v>18</v>
      </c>
      <c r="C292" s="2">
        <v>70</v>
      </c>
      <c r="D292" s="2">
        <v>95</v>
      </c>
      <c r="E292" s="2">
        <v>125</v>
      </c>
    </row>
    <row r="293" spans="1:5" x14ac:dyDescent="0.35">
      <c r="A293" s="15">
        <v>14</v>
      </c>
      <c r="B293" s="11">
        <v>19</v>
      </c>
      <c r="C293" s="2">
        <v>60</v>
      </c>
      <c r="D293" s="2">
        <v>85</v>
      </c>
      <c r="E293" s="2">
        <v>105</v>
      </c>
    </row>
    <row r="294" spans="1:5" x14ac:dyDescent="0.35">
      <c r="A294" s="15">
        <v>14</v>
      </c>
      <c r="B294" s="11">
        <v>20</v>
      </c>
      <c r="C294" s="2">
        <v>45</v>
      </c>
      <c r="D294" s="2">
        <v>60</v>
      </c>
      <c r="E294" s="2">
        <v>95</v>
      </c>
    </row>
    <row r="295" spans="1:5" x14ac:dyDescent="0.35">
      <c r="A295" s="15">
        <v>14</v>
      </c>
      <c r="B295" s="11">
        <v>21</v>
      </c>
      <c r="C295" s="2">
        <v>20</v>
      </c>
      <c r="D295" s="2">
        <v>35</v>
      </c>
      <c r="E295" s="2">
        <v>60</v>
      </c>
    </row>
    <row r="296" spans="1:5" x14ac:dyDescent="0.35">
      <c r="A296" s="15">
        <v>15</v>
      </c>
      <c r="B296" s="11">
        <v>1</v>
      </c>
      <c r="C296" s="2">
        <v>6</v>
      </c>
      <c r="D296" s="2">
        <v>11</v>
      </c>
      <c r="E296" s="2">
        <v>17</v>
      </c>
    </row>
    <row r="297" spans="1:5" x14ac:dyDescent="0.35">
      <c r="A297" s="15">
        <v>15</v>
      </c>
      <c r="B297" s="11">
        <v>2</v>
      </c>
      <c r="C297" s="2">
        <v>4</v>
      </c>
      <c r="D297" s="2">
        <v>15</v>
      </c>
      <c r="E297" s="2">
        <v>20</v>
      </c>
    </row>
    <row r="298" spans="1:5" x14ac:dyDescent="0.35">
      <c r="A298" s="15">
        <v>15</v>
      </c>
      <c r="B298" s="11">
        <v>3</v>
      </c>
      <c r="C298" s="2">
        <v>15</v>
      </c>
      <c r="D298" s="2">
        <v>38</v>
      </c>
      <c r="E298" s="2">
        <v>53</v>
      </c>
    </row>
    <row r="299" spans="1:5" x14ac:dyDescent="0.35">
      <c r="A299" s="15">
        <v>15</v>
      </c>
      <c r="B299" s="11">
        <v>4</v>
      </c>
      <c r="C299" s="2">
        <v>3</v>
      </c>
      <c r="D299" s="2">
        <v>6</v>
      </c>
      <c r="E299" s="2">
        <v>8</v>
      </c>
    </row>
    <row r="300" spans="1:5" x14ac:dyDescent="0.35">
      <c r="A300" s="15">
        <v>15</v>
      </c>
      <c r="B300" s="11">
        <v>5</v>
      </c>
      <c r="C300" s="2">
        <v>5</v>
      </c>
      <c r="D300" s="2">
        <v>11</v>
      </c>
      <c r="E300" s="2">
        <v>19</v>
      </c>
    </row>
    <row r="301" spans="1:5" x14ac:dyDescent="0.35">
      <c r="A301" s="15">
        <v>15</v>
      </c>
      <c r="B301" s="11">
        <v>6</v>
      </c>
      <c r="C301" s="2">
        <v>10</v>
      </c>
      <c r="D301" s="2">
        <v>20</v>
      </c>
      <c r="E301" s="2">
        <v>31</v>
      </c>
    </row>
    <row r="302" spans="1:5" x14ac:dyDescent="0.35">
      <c r="A302" s="15">
        <v>15</v>
      </c>
      <c r="B302" s="11">
        <v>7</v>
      </c>
      <c r="C302" s="2">
        <v>20</v>
      </c>
      <c r="D302" s="2">
        <v>80</v>
      </c>
      <c r="E302" s="2">
        <v>96</v>
      </c>
    </row>
    <row r="303" spans="1:5" x14ac:dyDescent="0.35">
      <c r="A303" s="15">
        <v>15</v>
      </c>
      <c r="B303" s="11">
        <v>8</v>
      </c>
      <c r="C303" s="2">
        <v>6</v>
      </c>
      <c r="D303" s="2">
        <v>15</v>
      </c>
      <c r="E303" s="2">
        <v>20</v>
      </c>
    </row>
    <row r="304" spans="1:5" x14ac:dyDescent="0.35">
      <c r="A304" s="15">
        <v>15</v>
      </c>
      <c r="B304" s="11">
        <v>9</v>
      </c>
      <c r="C304" s="2">
        <v>5</v>
      </c>
      <c r="D304" s="2">
        <v>12</v>
      </c>
      <c r="E304" s="2">
        <v>20</v>
      </c>
    </row>
    <row r="305" spans="1:5" x14ac:dyDescent="0.35">
      <c r="A305" s="15">
        <v>15</v>
      </c>
      <c r="B305" s="11">
        <v>10</v>
      </c>
      <c r="C305" s="2">
        <v>8</v>
      </c>
      <c r="D305" s="2">
        <v>18</v>
      </c>
      <c r="E305" s="2">
        <v>22</v>
      </c>
    </row>
    <row r="306" spans="1:5" x14ac:dyDescent="0.35">
      <c r="A306" s="15">
        <v>15</v>
      </c>
      <c r="B306" s="11">
        <v>11</v>
      </c>
      <c r="C306" s="2">
        <v>4</v>
      </c>
      <c r="D306" s="2">
        <v>9</v>
      </c>
      <c r="E306" s="2">
        <v>19</v>
      </c>
    </row>
    <row r="307" spans="1:5" x14ac:dyDescent="0.35">
      <c r="A307" s="15">
        <v>15</v>
      </c>
      <c r="B307" s="11">
        <v>12</v>
      </c>
      <c r="C307" s="2">
        <v>32</v>
      </c>
      <c r="D307" s="2">
        <v>50</v>
      </c>
      <c r="E307" s="2">
        <v>76</v>
      </c>
    </row>
    <row r="308" spans="1:5" x14ac:dyDescent="0.35">
      <c r="A308" s="15">
        <v>15</v>
      </c>
      <c r="B308" s="11">
        <v>13</v>
      </c>
      <c r="C308" s="2">
        <v>4</v>
      </c>
      <c r="D308" s="2">
        <v>7</v>
      </c>
      <c r="E308" s="2">
        <v>12</v>
      </c>
    </row>
    <row r="309" spans="1:5" x14ac:dyDescent="0.35">
      <c r="A309" s="15">
        <v>15</v>
      </c>
      <c r="B309" s="11">
        <v>14</v>
      </c>
      <c r="C309" s="2">
        <v>20</v>
      </c>
      <c r="D309" s="2">
        <v>34</v>
      </c>
      <c r="E309" s="2">
        <v>58</v>
      </c>
    </row>
    <row r="310" spans="1:5" x14ac:dyDescent="0.35">
      <c r="A310" s="15">
        <v>15</v>
      </c>
      <c r="B310" s="11">
        <v>15</v>
      </c>
      <c r="C310" s="2">
        <v>4</v>
      </c>
      <c r="D310" s="2">
        <v>7</v>
      </c>
      <c r="E310" s="2">
        <v>9</v>
      </c>
    </row>
    <row r="311" spans="1:5" x14ac:dyDescent="0.35">
      <c r="A311" s="15">
        <v>15</v>
      </c>
      <c r="B311" s="11">
        <v>16</v>
      </c>
      <c r="C311" s="2">
        <v>3</v>
      </c>
      <c r="D311" s="2">
        <v>5</v>
      </c>
      <c r="E311" s="2">
        <v>7</v>
      </c>
    </row>
    <row r="312" spans="1:5" x14ac:dyDescent="0.35">
      <c r="A312" s="15">
        <v>15</v>
      </c>
      <c r="B312" s="11">
        <v>17</v>
      </c>
      <c r="C312" s="2">
        <v>2</v>
      </c>
      <c r="D312" s="2">
        <v>4</v>
      </c>
      <c r="E312" s="2">
        <v>8</v>
      </c>
    </row>
    <row r="313" spans="1:5" x14ac:dyDescent="0.35">
      <c r="A313" s="15">
        <v>15</v>
      </c>
      <c r="B313" s="11">
        <v>18</v>
      </c>
      <c r="C313" s="2">
        <v>4</v>
      </c>
      <c r="D313" s="2">
        <v>6</v>
      </c>
      <c r="E313" s="2">
        <v>9</v>
      </c>
    </row>
    <row r="314" spans="1:5" x14ac:dyDescent="0.35">
      <c r="A314" s="15">
        <v>15</v>
      </c>
      <c r="B314" s="11">
        <v>19</v>
      </c>
      <c r="C314" s="2">
        <v>5</v>
      </c>
      <c r="D314" s="2">
        <v>7</v>
      </c>
      <c r="E314" s="2">
        <v>13</v>
      </c>
    </row>
    <row r="315" spans="1:5" x14ac:dyDescent="0.35">
      <c r="A315" s="15">
        <v>15</v>
      </c>
      <c r="B315" s="11">
        <v>20</v>
      </c>
      <c r="C315" s="2">
        <v>7</v>
      </c>
      <c r="D315" s="2">
        <v>14</v>
      </c>
      <c r="E315" s="2">
        <v>19</v>
      </c>
    </row>
    <row r="316" spans="1:5" x14ac:dyDescent="0.35">
      <c r="A316" s="15">
        <v>15</v>
      </c>
      <c r="B316" s="11">
        <v>21</v>
      </c>
      <c r="C316" s="2">
        <v>3</v>
      </c>
      <c r="D316" s="2">
        <v>7</v>
      </c>
      <c r="E316" s="2">
        <v>11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92"/>
  <dimension ref="A1:N118"/>
  <sheetViews>
    <sheetView zoomScale="85" zoomScaleNormal="85" workbookViewId="0">
      <selection activeCell="J19" sqref="J19"/>
    </sheetView>
  </sheetViews>
  <sheetFormatPr defaultRowHeight="14.5" x14ac:dyDescent="0.35"/>
  <sheetData>
    <row r="1" spans="1:14" x14ac:dyDescent="0.35">
      <c r="A1" s="43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14" x14ac:dyDescent="0.35">
      <c r="A2">
        <v>1</v>
      </c>
      <c r="B2">
        <v>1</v>
      </c>
      <c r="C2" s="2">
        <v>3.1</v>
      </c>
      <c r="D2" s="2">
        <v>4.5</v>
      </c>
      <c r="E2" s="2">
        <v>6</v>
      </c>
      <c r="F2" s="2">
        <v>31.39</v>
      </c>
    </row>
    <row r="3" spans="1:14" x14ac:dyDescent="0.35">
      <c r="A3">
        <v>1</v>
      </c>
      <c r="B3">
        <v>2</v>
      </c>
      <c r="C3" s="2">
        <v>3.5</v>
      </c>
      <c r="D3" s="2">
        <v>4</v>
      </c>
      <c r="E3" s="2">
        <v>4.5</v>
      </c>
      <c r="F3" s="2">
        <v>25.6</v>
      </c>
      <c r="N3" s="3"/>
    </row>
    <row r="4" spans="1:14" x14ac:dyDescent="0.35">
      <c r="A4">
        <v>1</v>
      </c>
      <c r="B4">
        <v>3</v>
      </c>
      <c r="C4" s="2">
        <v>4.5</v>
      </c>
      <c r="D4" s="2">
        <v>6.5</v>
      </c>
      <c r="E4" s="2">
        <v>7</v>
      </c>
      <c r="F4" s="2">
        <v>57.55</v>
      </c>
      <c r="N4" s="3"/>
    </row>
    <row r="5" spans="1:14" x14ac:dyDescent="0.35">
      <c r="A5">
        <v>1</v>
      </c>
      <c r="B5">
        <v>4</v>
      </c>
      <c r="C5" s="2">
        <v>3.5</v>
      </c>
      <c r="D5" s="2">
        <v>4.5</v>
      </c>
      <c r="E5" s="2">
        <v>6</v>
      </c>
      <c r="F5" s="2">
        <v>8.68</v>
      </c>
      <c r="N5" s="3"/>
    </row>
    <row r="6" spans="1:14" x14ac:dyDescent="0.35">
      <c r="A6">
        <v>1</v>
      </c>
      <c r="B6">
        <v>5</v>
      </c>
      <c r="C6" s="2">
        <v>2.5</v>
      </c>
      <c r="D6" s="2">
        <v>3.5</v>
      </c>
      <c r="E6" s="2">
        <v>4.5</v>
      </c>
      <c r="F6" s="2">
        <v>4.83</v>
      </c>
    </row>
    <row r="7" spans="1:14" x14ac:dyDescent="0.35">
      <c r="A7">
        <v>1</v>
      </c>
      <c r="B7">
        <v>6</v>
      </c>
      <c r="C7" s="2">
        <v>30</v>
      </c>
      <c r="D7" s="2">
        <v>50</v>
      </c>
      <c r="E7" s="2">
        <v>70</v>
      </c>
      <c r="F7" s="2">
        <v>74.72</v>
      </c>
    </row>
    <row r="8" spans="1:14" x14ac:dyDescent="0.35">
      <c r="A8">
        <v>1</v>
      </c>
      <c r="B8">
        <v>7</v>
      </c>
      <c r="C8" s="2">
        <v>6</v>
      </c>
      <c r="D8" s="2">
        <v>8</v>
      </c>
      <c r="E8" s="2">
        <v>10</v>
      </c>
      <c r="F8" s="2">
        <v>5.13</v>
      </c>
    </row>
    <row r="9" spans="1:14" x14ac:dyDescent="0.35">
      <c r="A9">
        <v>1</v>
      </c>
      <c r="B9">
        <v>8</v>
      </c>
      <c r="C9" s="2">
        <v>6</v>
      </c>
      <c r="D9" s="2">
        <v>7</v>
      </c>
      <c r="E9" s="2">
        <v>8</v>
      </c>
      <c r="F9" s="2">
        <v>94.77</v>
      </c>
    </row>
    <row r="10" spans="1:14" x14ac:dyDescent="0.35">
      <c r="A10">
        <v>1</v>
      </c>
      <c r="B10">
        <v>9</v>
      </c>
      <c r="C10" s="2">
        <v>1.8</v>
      </c>
      <c r="D10" s="2">
        <v>2.4</v>
      </c>
      <c r="E10" s="2">
        <v>2.8</v>
      </c>
      <c r="F10" s="2">
        <v>2.4</v>
      </c>
    </row>
    <row r="11" spans="1:14" x14ac:dyDescent="0.35">
      <c r="A11">
        <v>1</v>
      </c>
      <c r="B11">
        <v>10</v>
      </c>
      <c r="C11" s="2">
        <v>9</v>
      </c>
      <c r="D11" s="2">
        <v>10</v>
      </c>
      <c r="E11" s="2">
        <v>11</v>
      </c>
      <c r="F11" s="2">
        <v>5.23</v>
      </c>
    </row>
    <row r="12" spans="1:14" x14ac:dyDescent="0.35">
      <c r="A12">
        <v>1</v>
      </c>
      <c r="B12">
        <v>11</v>
      </c>
      <c r="C12" s="2">
        <v>0.8</v>
      </c>
      <c r="D12" s="2">
        <v>1.1000000000000001</v>
      </c>
      <c r="E12" s="2">
        <v>1.2</v>
      </c>
      <c r="F12" s="2">
        <v>1.5</v>
      </c>
    </row>
    <row r="13" spans="1:14" x14ac:dyDescent="0.35">
      <c r="A13">
        <v>1</v>
      </c>
      <c r="B13">
        <v>12</v>
      </c>
      <c r="C13" s="2">
        <v>2.9</v>
      </c>
      <c r="D13" s="2">
        <v>3.5</v>
      </c>
      <c r="E13" s="2">
        <v>4.0999999999999996</v>
      </c>
      <c r="F13" s="2">
        <v>4.3499999999999996</v>
      </c>
    </row>
    <row r="14" spans="1:14" x14ac:dyDescent="0.35">
      <c r="A14">
        <v>1</v>
      </c>
      <c r="B14">
        <v>13</v>
      </c>
      <c r="C14" s="2">
        <v>0.6</v>
      </c>
      <c r="D14" s="2">
        <v>0.7</v>
      </c>
      <c r="E14" s="2">
        <v>0.8</v>
      </c>
      <c r="F14" s="2">
        <v>0.86</v>
      </c>
    </row>
    <row r="15" spans="1:14" x14ac:dyDescent="0.35">
      <c r="A15">
        <v>2</v>
      </c>
      <c r="B15">
        <v>1</v>
      </c>
      <c r="C15" s="2">
        <v>10</v>
      </c>
      <c r="D15" s="2">
        <v>50</v>
      </c>
      <c r="E15" s="2">
        <v>80</v>
      </c>
    </row>
    <row r="16" spans="1:14" x14ac:dyDescent="0.35">
      <c r="A16">
        <v>2</v>
      </c>
      <c r="B16">
        <v>2</v>
      </c>
      <c r="C16" s="2">
        <v>5</v>
      </c>
      <c r="D16" s="2">
        <v>20</v>
      </c>
      <c r="E16" s="2">
        <v>30</v>
      </c>
    </row>
    <row r="17" spans="1:5" x14ac:dyDescent="0.35">
      <c r="A17">
        <v>2</v>
      </c>
      <c r="B17">
        <v>3</v>
      </c>
      <c r="C17" s="2">
        <v>10</v>
      </c>
      <c r="D17" s="2">
        <v>20</v>
      </c>
      <c r="E17" s="2">
        <v>30</v>
      </c>
    </row>
    <row r="18" spans="1:5" x14ac:dyDescent="0.35">
      <c r="A18">
        <v>2</v>
      </c>
      <c r="B18">
        <v>4</v>
      </c>
      <c r="C18" s="2">
        <v>2</v>
      </c>
      <c r="D18" s="2">
        <v>5</v>
      </c>
      <c r="E18" s="2">
        <v>7</v>
      </c>
    </row>
    <row r="19" spans="1:5" x14ac:dyDescent="0.35">
      <c r="A19">
        <v>2</v>
      </c>
      <c r="B19">
        <v>5</v>
      </c>
      <c r="C19" s="2">
        <v>2</v>
      </c>
      <c r="D19" s="2">
        <v>4.2</v>
      </c>
      <c r="E19" s="2">
        <v>6.5</v>
      </c>
    </row>
    <row r="20" spans="1:5" x14ac:dyDescent="0.35">
      <c r="A20">
        <v>2</v>
      </c>
      <c r="B20">
        <v>6</v>
      </c>
      <c r="C20" s="2">
        <v>10</v>
      </c>
      <c r="D20" s="2">
        <v>35</v>
      </c>
      <c r="E20" s="2">
        <v>50</v>
      </c>
    </row>
    <row r="21" spans="1:5" x14ac:dyDescent="0.35">
      <c r="A21">
        <v>2</v>
      </c>
      <c r="B21">
        <v>7</v>
      </c>
      <c r="C21" s="2">
        <v>2</v>
      </c>
      <c r="D21" s="2">
        <v>4.5</v>
      </c>
      <c r="E21" s="2">
        <v>10</v>
      </c>
    </row>
    <row r="22" spans="1:5" x14ac:dyDescent="0.35">
      <c r="A22">
        <v>2</v>
      </c>
      <c r="B22">
        <v>8</v>
      </c>
      <c r="C22" s="2">
        <v>3.2</v>
      </c>
      <c r="D22" s="2">
        <v>5.6</v>
      </c>
      <c r="E22" s="2">
        <v>6.5</v>
      </c>
    </row>
    <row r="23" spans="1:5" x14ac:dyDescent="0.35">
      <c r="A23">
        <v>2</v>
      </c>
      <c r="B23">
        <v>9</v>
      </c>
      <c r="C23" s="2">
        <v>1.44</v>
      </c>
      <c r="D23" s="2">
        <v>2.52</v>
      </c>
      <c r="E23" s="2">
        <v>2.95</v>
      </c>
    </row>
    <row r="24" spans="1:5" x14ac:dyDescent="0.35">
      <c r="A24">
        <v>2</v>
      </c>
      <c r="B24">
        <v>10</v>
      </c>
      <c r="C24" s="2">
        <v>3</v>
      </c>
      <c r="D24" s="2">
        <v>4.7</v>
      </c>
      <c r="E24" s="2">
        <v>5</v>
      </c>
    </row>
    <row r="25" spans="1:5" x14ac:dyDescent="0.35">
      <c r="A25">
        <v>2</v>
      </c>
      <c r="B25">
        <v>11</v>
      </c>
      <c r="C25" s="2">
        <v>5</v>
      </c>
      <c r="D25" s="2">
        <v>7.5</v>
      </c>
      <c r="E25" s="2">
        <v>8.5</v>
      </c>
    </row>
    <row r="26" spans="1:5" x14ac:dyDescent="0.35">
      <c r="A26">
        <v>2</v>
      </c>
      <c r="B26">
        <v>12</v>
      </c>
      <c r="C26" s="2">
        <v>2.1</v>
      </c>
      <c r="D26" s="2">
        <v>2.5</v>
      </c>
      <c r="E26" s="2">
        <v>4.2</v>
      </c>
    </row>
    <row r="27" spans="1:5" x14ac:dyDescent="0.35">
      <c r="A27">
        <v>2</v>
      </c>
      <c r="B27">
        <v>13</v>
      </c>
      <c r="C27" s="2">
        <v>0.5</v>
      </c>
      <c r="D27" s="2">
        <v>0.75</v>
      </c>
      <c r="E27" s="2">
        <v>0.82</v>
      </c>
    </row>
    <row r="28" spans="1:5" x14ac:dyDescent="0.35">
      <c r="A28">
        <v>3</v>
      </c>
      <c r="B28">
        <v>1</v>
      </c>
      <c r="C28" s="2">
        <v>5</v>
      </c>
      <c r="D28" s="2">
        <v>10</v>
      </c>
      <c r="E28" s="2">
        <v>15</v>
      </c>
    </row>
    <row r="29" spans="1:5" x14ac:dyDescent="0.35">
      <c r="A29">
        <v>3</v>
      </c>
      <c r="B29">
        <v>2</v>
      </c>
      <c r="C29" s="2">
        <v>15</v>
      </c>
      <c r="D29" s="2">
        <v>20</v>
      </c>
      <c r="E29" s="2">
        <v>25</v>
      </c>
    </row>
    <row r="30" spans="1:5" x14ac:dyDescent="0.35">
      <c r="A30">
        <v>3</v>
      </c>
      <c r="B30">
        <v>3</v>
      </c>
      <c r="C30" s="2">
        <v>-1</v>
      </c>
      <c r="D30" s="2">
        <v>2</v>
      </c>
      <c r="E30" s="2">
        <v>5</v>
      </c>
    </row>
    <row r="31" spans="1:5" x14ac:dyDescent="0.35">
      <c r="A31">
        <v>3</v>
      </c>
      <c r="B31">
        <v>4</v>
      </c>
      <c r="C31" s="2">
        <v>4</v>
      </c>
      <c r="D31" s="2">
        <v>11</v>
      </c>
      <c r="E31" s="2">
        <v>18</v>
      </c>
    </row>
    <row r="32" spans="1:5" x14ac:dyDescent="0.35">
      <c r="A32">
        <v>3</v>
      </c>
      <c r="B32">
        <v>5</v>
      </c>
      <c r="C32" s="2">
        <v>3</v>
      </c>
      <c r="D32" s="2">
        <v>4</v>
      </c>
      <c r="E32" s="2">
        <v>5</v>
      </c>
    </row>
    <row r="33" spans="1:5" x14ac:dyDescent="0.35">
      <c r="A33">
        <v>3</v>
      </c>
      <c r="B33">
        <v>6</v>
      </c>
      <c r="C33" s="2">
        <v>20</v>
      </c>
      <c r="D33" s="2">
        <v>25</v>
      </c>
      <c r="E33" s="2">
        <v>50</v>
      </c>
    </row>
    <row r="34" spans="1:5" x14ac:dyDescent="0.35">
      <c r="A34">
        <v>3</v>
      </c>
      <c r="B34">
        <v>7</v>
      </c>
      <c r="C34" s="2">
        <v>5</v>
      </c>
      <c r="D34" s="2">
        <v>6</v>
      </c>
      <c r="E34" s="2">
        <v>7</v>
      </c>
    </row>
    <row r="35" spans="1:5" x14ac:dyDescent="0.35">
      <c r="A35">
        <v>3</v>
      </c>
      <c r="B35">
        <v>8</v>
      </c>
      <c r="C35" s="2">
        <v>7</v>
      </c>
      <c r="D35" s="2">
        <v>8</v>
      </c>
      <c r="E35" s="2">
        <v>9</v>
      </c>
    </row>
    <row r="36" spans="1:5" x14ac:dyDescent="0.35">
      <c r="A36">
        <v>3</v>
      </c>
      <c r="B36">
        <v>9</v>
      </c>
      <c r="C36" s="2">
        <v>2.8</v>
      </c>
      <c r="D36" s="2">
        <v>3.2</v>
      </c>
      <c r="E36" s="2">
        <v>3.6</v>
      </c>
    </row>
    <row r="37" spans="1:5" x14ac:dyDescent="0.35">
      <c r="A37">
        <v>3</v>
      </c>
      <c r="B37">
        <v>10</v>
      </c>
      <c r="C37" s="2">
        <v>8</v>
      </c>
      <c r="D37" s="2">
        <v>10</v>
      </c>
      <c r="E37" s="2">
        <v>12</v>
      </c>
    </row>
    <row r="38" spans="1:5" x14ac:dyDescent="0.35">
      <c r="A38">
        <v>3</v>
      </c>
      <c r="B38">
        <v>11</v>
      </c>
      <c r="C38" s="2">
        <v>1</v>
      </c>
      <c r="D38" s="2">
        <v>1.33</v>
      </c>
      <c r="E38" s="2">
        <v>1.5</v>
      </c>
    </row>
    <row r="39" spans="1:5" x14ac:dyDescent="0.35">
      <c r="A39">
        <v>3</v>
      </c>
      <c r="B39">
        <v>12</v>
      </c>
      <c r="C39" s="2">
        <v>3</v>
      </c>
      <c r="D39" s="2">
        <v>3.5</v>
      </c>
      <c r="E39" s="2">
        <v>4.5</v>
      </c>
    </row>
    <row r="40" spans="1:5" x14ac:dyDescent="0.35">
      <c r="A40">
        <v>3</v>
      </c>
      <c r="B40">
        <v>13</v>
      </c>
      <c r="C40" s="2">
        <v>0.93</v>
      </c>
      <c r="D40" s="2">
        <v>0.95</v>
      </c>
      <c r="E40" s="2">
        <v>0.96</v>
      </c>
    </row>
    <row r="41" spans="1:5" x14ac:dyDescent="0.35">
      <c r="A41">
        <v>4</v>
      </c>
      <c r="B41">
        <v>1</v>
      </c>
      <c r="C41" s="2">
        <v>10</v>
      </c>
      <c r="D41" s="2">
        <v>15</v>
      </c>
      <c r="E41" s="2">
        <v>25</v>
      </c>
    </row>
    <row r="42" spans="1:5" x14ac:dyDescent="0.35">
      <c r="A42">
        <v>4</v>
      </c>
      <c r="B42">
        <v>2</v>
      </c>
      <c r="C42" s="2">
        <v>5</v>
      </c>
      <c r="D42" s="2">
        <v>8</v>
      </c>
      <c r="E42" s="2">
        <v>12</v>
      </c>
    </row>
    <row r="43" spans="1:5" x14ac:dyDescent="0.35">
      <c r="A43">
        <v>4</v>
      </c>
      <c r="B43">
        <v>3</v>
      </c>
      <c r="C43" s="2">
        <v>2</v>
      </c>
      <c r="D43" s="2">
        <v>3</v>
      </c>
      <c r="E43" s="2">
        <v>4</v>
      </c>
    </row>
    <row r="44" spans="1:5" x14ac:dyDescent="0.35">
      <c r="A44">
        <v>4</v>
      </c>
      <c r="B44">
        <v>4</v>
      </c>
      <c r="C44" s="2">
        <v>2</v>
      </c>
      <c r="D44" s="2">
        <v>3</v>
      </c>
      <c r="E44" s="2">
        <v>5</v>
      </c>
    </row>
    <row r="45" spans="1:5" x14ac:dyDescent="0.35">
      <c r="A45">
        <v>4</v>
      </c>
      <c r="B45">
        <v>5</v>
      </c>
      <c r="C45" s="2">
        <v>2</v>
      </c>
      <c r="D45" s="2">
        <v>3</v>
      </c>
      <c r="E45" s="2">
        <v>4</v>
      </c>
    </row>
    <row r="46" spans="1:5" x14ac:dyDescent="0.35">
      <c r="A46">
        <v>4</v>
      </c>
      <c r="B46">
        <v>6</v>
      </c>
      <c r="C46" s="2">
        <v>20</v>
      </c>
      <c r="D46" s="2">
        <v>40</v>
      </c>
      <c r="E46" s="2">
        <v>50</v>
      </c>
    </row>
    <row r="47" spans="1:5" x14ac:dyDescent="0.35">
      <c r="A47">
        <v>4</v>
      </c>
      <c r="B47">
        <v>7</v>
      </c>
      <c r="C47" s="2">
        <v>4</v>
      </c>
      <c r="D47" s="2">
        <v>5</v>
      </c>
      <c r="E47" s="2">
        <v>6</v>
      </c>
    </row>
    <row r="48" spans="1:5" x14ac:dyDescent="0.35">
      <c r="A48">
        <v>4</v>
      </c>
      <c r="B48">
        <v>8</v>
      </c>
      <c r="C48" s="2">
        <v>5</v>
      </c>
      <c r="D48" s="2">
        <v>6</v>
      </c>
      <c r="E48" s="2">
        <v>7</v>
      </c>
    </row>
    <row r="49" spans="1:5" x14ac:dyDescent="0.35">
      <c r="A49">
        <v>4</v>
      </c>
      <c r="B49">
        <v>9</v>
      </c>
      <c r="C49" s="2">
        <v>20</v>
      </c>
      <c r="D49" s="2">
        <v>24</v>
      </c>
      <c r="E49" s="2">
        <v>28</v>
      </c>
    </row>
    <row r="50" spans="1:5" x14ac:dyDescent="0.35">
      <c r="A50">
        <v>4</v>
      </c>
      <c r="B50">
        <v>10</v>
      </c>
      <c r="C50" s="2">
        <v>5</v>
      </c>
      <c r="D50" s="2">
        <v>6</v>
      </c>
      <c r="E50" s="2">
        <v>7</v>
      </c>
    </row>
    <row r="51" spans="1:5" x14ac:dyDescent="0.35">
      <c r="A51">
        <v>4</v>
      </c>
      <c r="B51">
        <v>11</v>
      </c>
      <c r="C51" s="2">
        <v>1</v>
      </c>
      <c r="D51" s="2">
        <v>1.25</v>
      </c>
      <c r="E51" s="2">
        <v>1.5</v>
      </c>
    </row>
    <row r="52" spans="1:5" x14ac:dyDescent="0.35">
      <c r="A52">
        <v>4</v>
      </c>
      <c r="B52">
        <v>12</v>
      </c>
      <c r="C52" s="2">
        <v>3</v>
      </c>
      <c r="D52" s="2">
        <v>5</v>
      </c>
      <c r="E52" s="2">
        <v>6</v>
      </c>
    </row>
    <row r="53" spans="1:5" x14ac:dyDescent="0.35">
      <c r="A53">
        <v>4</v>
      </c>
      <c r="B53">
        <v>13</v>
      </c>
      <c r="C53" s="2">
        <v>0.5</v>
      </c>
      <c r="D53" s="2">
        <v>0.7</v>
      </c>
      <c r="E53" s="2">
        <v>0.9</v>
      </c>
    </row>
    <row r="54" spans="1:5" x14ac:dyDescent="0.35">
      <c r="A54">
        <v>5</v>
      </c>
      <c r="B54">
        <v>1</v>
      </c>
      <c r="C54" s="2">
        <v>15</v>
      </c>
      <c r="D54" s="2">
        <v>20</v>
      </c>
      <c r="E54" s="2">
        <v>25</v>
      </c>
    </row>
    <row r="55" spans="1:5" x14ac:dyDescent="0.35">
      <c r="A55">
        <v>5</v>
      </c>
      <c r="B55">
        <v>2</v>
      </c>
      <c r="C55" s="2">
        <v>15</v>
      </c>
      <c r="D55" s="2">
        <v>20</v>
      </c>
      <c r="E55" s="2">
        <v>30</v>
      </c>
    </row>
    <row r="56" spans="1:5" x14ac:dyDescent="0.35">
      <c r="A56">
        <v>5</v>
      </c>
      <c r="B56">
        <v>3</v>
      </c>
      <c r="C56" s="2">
        <v>36</v>
      </c>
      <c r="D56" s="2">
        <v>46</v>
      </c>
      <c r="E56" s="2">
        <v>56</v>
      </c>
    </row>
    <row r="57" spans="1:5" x14ac:dyDescent="0.35">
      <c r="A57">
        <v>5</v>
      </c>
      <c r="B57">
        <v>4</v>
      </c>
      <c r="C57" s="2">
        <v>7</v>
      </c>
      <c r="D57" s="2">
        <v>8.8000000000000007</v>
      </c>
      <c r="E57" s="2">
        <v>11</v>
      </c>
    </row>
    <row r="58" spans="1:5" x14ac:dyDescent="0.35">
      <c r="A58">
        <v>5</v>
      </c>
      <c r="B58">
        <v>5</v>
      </c>
      <c r="C58" s="2">
        <v>5</v>
      </c>
      <c r="D58" s="2">
        <v>6.5</v>
      </c>
      <c r="E58" s="2">
        <v>7.5</v>
      </c>
    </row>
    <row r="59" spans="1:5" x14ac:dyDescent="0.35">
      <c r="A59">
        <v>5</v>
      </c>
      <c r="B59">
        <v>6</v>
      </c>
      <c r="C59" s="2">
        <v>40</v>
      </c>
      <c r="D59" s="2">
        <v>60</v>
      </c>
      <c r="E59" s="2">
        <v>80</v>
      </c>
    </row>
    <row r="60" spans="1:5" x14ac:dyDescent="0.35">
      <c r="A60">
        <v>5</v>
      </c>
      <c r="B60">
        <v>7</v>
      </c>
      <c r="C60" s="2">
        <v>4.5</v>
      </c>
      <c r="D60" s="2">
        <v>5</v>
      </c>
      <c r="E60" s="2">
        <v>6.5</v>
      </c>
    </row>
    <row r="61" spans="1:5" x14ac:dyDescent="0.35">
      <c r="A61">
        <v>5</v>
      </c>
      <c r="B61">
        <v>8</v>
      </c>
      <c r="C61" s="2">
        <v>5</v>
      </c>
      <c r="D61" s="2">
        <v>6.6</v>
      </c>
      <c r="E61" s="2">
        <v>7</v>
      </c>
    </row>
    <row r="62" spans="1:5" x14ac:dyDescent="0.35">
      <c r="A62">
        <v>5</v>
      </c>
      <c r="B62">
        <v>9</v>
      </c>
      <c r="C62" s="2">
        <v>1</v>
      </c>
      <c r="D62" s="2">
        <v>2</v>
      </c>
      <c r="E62" s="2">
        <v>4</v>
      </c>
    </row>
    <row r="63" spans="1:5" x14ac:dyDescent="0.35">
      <c r="A63">
        <v>5</v>
      </c>
      <c r="B63">
        <v>10</v>
      </c>
      <c r="C63" s="2">
        <v>5</v>
      </c>
      <c r="D63" s="2">
        <v>6</v>
      </c>
      <c r="E63" s="2">
        <v>8</v>
      </c>
    </row>
    <row r="64" spans="1:5" x14ac:dyDescent="0.35">
      <c r="A64">
        <v>5</v>
      </c>
      <c r="B64">
        <v>11</v>
      </c>
      <c r="C64" s="2">
        <v>0.8</v>
      </c>
      <c r="D64" s="2">
        <v>1.4</v>
      </c>
      <c r="E64" s="2">
        <v>1.8</v>
      </c>
    </row>
    <row r="65" spans="1:5" x14ac:dyDescent="0.35">
      <c r="A65">
        <v>5</v>
      </c>
      <c r="B65">
        <v>12</v>
      </c>
      <c r="C65" s="2">
        <v>2.6</v>
      </c>
      <c r="D65" s="2">
        <v>3.2</v>
      </c>
      <c r="E65" s="2">
        <v>4</v>
      </c>
    </row>
    <row r="66" spans="1:5" x14ac:dyDescent="0.35">
      <c r="A66">
        <v>5</v>
      </c>
      <c r="B66">
        <v>13</v>
      </c>
      <c r="C66" s="2">
        <v>0.4</v>
      </c>
      <c r="D66" s="2">
        <v>0.6</v>
      </c>
      <c r="E66" s="2">
        <v>0.8</v>
      </c>
    </row>
    <row r="67" spans="1:5" x14ac:dyDescent="0.35">
      <c r="A67">
        <v>6</v>
      </c>
      <c r="B67">
        <v>1</v>
      </c>
      <c r="C67" s="2">
        <v>3</v>
      </c>
      <c r="D67" s="2">
        <v>30</v>
      </c>
      <c r="E67" s="2">
        <v>60</v>
      </c>
    </row>
    <row r="68" spans="1:5" x14ac:dyDescent="0.35">
      <c r="A68">
        <v>6</v>
      </c>
      <c r="B68">
        <v>2</v>
      </c>
      <c r="C68" s="2">
        <v>20</v>
      </c>
      <c r="D68" s="2">
        <v>40</v>
      </c>
      <c r="E68" s="2">
        <v>50</v>
      </c>
    </row>
    <row r="69" spans="1:5" x14ac:dyDescent="0.35">
      <c r="A69">
        <v>6</v>
      </c>
      <c r="B69">
        <v>3</v>
      </c>
      <c r="C69" s="2">
        <v>30</v>
      </c>
      <c r="D69" s="2">
        <v>55</v>
      </c>
      <c r="E69" s="2">
        <v>90</v>
      </c>
    </row>
    <row r="70" spans="1:5" x14ac:dyDescent="0.35">
      <c r="A70">
        <v>6</v>
      </c>
      <c r="B70">
        <v>4</v>
      </c>
      <c r="C70" s="2">
        <v>6</v>
      </c>
      <c r="D70" s="2">
        <v>12</v>
      </c>
      <c r="E70" s="2">
        <v>20</v>
      </c>
    </row>
    <row r="71" spans="1:5" x14ac:dyDescent="0.35">
      <c r="A71">
        <v>6</v>
      </c>
      <c r="B71">
        <v>5</v>
      </c>
      <c r="C71" s="2">
        <v>3</v>
      </c>
      <c r="D71" s="2">
        <v>5.5</v>
      </c>
      <c r="E71" s="2">
        <v>8</v>
      </c>
    </row>
    <row r="72" spans="1:5" x14ac:dyDescent="0.35">
      <c r="A72">
        <v>6</v>
      </c>
      <c r="B72">
        <v>6</v>
      </c>
      <c r="C72" s="2">
        <v>50</v>
      </c>
      <c r="D72" s="2">
        <v>80</v>
      </c>
      <c r="E72" s="2">
        <v>100</v>
      </c>
    </row>
    <row r="73" spans="1:5" x14ac:dyDescent="0.35">
      <c r="A73">
        <v>6</v>
      </c>
      <c r="B73">
        <v>7</v>
      </c>
      <c r="C73" s="2">
        <v>4</v>
      </c>
      <c r="D73" s="2">
        <v>5.4</v>
      </c>
      <c r="E73" s="2">
        <v>6</v>
      </c>
    </row>
    <row r="74" spans="1:5" x14ac:dyDescent="0.35">
      <c r="A74">
        <v>6</v>
      </c>
      <c r="B74">
        <v>8</v>
      </c>
      <c r="C74" s="2">
        <v>5.0999999999999996</v>
      </c>
      <c r="D74" s="2">
        <v>5.9</v>
      </c>
      <c r="E74" s="2">
        <v>6.5</v>
      </c>
    </row>
    <row r="75" spans="1:5" x14ac:dyDescent="0.35">
      <c r="A75">
        <v>6</v>
      </c>
      <c r="B75">
        <v>9</v>
      </c>
      <c r="C75" s="2">
        <v>1.8</v>
      </c>
      <c r="D75" s="2">
        <v>2.5</v>
      </c>
      <c r="E75" s="2">
        <v>3.5</v>
      </c>
    </row>
    <row r="76" spans="1:5" x14ac:dyDescent="0.35">
      <c r="A76">
        <v>6</v>
      </c>
      <c r="B76">
        <v>10</v>
      </c>
      <c r="C76" s="2">
        <v>5.7</v>
      </c>
      <c r="D76" s="2">
        <v>6</v>
      </c>
      <c r="E76" s="2">
        <v>6.3</v>
      </c>
    </row>
    <row r="77" spans="1:5" x14ac:dyDescent="0.35">
      <c r="A77">
        <v>6</v>
      </c>
      <c r="B77">
        <v>11</v>
      </c>
      <c r="C77" s="2">
        <v>1.3</v>
      </c>
      <c r="D77" s="2">
        <v>1.35</v>
      </c>
      <c r="E77" s="2">
        <v>1.41</v>
      </c>
    </row>
    <row r="78" spans="1:5" x14ac:dyDescent="0.35">
      <c r="A78">
        <v>6</v>
      </c>
      <c r="B78">
        <v>12</v>
      </c>
      <c r="C78" s="2">
        <v>2.5</v>
      </c>
      <c r="D78" s="2">
        <v>3.7</v>
      </c>
      <c r="E78" s="2">
        <v>4.5</v>
      </c>
    </row>
    <row r="79" spans="1:5" x14ac:dyDescent="0.35">
      <c r="A79">
        <v>6</v>
      </c>
      <c r="B79">
        <v>13</v>
      </c>
      <c r="C79" s="2">
        <v>0.8</v>
      </c>
      <c r="D79" s="2">
        <v>0.9</v>
      </c>
      <c r="E79" s="2">
        <v>0.95</v>
      </c>
    </row>
    <row r="80" spans="1:5" x14ac:dyDescent="0.35">
      <c r="A80">
        <v>7</v>
      </c>
      <c r="B80">
        <v>1</v>
      </c>
      <c r="C80" s="2">
        <v>12</v>
      </c>
      <c r="D80" s="2">
        <v>18</v>
      </c>
      <c r="E80" s="2">
        <v>20</v>
      </c>
    </row>
    <row r="81" spans="1:5" x14ac:dyDescent="0.35">
      <c r="A81">
        <v>7</v>
      </c>
      <c r="B81">
        <v>2</v>
      </c>
      <c r="C81" s="2">
        <v>9</v>
      </c>
      <c r="D81" s="2">
        <v>10</v>
      </c>
      <c r="E81" s="2">
        <v>13</v>
      </c>
    </row>
    <row r="82" spans="1:5" x14ac:dyDescent="0.35">
      <c r="A82">
        <v>7</v>
      </c>
      <c r="B82">
        <v>3</v>
      </c>
      <c r="C82" s="2">
        <v>45</v>
      </c>
      <c r="D82" s="2">
        <v>50</v>
      </c>
      <c r="E82" s="2">
        <v>80</v>
      </c>
    </row>
    <row r="83" spans="1:5" x14ac:dyDescent="0.35">
      <c r="A83">
        <v>7</v>
      </c>
      <c r="B83">
        <v>4</v>
      </c>
      <c r="C83" s="2">
        <v>6</v>
      </c>
      <c r="D83" s="2">
        <v>7</v>
      </c>
      <c r="E83" s="2">
        <v>9</v>
      </c>
    </row>
    <row r="84" spans="1:5" x14ac:dyDescent="0.35">
      <c r="A84">
        <v>7</v>
      </c>
      <c r="B84">
        <v>5</v>
      </c>
      <c r="C84" s="2">
        <v>4.5</v>
      </c>
      <c r="D84" s="2">
        <v>5</v>
      </c>
      <c r="E84" s="2">
        <v>5.5</v>
      </c>
    </row>
    <row r="85" spans="1:5" x14ac:dyDescent="0.35">
      <c r="A85">
        <v>7</v>
      </c>
      <c r="B85">
        <v>6</v>
      </c>
      <c r="C85" s="2">
        <v>60</v>
      </c>
      <c r="D85" s="2">
        <v>70</v>
      </c>
      <c r="E85" s="2">
        <v>75</v>
      </c>
    </row>
    <row r="86" spans="1:5" x14ac:dyDescent="0.35">
      <c r="A86">
        <v>7</v>
      </c>
      <c r="B86">
        <v>7</v>
      </c>
      <c r="C86" s="2">
        <v>5</v>
      </c>
      <c r="D86" s="2">
        <v>6</v>
      </c>
      <c r="E86" s="2">
        <v>8</v>
      </c>
    </row>
    <row r="87" spans="1:5" x14ac:dyDescent="0.35">
      <c r="A87">
        <v>7</v>
      </c>
      <c r="B87">
        <v>8</v>
      </c>
      <c r="C87" s="2">
        <v>6</v>
      </c>
      <c r="D87" s="2">
        <v>6.5</v>
      </c>
      <c r="E87" s="2">
        <v>7</v>
      </c>
    </row>
    <row r="88" spans="1:5" x14ac:dyDescent="0.35">
      <c r="A88">
        <v>7</v>
      </c>
      <c r="B88">
        <v>9</v>
      </c>
      <c r="C88" s="2">
        <v>1</v>
      </c>
      <c r="D88" s="2">
        <v>1.5</v>
      </c>
      <c r="E88" s="2">
        <v>2</v>
      </c>
    </row>
    <row r="89" spans="1:5" x14ac:dyDescent="0.35">
      <c r="A89">
        <v>7</v>
      </c>
      <c r="B89">
        <v>10</v>
      </c>
      <c r="C89" s="2">
        <v>6.5</v>
      </c>
      <c r="D89" s="2">
        <v>7</v>
      </c>
      <c r="E89" s="2">
        <v>7.5</v>
      </c>
    </row>
    <row r="90" spans="1:5" x14ac:dyDescent="0.35">
      <c r="A90">
        <v>7</v>
      </c>
      <c r="B90">
        <v>11</v>
      </c>
      <c r="C90" s="2">
        <v>1.1000000000000001</v>
      </c>
      <c r="D90" s="2">
        <v>1.2</v>
      </c>
      <c r="E90" s="2">
        <v>1.4</v>
      </c>
    </row>
    <row r="91" spans="1:5" x14ac:dyDescent="0.35">
      <c r="A91">
        <v>7</v>
      </c>
      <c r="B91">
        <v>12</v>
      </c>
      <c r="C91" s="2">
        <v>1.9</v>
      </c>
      <c r="D91" s="2">
        <v>2.1</v>
      </c>
      <c r="E91" s="2">
        <v>2.2999999999999998</v>
      </c>
    </row>
    <row r="92" spans="1:5" x14ac:dyDescent="0.35">
      <c r="A92">
        <v>7</v>
      </c>
      <c r="B92">
        <v>13</v>
      </c>
      <c r="C92" s="2">
        <v>0.75</v>
      </c>
      <c r="D92" s="2">
        <v>0.8</v>
      </c>
      <c r="E92" s="2">
        <v>0.9</v>
      </c>
    </row>
    <row r="93" spans="1:5" x14ac:dyDescent="0.35">
      <c r="A93">
        <v>8</v>
      </c>
      <c r="B93">
        <v>1</v>
      </c>
      <c r="C93" s="2">
        <v>8</v>
      </c>
      <c r="D93" s="2">
        <v>9</v>
      </c>
      <c r="E93" s="2">
        <v>10</v>
      </c>
    </row>
    <row r="94" spans="1:5" x14ac:dyDescent="0.35">
      <c r="A94">
        <v>8</v>
      </c>
      <c r="B94">
        <v>2</v>
      </c>
      <c r="C94" s="2">
        <v>6</v>
      </c>
      <c r="D94" s="2">
        <v>7</v>
      </c>
      <c r="E94" s="2">
        <v>8</v>
      </c>
    </row>
    <row r="95" spans="1:5" x14ac:dyDescent="0.35">
      <c r="A95">
        <v>8</v>
      </c>
      <c r="B95">
        <v>3</v>
      </c>
      <c r="C95" s="2">
        <v>45</v>
      </c>
      <c r="D95" s="2">
        <v>55</v>
      </c>
      <c r="E95" s="2">
        <v>60</v>
      </c>
    </row>
    <row r="96" spans="1:5" x14ac:dyDescent="0.35">
      <c r="A96">
        <v>8</v>
      </c>
      <c r="B96">
        <v>4</v>
      </c>
      <c r="C96" s="2">
        <v>4.5</v>
      </c>
      <c r="D96" s="2">
        <v>5.5</v>
      </c>
      <c r="E96" s="2">
        <v>6.5</v>
      </c>
    </row>
    <row r="97" spans="1:5" x14ac:dyDescent="0.35">
      <c r="A97">
        <v>8</v>
      </c>
      <c r="B97">
        <v>5</v>
      </c>
      <c r="C97" s="2">
        <v>4.5</v>
      </c>
      <c r="D97" s="2">
        <v>5</v>
      </c>
      <c r="E97" s="2">
        <v>5.5</v>
      </c>
    </row>
    <row r="98" spans="1:5" x14ac:dyDescent="0.35">
      <c r="A98">
        <v>8</v>
      </c>
      <c r="B98">
        <v>6</v>
      </c>
      <c r="C98" s="2">
        <v>50</v>
      </c>
      <c r="D98" s="2">
        <v>60</v>
      </c>
      <c r="E98" s="2">
        <v>70</v>
      </c>
    </row>
    <row r="99" spans="1:5" x14ac:dyDescent="0.35">
      <c r="A99">
        <v>8</v>
      </c>
      <c r="B99">
        <v>7</v>
      </c>
      <c r="C99" s="2">
        <v>4.7</v>
      </c>
      <c r="D99" s="2">
        <v>5.7</v>
      </c>
      <c r="E99" s="2">
        <v>6.7</v>
      </c>
    </row>
    <row r="100" spans="1:5" x14ac:dyDescent="0.35">
      <c r="A100">
        <v>8</v>
      </c>
      <c r="B100">
        <v>8</v>
      </c>
      <c r="C100" s="2">
        <v>4.5</v>
      </c>
      <c r="D100" s="2">
        <v>5.5</v>
      </c>
      <c r="E100" s="2">
        <v>6</v>
      </c>
    </row>
    <row r="101" spans="1:5" x14ac:dyDescent="0.35">
      <c r="A101">
        <v>8</v>
      </c>
      <c r="B101">
        <v>9</v>
      </c>
      <c r="C101" s="2">
        <v>0.8</v>
      </c>
      <c r="D101" s="2">
        <v>1</v>
      </c>
      <c r="E101" s="2">
        <v>1.8</v>
      </c>
    </row>
    <row r="102" spans="1:5" x14ac:dyDescent="0.35">
      <c r="A102">
        <v>8</v>
      </c>
      <c r="B102">
        <v>10</v>
      </c>
      <c r="C102" s="2">
        <v>5</v>
      </c>
      <c r="D102" s="2">
        <v>6</v>
      </c>
      <c r="E102" s="2">
        <v>7</v>
      </c>
    </row>
    <row r="103" spans="1:5" x14ac:dyDescent="0.35">
      <c r="A103">
        <v>8</v>
      </c>
      <c r="B103">
        <v>11</v>
      </c>
      <c r="C103" s="2">
        <v>1</v>
      </c>
      <c r="D103" s="2">
        <v>1.4</v>
      </c>
      <c r="E103" s="2">
        <v>2</v>
      </c>
    </row>
    <row r="104" spans="1:5" x14ac:dyDescent="0.35">
      <c r="A104">
        <v>8</v>
      </c>
      <c r="B104">
        <v>12</v>
      </c>
      <c r="C104" s="2">
        <v>3</v>
      </c>
      <c r="D104" s="2">
        <v>3.8</v>
      </c>
      <c r="E104" s="2">
        <v>4.2</v>
      </c>
    </row>
    <row r="105" spans="1:5" x14ac:dyDescent="0.35">
      <c r="A105">
        <v>8</v>
      </c>
      <c r="B105">
        <v>13</v>
      </c>
      <c r="C105" s="2">
        <v>0.8</v>
      </c>
      <c r="D105" s="2">
        <v>0.85</v>
      </c>
      <c r="E105" s="2">
        <v>0.96</v>
      </c>
    </row>
    <row r="106" spans="1:5" x14ac:dyDescent="0.35">
      <c r="A106">
        <v>9</v>
      </c>
      <c r="B106">
        <v>1</v>
      </c>
      <c r="C106" s="2">
        <v>16</v>
      </c>
      <c r="D106" s="2">
        <v>25</v>
      </c>
      <c r="E106" s="2">
        <v>30</v>
      </c>
    </row>
    <row r="107" spans="1:5" x14ac:dyDescent="0.35">
      <c r="A107">
        <v>9</v>
      </c>
      <c r="B107">
        <v>2</v>
      </c>
      <c r="C107" s="2">
        <v>16</v>
      </c>
      <c r="D107" s="2">
        <v>20</v>
      </c>
      <c r="E107" s="2">
        <v>30</v>
      </c>
    </row>
    <row r="108" spans="1:5" x14ac:dyDescent="0.35">
      <c r="A108">
        <v>9</v>
      </c>
      <c r="B108">
        <v>3</v>
      </c>
      <c r="C108" s="2">
        <v>25</v>
      </c>
      <c r="D108" s="2">
        <v>40</v>
      </c>
      <c r="E108" s="2">
        <v>60</v>
      </c>
    </row>
    <row r="109" spans="1:5" x14ac:dyDescent="0.35">
      <c r="A109">
        <v>9</v>
      </c>
      <c r="B109">
        <v>4</v>
      </c>
      <c r="C109" s="2">
        <v>4</v>
      </c>
      <c r="D109" s="2">
        <v>6</v>
      </c>
      <c r="E109" s="2">
        <v>10</v>
      </c>
    </row>
    <row r="110" spans="1:5" x14ac:dyDescent="0.35">
      <c r="A110">
        <v>9</v>
      </c>
      <c r="B110">
        <v>5</v>
      </c>
      <c r="C110" s="2">
        <v>4</v>
      </c>
      <c r="D110" s="2">
        <v>5</v>
      </c>
      <c r="E110" s="2">
        <v>8</v>
      </c>
    </row>
    <row r="111" spans="1:5" x14ac:dyDescent="0.35">
      <c r="A111">
        <v>9</v>
      </c>
      <c r="B111">
        <v>6</v>
      </c>
      <c r="C111" s="2">
        <v>50</v>
      </c>
      <c r="D111" s="2">
        <v>60</v>
      </c>
      <c r="E111" s="2">
        <v>75</v>
      </c>
    </row>
    <row r="112" spans="1:5" x14ac:dyDescent="0.35">
      <c r="A112">
        <v>9</v>
      </c>
      <c r="B112">
        <v>7</v>
      </c>
      <c r="C112" s="2">
        <v>4</v>
      </c>
      <c r="D112" s="2">
        <v>5.2</v>
      </c>
      <c r="E112" s="2">
        <v>6</v>
      </c>
    </row>
    <row r="113" spans="1:5" x14ac:dyDescent="0.35">
      <c r="A113">
        <v>9</v>
      </c>
      <c r="B113">
        <v>8</v>
      </c>
      <c r="C113" s="2">
        <v>5</v>
      </c>
      <c r="D113" s="2">
        <v>6.6</v>
      </c>
      <c r="E113" s="2">
        <v>7</v>
      </c>
    </row>
    <row r="114" spans="1:5" x14ac:dyDescent="0.35">
      <c r="A114">
        <v>9</v>
      </c>
      <c r="B114">
        <v>9</v>
      </c>
      <c r="C114" s="2">
        <v>1.8</v>
      </c>
      <c r="D114" s="2">
        <v>2</v>
      </c>
      <c r="E114" s="2">
        <v>3</v>
      </c>
    </row>
    <row r="115" spans="1:5" x14ac:dyDescent="0.35">
      <c r="A115">
        <v>9</v>
      </c>
      <c r="B115">
        <v>10</v>
      </c>
      <c r="C115" s="2">
        <v>5</v>
      </c>
      <c r="D115" s="2">
        <v>7</v>
      </c>
      <c r="E115" s="2">
        <v>9</v>
      </c>
    </row>
    <row r="116" spans="1:5" x14ac:dyDescent="0.35">
      <c r="A116">
        <v>9</v>
      </c>
      <c r="B116">
        <v>11</v>
      </c>
      <c r="C116" s="2">
        <v>0.9</v>
      </c>
      <c r="D116" s="2">
        <v>1.2</v>
      </c>
      <c r="E116" s="2">
        <v>1.5</v>
      </c>
    </row>
    <row r="117" spans="1:5" x14ac:dyDescent="0.35">
      <c r="A117">
        <v>9</v>
      </c>
      <c r="B117">
        <v>12</v>
      </c>
      <c r="C117" s="2">
        <v>3</v>
      </c>
      <c r="D117" s="2">
        <v>4</v>
      </c>
      <c r="E117" s="2">
        <v>5.5</v>
      </c>
    </row>
    <row r="118" spans="1:5" x14ac:dyDescent="0.35">
      <c r="A118">
        <v>9</v>
      </c>
      <c r="B118">
        <v>13</v>
      </c>
      <c r="C118" s="2">
        <v>0.4</v>
      </c>
      <c r="D118" s="2">
        <v>0.6</v>
      </c>
      <c r="E118" s="2">
        <v>0.8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93"/>
  <dimension ref="A1:N115"/>
  <sheetViews>
    <sheetView zoomScale="85" zoomScaleNormal="85" workbookViewId="0">
      <selection activeCell="H21" sqref="H21"/>
    </sheetView>
  </sheetViews>
  <sheetFormatPr defaultRowHeight="14.5" x14ac:dyDescent="0.35"/>
  <sheetData>
    <row r="1" spans="1:14" x14ac:dyDescent="0.35">
      <c r="A1" s="10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14" x14ac:dyDescent="0.35">
      <c r="A2" s="10">
        <v>1</v>
      </c>
      <c r="B2" s="10">
        <v>1</v>
      </c>
      <c r="C2" s="2">
        <v>7</v>
      </c>
      <c r="D2" s="2">
        <v>9</v>
      </c>
      <c r="E2" s="2">
        <v>11</v>
      </c>
      <c r="F2" s="2">
        <v>10.68</v>
      </c>
    </row>
    <row r="3" spans="1:14" x14ac:dyDescent="0.35">
      <c r="A3" s="10">
        <v>1</v>
      </c>
      <c r="B3" s="10">
        <v>2</v>
      </c>
      <c r="C3" s="2">
        <v>3</v>
      </c>
      <c r="D3" s="2">
        <v>4</v>
      </c>
      <c r="E3" s="2">
        <v>5</v>
      </c>
      <c r="F3" s="2">
        <v>2.5</v>
      </c>
      <c r="N3" s="3"/>
    </row>
    <row r="4" spans="1:14" x14ac:dyDescent="0.35">
      <c r="A4" s="10">
        <v>1</v>
      </c>
      <c r="B4" s="10">
        <v>3</v>
      </c>
      <c r="C4" s="2">
        <v>4</v>
      </c>
      <c r="D4" s="2">
        <v>4.5</v>
      </c>
      <c r="E4" s="2">
        <v>6</v>
      </c>
      <c r="F4" s="2">
        <v>2.6</v>
      </c>
      <c r="N4" s="3"/>
    </row>
    <row r="5" spans="1:14" x14ac:dyDescent="0.35">
      <c r="A5" s="10">
        <v>1</v>
      </c>
      <c r="B5" s="10">
        <v>4</v>
      </c>
      <c r="C5" s="2">
        <v>1.8</v>
      </c>
      <c r="D5" s="2">
        <v>2.2000000000000002</v>
      </c>
      <c r="E5" s="2">
        <v>2.5</v>
      </c>
      <c r="F5" s="2">
        <v>6.79</v>
      </c>
      <c r="N5" s="3"/>
    </row>
    <row r="6" spans="1:14" x14ac:dyDescent="0.35">
      <c r="A6" s="10">
        <v>1</v>
      </c>
      <c r="B6" s="10">
        <v>5</v>
      </c>
      <c r="C6" s="2">
        <v>2.5</v>
      </c>
      <c r="D6" s="2">
        <v>3</v>
      </c>
      <c r="E6" s="2">
        <v>3.5</v>
      </c>
      <c r="F6" s="2">
        <v>2.13</v>
      </c>
    </row>
    <row r="7" spans="1:14" x14ac:dyDescent="0.35">
      <c r="A7" s="10">
        <v>1</v>
      </c>
      <c r="B7" s="10">
        <v>6</v>
      </c>
      <c r="C7" s="2">
        <v>2.5</v>
      </c>
      <c r="D7" s="2">
        <v>3.5</v>
      </c>
      <c r="E7" s="2">
        <v>4.5</v>
      </c>
      <c r="F7" s="2">
        <v>3.13</v>
      </c>
    </row>
    <row r="8" spans="1:14" x14ac:dyDescent="0.35">
      <c r="A8" s="10">
        <v>1</v>
      </c>
      <c r="B8" s="10">
        <v>7</v>
      </c>
      <c r="C8" s="2">
        <v>3.5</v>
      </c>
      <c r="D8" s="2">
        <v>4.5</v>
      </c>
      <c r="E8" s="2">
        <v>5</v>
      </c>
      <c r="F8" s="2">
        <v>7.15</v>
      </c>
    </row>
    <row r="9" spans="1:14" x14ac:dyDescent="0.35">
      <c r="A9" s="10">
        <v>1</v>
      </c>
      <c r="B9" s="10">
        <v>8</v>
      </c>
      <c r="C9" s="2">
        <v>0.5</v>
      </c>
      <c r="D9" s="2">
        <v>0.9</v>
      </c>
      <c r="E9" s="2">
        <v>1.3</v>
      </c>
      <c r="F9" s="2">
        <v>0.54</v>
      </c>
    </row>
    <row r="10" spans="1:14" x14ac:dyDescent="0.35">
      <c r="A10" s="10">
        <v>1</v>
      </c>
      <c r="B10" s="10">
        <v>9</v>
      </c>
      <c r="C10" s="2">
        <v>1.5</v>
      </c>
      <c r="D10" s="2">
        <v>2.5</v>
      </c>
      <c r="E10" s="2">
        <v>3</v>
      </c>
      <c r="F10" s="2">
        <v>1.72</v>
      </c>
    </row>
    <row r="11" spans="1:14" x14ac:dyDescent="0.35">
      <c r="A11" s="10">
        <v>1</v>
      </c>
      <c r="B11" s="10">
        <v>10</v>
      </c>
      <c r="C11" s="2">
        <v>0.4</v>
      </c>
      <c r="D11" s="2">
        <v>0.45</v>
      </c>
      <c r="E11" s="2">
        <v>0.48</v>
      </c>
      <c r="F11" s="2">
        <v>0.39</v>
      </c>
    </row>
    <row r="12" spans="1:14" x14ac:dyDescent="0.35">
      <c r="A12" s="10">
        <v>1</v>
      </c>
      <c r="B12" s="10">
        <v>11</v>
      </c>
      <c r="C12" s="2">
        <v>0.4</v>
      </c>
      <c r="D12" s="2">
        <v>0.42</v>
      </c>
      <c r="E12" s="2">
        <v>0.45</v>
      </c>
      <c r="F12" s="2">
        <v>0.41</v>
      </c>
    </row>
    <row r="13" spans="1:14" x14ac:dyDescent="0.35">
      <c r="A13" s="10">
        <v>1</v>
      </c>
      <c r="B13" s="10">
        <v>12</v>
      </c>
      <c r="C13" s="2">
        <v>0.38</v>
      </c>
      <c r="D13" s="2">
        <v>0.4</v>
      </c>
      <c r="E13" s="2">
        <v>0.45</v>
      </c>
      <c r="F13" s="2">
        <v>0.41</v>
      </c>
    </row>
    <row r="14" spans="1:14" x14ac:dyDescent="0.35">
      <c r="A14" s="10">
        <v>1</v>
      </c>
      <c r="B14" s="10">
        <v>13</v>
      </c>
      <c r="C14" s="2">
        <v>0.38</v>
      </c>
      <c r="D14" s="2">
        <v>0.42</v>
      </c>
      <c r="E14" s="2">
        <v>0.55000000000000004</v>
      </c>
      <c r="F14" s="2">
        <v>0.54</v>
      </c>
    </row>
    <row r="15" spans="1:14" x14ac:dyDescent="0.35">
      <c r="A15" s="10">
        <v>1</v>
      </c>
      <c r="B15" s="10">
        <v>14</v>
      </c>
      <c r="C15" s="2">
        <v>0.4</v>
      </c>
      <c r="D15" s="2">
        <v>0.45</v>
      </c>
      <c r="E15" s="2">
        <v>0.55000000000000004</v>
      </c>
      <c r="F15" s="2">
        <v>0.59</v>
      </c>
    </row>
    <row r="16" spans="1:14" x14ac:dyDescent="0.35">
      <c r="A16" s="10">
        <v>1</v>
      </c>
      <c r="B16" s="10">
        <v>15</v>
      </c>
      <c r="C16" s="2">
        <v>0.4</v>
      </c>
      <c r="D16" s="2">
        <v>0.5</v>
      </c>
      <c r="E16" s="2">
        <v>0.6</v>
      </c>
      <c r="F16" s="2">
        <v>0.59</v>
      </c>
    </row>
    <row r="17" spans="1:6" x14ac:dyDescent="0.35">
      <c r="A17" s="10">
        <v>1</v>
      </c>
      <c r="B17" s="10">
        <v>16</v>
      </c>
      <c r="C17" s="2">
        <v>235</v>
      </c>
      <c r="D17" s="2">
        <v>250</v>
      </c>
      <c r="E17" s="2">
        <v>260</v>
      </c>
      <c r="F17" s="2">
        <v>267.89999999999998</v>
      </c>
    </row>
    <row r="18" spans="1:6" x14ac:dyDescent="0.35">
      <c r="A18" s="10">
        <v>1</v>
      </c>
      <c r="B18" s="10">
        <v>17</v>
      </c>
      <c r="C18" s="2">
        <v>150</v>
      </c>
      <c r="D18" s="2">
        <v>200</v>
      </c>
      <c r="E18" s="2">
        <v>210</v>
      </c>
      <c r="F18" s="2">
        <v>297.60000000000002</v>
      </c>
    </row>
    <row r="19" spans="1:6" x14ac:dyDescent="0.35">
      <c r="A19" s="10">
        <v>1</v>
      </c>
      <c r="B19" s="10">
        <v>18</v>
      </c>
      <c r="C19" s="2">
        <v>140</v>
      </c>
      <c r="D19" s="2">
        <v>150</v>
      </c>
      <c r="E19" s="2">
        <v>170</v>
      </c>
      <c r="F19" s="2">
        <v>154.6</v>
      </c>
    </row>
    <row r="20" spans="1:6" x14ac:dyDescent="0.35">
      <c r="A20" s="10">
        <v>1</v>
      </c>
      <c r="B20" s="10">
        <v>19</v>
      </c>
      <c r="C20" s="2">
        <v>24</v>
      </c>
      <c r="D20" s="2">
        <v>26</v>
      </c>
      <c r="E20" s="2">
        <v>28</v>
      </c>
      <c r="F20" s="2">
        <v>20.68</v>
      </c>
    </row>
    <row r="21" spans="1:6" x14ac:dyDescent="0.35">
      <c r="A21" s="10">
        <v>2</v>
      </c>
      <c r="B21" s="10">
        <v>1</v>
      </c>
      <c r="C21" s="2">
        <v>5</v>
      </c>
      <c r="D21" s="2">
        <v>6</v>
      </c>
      <c r="E21" s="2">
        <v>6.5</v>
      </c>
    </row>
    <row r="22" spans="1:6" x14ac:dyDescent="0.35">
      <c r="A22" s="10">
        <v>2</v>
      </c>
      <c r="B22" s="10">
        <v>2</v>
      </c>
      <c r="C22" s="2">
        <v>4</v>
      </c>
      <c r="D22" s="2">
        <v>4.5</v>
      </c>
      <c r="E22" s="2">
        <v>5.5</v>
      </c>
    </row>
    <row r="23" spans="1:6" x14ac:dyDescent="0.35">
      <c r="A23" s="10">
        <v>2</v>
      </c>
      <c r="B23" s="10">
        <v>3</v>
      </c>
      <c r="C23" s="2">
        <v>4.5</v>
      </c>
      <c r="D23" s="2">
        <v>5</v>
      </c>
      <c r="E23" s="2">
        <v>6</v>
      </c>
    </row>
    <row r="24" spans="1:6" x14ac:dyDescent="0.35">
      <c r="A24" s="10">
        <v>2</v>
      </c>
      <c r="B24" s="10">
        <v>4</v>
      </c>
      <c r="C24" s="2">
        <v>5</v>
      </c>
      <c r="D24" s="2">
        <v>6</v>
      </c>
      <c r="E24" s="2">
        <v>6.5</v>
      </c>
    </row>
    <row r="25" spans="1:6" x14ac:dyDescent="0.35">
      <c r="A25" s="10">
        <v>2</v>
      </c>
      <c r="B25" s="10">
        <v>5</v>
      </c>
      <c r="C25" s="2">
        <v>3</v>
      </c>
      <c r="D25" s="2">
        <v>4</v>
      </c>
      <c r="E25" s="2">
        <v>5</v>
      </c>
    </row>
    <row r="26" spans="1:6" x14ac:dyDescent="0.35">
      <c r="A26" s="10">
        <v>2</v>
      </c>
      <c r="B26" s="10">
        <v>6</v>
      </c>
      <c r="C26" s="2">
        <v>3.5</v>
      </c>
      <c r="D26" s="2">
        <v>4.5</v>
      </c>
      <c r="E26" s="2">
        <v>5.5</v>
      </c>
    </row>
    <row r="27" spans="1:6" x14ac:dyDescent="0.35">
      <c r="A27" s="10">
        <v>2</v>
      </c>
      <c r="B27" s="10">
        <v>7</v>
      </c>
      <c r="C27" s="2">
        <v>3.5</v>
      </c>
      <c r="D27" s="2">
        <v>4.5</v>
      </c>
      <c r="E27" s="2">
        <v>5.5</v>
      </c>
    </row>
    <row r="28" spans="1:6" x14ac:dyDescent="0.35">
      <c r="A28" s="10">
        <v>2</v>
      </c>
      <c r="B28" s="10">
        <v>8</v>
      </c>
      <c r="C28" s="2">
        <v>2</v>
      </c>
      <c r="D28" s="2">
        <v>3</v>
      </c>
      <c r="E28" s="2">
        <v>4</v>
      </c>
    </row>
    <row r="29" spans="1:6" x14ac:dyDescent="0.35">
      <c r="A29" s="10">
        <v>2</v>
      </c>
      <c r="B29" s="10">
        <v>9</v>
      </c>
      <c r="C29" s="2">
        <v>2.5</v>
      </c>
      <c r="D29" s="2">
        <v>3.5</v>
      </c>
      <c r="E29" s="2">
        <v>4.5</v>
      </c>
    </row>
    <row r="30" spans="1:6" x14ac:dyDescent="0.35">
      <c r="A30" s="10">
        <v>2</v>
      </c>
      <c r="B30" s="10">
        <v>10</v>
      </c>
      <c r="C30" s="2">
        <v>0.35</v>
      </c>
      <c r="D30" s="2">
        <v>0.4</v>
      </c>
      <c r="E30" s="2">
        <v>0.45</v>
      </c>
    </row>
    <row r="31" spans="1:6" x14ac:dyDescent="0.35">
      <c r="A31" s="10">
        <v>2</v>
      </c>
      <c r="B31" s="10">
        <v>11</v>
      </c>
      <c r="C31" s="2">
        <v>0.3</v>
      </c>
      <c r="D31" s="2">
        <v>0.35</v>
      </c>
      <c r="E31" s="2">
        <v>0.4</v>
      </c>
    </row>
    <row r="32" spans="1:6" x14ac:dyDescent="0.35">
      <c r="A32" s="10">
        <v>2</v>
      </c>
      <c r="B32" s="10">
        <v>12</v>
      </c>
      <c r="C32" s="2">
        <v>0.28000000000000003</v>
      </c>
      <c r="D32" s="2">
        <v>0.32</v>
      </c>
      <c r="E32" s="2">
        <v>0.36</v>
      </c>
    </row>
    <row r="33" spans="1:5" x14ac:dyDescent="0.35">
      <c r="A33" s="10">
        <v>2</v>
      </c>
      <c r="B33" s="10">
        <v>13</v>
      </c>
      <c r="C33" s="2">
        <v>0.5</v>
      </c>
      <c r="D33" s="2">
        <v>0.6</v>
      </c>
      <c r="E33" s="2">
        <v>0.7</v>
      </c>
    </row>
    <row r="34" spans="1:5" x14ac:dyDescent="0.35">
      <c r="A34" s="10">
        <v>2</v>
      </c>
      <c r="B34" s="10">
        <v>14</v>
      </c>
      <c r="C34" s="2">
        <v>0.45</v>
      </c>
      <c r="D34" s="2">
        <v>0.5</v>
      </c>
      <c r="E34" s="2">
        <v>0.6</v>
      </c>
    </row>
    <row r="35" spans="1:5" x14ac:dyDescent="0.35">
      <c r="A35" s="10">
        <v>2</v>
      </c>
      <c r="B35" s="10">
        <v>15</v>
      </c>
      <c r="C35" s="2">
        <v>0.35</v>
      </c>
      <c r="D35" s="2">
        <v>0.4</v>
      </c>
      <c r="E35" s="2">
        <v>0.5</v>
      </c>
    </row>
    <row r="36" spans="1:5" x14ac:dyDescent="0.35">
      <c r="A36" s="10">
        <v>2</v>
      </c>
      <c r="B36" s="10">
        <v>16</v>
      </c>
      <c r="C36" s="2">
        <v>120</v>
      </c>
      <c r="D36" s="2">
        <v>150</v>
      </c>
      <c r="E36" s="2">
        <v>180</v>
      </c>
    </row>
    <row r="37" spans="1:5" x14ac:dyDescent="0.35">
      <c r="A37" s="10">
        <v>2</v>
      </c>
      <c r="B37" s="10">
        <v>17</v>
      </c>
      <c r="C37" s="2">
        <v>60</v>
      </c>
      <c r="D37" s="2">
        <v>80</v>
      </c>
      <c r="E37" s="2">
        <v>100</v>
      </c>
    </row>
    <row r="38" spans="1:5" x14ac:dyDescent="0.35">
      <c r="A38" s="10">
        <v>2</v>
      </c>
      <c r="B38" s="10">
        <v>18</v>
      </c>
      <c r="C38" s="2">
        <v>50</v>
      </c>
      <c r="D38" s="2">
        <v>60</v>
      </c>
      <c r="E38" s="2">
        <v>80</v>
      </c>
    </row>
    <row r="39" spans="1:5" x14ac:dyDescent="0.35">
      <c r="A39" s="10">
        <v>2</v>
      </c>
      <c r="B39" s="10">
        <v>19</v>
      </c>
      <c r="C39" s="2">
        <v>20</v>
      </c>
      <c r="D39" s="2">
        <v>30</v>
      </c>
      <c r="E39" s="2">
        <v>40</v>
      </c>
    </row>
    <row r="40" spans="1:5" x14ac:dyDescent="0.35">
      <c r="A40" s="10">
        <v>3</v>
      </c>
      <c r="B40" s="10">
        <v>1</v>
      </c>
      <c r="C40" s="2">
        <v>7</v>
      </c>
      <c r="D40" s="2">
        <v>8.5</v>
      </c>
      <c r="E40" s="2">
        <v>9.5</v>
      </c>
    </row>
    <row r="41" spans="1:5" x14ac:dyDescent="0.35">
      <c r="A41" s="10">
        <v>3</v>
      </c>
      <c r="B41" s="10">
        <v>2</v>
      </c>
      <c r="C41" s="2">
        <v>1.5</v>
      </c>
      <c r="D41" s="2">
        <v>3</v>
      </c>
      <c r="E41" s="2">
        <v>3.5</v>
      </c>
    </row>
    <row r="42" spans="1:5" x14ac:dyDescent="0.35">
      <c r="A42" s="10">
        <v>3</v>
      </c>
      <c r="B42" s="10">
        <v>3</v>
      </c>
      <c r="C42" s="2">
        <v>1.5</v>
      </c>
      <c r="D42" s="2">
        <v>3.5</v>
      </c>
      <c r="E42" s="2">
        <v>4</v>
      </c>
    </row>
    <row r="43" spans="1:5" x14ac:dyDescent="0.35">
      <c r="A43" s="10">
        <v>3</v>
      </c>
      <c r="B43" s="10">
        <v>4</v>
      </c>
      <c r="C43" s="2">
        <v>1.5</v>
      </c>
      <c r="D43" s="2">
        <v>2.5</v>
      </c>
      <c r="E43" s="2">
        <v>3.5</v>
      </c>
    </row>
    <row r="44" spans="1:5" x14ac:dyDescent="0.35">
      <c r="A44" s="10">
        <v>3</v>
      </c>
      <c r="B44" s="10">
        <v>5</v>
      </c>
      <c r="C44" s="2">
        <v>1</v>
      </c>
      <c r="D44" s="2">
        <v>2.5</v>
      </c>
      <c r="E44" s="2">
        <v>3</v>
      </c>
    </row>
    <row r="45" spans="1:5" x14ac:dyDescent="0.35">
      <c r="A45" s="10">
        <v>3</v>
      </c>
      <c r="B45" s="10">
        <v>6</v>
      </c>
      <c r="C45" s="2">
        <v>1.5</v>
      </c>
      <c r="D45" s="2">
        <v>3</v>
      </c>
      <c r="E45" s="2">
        <v>4</v>
      </c>
    </row>
    <row r="46" spans="1:5" x14ac:dyDescent="0.35">
      <c r="A46" s="10">
        <v>3</v>
      </c>
      <c r="B46" s="10">
        <v>7</v>
      </c>
      <c r="C46" s="2">
        <v>4.5</v>
      </c>
      <c r="D46" s="2">
        <v>6</v>
      </c>
      <c r="E46" s="2">
        <v>7.5</v>
      </c>
    </row>
    <row r="47" spans="1:5" x14ac:dyDescent="0.35">
      <c r="A47" s="10">
        <v>3</v>
      </c>
      <c r="B47" s="10">
        <v>8</v>
      </c>
      <c r="C47" s="2">
        <v>0.5</v>
      </c>
      <c r="D47" s="2">
        <v>1.5</v>
      </c>
      <c r="E47" s="2">
        <v>3</v>
      </c>
    </row>
    <row r="48" spans="1:5" x14ac:dyDescent="0.35">
      <c r="A48" s="10">
        <v>3</v>
      </c>
      <c r="B48" s="10">
        <v>9</v>
      </c>
      <c r="C48" s="2">
        <v>1</v>
      </c>
      <c r="D48" s="2">
        <v>2.5</v>
      </c>
      <c r="E48" s="2">
        <v>3.5</v>
      </c>
    </row>
    <row r="49" spans="1:5" x14ac:dyDescent="0.35">
      <c r="A49" s="10">
        <v>3</v>
      </c>
      <c r="B49" s="10">
        <v>10</v>
      </c>
      <c r="C49" s="2">
        <v>0.3</v>
      </c>
      <c r="D49" s="2">
        <v>0.47</v>
      </c>
      <c r="E49" s="2">
        <v>0.55000000000000004</v>
      </c>
    </row>
    <row r="50" spans="1:5" x14ac:dyDescent="0.35">
      <c r="A50" s="10">
        <v>3</v>
      </c>
      <c r="B50" s="10">
        <v>11</v>
      </c>
      <c r="C50" s="2">
        <v>0.35</v>
      </c>
      <c r="D50" s="2">
        <v>0.43</v>
      </c>
      <c r="E50" s="2">
        <v>0.5</v>
      </c>
    </row>
    <row r="51" spans="1:5" x14ac:dyDescent="0.35">
      <c r="A51" s="10">
        <v>3</v>
      </c>
      <c r="B51" s="10">
        <v>12</v>
      </c>
      <c r="C51" s="2">
        <v>0.38</v>
      </c>
      <c r="D51" s="2">
        <v>0.49</v>
      </c>
      <c r="E51" s="2">
        <v>0.52</v>
      </c>
    </row>
    <row r="52" spans="1:5" x14ac:dyDescent="0.35">
      <c r="A52" s="10">
        <v>3</v>
      </c>
      <c r="B52" s="10">
        <v>13</v>
      </c>
      <c r="C52" s="2">
        <v>0.4</v>
      </c>
      <c r="D52" s="2">
        <v>0.5</v>
      </c>
      <c r="E52" s="2">
        <v>0.6</v>
      </c>
    </row>
    <row r="53" spans="1:5" x14ac:dyDescent="0.35">
      <c r="A53" s="10">
        <v>3</v>
      </c>
      <c r="B53" s="10">
        <v>14</v>
      </c>
      <c r="C53" s="2">
        <v>0.45</v>
      </c>
      <c r="D53" s="2">
        <v>0.55000000000000004</v>
      </c>
      <c r="E53" s="2">
        <v>0.65</v>
      </c>
    </row>
    <row r="54" spans="1:5" x14ac:dyDescent="0.35">
      <c r="A54" s="10">
        <v>3</v>
      </c>
      <c r="B54" s="10">
        <v>15</v>
      </c>
      <c r="C54" s="2">
        <v>0.48</v>
      </c>
      <c r="D54" s="2">
        <v>0.53</v>
      </c>
      <c r="E54" s="2">
        <v>0.63</v>
      </c>
    </row>
    <row r="55" spans="1:5" x14ac:dyDescent="0.35">
      <c r="A55" s="10">
        <v>3</v>
      </c>
      <c r="B55" s="10">
        <v>16</v>
      </c>
      <c r="C55" s="2">
        <v>60</v>
      </c>
      <c r="D55" s="2">
        <v>87</v>
      </c>
      <c r="E55" s="2">
        <v>110</v>
      </c>
    </row>
    <row r="56" spans="1:5" x14ac:dyDescent="0.35">
      <c r="A56" s="10">
        <v>3</v>
      </c>
      <c r="B56" s="10">
        <v>17</v>
      </c>
      <c r="C56" s="2">
        <v>50</v>
      </c>
      <c r="D56" s="2">
        <v>85</v>
      </c>
      <c r="E56" s="2">
        <v>120</v>
      </c>
    </row>
    <row r="57" spans="1:5" x14ac:dyDescent="0.35">
      <c r="A57" s="10">
        <v>3</v>
      </c>
      <c r="B57" s="10">
        <v>18</v>
      </c>
      <c r="C57" s="2">
        <v>10</v>
      </c>
      <c r="D57" s="2">
        <v>25</v>
      </c>
      <c r="E57" s="2">
        <v>35</v>
      </c>
    </row>
    <row r="58" spans="1:5" x14ac:dyDescent="0.35">
      <c r="A58" s="10">
        <v>3</v>
      </c>
      <c r="B58" s="10">
        <v>19</v>
      </c>
      <c r="C58" s="2">
        <v>15</v>
      </c>
      <c r="D58" s="2">
        <v>20</v>
      </c>
      <c r="E58" s="2">
        <v>40</v>
      </c>
    </row>
    <row r="59" spans="1:5" x14ac:dyDescent="0.35">
      <c r="A59" s="10">
        <v>4</v>
      </c>
      <c r="B59" s="10">
        <v>1</v>
      </c>
      <c r="C59" s="2">
        <v>2</v>
      </c>
      <c r="D59" s="2">
        <v>2.5</v>
      </c>
      <c r="E59" s="2">
        <v>3.8</v>
      </c>
    </row>
    <row r="60" spans="1:5" x14ac:dyDescent="0.35">
      <c r="A60" s="10">
        <v>4</v>
      </c>
      <c r="B60" s="10">
        <v>2</v>
      </c>
      <c r="C60" s="2">
        <v>2.5</v>
      </c>
      <c r="D60" s="2">
        <v>3</v>
      </c>
      <c r="E60" s="2">
        <v>5.9</v>
      </c>
    </row>
    <row r="61" spans="1:5" x14ac:dyDescent="0.35">
      <c r="A61" s="10">
        <v>4</v>
      </c>
      <c r="B61" s="10">
        <v>3</v>
      </c>
      <c r="C61" s="2">
        <v>3</v>
      </c>
      <c r="D61" s="2">
        <v>4</v>
      </c>
      <c r="E61" s="2">
        <v>6</v>
      </c>
    </row>
    <row r="62" spans="1:5" x14ac:dyDescent="0.35">
      <c r="A62" s="10">
        <v>4</v>
      </c>
      <c r="B62" s="10">
        <v>4</v>
      </c>
      <c r="C62" s="2">
        <v>2.5</v>
      </c>
      <c r="D62" s="2">
        <v>3</v>
      </c>
      <c r="E62" s="2">
        <v>3.5</v>
      </c>
    </row>
    <row r="63" spans="1:5" x14ac:dyDescent="0.35">
      <c r="A63" s="10">
        <v>4</v>
      </c>
      <c r="B63" s="10">
        <v>5</v>
      </c>
      <c r="C63" s="2">
        <v>3</v>
      </c>
      <c r="D63" s="2">
        <v>3.5</v>
      </c>
      <c r="E63" s="2">
        <v>4</v>
      </c>
    </row>
    <row r="64" spans="1:5" x14ac:dyDescent="0.35">
      <c r="A64" s="10">
        <v>4</v>
      </c>
      <c r="B64" s="10">
        <v>6</v>
      </c>
      <c r="C64" s="2">
        <v>3.5</v>
      </c>
      <c r="D64" s="2">
        <v>4</v>
      </c>
      <c r="E64" s="2">
        <v>5</v>
      </c>
    </row>
    <row r="65" spans="1:5" x14ac:dyDescent="0.35">
      <c r="A65" s="10">
        <v>4</v>
      </c>
      <c r="B65" s="10">
        <v>7</v>
      </c>
      <c r="C65" s="2">
        <v>1</v>
      </c>
      <c r="D65" s="2">
        <v>1.5</v>
      </c>
      <c r="E65" s="2">
        <v>2</v>
      </c>
    </row>
    <row r="66" spans="1:5" x14ac:dyDescent="0.35">
      <c r="A66" s="10">
        <v>4</v>
      </c>
      <c r="B66" s="10">
        <v>8</v>
      </c>
      <c r="C66" s="2">
        <v>1.5</v>
      </c>
      <c r="D66" s="2">
        <v>2</v>
      </c>
      <c r="E66" s="2">
        <v>3</v>
      </c>
    </row>
    <row r="67" spans="1:5" x14ac:dyDescent="0.35">
      <c r="A67" s="10">
        <v>4</v>
      </c>
      <c r="B67" s="10">
        <v>9</v>
      </c>
      <c r="C67" s="2">
        <v>3.5</v>
      </c>
      <c r="D67" s="2">
        <v>5</v>
      </c>
      <c r="E67" s="2">
        <v>6.5</v>
      </c>
    </row>
    <row r="68" spans="1:5" x14ac:dyDescent="0.35">
      <c r="A68" s="10">
        <v>4</v>
      </c>
      <c r="B68" s="10">
        <v>10</v>
      </c>
      <c r="C68" s="2">
        <v>0.5</v>
      </c>
      <c r="D68" s="2">
        <v>0.7</v>
      </c>
      <c r="E68" s="2">
        <v>0.8</v>
      </c>
    </row>
    <row r="69" spans="1:5" x14ac:dyDescent="0.35">
      <c r="A69" s="10">
        <v>4</v>
      </c>
      <c r="B69" s="10">
        <v>11</v>
      </c>
      <c r="C69" s="2">
        <v>0.45</v>
      </c>
      <c r="D69" s="2">
        <v>0.55000000000000004</v>
      </c>
      <c r="E69" s="2">
        <v>0.6</v>
      </c>
    </row>
    <row r="70" spans="1:5" x14ac:dyDescent="0.35">
      <c r="A70" s="10">
        <v>4</v>
      </c>
      <c r="B70" s="10">
        <v>12</v>
      </c>
      <c r="C70" s="2">
        <v>0.4</v>
      </c>
      <c r="D70" s="2">
        <v>0.6</v>
      </c>
      <c r="E70" s="2">
        <v>0.7</v>
      </c>
    </row>
    <row r="71" spans="1:5" x14ac:dyDescent="0.35">
      <c r="A71" s="10">
        <v>4</v>
      </c>
      <c r="B71" s="10">
        <v>13</v>
      </c>
      <c r="C71" s="2">
        <v>0.25</v>
      </c>
      <c r="D71" s="2">
        <v>0.3</v>
      </c>
      <c r="E71" s="2">
        <v>0.35</v>
      </c>
    </row>
    <row r="72" spans="1:5" x14ac:dyDescent="0.35">
      <c r="A72" s="10">
        <v>4</v>
      </c>
      <c r="B72" s="10">
        <v>14</v>
      </c>
      <c r="C72" s="2">
        <v>0.3</v>
      </c>
      <c r="D72" s="2">
        <v>0.45</v>
      </c>
      <c r="E72" s="2">
        <v>0.5</v>
      </c>
    </row>
    <row r="73" spans="1:5" x14ac:dyDescent="0.35">
      <c r="A73" s="10">
        <v>4</v>
      </c>
      <c r="B73" s="10">
        <v>15</v>
      </c>
      <c r="C73" s="2">
        <v>0.45</v>
      </c>
      <c r="D73" s="2">
        <v>0.5</v>
      </c>
      <c r="E73" s="2">
        <v>0.6</v>
      </c>
    </row>
    <row r="74" spans="1:5" x14ac:dyDescent="0.35">
      <c r="A74" s="10">
        <v>4</v>
      </c>
      <c r="B74" s="10">
        <v>16</v>
      </c>
      <c r="C74" s="2">
        <v>26</v>
      </c>
      <c r="D74" s="2">
        <v>280</v>
      </c>
      <c r="E74" s="2">
        <v>320</v>
      </c>
    </row>
    <row r="75" spans="1:5" x14ac:dyDescent="0.35">
      <c r="A75" s="10">
        <v>4</v>
      </c>
      <c r="B75" s="10">
        <v>17</v>
      </c>
      <c r="C75" s="2">
        <v>250</v>
      </c>
      <c r="D75" s="2">
        <v>270</v>
      </c>
      <c r="E75" s="2">
        <v>300</v>
      </c>
    </row>
    <row r="76" spans="1:5" x14ac:dyDescent="0.35">
      <c r="A76" s="10">
        <v>4</v>
      </c>
      <c r="B76" s="10">
        <v>18</v>
      </c>
      <c r="C76" s="2">
        <v>200</v>
      </c>
      <c r="D76" s="2">
        <v>250</v>
      </c>
      <c r="E76" s="2">
        <v>260</v>
      </c>
    </row>
    <row r="77" spans="1:5" x14ac:dyDescent="0.35">
      <c r="A77" s="10">
        <v>4</v>
      </c>
      <c r="B77" s="10">
        <v>19</v>
      </c>
      <c r="C77" s="2">
        <v>75</v>
      </c>
      <c r="D77" s="2">
        <v>80</v>
      </c>
      <c r="E77" s="2">
        <v>120</v>
      </c>
    </row>
    <row r="78" spans="1:5" x14ac:dyDescent="0.35">
      <c r="A78" s="10">
        <v>5</v>
      </c>
      <c r="B78" s="10">
        <v>1</v>
      </c>
      <c r="C78" s="2">
        <v>11</v>
      </c>
      <c r="D78" s="2">
        <v>12</v>
      </c>
      <c r="E78" s="2">
        <v>13</v>
      </c>
    </row>
    <row r="79" spans="1:5" x14ac:dyDescent="0.35">
      <c r="A79" s="10">
        <v>5</v>
      </c>
      <c r="B79" s="10">
        <v>2</v>
      </c>
      <c r="C79" s="2">
        <v>2.5</v>
      </c>
      <c r="D79" s="2">
        <v>3</v>
      </c>
      <c r="E79" s="2">
        <v>3.5</v>
      </c>
    </row>
    <row r="80" spans="1:5" x14ac:dyDescent="0.35">
      <c r="A80" s="10">
        <v>5</v>
      </c>
      <c r="B80" s="10">
        <v>3</v>
      </c>
      <c r="C80" s="2">
        <v>3.5</v>
      </c>
      <c r="D80" s="2">
        <v>4</v>
      </c>
      <c r="E80" s="2">
        <v>4.5</v>
      </c>
    </row>
    <row r="81" spans="1:5" x14ac:dyDescent="0.35">
      <c r="A81" s="10">
        <v>5</v>
      </c>
      <c r="B81" s="10">
        <v>4</v>
      </c>
      <c r="C81" s="2">
        <v>3.5</v>
      </c>
      <c r="D81" s="2">
        <v>4</v>
      </c>
      <c r="E81" s="2">
        <v>4.5</v>
      </c>
    </row>
    <row r="82" spans="1:5" x14ac:dyDescent="0.35">
      <c r="A82" s="10">
        <v>5</v>
      </c>
      <c r="B82" s="10">
        <v>5</v>
      </c>
      <c r="C82" s="2">
        <v>2</v>
      </c>
      <c r="D82" s="2">
        <v>2.5</v>
      </c>
      <c r="E82" s="2">
        <v>3</v>
      </c>
    </row>
    <row r="83" spans="1:5" x14ac:dyDescent="0.35">
      <c r="A83" s="10">
        <v>5</v>
      </c>
      <c r="B83" s="10">
        <v>6</v>
      </c>
      <c r="C83" s="2">
        <v>4</v>
      </c>
      <c r="D83" s="2">
        <v>4.5</v>
      </c>
      <c r="E83" s="2">
        <v>5</v>
      </c>
    </row>
    <row r="84" spans="1:5" x14ac:dyDescent="0.35">
      <c r="A84" s="10">
        <v>5</v>
      </c>
      <c r="B84" s="10">
        <v>7</v>
      </c>
      <c r="C84" s="2">
        <v>7.5</v>
      </c>
      <c r="D84" s="2">
        <v>8</v>
      </c>
      <c r="E84" s="2">
        <v>8.5</v>
      </c>
    </row>
    <row r="85" spans="1:5" x14ac:dyDescent="0.35">
      <c r="A85" s="10">
        <v>5</v>
      </c>
      <c r="B85" s="10">
        <v>8</v>
      </c>
      <c r="C85" s="2">
        <v>0.5</v>
      </c>
      <c r="D85" s="2">
        <v>1</v>
      </c>
      <c r="E85" s="2">
        <v>1.5</v>
      </c>
    </row>
    <row r="86" spans="1:5" x14ac:dyDescent="0.35">
      <c r="A86" s="10">
        <v>5</v>
      </c>
      <c r="B86" s="10">
        <v>9</v>
      </c>
      <c r="C86" s="2">
        <v>3.5</v>
      </c>
      <c r="D86" s="2">
        <v>4</v>
      </c>
      <c r="E86" s="2">
        <v>4.5</v>
      </c>
    </row>
    <row r="87" spans="1:5" x14ac:dyDescent="0.35">
      <c r="A87" s="10">
        <v>5</v>
      </c>
      <c r="B87" s="10">
        <v>10</v>
      </c>
      <c r="C87" s="2">
        <v>0.38</v>
      </c>
      <c r="D87" s="2">
        <v>0.4</v>
      </c>
      <c r="E87" s="2">
        <v>0.42</v>
      </c>
    </row>
    <row r="88" spans="1:5" x14ac:dyDescent="0.35">
      <c r="A88" s="10">
        <v>5</v>
      </c>
      <c r="B88" s="10">
        <v>11</v>
      </c>
      <c r="C88" s="2">
        <v>0.33</v>
      </c>
      <c r="D88" s="2">
        <v>0.35</v>
      </c>
      <c r="E88" s="2">
        <v>0.38</v>
      </c>
    </row>
    <row r="89" spans="1:5" x14ac:dyDescent="0.35">
      <c r="A89" s="10">
        <v>5</v>
      </c>
      <c r="B89" s="10">
        <v>12</v>
      </c>
      <c r="C89" s="2">
        <v>0.31</v>
      </c>
      <c r="D89" s="2">
        <v>0.33</v>
      </c>
      <c r="E89" s="2">
        <v>0.35</v>
      </c>
    </row>
    <row r="90" spans="1:5" x14ac:dyDescent="0.35">
      <c r="A90" s="10">
        <v>5</v>
      </c>
      <c r="B90" s="10">
        <v>13</v>
      </c>
      <c r="C90" s="2">
        <v>0.65</v>
      </c>
      <c r="D90" s="2">
        <v>0.7</v>
      </c>
      <c r="E90" s="2">
        <v>0.75</v>
      </c>
    </row>
    <row r="91" spans="1:5" x14ac:dyDescent="0.35">
      <c r="A91" s="10">
        <v>5</v>
      </c>
      <c r="B91" s="10">
        <v>14</v>
      </c>
      <c r="C91" s="2">
        <v>0.6</v>
      </c>
      <c r="D91" s="2">
        <v>0.65</v>
      </c>
      <c r="E91" s="2">
        <v>0.7</v>
      </c>
    </row>
    <row r="92" spans="1:5" x14ac:dyDescent="0.35">
      <c r="A92" s="10">
        <v>5</v>
      </c>
      <c r="B92" s="10">
        <v>15</v>
      </c>
      <c r="C92" s="2">
        <v>0.55000000000000004</v>
      </c>
      <c r="D92" s="2">
        <v>0.6</v>
      </c>
      <c r="E92" s="2">
        <v>0.65</v>
      </c>
    </row>
    <row r="93" spans="1:5" x14ac:dyDescent="0.35">
      <c r="A93" s="10">
        <v>5</v>
      </c>
      <c r="B93" s="10">
        <v>16</v>
      </c>
      <c r="C93" s="2">
        <v>85</v>
      </c>
      <c r="D93" s="2">
        <v>90</v>
      </c>
      <c r="E93" s="2">
        <v>95</v>
      </c>
    </row>
    <row r="94" spans="1:5" x14ac:dyDescent="0.35">
      <c r="A94" s="10">
        <v>5</v>
      </c>
      <c r="B94" s="10">
        <v>17</v>
      </c>
      <c r="C94" s="2">
        <v>75</v>
      </c>
      <c r="D94" s="2">
        <v>80</v>
      </c>
      <c r="E94" s="2">
        <v>90</v>
      </c>
    </row>
    <row r="95" spans="1:5" x14ac:dyDescent="0.35">
      <c r="A95" s="10">
        <v>5</v>
      </c>
      <c r="B95" s="10">
        <v>18</v>
      </c>
      <c r="C95" s="2">
        <v>60</v>
      </c>
      <c r="D95" s="2">
        <v>65</v>
      </c>
      <c r="E95" s="2">
        <v>70</v>
      </c>
    </row>
    <row r="96" spans="1:5" x14ac:dyDescent="0.35">
      <c r="A96" s="10">
        <v>5</v>
      </c>
      <c r="B96" s="10">
        <v>19</v>
      </c>
      <c r="C96" s="2">
        <v>25</v>
      </c>
      <c r="D96" s="2">
        <v>30</v>
      </c>
      <c r="E96" s="2">
        <v>35</v>
      </c>
    </row>
    <row r="97" spans="1:5" x14ac:dyDescent="0.35">
      <c r="A97" s="10">
        <v>6</v>
      </c>
      <c r="B97" s="10">
        <v>1</v>
      </c>
      <c r="C97" s="2">
        <v>3</v>
      </c>
      <c r="D97" s="2">
        <v>5</v>
      </c>
      <c r="E97" s="2">
        <v>6.5</v>
      </c>
    </row>
    <row r="98" spans="1:5" x14ac:dyDescent="0.35">
      <c r="A98" s="10">
        <v>6</v>
      </c>
      <c r="B98" s="10">
        <v>2</v>
      </c>
      <c r="C98" s="2">
        <v>2.5</v>
      </c>
      <c r="D98" s="2">
        <v>4.5</v>
      </c>
      <c r="E98" s="2">
        <v>5.5</v>
      </c>
    </row>
    <row r="99" spans="1:5" x14ac:dyDescent="0.35">
      <c r="A99" s="10">
        <v>6</v>
      </c>
      <c r="B99" s="10">
        <v>3</v>
      </c>
      <c r="C99" s="2">
        <v>2</v>
      </c>
      <c r="D99" s="2">
        <v>2.4</v>
      </c>
      <c r="E99" s="2">
        <v>3</v>
      </c>
    </row>
    <row r="100" spans="1:5" x14ac:dyDescent="0.35">
      <c r="A100" s="10">
        <v>6</v>
      </c>
      <c r="B100" s="10">
        <v>4</v>
      </c>
      <c r="C100" s="2">
        <v>3.4</v>
      </c>
      <c r="D100" s="2">
        <v>4.2</v>
      </c>
      <c r="E100" s="2">
        <v>4.8</v>
      </c>
    </row>
    <row r="101" spans="1:5" x14ac:dyDescent="0.35">
      <c r="A101" s="10">
        <v>6</v>
      </c>
      <c r="B101" s="10">
        <v>5</v>
      </c>
      <c r="C101" s="2">
        <v>2.6</v>
      </c>
      <c r="D101" s="2">
        <v>3.1</v>
      </c>
      <c r="E101" s="2">
        <v>3.8</v>
      </c>
    </row>
    <row r="102" spans="1:5" x14ac:dyDescent="0.35">
      <c r="A102" s="10">
        <v>6</v>
      </c>
      <c r="B102" s="10">
        <v>6</v>
      </c>
      <c r="C102" s="2">
        <v>2</v>
      </c>
      <c r="D102" s="2">
        <v>2.7</v>
      </c>
      <c r="E102" s="2">
        <v>3.6</v>
      </c>
    </row>
    <row r="103" spans="1:5" x14ac:dyDescent="0.35">
      <c r="A103" s="10">
        <v>6</v>
      </c>
      <c r="B103" s="10">
        <v>7</v>
      </c>
      <c r="C103" s="2">
        <v>5.5</v>
      </c>
      <c r="D103" s="2">
        <v>6.5</v>
      </c>
      <c r="E103" s="2">
        <v>7.5</v>
      </c>
    </row>
    <row r="104" spans="1:5" x14ac:dyDescent="0.35">
      <c r="A104" s="10">
        <v>6</v>
      </c>
      <c r="B104" s="10">
        <v>8</v>
      </c>
      <c r="C104" s="2">
        <v>1</v>
      </c>
      <c r="D104" s="2">
        <v>1.5</v>
      </c>
      <c r="E104" s="2">
        <v>2.2000000000000002</v>
      </c>
    </row>
    <row r="105" spans="1:5" x14ac:dyDescent="0.35">
      <c r="A105" s="10">
        <v>6</v>
      </c>
      <c r="B105" s="10">
        <v>9</v>
      </c>
      <c r="C105" s="2">
        <v>1</v>
      </c>
      <c r="D105" s="2">
        <v>1.7</v>
      </c>
      <c r="E105" s="2">
        <v>2.1</v>
      </c>
    </row>
    <row r="106" spans="1:5" x14ac:dyDescent="0.35">
      <c r="A106" s="10">
        <v>6</v>
      </c>
      <c r="B106" s="10">
        <v>10</v>
      </c>
      <c r="C106" s="2">
        <v>0.5</v>
      </c>
      <c r="D106" s="2">
        <v>0.55000000000000004</v>
      </c>
      <c r="E106" s="2">
        <v>0.6</v>
      </c>
    </row>
    <row r="107" spans="1:5" x14ac:dyDescent="0.35">
      <c r="A107" s="10">
        <v>6</v>
      </c>
      <c r="B107" s="10">
        <v>11</v>
      </c>
      <c r="C107" s="2">
        <v>0.45</v>
      </c>
      <c r="D107" s="2">
        <v>0.48</v>
      </c>
      <c r="E107" s="2">
        <v>0.55000000000000004</v>
      </c>
    </row>
    <row r="108" spans="1:5" x14ac:dyDescent="0.35">
      <c r="A108" s="10">
        <v>6</v>
      </c>
      <c r="B108" s="10">
        <v>12</v>
      </c>
      <c r="C108" s="2">
        <v>0.5</v>
      </c>
      <c r="D108" s="2">
        <v>0.55000000000000004</v>
      </c>
      <c r="E108" s="2">
        <v>0.6</v>
      </c>
    </row>
    <row r="109" spans="1:5" x14ac:dyDescent="0.35">
      <c r="A109" s="10">
        <v>6</v>
      </c>
      <c r="B109" s="10">
        <v>13</v>
      </c>
      <c r="C109" s="2">
        <v>0.4</v>
      </c>
      <c r="D109" s="2">
        <v>0.55000000000000004</v>
      </c>
      <c r="E109" s="2">
        <v>0.65</v>
      </c>
    </row>
    <row r="110" spans="1:5" x14ac:dyDescent="0.35">
      <c r="A110" s="10">
        <v>6</v>
      </c>
      <c r="B110" s="10">
        <v>14</v>
      </c>
      <c r="C110" s="2">
        <v>0.4</v>
      </c>
      <c r="D110" s="2">
        <v>0.48</v>
      </c>
      <c r="E110" s="2">
        <v>0.55000000000000004</v>
      </c>
    </row>
    <row r="111" spans="1:5" x14ac:dyDescent="0.35">
      <c r="A111" s="10">
        <v>6</v>
      </c>
      <c r="B111" s="10">
        <v>15</v>
      </c>
      <c r="C111" s="2">
        <v>0.4</v>
      </c>
      <c r="D111" s="2">
        <v>0.45</v>
      </c>
      <c r="E111" s="2">
        <v>0.55000000000000004</v>
      </c>
    </row>
    <row r="112" spans="1:5" x14ac:dyDescent="0.35">
      <c r="A112" s="10">
        <v>6</v>
      </c>
      <c r="B112" s="10">
        <v>16</v>
      </c>
      <c r="C112" s="2">
        <v>40</v>
      </c>
      <c r="D112" s="2">
        <v>45</v>
      </c>
      <c r="E112" s="2">
        <v>50</v>
      </c>
    </row>
    <row r="113" spans="1:5" x14ac:dyDescent="0.35">
      <c r="A113" s="10">
        <v>6</v>
      </c>
      <c r="B113" s="10">
        <v>17</v>
      </c>
      <c r="C113" s="2">
        <v>30</v>
      </c>
      <c r="D113" s="2">
        <v>38</v>
      </c>
      <c r="E113" s="2">
        <v>48</v>
      </c>
    </row>
    <row r="114" spans="1:5" x14ac:dyDescent="0.35">
      <c r="A114" s="10">
        <v>6</v>
      </c>
      <c r="B114" s="10">
        <v>18</v>
      </c>
      <c r="C114" s="2">
        <v>25</v>
      </c>
      <c r="D114" s="2">
        <v>30</v>
      </c>
      <c r="E114" s="2">
        <v>38</v>
      </c>
    </row>
    <row r="115" spans="1:5" x14ac:dyDescent="0.35">
      <c r="A115" s="10">
        <v>6</v>
      </c>
      <c r="B115" s="10">
        <v>19</v>
      </c>
      <c r="C115" s="2">
        <v>25</v>
      </c>
      <c r="D115" s="2">
        <v>28</v>
      </c>
      <c r="E115" s="2">
        <v>35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15"/>
  <dimension ref="A1:AS97"/>
  <sheetViews>
    <sheetView workbookViewId="0"/>
  </sheetViews>
  <sheetFormatPr defaultColWidth="9.1796875" defaultRowHeight="14.5" x14ac:dyDescent="0.35"/>
  <sheetData>
    <row r="1" spans="1:45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45" x14ac:dyDescent="0.35">
      <c r="A2">
        <v>1</v>
      </c>
      <c r="B2">
        <v>1</v>
      </c>
      <c r="C2" s="2">
        <v>3</v>
      </c>
      <c r="D2" s="2">
        <v>4.5</v>
      </c>
      <c r="E2" s="2">
        <v>5.75</v>
      </c>
      <c r="F2" s="2">
        <v>0.75</v>
      </c>
    </row>
    <row r="3" spans="1:45" x14ac:dyDescent="0.35">
      <c r="A3">
        <v>1</v>
      </c>
      <c r="B3">
        <v>2</v>
      </c>
      <c r="C3" s="2">
        <v>3000</v>
      </c>
      <c r="D3" s="2">
        <v>4500</v>
      </c>
      <c r="E3" s="2">
        <v>10000</v>
      </c>
      <c r="F3" s="2">
        <v>2794</v>
      </c>
      <c r="N3" s="3"/>
      <c r="R3" s="2"/>
      <c r="U3" s="2"/>
      <c r="Z3" s="2"/>
      <c r="AC3" s="2"/>
      <c r="AH3" s="2"/>
      <c r="AJ3" s="2"/>
      <c r="AK3" s="2"/>
      <c r="AP3" s="2"/>
      <c r="AR3" s="2"/>
      <c r="AS3" s="2"/>
    </row>
    <row r="4" spans="1:45" x14ac:dyDescent="0.35">
      <c r="A4">
        <v>1</v>
      </c>
      <c r="B4">
        <v>3</v>
      </c>
      <c r="C4" s="2">
        <v>15</v>
      </c>
      <c r="D4" s="2">
        <v>22</v>
      </c>
      <c r="E4" s="2">
        <v>25</v>
      </c>
      <c r="F4" s="2">
        <v>15</v>
      </c>
      <c r="N4" s="3"/>
    </row>
    <row r="5" spans="1:45" x14ac:dyDescent="0.35">
      <c r="A5">
        <v>1</v>
      </c>
      <c r="B5">
        <v>4</v>
      </c>
      <c r="C5" s="2">
        <v>0.5</v>
      </c>
      <c r="D5" s="2">
        <v>1.5</v>
      </c>
      <c r="E5" s="2">
        <v>3</v>
      </c>
      <c r="F5" s="2">
        <v>1.1000000000000001</v>
      </c>
      <c r="N5" s="3"/>
      <c r="AF5" s="2"/>
      <c r="AN5" s="2"/>
    </row>
    <row r="6" spans="1:45" x14ac:dyDescent="0.35">
      <c r="A6">
        <v>1</v>
      </c>
      <c r="B6">
        <v>5</v>
      </c>
      <c r="C6" s="2">
        <v>6</v>
      </c>
      <c r="D6" s="2">
        <v>17</v>
      </c>
      <c r="E6" s="2">
        <v>25</v>
      </c>
      <c r="F6" s="2">
        <v>10</v>
      </c>
    </row>
    <row r="7" spans="1:45" x14ac:dyDescent="0.35">
      <c r="A7">
        <v>1</v>
      </c>
      <c r="B7">
        <v>6</v>
      </c>
      <c r="C7" s="2">
        <v>1E-3</v>
      </c>
      <c r="D7" s="2">
        <v>3.0000000000000001E-3</v>
      </c>
      <c r="E7" s="2">
        <v>8.0000000000000002E-3</v>
      </c>
      <c r="F7" s="2">
        <v>2.3E-5</v>
      </c>
    </row>
    <row r="8" spans="1:45" x14ac:dyDescent="0.35">
      <c r="A8">
        <v>1</v>
      </c>
      <c r="B8">
        <v>7</v>
      </c>
      <c r="C8" s="2">
        <v>1.0000000000000001E-5</v>
      </c>
      <c r="D8" s="2">
        <v>1E-4</v>
      </c>
      <c r="E8" s="2">
        <v>4.0000000000000002E-4</v>
      </c>
      <c r="F8" s="2">
        <v>4.8000000000000001E-4</v>
      </c>
    </row>
    <row r="9" spans="1:45" x14ac:dyDescent="0.35">
      <c r="A9">
        <v>1</v>
      </c>
      <c r="B9">
        <v>8</v>
      </c>
      <c r="C9" s="2">
        <v>0.3</v>
      </c>
      <c r="D9" s="2">
        <v>0.6</v>
      </c>
      <c r="E9" s="2">
        <v>0.8</v>
      </c>
      <c r="F9" s="2">
        <v>0.57999999999999996</v>
      </c>
    </row>
    <row r="10" spans="1:45" x14ac:dyDescent="0.35">
      <c r="A10">
        <v>2</v>
      </c>
      <c r="B10">
        <v>1</v>
      </c>
      <c r="C10" s="2">
        <v>1</v>
      </c>
      <c r="D10" s="2">
        <v>2</v>
      </c>
      <c r="E10" s="2">
        <v>4</v>
      </c>
      <c r="F10" s="2"/>
    </row>
    <row r="11" spans="1:45" x14ac:dyDescent="0.35">
      <c r="A11">
        <v>2</v>
      </c>
      <c r="B11">
        <v>2</v>
      </c>
      <c r="C11" s="2">
        <v>1000</v>
      </c>
      <c r="D11" s="2">
        <v>2000</v>
      </c>
      <c r="E11" s="2">
        <v>9000</v>
      </c>
      <c r="F11" s="2"/>
    </row>
    <row r="12" spans="1:45" x14ac:dyDescent="0.35">
      <c r="A12">
        <v>2</v>
      </c>
      <c r="B12">
        <v>3</v>
      </c>
      <c r="C12" s="2">
        <v>18</v>
      </c>
      <c r="D12" s="2">
        <v>24</v>
      </c>
      <c r="E12" s="2">
        <v>27</v>
      </c>
      <c r="F12" s="2"/>
    </row>
    <row r="13" spans="1:45" x14ac:dyDescent="0.35">
      <c r="A13">
        <v>2</v>
      </c>
      <c r="B13">
        <v>4</v>
      </c>
      <c r="C13" s="2">
        <v>0.5</v>
      </c>
      <c r="D13" s="2">
        <v>1</v>
      </c>
      <c r="E13" s="2">
        <v>1.5</v>
      </c>
      <c r="F13" s="2"/>
    </row>
    <row r="14" spans="1:45" x14ac:dyDescent="0.35">
      <c r="A14">
        <v>2</v>
      </c>
      <c r="B14">
        <v>5</v>
      </c>
      <c r="C14" s="2">
        <v>1</v>
      </c>
      <c r="D14" s="2">
        <v>5</v>
      </c>
      <c r="E14" s="2">
        <v>16</v>
      </c>
      <c r="F14" s="2"/>
    </row>
    <row r="15" spans="1:45" x14ac:dyDescent="0.35">
      <c r="A15">
        <v>2</v>
      </c>
      <c r="B15">
        <v>6</v>
      </c>
      <c r="C15" s="2">
        <v>2E-3</v>
      </c>
      <c r="D15" s="2">
        <v>4.0000000000000001E-3</v>
      </c>
      <c r="E15" s="2">
        <v>6.0000000000000001E-3</v>
      </c>
      <c r="F15" s="2"/>
    </row>
    <row r="16" spans="1:45" x14ac:dyDescent="0.35">
      <c r="A16">
        <v>2</v>
      </c>
      <c r="B16">
        <v>7</v>
      </c>
      <c r="C16" s="2">
        <v>1E-4</v>
      </c>
      <c r="D16" s="2">
        <v>1E-3</v>
      </c>
      <c r="E16" s="2">
        <v>0.1</v>
      </c>
      <c r="F16" s="2"/>
    </row>
    <row r="17" spans="1:10" x14ac:dyDescent="0.35">
      <c r="A17">
        <v>2</v>
      </c>
      <c r="B17">
        <v>8</v>
      </c>
      <c r="C17" s="2">
        <v>0.1</v>
      </c>
      <c r="D17" s="2">
        <v>0.4</v>
      </c>
      <c r="E17" s="2">
        <v>0.6</v>
      </c>
      <c r="F17" s="2"/>
    </row>
    <row r="18" spans="1:10" x14ac:dyDescent="0.35">
      <c r="A18">
        <v>3</v>
      </c>
      <c r="B18">
        <v>1</v>
      </c>
      <c r="C18" s="2">
        <v>2</v>
      </c>
      <c r="D18" s="2">
        <v>3</v>
      </c>
      <c r="E18" s="2">
        <v>4</v>
      </c>
      <c r="I18" s="2"/>
      <c r="J18" s="2"/>
    </row>
    <row r="19" spans="1:10" x14ac:dyDescent="0.35">
      <c r="A19">
        <v>3</v>
      </c>
      <c r="B19">
        <v>2</v>
      </c>
      <c r="C19" s="2">
        <v>1000</v>
      </c>
      <c r="D19" s="2">
        <v>3000</v>
      </c>
      <c r="E19" s="2">
        <v>5000</v>
      </c>
      <c r="I19" s="2"/>
      <c r="J19" s="2"/>
    </row>
    <row r="20" spans="1:10" x14ac:dyDescent="0.35">
      <c r="A20">
        <v>3</v>
      </c>
      <c r="B20">
        <v>3</v>
      </c>
      <c r="C20" s="2">
        <v>15</v>
      </c>
      <c r="D20" s="2">
        <v>16.5</v>
      </c>
      <c r="E20" s="2">
        <v>18</v>
      </c>
      <c r="I20" s="2"/>
      <c r="J20" s="2"/>
    </row>
    <row r="21" spans="1:10" x14ac:dyDescent="0.35">
      <c r="A21">
        <v>3</v>
      </c>
      <c r="B21">
        <v>4</v>
      </c>
      <c r="C21" s="2">
        <v>0.5</v>
      </c>
      <c r="D21" s="2">
        <v>1</v>
      </c>
      <c r="E21" s="2">
        <v>1.5</v>
      </c>
      <c r="I21" s="2"/>
      <c r="J21" s="2"/>
    </row>
    <row r="22" spans="1:10" x14ac:dyDescent="0.35">
      <c r="A22">
        <v>3</v>
      </c>
      <c r="B22">
        <v>5</v>
      </c>
      <c r="C22" s="2">
        <v>15</v>
      </c>
      <c r="D22" s="2">
        <v>18</v>
      </c>
      <c r="E22" s="2">
        <v>22</v>
      </c>
      <c r="I22" s="2"/>
      <c r="J22" s="2"/>
    </row>
    <row r="23" spans="1:10" x14ac:dyDescent="0.35">
      <c r="A23">
        <v>3</v>
      </c>
      <c r="B23">
        <v>6</v>
      </c>
      <c r="C23" s="2">
        <v>1.0000000000000001E-5</v>
      </c>
      <c r="D23" s="2">
        <v>5.0000000000000002E-5</v>
      </c>
      <c r="E23" s="2">
        <v>1E-4</v>
      </c>
      <c r="I23" s="2"/>
      <c r="J23" s="2"/>
    </row>
    <row r="24" spans="1:10" x14ac:dyDescent="0.35">
      <c r="A24">
        <v>3</v>
      </c>
      <c r="B24">
        <v>7</v>
      </c>
      <c r="C24" s="2">
        <v>5.0000000000000002E-5</v>
      </c>
      <c r="D24" s="2">
        <v>1E-4</v>
      </c>
      <c r="E24" s="2">
        <v>1E-3</v>
      </c>
      <c r="I24" s="2"/>
      <c r="J24" s="2"/>
    </row>
    <row r="25" spans="1:10" x14ac:dyDescent="0.35">
      <c r="A25">
        <v>3</v>
      </c>
      <c r="B25">
        <v>8</v>
      </c>
      <c r="C25" s="2">
        <v>0.25</v>
      </c>
      <c r="D25" s="2">
        <v>0.35</v>
      </c>
      <c r="E25" s="2">
        <v>0.5</v>
      </c>
      <c r="I25" s="2"/>
      <c r="J25" s="2"/>
    </row>
    <row r="26" spans="1:10" x14ac:dyDescent="0.35">
      <c r="A26">
        <v>4</v>
      </c>
      <c r="B26">
        <v>1</v>
      </c>
      <c r="C26" s="2">
        <v>0.5</v>
      </c>
      <c r="D26" s="2">
        <v>2</v>
      </c>
      <c r="E26" s="2">
        <v>4</v>
      </c>
      <c r="H26" s="2"/>
      <c r="I26" s="2"/>
      <c r="J26" s="2"/>
    </row>
    <row r="27" spans="1:10" x14ac:dyDescent="0.35">
      <c r="A27">
        <v>4</v>
      </c>
      <c r="B27">
        <v>2</v>
      </c>
      <c r="C27" s="2">
        <v>2000</v>
      </c>
      <c r="D27" s="2">
        <v>4000</v>
      </c>
      <c r="E27" s="2">
        <v>8000</v>
      </c>
      <c r="H27" s="2"/>
      <c r="I27" s="2"/>
      <c r="J27" s="2"/>
    </row>
    <row r="28" spans="1:10" x14ac:dyDescent="0.35">
      <c r="A28">
        <v>4</v>
      </c>
      <c r="B28">
        <v>3</v>
      </c>
      <c r="C28" s="2">
        <v>9</v>
      </c>
      <c r="D28" s="2">
        <v>12</v>
      </c>
      <c r="E28" s="2">
        <v>15</v>
      </c>
      <c r="H28" s="2"/>
      <c r="I28" s="2"/>
      <c r="J28" s="2"/>
    </row>
    <row r="29" spans="1:10" x14ac:dyDescent="0.35">
      <c r="A29">
        <v>4</v>
      </c>
      <c r="B29">
        <v>4</v>
      </c>
      <c r="C29" s="2">
        <v>9.9999999999999995E-7</v>
      </c>
      <c r="D29" s="2">
        <v>1E-4</v>
      </c>
      <c r="E29" s="2">
        <v>0.01</v>
      </c>
      <c r="H29" s="2"/>
      <c r="I29" s="2"/>
      <c r="J29" s="2"/>
    </row>
    <row r="30" spans="1:10" x14ac:dyDescent="0.35">
      <c r="A30">
        <v>4</v>
      </c>
      <c r="B30">
        <v>5</v>
      </c>
      <c r="C30" s="2">
        <v>6</v>
      </c>
      <c r="D30" s="2">
        <v>16</v>
      </c>
      <c r="E30" s="2">
        <v>23</v>
      </c>
      <c r="H30" s="2"/>
      <c r="I30" s="2"/>
      <c r="J30" s="2"/>
    </row>
    <row r="31" spans="1:10" x14ac:dyDescent="0.35">
      <c r="A31">
        <v>4</v>
      </c>
      <c r="B31">
        <v>6</v>
      </c>
      <c r="C31" s="2">
        <v>1E-4</v>
      </c>
      <c r="D31" s="2">
        <v>1E-3</v>
      </c>
      <c r="E31" s="2">
        <v>0.01</v>
      </c>
      <c r="H31" s="2"/>
      <c r="I31" s="2"/>
      <c r="J31" s="2"/>
    </row>
    <row r="32" spans="1:10" x14ac:dyDescent="0.35">
      <c r="A32">
        <v>4</v>
      </c>
      <c r="B32">
        <v>7</v>
      </c>
      <c r="C32" s="2">
        <v>1.0000000000000001E-5</v>
      </c>
      <c r="D32" s="2">
        <v>1E-4</v>
      </c>
      <c r="E32" s="2">
        <v>1E-3</v>
      </c>
      <c r="H32" s="2"/>
      <c r="I32" s="2"/>
      <c r="J32" s="2"/>
    </row>
    <row r="33" spans="1:10" x14ac:dyDescent="0.35">
      <c r="A33">
        <v>4</v>
      </c>
      <c r="B33">
        <v>8</v>
      </c>
      <c r="C33" s="2">
        <v>0.3</v>
      </c>
      <c r="D33" s="2">
        <v>0.5</v>
      </c>
      <c r="E33" s="2">
        <v>0.8</v>
      </c>
      <c r="H33" s="2"/>
      <c r="I33" s="2"/>
      <c r="J33" s="2"/>
    </row>
    <row r="34" spans="1:10" x14ac:dyDescent="0.35">
      <c r="A34">
        <v>5</v>
      </c>
      <c r="B34">
        <v>1</v>
      </c>
      <c r="C34" s="2">
        <v>0.5</v>
      </c>
      <c r="D34" s="2">
        <v>4</v>
      </c>
      <c r="E34" s="2">
        <v>5.5</v>
      </c>
      <c r="H34" s="2"/>
      <c r="I34" s="2"/>
      <c r="J34" s="2"/>
    </row>
    <row r="35" spans="1:10" x14ac:dyDescent="0.35">
      <c r="A35">
        <v>5</v>
      </c>
      <c r="B35">
        <v>2</v>
      </c>
      <c r="C35" s="2">
        <v>1000</v>
      </c>
      <c r="D35" s="2">
        <v>3000</v>
      </c>
      <c r="E35" s="2">
        <v>7000</v>
      </c>
      <c r="H35" s="2"/>
      <c r="I35" s="2"/>
      <c r="J35" s="2"/>
    </row>
    <row r="36" spans="1:10" x14ac:dyDescent="0.35">
      <c r="A36">
        <v>5</v>
      </c>
      <c r="B36">
        <v>3</v>
      </c>
      <c r="C36" s="2">
        <v>10</v>
      </c>
      <c r="D36" s="2">
        <v>20</v>
      </c>
      <c r="E36" s="2">
        <v>25</v>
      </c>
      <c r="H36" s="2"/>
      <c r="I36" s="2"/>
      <c r="J36" s="2"/>
    </row>
    <row r="37" spans="1:10" x14ac:dyDescent="0.35">
      <c r="A37">
        <v>5</v>
      </c>
      <c r="B37">
        <v>4</v>
      </c>
      <c r="C37" s="2">
        <v>0.5</v>
      </c>
      <c r="D37" s="2">
        <v>1</v>
      </c>
      <c r="E37" s="2">
        <v>3</v>
      </c>
      <c r="H37" s="2"/>
      <c r="I37" s="2"/>
      <c r="J37" s="2"/>
    </row>
    <row r="38" spans="1:10" x14ac:dyDescent="0.35">
      <c r="A38">
        <v>5</v>
      </c>
      <c r="B38">
        <v>5</v>
      </c>
      <c r="C38" s="2">
        <v>2</v>
      </c>
      <c r="D38" s="2">
        <v>6</v>
      </c>
      <c r="E38" s="2">
        <v>23</v>
      </c>
      <c r="H38" s="2"/>
      <c r="I38" s="2"/>
      <c r="J38" s="2"/>
    </row>
    <row r="39" spans="1:10" x14ac:dyDescent="0.35">
      <c r="A39">
        <v>5</v>
      </c>
      <c r="B39">
        <v>6</v>
      </c>
      <c r="C39" s="2">
        <v>1.0000000000000001E-5</v>
      </c>
      <c r="D39" s="2">
        <v>1.4999999999999999E-4</v>
      </c>
      <c r="E39" s="2">
        <v>7.5000000000000002E-4</v>
      </c>
      <c r="H39" s="2"/>
      <c r="I39" s="2"/>
      <c r="J39" s="2"/>
    </row>
    <row r="40" spans="1:10" x14ac:dyDescent="0.35">
      <c r="A40">
        <v>5</v>
      </c>
      <c r="B40">
        <v>7</v>
      </c>
      <c r="C40" s="2">
        <v>1.0000000000000001E-5</v>
      </c>
      <c r="D40" s="2">
        <v>1E-4</v>
      </c>
      <c r="E40" s="2">
        <v>5.0000000000000001E-4</v>
      </c>
      <c r="H40" s="2"/>
      <c r="I40" s="2"/>
      <c r="J40" s="2"/>
    </row>
    <row r="41" spans="1:10" x14ac:dyDescent="0.35">
      <c r="A41">
        <v>5</v>
      </c>
      <c r="B41">
        <v>8</v>
      </c>
      <c r="C41" s="2">
        <v>0.01</v>
      </c>
      <c r="D41" s="2">
        <v>0.1</v>
      </c>
      <c r="E41" s="2">
        <v>1</v>
      </c>
      <c r="H41" s="2"/>
      <c r="I41" s="2"/>
      <c r="J41" s="2"/>
    </row>
    <row r="42" spans="1:10" x14ac:dyDescent="0.35">
      <c r="A42">
        <v>6</v>
      </c>
      <c r="B42">
        <v>1</v>
      </c>
      <c r="C42" s="2">
        <v>1.5</v>
      </c>
      <c r="D42" s="2">
        <v>2</v>
      </c>
      <c r="E42" s="2">
        <v>3</v>
      </c>
      <c r="H42" s="2"/>
      <c r="I42" s="2"/>
      <c r="J42" s="2"/>
    </row>
    <row r="43" spans="1:10" x14ac:dyDescent="0.35">
      <c r="A43">
        <v>6</v>
      </c>
      <c r="B43">
        <v>2</v>
      </c>
      <c r="C43" s="2">
        <v>2000</v>
      </c>
      <c r="D43" s="2">
        <v>4000</v>
      </c>
      <c r="E43" s="2">
        <v>6000</v>
      </c>
      <c r="H43" s="2"/>
      <c r="I43" s="2"/>
      <c r="J43" s="2"/>
    </row>
    <row r="44" spans="1:10" x14ac:dyDescent="0.35">
      <c r="A44">
        <v>6</v>
      </c>
      <c r="B44">
        <v>3</v>
      </c>
      <c r="C44" s="2">
        <v>13</v>
      </c>
      <c r="D44" s="2">
        <v>15</v>
      </c>
      <c r="E44" s="2">
        <v>23</v>
      </c>
      <c r="H44" s="2"/>
      <c r="I44" s="2"/>
      <c r="J44" s="2"/>
    </row>
    <row r="45" spans="1:10" x14ac:dyDescent="0.35">
      <c r="A45">
        <v>6</v>
      </c>
      <c r="B45">
        <v>4</v>
      </c>
      <c r="C45" s="2">
        <v>0.5</v>
      </c>
      <c r="D45" s="2">
        <v>1.5</v>
      </c>
      <c r="E45" s="2">
        <v>2</v>
      </c>
      <c r="H45" s="2"/>
      <c r="I45" s="2"/>
      <c r="J45" s="2"/>
    </row>
    <row r="46" spans="1:10" x14ac:dyDescent="0.35">
      <c r="A46">
        <v>6</v>
      </c>
      <c r="B46">
        <v>5</v>
      </c>
      <c r="C46" s="2">
        <v>5</v>
      </c>
      <c r="D46" s="2">
        <v>15</v>
      </c>
      <c r="E46" s="2">
        <v>25</v>
      </c>
      <c r="H46" s="2"/>
      <c r="I46" s="2"/>
      <c r="J46" s="2"/>
    </row>
    <row r="47" spans="1:10" x14ac:dyDescent="0.35">
      <c r="A47">
        <v>6</v>
      </c>
      <c r="B47">
        <v>6</v>
      </c>
      <c r="C47" s="2">
        <v>2.0000000000000001E-4</v>
      </c>
      <c r="D47" s="2">
        <v>1E-3</v>
      </c>
      <c r="E47" s="2">
        <v>5.0000000000000001E-3</v>
      </c>
      <c r="H47" s="2"/>
      <c r="I47" s="2"/>
      <c r="J47" s="2"/>
    </row>
    <row r="48" spans="1:10" x14ac:dyDescent="0.35">
      <c r="A48">
        <v>6</v>
      </c>
      <c r="B48">
        <v>7</v>
      </c>
      <c r="C48" s="2">
        <v>2.8899999999999998E-4</v>
      </c>
      <c r="D48" s="2">
        <v>1.15E-3</v>
      </c>
      <c r="E48" s="2">
        <v>2.31E-3</v>
      </c>
      <c r="H48" s="2"/>
      <c r="I48" s="2"/>
      <c r="J48" s="2"/>
    </row>
    <row r="49" spans="1:10" x14ac:dyDescent="0.35">
      <c r="A49">
        <v>6</v>
      </c>
      <c r="B49">
        <v>8</v>
      </c>
      <c r="C49" s="2">
        <v>0.05</v>
      </c>
      <c r="D49" s="2">
        <v>0.2</v>
      </c>
      <c r="E49" s="2">
        <v>0.6</v>
      </c>
      <c r="H49" s="2"/>
      <c r="I49" s="2"/>
      <c r="J49" s="2"/>
    </row>
    <row r="50" spans="1:10" x14ac:dyDescent="0.35">
      <c r="A50">
        <v>7</v>
      </c>
      <c r="B50">
        <v>1</v>
      </c>
      <c r="C50" s="2">
        <v>0.5</v>
      </c>
      <c r="D50" s="2">
        <v>1</v>
      </c>
      <c r="E50" s="2">
        <v>1.5</v>
      </c>
      <c r="H50" s="2"/>
      <c r="I50" s="2"/>
      <c r="J50" s="2"/>
    </row>
    <row r="51" spans="1:10" x14ac:dyDescent="0.35">
      <c r="A51">
        <v>7</v>
      </c>
      <c r="B51">
        <v>2</v>
      </c>
      <c r="C51" s="2">
        <v>3000</v>
      </c>
      <c r="D51" s="2">
        <v>5000</v>
      </c>
      <c r="E51" s="2">
        <v>10000</v>
      </c>
      <c r="H51" s="2"/>
      <c r="I51" s="2"/>
      <c r="J51" s="2"/>
    </row>
    <row r="52" spans="1:10" x14ac:dyDescent="0.35">
      <c r="A52">
        <v>7</v>
      </c>
      <c r="B52">
        <v>3</v>
      </c>
      <c r="C52" s="2">
        <v>15</v>
      </c>
      <c r="D52" s="2">
        <v>20</v>
      </c>
      <c r="E52" s="2">
        <v>25</v>
      </c>
      <c r="H52" s="2"/>
      <c r="I52" s="2"/>
      <c r="J52" s="2"/>
    </row>
    <row r="53" spans="1:10" x14ac:dyDescent="0.35">
      <c r="A53">
        <v>7</v>
      </c>
      <c r="B53">
        <v>4</v>
      </c>
      <c r="C53" s="2">
        <v>0.5</v>
      </c>
      <c r="D53" s="2">
        <v>1</v>
      </c>
      <c r="E53" s="2">
        <v>1.5</v>
      </c>
      <c r="H53" s="2"/>
      <c r="I53" s="2"/>
      <c r="J53" s="2"/>
    </row>
    <row r="54" spans="1:10" x14ac:dyDescent="0.35">
      <c r="A54">
        <v>7</v>
      </c>
      <c r="B54">
        <v>5</v>
      </c>
      <c r="C54" s="2">
        <v>5</v>
      </c>
      <c r="D54" s="2">
        <v>10</v>
      </c>
      <c r="E54" s="2">
        <v>15</v>
      </c>
      <c r="H54" s="2"/>
      <c r="I54" s="2"/>
      <c r="J54" s="2"/>
    </row>
    <row r="55" spans="1:10" x14ac:dyDescent="0.35">
      <c r="A55">
        <v>7</v>
      </c>
      <c r="B55">
        <v>6</v>
      </c>
      <c r="C55" s="2">
        <v>1E-8</v>
      </c>
      <c r="D55" s="2">
        <v>1.4999999999999999E-8</v>
      </c>
      <c r="E55" s="2">
        <v>2E-8</v>
      </c>
      <c r="H55" s="2"/>
      <c r="I55" s="2"/>
      <c r="J55" s="2"/>
    </row>
    <row r="56" spans="1:10" x14ac:dyDescent="0.35">
      <c r="A56">
        <v>7</v>
      </c>
      <c r="B56">
        <v>7</v>
      </c>
      <c r="C56" s="2">
        <v>1E-4</v>
      </c>
      <c r="D56" s="2">
        <v>4.0000000000000002E-4</v>
      </c>
      <c r="E56" s="2">
        <v>1E-3</v>
      </c>
      <c r="H56" s="2"/>
      <c r="I56" s="2"/>
      <c r="J56" s="2"/>
    </row>
    <row r="57" spans="1:10" x14ac:dyDescent="0.35">
      <c r="A57">
        <v>7</v>
      </c>
      <c r="B57">
        <v>8</v>
      </c>
      <c r="C57" s="2">
        <v>0.25</v>
      </c>
      <c r="D57" s="2">
        <v>0.5</v>
      </c>
      <c r="E57" s="2">
        <v>0.75</v>
      </c>
      <c r="H57" s="2"/>
      <c r="I57" s="2"/>
      <c r="J57" s="2"/>
    </row>
    <row r="58" spans="1:10" x14ac:dyDescent="0.35">
      <c r="A58">
        <v>8</v>
      </c>
      <c r="B58">
        <v>1</v>
      </c>
      <c r="C58" s="2">
        <v>2</v>
      </c>
      <c r="D58" s="2">
        <v>3</v>
      </c>
      <c r="E58" s="2">
        <v>4</v>
      </c>
      <c r="H58" s="2"/>
      <c r="I58" s="2"/>
      <c r="J58" s="2"/>
    </row>
    <row r="59" spans="1:10" x14ac:dyDescent="0.35">
      <c r="A59">
        <v>8</v>
      </c>
      <c r="B59">
        <v>2</v>
      </c>
      <c r="C59" s="2">
        <v>1000</v>
      </c>
      <c r="D59" s="2">
        <v>2000</v>
      </c>
      <c r="E59" s="2">
        <v>3000</v>
      </c>
      <c r="H59" s="2"/>
      <c r="I59" s="2"/>
      <c r="J59" s="2"/>
    </row>
    <row r="60" spans="1:10" x14ac:dyDescent="0.35">
      <c r="A60">
        <v>8</v>
      </c>
      <c r="B60">
        <v>3</v>
      </c>
      <c r="C60" s="2">
        <v>17</v>
      </c>
      <c r="D60" s="2">
        <v>19</v>
      </c>
      <c r="E60" s="2">
        <v>21</v>
      </c>
      <c r="H60" s="2"/>
      <c r="I60" s="2"/>
      <c r="J60" s="2"/>
    </row>
    <row r="61" spans="1:10" x14ac:dyDescent="0.35">
      <c r="A61">
        <v>8</v>
      </c>
      <c r="B61">
        <v>4</v>
      </c>
      <c r="C61" s="2">
        <v>0.6</v>
      </c>
      <c r="D61" s="2">
        <v>0.8</v>
      </c>
      <c r="E61" s="2">
        <v>1.2</v>
      </c>
      <c r="H61" s="2"/>
      <c r="I61" s="2"/>
      <c r="J61" s="2"/>
    </row>
    <row r="62" spans="1:10" x14ac:dyDescent="0.35">
      <c r="A62">
        <v>8</v>
      </c>
      <c r="B62">
        <v>5</v>
      </c>
      <c r="C62" s="2">
        <v>7</v>
      </c>
      <c r="D62" s="2">
        <v>12</v>
      </c>
      <c r="E62" s="2">
        <v>19</v>
      </c>
      <c r="H62" s="2"/>
      <c r="I62" s="2"/>
      <c r="J62" s="2"/>
    </row>
    <row r="63" spans="1:10" x14ac:dyDescent="0.35">
      <c r="A63">
        <v>8</v>
      </c>
      <c r="B63">
        <v>6</v>
      </c>
      <c r="C63" s="2">
        <v>5.0000000000000001E-4</v>
      </c>
      <c r="D63" s="2">
        <v>1E-3</v>
      </c>
      <c r="E63" s="2">
        <v>1.5E-3</v>
      </c>
      <c r="H63" s="2"/>
      <c r="I63" s="2"/>
      <c r="J63" s="2"/>
    </row>
    <row r="64" spans="1:10" x14ac:dyDescent="0.35">
      <c r="A64">
        <v>8</v>
      </c>
      <c r="B64">
        <v>7</v>
      </c>
      <c r="C64" s="2">
        <v>2.0000000000000001E-4</v>
      </c>
      <c r="D64" s="2">
        <v>1E-3</v>
      </c>
      <c r="E64" s="2">
        <v>4.0000000000000001E-3</v>
      </c>
      <c r="H64" s="2"/>
      <c r="I64" s="2"/>
      <c r="J64" s="2"/>
    </row>
    <row r="65" spans="1:10" x14ac:dyDescent="0.35">
      <c r="A65">
        <v>8</v>
      </c>
      <c r="B65">
        <v>8</v>
      </c>
      <c r="C65" s="2">
        <v>0.1</v>
      </c>
      <c r="D65" s="2">
        <v>0.3</v>
      </c>
      <c r="E65" s="2">
        <v>0.5</v>
      </c>
      <c r="H65" s="2"/>
      <c r="I65" s="2"/>
      <c r="J65" s="2"/>
    </row>
    <row r="66" spans="1:10" x14ac:dyDescent="0.35">
      <c r="A66">
        <v>9</v>
      </c>
      <c r="B66">
        <v>1</v>
      </c>
      <c r="C66" s="2">
        <v>1</v>
      </c>
      <c r="D66" s="2">
        <v>2</v>
      </c>
      <c r="E66" s="2">
        <v>4</v>
      </c>
      <c r="H66" s="2"/>
      <c r="I66" s="2"/>
      <c r="J66" s="2"/>
    </row>
    <row r="67" spans="1:10" x14ac:dyDescent="0.35">
      <c r="A67">
        <v>9</v>
      </c>
      <c r="B67">
        <v>2</v>
      </c>
      <c r="C67" s="2">
        <v>3000</v>
      </c>
      <c r="D67" s="2">
        <v>5000</v>
      </c>
      <c r="E67" s="2">
        <v>10000</v>
      </c>
      <c r="H67" s="2"/>
      <c r="I67" s="2"/>
      <c r="J67" s="2"/>
    </row>
    <row r="68" spans="1:10" x14ac:dyDescent="0.35">
      <c r="A68">
        <v>9</v>
      </c>
      <c r="B68">
        <v>3</v>
      </c>
      <c r="C68" s="2">
        <v>15</v>
      </c>
      <c r="D68" s="2">
        <v>19</v>
      </c>
      <c r="E68" s="2">
        <v>22</v>
      </c>
      <c r="H68" s="2"/>
      <c r="I68" s="2"/>
      <c r="J68" s="2"/>
    </row>
    <row r="69" spans="1:10" x14ac:dyDescent="0.35">
      <c r="A69">
        <v>9</v>
      </c>
      <c r="B69">
        <v>4</v>
      </c>
      <c r="C69" s="2">
        <v>0.5</v>
      </c>
      <c r="D69" s="2">
        <v>1</v>
      </c>
      <c r="E69" s="2">
        <v>2</v>
      </c>
      <c r="H69" s="2"/>
      <c r="I69" s="2"/>
      <c r="J69" s="2"/>
    </row>
    <row r="70" spans="1:10" x14ac:dyDescent="0.35">
      <c r="A70">
        <v>9</v>
      </c>
      <c r="B70">
        <v>5</v>
      </c>
      <c r="C70" s="2">
        <v>3</v>
      </c>
      <c r="D70" s="2">
        <v>17</v>
      </c>
      <c r="E70" s="2">
        <v>23</v>
      </c>
      <c r="H70" s="2"/>
      <c r="I70" s="2"/>
      <c r="J70" s="2"/>
    </row>
    <row r="71" spans="1:10" x14ac:dyDescent="0.35">
      <c r="A71">
        <v>9</v>
      </c>
      <c r="B71">
        <v>6</v>
      </c>
      <c r="C71" s="2">
        <v>1.2E-5</v>
      </c>
      <c r="D71" s="2">
        <v>5.0000000000000002E-5</v>
      </c>
      <c r="E71" s="2">
        <v>2.0000000000000001E-4</v>
      </c>
      <c r="H71" s="2"/>
      <c r="I71" s="2"/>
      <c r="J71" s="2"/>
    </row>
    <row r="72" spans="1:10" x14ac:dyDescent="0.35">
      <c r="A72">
        <v>9</v>
      </c>
      <c r="B72">
        <v>7</v>
      </c>
      <c r="C72" s="2">
        <v>1.2E-4</v>
      </c>
      <c r="D72" s="2">
        <v>4.8000000000000001E-4</v>
      </c>
      <c r="E72" s="2">
        <v>9.2000000000000003E-4</v>
      </c>
      <c r="H72" s="2"/>
      <c r="I72" s="2"/>
      <c r="J72" s="2"/>
    </row>
    <row r="73" spans="1:10" x14ac:dyDescent="0.35">
      <c r="A73">
        <v>9</v>
      </c>
      <c r="B73">
        <v>8</v>
      </c>
      <c r="C73" s="2">
        <v>0.01</v>
      </c>
      <c r="D73" s="2">
        <v>3.3300000000000003E-2</v>
      </c>
      <c r="E73" s="2">
        <v>0.1</v>
      </c>
      <c r="H73" s="2"/>
      <c r="I73" s="2"/>
      <c r="J73" s="2"/>
    </row>
    <row r="74" spans="1:10" x14ac:dyDescent="0.35">
      <c r="A74">
        <v>10</v>
      </c>
      <c r="B74">
        <v>1</v>
      </c>
      <c r="C74" s="2">
        <v>0.5</v>
      </c>
      <c r="D74" s="2">
        <v>1.5</v>
      </c>
      <c r="E74" s="2">
        <v>2</v>
      </c>
      <c r="H74" s="2"/>
      <c r="I74" s="2"/>
      <c r="J74" s="2"/>
    </row>
    <row r="75" spans="1:10" x14ac:dyDescent="0.35">
      <c r="A75">
        <v>10</v>
      </c>
      <c r="B75">
        <v>2</v>
      </c>
      <c r="C75" s="2">
        <v>2500</v>
      </c>
      <c r="D75" s="2">
        <v>6000</v>
      </c>
      <c r="E75" s="2">
        <v>14000</v>
      </c>
      <c r="H75" s="2"/>
      <c r="I75" s="2"/>
      <c r="J75" s="2"/>
    </row>
    <row r="76" spans="1:10" x14ac:dyDescent="0.35">
      <c r="A76">
        <v>10</v>
      </c>
      <c r="B76">
        <v>3</v>
      </c>
      <c r="C76" s="2">
        <v>12</v>
      </c>
      <c r="D76" s="2">
        <v>14</v>
      </c>
      <c r="E76" s="2">
        <v>15</v>
      </c>
      <c r="H76" s="2"/>
      <c r="I76" s="2"/>
      <c r="J76" s="2"/>
    </row>
    <row r="77" spans="1:10" x14ac:dyDescent="0.35">
      <c r="A77">
        <v>10</v>
      </c>
      <c r="B77">
        <v>4</v>
      </c>
      <c r="C77" s="2">
        <v>0.05</v>
      </c>
      <c r="D77" s="2">
        <v>0.1</v>
      </c>
      <c r="E77" s="2">
        <v>0.2</v>
      </c>
      <c r="H77" s="2"/>
      <c r="I77" s="2"/>
      <c r="J77" s="2"/>
    </row>
    <row r="78" spans="1:10" x14ac:dyDescent="0.35">
      <c r="A78">
        <v>10</v>
      </c>
      <c r="B78">
        <v>5</v>
      </c>
      <c r="C78" s="2">
        <v>4</v>
      </c>
      <c r="D78" s="2">
        <v>10</v>
      </c>
      <c r="E78" s="2">
        <v>20</v>
      </c>
      <c r="H78" s="2"/>
      <c r="I78" s="2"/>
      <c r="J78" s="2"/>
    </row>
    <row r="79" spans="1:10" x14ac:dyDescent="0.35">
      <c r="A79">
        <v>10</v>
      </c>
      <c r="B79">
        <v>6</v>
      </c>
      <c r="C79" s="2">
        <v>9.9999999999999995E-7</v>
      </c>
      <c r="D79" s="2">
        <v>5.0000000000000004E-6</v>
      </c>
      <c r="E79" s="2">
        <v>1.0000000000000001E-5</v>
      </c>
      <c r="H79" s="2"/>
      <c r="I79" s="2"/>
      <c r="J79" s="2"/>
    </row>
    <row r="80" spans="1:10" x14ac:dyDescent="0.35">
      <c r="A80">
        <v>10</v>
      </c>
      <c r="B80">
        <v>7</v>
      </c>
      <c r="C80" s="2">
        <v>2.8899999999999998E-4</v>
      </c>
      <c r="D80" s="2">
        <v>4.6299999999999998E-4</v>
      </c>
      <c r="E80" s="2">
        <v>5.7799999999999995E-4</v>
      </c>
      <c r="H80" s="2"/>
      <c r="I80" s="2"/>
      <c r="J80" s="2"/>
    </row>
    <row r="81" spans="1:10" x14ac:dyDescent="0.35">
      <c r="A81">
        <v>10</v>
      </c>
      <c r="B81">
        <v>8</v>
      </c>
      <c r="C81" s="2">
        <v>0.4</v>
      </c>
      <c r="D81" s="2">
        <v>0.6</v>
      </c>
      <c r="E81" s="2">
        <v>0.75</v>
      </c>
      <c r="H81" s="2"/>
      <c r="I81" s="2"/>
      <c r="J81" s="2"/>
    </row>
    <row r="82" spans="1:10" x14ac:dyDescent="0.35">
      <c r="A82">
        <v>11</v>
      </c>
      <c r="B82">
        <v>1</v>
      </c>
      <c r="C82" s="2">
        <v>1</v>
      </c>
      <c r="D82" s="2">
        <v>2</v>
      </c>
      <c r="E82" s="2">
        <v>3</v>
      </c>
      <c r="H82" s="2"/>
      <c r="I82" s="2"/>
      <c r="J82" s="2"/>
    </row>
    <row r="83" spans="1:10" x14ac:dyDescent="0.35">
      <c r="A83">
        <v>11</v>
      </c>
      <c r="B83">
        <v>2</v>
      </c>
      <c r="C83" s="2">
        <v>7000</v>
      </c>
      <c r="D83" s="2">
        <v>8000</v>
      </c>
      <c r="E83" s="2">
        <v>11000</v>
      </c>
      <c r="H83" s="2"/>
      <c r="I83" s="2"/>
      <c r="J83" s="2"/>
    </row>
    <row r="84" spans="1:10" x14ac:dyDescent="0.35">
      <c r="A84">
        <v>11</v>
      </c>
      <c r="B84">
        <v>3</v>
      </c>
      <c r="C84" s="2">
        <v>15</v>
      </c>
      <c r="D84" s="2">
        <v>16</v>
      </c>
      <c r="E84" s="2">
        <v>20</v>
      </c>
      <c r="H84" s="2"/>
      <c r="I84" s="2"/>
      <c r="J84" s="2"/>
    </row>
    <row r="85" spans="1:10" x14ac:dyDescent="0.35">
      <c r="A85">
        <v>11</v>
      </c>
      <c r="B85">
        <v>4</v>
      </c>
      <c r="C85" s="2">
        <v>0.5</v>
      </c>
      <c r="D85" s="2">
        <v>0.75</v>
      </c>
      <c r="E85" s="2">
        <v>1.5</v>
      </c>
      <c r="H85" s="2"/>
      <c r="I85" s="2"/>
      <c r="J85" s="2"/>
    </row>
    <row r="86" spans="1:10" x14ac:dyDescent="0.35">
      <c r="A86">
        <v>11</v>
      </c>
      <c r="B86">
        <v>5</v>
      </c>
      <c r="C86" s="2">
        <v>8</v>
      </c>
      <c r="D86" s="2">
        <v>10</v>
      </c>
      <c r="E86" s="2">
        <v>14</v>
      </c>
      <c r="H86" s="2"/>
      <c r="I86" s="2"/>
      <c r="J86" s="2"/>
    </row>
    <row r="87" spans="1:10" x14ac:dyDescent="0.35">
      <c r="A87">
        <v>11</v>
      </c>
      <c r="B87">
        <v>6</v>
      </c>
      <c r="C87" s="2">
        <v>0.05</v>
      </c>
      <c r="D87" s="2">
        <v>0.1</v>
      </c>
      <c r="E87" s="2">
        <v>0.2</v>
      </c>
      <c r="H87" s="2"/>
      <c r="I87" s="2"/>
      <c r="J87" s="2"/>
    </row>
    <row r="88" spans="1:10" x14ac:dyDescent="0.35">
      <c r="A88">
        <v>11</v>
      </c>
      <c r="B88">
        <v>7</v>
      </c>
      <c r="C88" s="2">
        <v>5.0000000000000001E-4</v>
      </c>
      <c r="D88" s="2">
        <v>1E-3</v>
      </c>
      <c r="E88" s="2">
        <v>1.5E-3</v>
      </c>
      <c r="H88" s="2"/>
      <c r="I88" s="2"/>
      <c r="J88" s="2"/>
    </row>
    <row r="89" spans="1:10" x14ac:dyDescent="0.35">
      <c r="A89">
        <v>11</v>
      </c>
      <c r="B89">
        <v>8</v>
      </c>
      <c r="C89" s="2">
        <v>0.7</v>
      </c>
      <c r="D89" s="2">
        <v>0.8</v>
      </c>
      <c r="E89" s="2">
        <v>0.9</v>
      </c>
      <c r="H89" s="2"/>
      <c r="I89" s="2"/>
      <c r="J89" s="2"/>
    </row>
    <row r="90" spans="1:10" x14ac:dyDescent="0.35">
      <c r="A90">
        <v>12</v>
      </c>
      <c r="B90">
        <v>1</v>
      </c>
      <c r="C90" s="2">
        <v>2</v>
      </c>
      <c r="D90" s="2">
        <v>3</v>
      </c>
      <c r="E90" s="2">
        <v>4</v>
      </c>
      <c r="H90" s="2"/>
      <c r="I90" s="2"/>
      <c r="J90" s="2"/>
    </row>
    <row r="91" spans="1:10" x14ac:dyDescent="0.35">
      <c r="A91">
        <v>12</v>
      </c>
      <c r="B91">
        <v>2</v>
      </c>
      <c r="C91" s="2">
        <v>3000</v>
      </c>
      <c r="D91" s="2">
        <v>4000</v>
      </c>
      <c r="E91" s="2">
        <v>5000</v>
      </c>
      <c r="H91" s="2"/>
      <c r="I91" s="2"/>
      <c r="J91" s="2"/>
    </row>
    <row r="92" spans="1:10" x14ac:dyDescent="0.35">
      <c r="A92">
        <v>12</v>
      </c>
      <c r="B92">
        <v>3</v>
      </c>
      <c r="C92" s="2">
        <v>19</v>
      </c>
      <c r="D92" s="2">
        <v>20</v>
      </c>
      <c r="E92" s="2">
        <v>21</v>
      </c>
      <c r="H92" s="2"/>
      <c r="I92" s="2"/>
      <c r="J92" s="2"/>
    </row>
    <row r="93" spans="1:10" x14ac:dyDescent="0.35">
      <c r="A93">
        <v>12</v>
      </c>
      <c r="B93">
        <v>4</v>
      </c>
      <c r="C93" s="2">
        <v>0.6</v>
      </c>
      <c r="D93" s="2">
        <v>0.75</v>
      </c>
      <c r="E93" s="2">
        <v>0.9</v>
      </c>
      <c r="H93" s="2"/>
      <c r="I93" s="2"/>
      <c r="J93" s="2"/>
    </row>
    <row r="94" spans="1:10" x14ac:dyDescent="0.35">
      <c r="A94">
        <v>12</v>
      </c>
      <c r="B94">
        <v>5</v>
      </c>
      <c r="C94" s="2">
        <v>4</v>
      </c>
      <c r="D94" s="2">
        <v>6</v>
      </c>
      <c r="E94" s="2">
        <v>8</v>
      </c>
      <c r="H94" s="2"/>
      <c r="I94" s="2"/>
      <c r="J94" s="2"/>
    </row>
    <row r="95" spans="1:10" x14ac:dyDescent="0.35">
      <c r="A95">
        <v>12</v>
      </c>
      <c r="B95">
        <v>6</v>
      </c>
      <c r="C95" s="2">
        <v>9.9999999999999995E-7</v>
      </c>
      <c r="D95" s="2">
        <v>1.9999999999999999E-6</v>
      </c>
      <c r="E95" s="2">
        <v>3.0000000000000001E-6</v>
      </c>
      <c r="H95" s="2"/>
      <c r="I95" s="2"/>
      <c r="J95" s="2"/>
    </row>
    <row r="96" spans="1:10" x14ac:dyDescent="0.35">
      <c r="A96">
        <v>12</v>
      </c>
      <c r="B96">
        <v>7</v>
      </c>
      <c r="C96" s="2">
        <v>1.0000000000000001E-5</v>
      </c>
      <c r="D96" s="2">
        <v>3.0000000000000001E-5</v>
      </c>
      <c r="E96" s="2">
        <v>5.0000000000000002E-5</v>
      </c>
      <c r="H96" s="2"/>
      <c r="I96" s="2"/>
      <c r="J96" s="2"/>
    </row>
    <row r="97" spans="1:10" x14ac:dyDescent="0.35">
      <c r="A97">
        <v>12</v>
      </c>
      <c r="B97">
        <v>8</v>
      </c>
      <c r="C97" s="2">
        <v>0.35</v>
      </c>
      <c r="D97" s="2">
        <v>0.4</v>
      </c>
      <c r="E97" s="2">
        <v>0.45</v>
      </c>
      <c r="H97" s="2"/>
      <c r="I97" s="2"/>
      <c r="J97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12"/>
  <dimension ref="A1:AY91"/>
  <sheetViews>
    <sheetView workbookViewId="0">
      <selection activeCell="F19" sqref="F19"/>
    </sheetView>
  </sheetViews>
  <sheetFormatPr defaultColWidth="9.1796875" defaultRowHeight="14.5" x14ac:dyDescent="0.35"/>
  <cols>
    <col min="18" max="18" width="14.1796875" customWidth="1"/>
  </cols>
  <sheetData>
    <row r="1" spans="1:51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51" x14ac:dyDescent="0.35">
      <c r="A2">
        <v>1</v>
      </c>
      <c r="B2">
        <v>1</v>
      </c>
      <c r="C2" s="2">
        <v>5000</v>
      </c>
      <c r="D2" s="2">
        <v>19500</v>
      </c>
      <c r="E2" s="2">
        <v>30000</v>
      </c>
      <c r="F2" s="2">
        <v>28620</v>
      </c>
      <c r="G2" s="2"/>
      <c r="H2" s="2"/>
      <c r="I2" s="2"/>
      <c r="J2" s="2"/>
    </row>
    <row r="3" spans="1:51" x14ac:dyDescent="0.35">
      <c r="A3">
        <v>1</v>
      </c>
      <c r="B3">
        <v>2</v>
      </c>
      <c r="C3" s="2">
        <v>100</v>
      </c>
      <c r="D3" s="2">
        <v>3400</v>
      </c>
      <c r="E3" s="2">
        <v>5000</v>
      </c>
      <c r="F3" s="2">
        <v>11310</v>
      </c>
      <c r="G3" s="2"/>
      <c r="N3" s="3"/>
    </row>
    <row r="4" spans="1:51" x14ac:dyDescent="0.35">
      <c r="A4">
        <v>1</v>
      </c>
      <c r="B4">
        <v>3</v>
      </c>
      <c r="C4" s="2">
        <v>50</v>
      </c>
      <c r="D4" s="2">
        <v>1500</v>
      </c>
      <c r="E4" s="2">
        <v>2000</v>
      </c>
      <c r="F4" s="2">
        <v>10000</v>
      </c>
      <c r="N4" s="3"/>
      <c r="O4" s="2"/>
      <c r="P4" s="2"/>
      <c r="Y4" s="2"/>
      <c r="AI4" s="2"/>
      <c r="AS4" s="2"/>
    </row>
    <row r="5" spans="1:51" x14ac:dyDescent="0.35">
      <c r="A5">
        <v>1</v>
      </c>
      <c r="B5">
        <v>4</v>
      </c>
      <c r="C5" s="2">
        <v>100</v>
      </c>
      <c r="D5" s="2">
        <v>600</v>
      </c>
      <c r="E5" s="2">
        <v>1000</v>
      </c>
      <c r="F5" s="2">
        <v>11840</v>
      </c>
      <c r="N5" s="3"/>
      <c r="O5" s="2"/>
      <c r="P5" s="2"/>
      <c r="Q5" s="2"/>
      <c r="R5" s="2"/>
      <c r="U5" s="2"/>
      <c r="Y5" s="2"/>
      <c r="Z5" s="2"/>
      <c r="AA5" s="2"/>
      <c r="AB5" s="2"/>
      <c r="AE5" s="2"/>
      <c r="AI5" s="2"/>
      <c r="AJ5" s="2"/>
      <c r="AK5" s="2"/>
      <c r="AL5" s="2"/>
      <c r="AO5" s="2"/>
      <c r="AS5" s="2"/>
      <c r="AT5" s="2"/>
      <c r="AU5" s="2"/>
      <c r="AV5" s="2"/>
      <c r="AY5" s="2"/>
    </row>
    <row r="6" spans="1:51" x14ac:dyDescent="0.35">
      <c r="A6">
        <v>1</v>
      </c>
      <c r="B6">
        <v>5</v>
      </c>
      <c r="C6" s="2">
        <v>0.1</v>
      </c>
      <c r="D6" s="2">
        <v>0.6</v>
      </c>
      <c r="E6" s="2">
        <v>0.75</v>
      </c>
      <c r="F6" s="2">
        <v>0.16</v>
      </c>
    </row>
    <row r="7" spans="1:51" x14ac:dyDescent="0.35">
      <c r="A7">
        <v>1</v>
      </c>
      <c r="B7">
        <v>6</v>
      </c>
      <c r="C7" s="2">
        <v>20</v>
      </c>
      <c r="D7" s="2">
        <v>100</v>
      </c>
      <c r="E7" s="2">
        <v>200</v>
      </c>
      <c r="F7" s="2">
        <v>17</v>
      </c>
    </row>
    <row r="8" spans="1:51" x14ac:dyDescent="0.35">
      <c r="A8">
        <v>1</v>
      </c>
      <c r="B8">
        <v>7</v>
      </c>
      <c r="C8" s="2">
        <v>15</v>
      </c>
      <c r="D8" s="2">
        <v>89</v>
      </c>
      <c r="E8" s="2">
        <v>150</v>
      </c>
      <c r="F8" s="2">
        <v>70.7</v>
      </c>
    </row>
    <row r="9" spans="1:51" x14ac:dyDescent="0.35">
      <c r="A9">
        <v>1</v>
      </c>
      <c r="B9">
        <v>8</v>
      </c>
      <c r="C9" s="2">
        <v>10</v>
      </c>
      <c r="D9" s="2">
        <v>75</v>
      </c>
      <c r="E9" s="2">
        <v>100</v>
      </c>
      <c r="F9" s="2">
        <v>12</v>
      </c>
    </row>
    <row r="10" spans="1:51" x14ac:dyDescent="0.35">
      <c r="A10">
        <v>1</v>
      </c>
      <c r="B10">
        <v>9</v>
      </c>
      <c r="C10" s="2">
        <v>100</v>
      </c>
      <c r="D10" s="2">
        <v>250</v>
      </c>
      <c r="E10" s="2">
        <v>500</v>
      </c>
      <c r="F10" s="2">
        <v>3.5</v>
      </c>
    </row>
    <row r="11" spans="1:51" x14ac:dyDescent="0.35">
      <c r="A11">
        <v>1</v>
      </c>
      <c r="B11">
        <v>10</v>
      </c>
      <c r="C11" s="2">
        <v>0.1</v>
      </c>
      <c r="D11" s="2">
        <v>0.35</v>
      </c>
      <c r="E11" s="2">
        <v>0.5</v>
      </c>
      <c r="F11" s="2">
        <v>0.28899999999999998</v>
      </c>
    </row>
    <row r="12" spans="1:51" x14ac:dyDescent="0.35">
      <c r="A12">
        <v>2</v>
      </c>
      <c r="B12">
        <v>1</v>
      </c>
      <c r="C12" s="2">
        <v>5000</v>
      </c>
      <c r="D12" s="2">
        <v>8500</v>
      </c>
      <c r="E12" s="2">
        <v>12000</v>
      </c>
    </row>
    <row r="13" spans="1:51" x14ac:dyDescent="0.35">
      <c r="A13">
        <v>2</v>
      </c>
      <c r="B13">
        <v>2</v>
      </c>
      <c r="C13" s="2">
        <v>5000</v>
      </c>
      <c r="D13" s="2">
        <v>8500</v>
      </c>
      <c r="E13" s="2">
        <v>12000</v>
      </c>
    </row>
    <row r="14" spans="1:51" x14ac:dyDescent="0.35">
      <c r="A14">
        <v>2</v>
      </c>
      <c r="B14">
        <v>3</v>
      </c>
      <c r="C14" s="2">
        <v>1000</v>
      </c>
      <c r="D14" s="2">
        <v>2000</v>
      </c>
      <c r="E14" s="2">
        <v>3000</v>
      </c>
    </row>
    <row r="15" spans="1:51" x14ac:dyDescent="0.35">
      <c r="A15">
        <v>2</v>
      </c>
      <c r="B15">
        <v>4</v>
      </c>
      <c r="C15" s="2">
        <v>3000</v>
      </c>
      <c r="D15" s="2">
        <v>4000</v>
      </c>
      <c r="E15" s="2">
        <v>5000</v>
      </c>
    </row>
    <row r="16" spans="1:51" x14ac:dyDescent="0.35">
      <c r="A16">
        <v>2</v>
      </c>
      <c r="B16">
        <v>5</v>
      </c>
      <c r="C16" s="2">
        <v>5.0000000000000001E-3</v>
      </c>
      <c r="D16" s="2">
        <v>0.06</v>
      </c>
      <c r="E16" s="2">
        <v>0.12</v>
      </c>
    </row>
    <row r="17" spans="1:19" x14ac:dyDescent="0.35">
      <c r="A17">
        <v>2</v>
      </c>
      <c r="B17">
        <v>6</v>
      </c>
      <c r="C17" s="2">
        <v>500</v>
      </c>
      <c r="D17" s="2">
        <v>1250</v>
      </c>
      <c r="E17" s="2">
        <v>2000</v>
      </c>
    </row>
    <row r="18" spans="1:19" x14ac:dyDescent="0.35">
      <c r="A18">
        <v>2</v>
      </c>
      <c r="B18">
        <v>7</v>
      </c>
      <c r="C18" s="2">
        <v>500</v>
      </c>
      <c r="D18" s="2">
        <v>1250</v>
      </c>
      <c r="E18" s="2">
        <v>2500</v>
      </c>
    </row>
    <row r="19" spans="1:19" x14ac:dyDescent="0.35">
      <c r="A19">
        <v>2</v>
      </c>
      <c r="B19">
        <v>8</v>
      </c>
      <c r="C19" s="2">
        <v>1</v>
      </c>
      <c r="D19" s="2">
        <v>5</v>
      </c>
      <c r="E19" s="2">
        <v>10</v>
      </c>
    </row>
    <row r="20" spans="1:19" x14ac:dyDescent="0.35">
      <c r="A20">
        <v>2</v>
      </c>
      <c r="B20">
        <v>9</v>
      </c>
      <c r="C20" s="2">
        <v>500</v>
      </c>
      <c r="D20" s="2">
        <v>725</v>
      </c>
      <c r="E20" s="2">
        <v>950</v>
      </c>
      <c r="N20" s="1"/>
      <c r="O20" s="1"/>
      <c r="P20" s="1"/>
      <c r="Q20" s="1"/>
      <c r="R20" s="1"/>
      <c r="S20" s="1"/>
    </row>
    <row r="21" spans="1:19" x14ac:dyDescent="0.35">
      <c r="A21">
        <v>2</v>
      </c>
      <c r="B21">
        <v>10</v>
      </c>
      <c r="C21" s="2">
        <v>0.3</v>
      </c>
      <c r="D21" s="2">
        <v>0.39</v>
      </c>
      <c r="E21" s="2">
        <v>0.48</v>
      </c>
    </row>
    <row r="22" spans="1:19" x14ac:dyDescent="0.35">
      <c r="A22">
        <v>3</v>
      </c>
      <c r="B22">
        <v>1</v>
      </c>
      <c r="C22" s="2">
        <v>50</v>
      </c>
      <c r="D22" s="2">
        <v>175</v>
      </c>
      <c r="E22" s="2">
        <v>250</v>
      </c>
    </row>
    <row r="23" spans="1:19" x14ac:dyDescent="0.35">
      <c r="A23">
        <v>3</v>
      </c>
      <c r="B23">
        <v>2</v>
      </c>
      <c r="C23" s="2">
        <v>20</v>
      </c>
      <c r="D23" s="2">
        <v>60</v>
      </c>
      <c r="E23" s="2">
        <v>80</v>
      </c>
    </row>
    <row r="24" spans="1:19" x14ac:dyDescent="0.35">
      <c r="A24">
        <v>3</v>
      </c>
      <c r="B24">
        <v>3</v>
      </c>
      <c r="C24" s="2">
        <v>60000</v>
      </c>
      <c r="D24" s="2">
        <v>80000</v>
      </c>
      <c r="E24" s="2">
        <v>100000</v>
      </c>
    </row>
    <row r="25" spans="1:19" x14ac:dyDescent="0.35">
      <c r="A25">
        <v>3</v>
      </c>
      <c r="B25">
        <v>4</v>
      </c>
      <c r="C25" s="2">
        <v>200</v>
      </c>
      <c r="D25" s="2">
        <v>600</v>
      </c>
      <c r="E25" s="2">
        <v>1000</v>
      </c>
    </row>
    <row r="26" spans="1:19" x14ac:dyDescent="0.35">
      <c r="A26">
        <v>3</v>
      </c>
      <c r="B26">
        <v>5</v>
      </c>
      <c r="C26" s="2">
        <v>0.05</v>
      </c>
      <c r="D26" s="2">
        <v>0.08</v>
      </c>
      <c r="E26" s="2">
        <v>0.12</v>
      </c>
    </row>
    <row r="27" spans="1:19" x14ac:dyDescent="0.35">
      <c r="A27">
        <v>3</v>
      </c>
      <c r="B27">
        <v>6</v>
      </c>
      <c r="C27" s="2">
        <v>3000</v>
      </c>
      <c r="D27" s="2">
        <v>5000</v>
      </c>
      <c r="E27" s="2">
        <v>7000</v>
      </c>
    </row>
    <row r="28" spans="1:19" x14ac:dyDescent="0.35">
      <c r="A28">
        <v>3</v>
      </c>
      <c r="B28">
        <v>7</v>
      </c>
      <c r="C28" s="2">
        <v>6000</v>
      </c>
      <c r="D28" s="2">
        <v>8000</v>
      </c>
      <c r="E28" s="2">
        <v>12000</v>
      </c>
    </row>
    <row r="29" spans="1:19" x14ac:dyDescent="0.35">
      <c r="A29">
        <v>3</v>
      </c>
      <c r="B29">
        <v>8</v>
      </c>
      <c r="C29" s="2">
        <v>50</v>
      </c>
      <c r="D29" s="2">
        <v>300</v>
      </c>
      <c r="E29" s="2">
        <v>500</v>
      </c>
    </row>
    <row r="30" spans="1:19" x14ac:dyDescent="0.35">
      <c r="A30">
        <v>3</v>
      </c>
      <c r="B30">
        <v>9</v>
      </c>
      <c r="C30" s="2">
        <v>150</v>
      </c>
      <c r="D30" s="2">
        <v>250</v>
      </c>
      <c r="E30" s="2">
        <v>400</v>
      </c>
    </row>
    <row r="31" spans="1:19" x14ac:dyDescent="0.35">
      <c r="A31">
        <v>3</v>
      </c>
      <c r="B31">
        <v>10</v>
      </c>
      <c r="C31" s="2">
        <v>0.03</v>
      </c>
      <c r="D31" s="2">
        <v>0.1</v>
      </c>
      <c r="E31" s="2">
        <v>0.15</v>
      </c>
    </row>
    <row r="32" spans="1:19" x14ac:dyDescent="0.35">
      <c r="A32">
        <v>4</v>
      </c>
      <c r="B32">
        <v>1</v>
      </c>
      <c r="C32" s="2">
        <v>5000</v>
      </c>
      <c r="D32" s="2">
        <v>50000</v>
      </c>
      <c r="E32" s="2">
        <v>100000</v>
      </c>
    </row>
    <row r="33" spans="1:5" x14ac:dyDescent="0.35">
      <c r="A33">
        <v>4</v>
      </c>
      <c r="B33">
        <v>2</v>
      </c>
      <c r="C33" s="2">
        <v>5000</v>
      </c>
      <c r="D33" s="2">
        <v>35000</v>
      </c>
      <c r="E33" s="2">
        <v>70000</v>
      </c>
    </row>
    <row r="34" spans="1:5" x14ac:dyDescent="0.35">
      <c r="A34">
        <v>4</v>
      </c>
      <c r="B34">
        <v>3</v>
      </c>
      <c r="C34" s="2">
        <v>1000</v>
      </c>
      <c r="D34" s="2">
        <v>5000</v>
      </c>
      <c r="E34" s="2">
        <v>20000</v>
      </c>
    </row>
    <row r="35" spans="1:5" x14ac:dyDescent="0.35">
      <c r="A35">
        <v>4</v>
      </c>
      <c r="B35">
        <v>4</v>
      </c>
      <c r="C35" s="2">
        <v>100</v>
      </c>
      <c r="D35" s="2">
        <v>20000</v>
      </c>
      <c r="E35" s="2">
        <v>100000</v>
      </c>
    </row>
    <row r="36" spans="1:5" x14ac:dyDescent="0.35">
      <c r="A36">
        <v>4</v>
      </c>
      <c r="B36">
        <v>5</v>
      </c>
      <c r="C36" s="2">
        <v>0.05</v>
      </c>
      <c r="D36" s="2">
        <v>0.4</v>
      </c>
      <c r="E36" s="2">
        <v>0.7</v>
      </c>
    </row>
    <row r="37" spans="1:5" x14ac:dyDescent="0.35">
      <c r="A37">
        <v>4</v>
      </c>
      <c r="B37">
        <v>6</v>
      </c>
      <c r="C37" s="2">
        <v>10</v>
      </c>
      <c r="D37" s="2">
        <v>1250</v>
      </c>
      <c r="E37" s="2">
        <v>3000</v>
      </c>
    </row>
    <row r="38" spans="1:5" x14ac:dyDescent="0.35">
      <c r="A38">
        <v>4</v>
      </c>
      <c r="B38">
        <v>7</v>
      </c>
      <c r="C38" s="2">
        <v>1000</v>
      </c>
      <c r="D38" s="2">
        <v>35000</v>
      </c>
      <c r="E38" s="2">
        <v>50000</v>
      </c>
    </row>
    <row r="39" spans="1:5" x14ac:dyDescent="0.35">
      <c r="A39">
        <v>4</v>
      </c>
      <c r="B39">
        <v>8</v>
      </c>
      <c r="C39" s="2">
        <v>20</v>
      </c>
      <c r="D39" s="2">
        <v>90</v>
      </c>
      <c r="E39" s="2">
        <v>300</v>
      </c>
    </row>
    <row r="40" spans="1:5" x14ac:dyDescent="0.35">
      <c r="A40">
        <v>4</v>
      </c>
      <c r="B40">
        <v>9</v>
      </c>
      <c r="C40" s="2">
        <v>100</v>
      </c>
      <c r="D40" s="2">
        <v>1000</v>
      </c>
      <c r="E40" s="2">
        <v>10000</v>
      </c>
    </row>
    <row r="41" spans="1:5" x14ac:dyDescent="0.35">
      <c r="A41">
        <v>4</v>
      </c>
      <c r="B41">
        <v>10</v>
      </c>
      <c r="C41" s="2">
        <v>0.2</v>
      </c>
      <c r="D41" s="2">
        <v>0.35</v>
      </c>
      <c r="E41" s="2">
        <v>0.45</v>
      </c>
    </row>
    <row r="42" spans="1:5" x14ac:dyDescent="0.35">
      <c r="A42">
        <v>5</v>
      </c>
      <c r="B42">
        <v>1</v>
      </c>
      <c r="C42" s="2">
        <v>1000</v>
      </c>
      <c r="D42" s="2">
        <v>340000</v>
      </c>
      <c r="E42" s="2">
        <v>1000000</v>
      </c>
    </row>
    <row r="43" spans="1:5" x14ac:dyDescent="0.35">
      <c r="A43">
        <v>5</v>
      </c>
      <c r="B43">
        <v>2</v>
      </c>
      <c r="C43" s="2">
        <v>500</v>
      </c>
      <c r="D43" s="2">
        <v>23000</v>
      </c>
      <c r="E43" s="2">
        <v>100000</v>
      </c>
    </row>
    <row r="44" spans="1:5" x14ac:dyDescent="0.35">
      <c r="A44">
        <v>5</v>
      </c>
      <c r="B44">
        <v>3</v>
      </c>
      <c r="C44" s="2">
        <v>500000</v>
      </c>
      <c r="D44" s="2">
        <v>3000000</v>
      </c>
      <c r="E44" s="2">
        <v>10000000</v>
      </c>
    </row>
    <row r="45" spans="1:5" x14ac:dyDescent="0.35">
      <c r="A45">
        <v>5</v>
      </c>
      <c r="B45">
        <v>4</v>
      </c>
      <c r="C45" s="2">
        <v>3000</v>
      </c>
      <c r="D45" s="2">
        <v>200000</v>
      </c>
      <c r="E45" s="2">
        <v>5000000</v>
      </c>
    </row>
    <row r="46" spans="1:5" x14ac:dyDescent="0.35">
      <c r="A46">
        <v>5</v>
      </c>
      <c r="B46">
        <v>5</v>
      </c>
      <c r="C46" s="2">
        <v>0.4</v>
      </c>
      <c r="D46" s="2">
        <v>0.6</v>
      </c>
      <c r="E46" s="2">
        <v>0.8</v>
      </c>
    </row>
    <row r="47" spans="1:5" x14ac:dyDescent="0.35">
      <c r="A47">
        <v>5</v>
      </c>
      <c r="B47">
        <v>6</v>
      </c>
      <c r="C47" s="2">
        <v>100</v>
      </c>
      <c r="D47" s="2">
        <v>600</v>
      </c>
      <c r="E47" s="2">
        <v>4000</v>
      </c>
    </row>
    <row r="48" spans="1:5" x14ac:dyDescent="0.35">
      <c r="A48">
        <v>5</v>
      </c>
      <c r="B48">
        <v>7</v>
      </c>
      <c r="C48" s="2">
        <v>500</v>
      </c>
      <c r="D48" s="2">
        <v>2500</v>
      </c>
      <c r="E48" s="2">
        <v>6000</v>
      </c>
    </row>
    <row r="49" spans="1:5" x14ac:dyDescent="0.35">
      <c r="A49">
        <v>5</v>
      </c>
      <c r="B49">
        <v>8</v>
      </c>
      <c r="C49" s="2">
        <v>20</v>
      </c>
      <c r="D49" s="2">
        <v>100</v>
      </c>
      <c r="E49" s="2">
        <v>200</v>
      </c>
    </row>
    <row r="50" spans="1:5" x14ac:dyDescent="0.35">
      <c r="A50">
        <v>5</v>
      </c>
      <c r="B50">
        <v>9</v>
      </c>
      <c r="C50" s="2">
        <v>150</v>
      </c>
      <c r="D50" s="2">
        <v>540</v>
      </c>
      <c r="E50" s="2">
        <v>1000</v>
      </c>
    </row>
    <row r="51" spans="1:5" x14ac:dyDescent="0.35">
      <c r="A51">
        <v>5</v>
      </c>
      <c r="B51">
        <v>10</v>
      </c>
      <c r="C51" s="2">
        <v>0.15</v>
      </c>
      <c r="D51" s="2">
        <v>0.45</v>
      </c>
      <c r="E51" s="2">
        <v>0.75</v>
      </c>
    </row>
    <row r="52" spans="1:5" x14ac:dyDescent="0.35">
      <c r="A52">
        <v>6</v>
      </c>
      <c r="B52">
        <v>1</v>
      </c>
      <c r="C52" s="2">
        <v>100000</v>
      </c>
      <c r="D52" s="2">
        <v>900000</v>
      </c>
      <c r="E52" s="2">
        <v>1500000</v>
      </c>
    </row>
    <row r="53" spans="1:5" x14ac:dyDescent="0.35">
      <c r="A53">
        <v>6</v>
      </c>
      <c r="B53">
        <v>2</v>
      </c>
      <c r="C53" s="2">
        <v>3000</v>
      </c>
      <c r="D53" s="2">
        <v>250000</v>
      </c>
      <c r="E53" s="2">
        <v>500000</v>
      </c>
    </row>
    <row r="54" spans="1:5" x14ac:dyDescent="0.35">
      <c r="A54">
        <v>6</v>
      </c>
      <c r="B54">
        <v>3</v>
      </c>
      <c r="C54" s="2">
        <v>50000</v>
      </c>
      <c r="D54" s="2">
        <v>150000</v>
      </c>
      <c r="E54" s="2">
        <v>1000000</v>
      </c>
    </row>
    <row r="55" spans="1:5" x14ac:dyDescent="0.35">
      <c r="A55">
        <v>6</v>
      </c>
      <c r="B55">
        <v>4</v>
      </c>
      <c r="C55" s="2">
        <v>20000</v>
      </c>
      <c r="D55" s="2">
        <v>80000</v>
      </c>
      <c r="E55" s="2">
        <v>100000</v>
      </c>
    </row>
    <row r="56" spans="1:5" x14ac:dyDescent="0.35">
      <c r="A56">
        <v>6</v>
      </c>
      <c r="B56">
        <v>5</v>
      </c>
      <c r="C56" s="2">
        <v>0.03</v>
      </c>
      <c r="D56" s="2">
        <v>0.12</v>
      </c>
      <c r="E56" s="2">
        <v>0.15</v>
      </c>
    </row>
    <row r="57" spans="1:5" x14ac:dyDescent="0.35">
      <c r="A57">
        <v>6</v>
      </c>
      <c r="B57">
        <v>6</v>
      </c>
      <c r="C57" s="2">
        <v>1000</v>
      </c>
      <c r="D57" s="2">
        <v>2000</v>
      </c>
      <c r="E57" s="2">
        <v>3000</v>
      </c>
    </row>
    <row r="58" spans="1:5" x14ac:dyDescent="0.35">
      <c r="A58">
        <v>6</v>
      </c>
      <c r="B58">
        <v>7</v>
      </c>
      <c r="C58" s="2">
        <v>4000</v>
      </c>
      <c r="D58" s="2">
        <v>16000</v>
      </c>
      <c r="E58" s="2">
        <v>20000</v>
      </c>
    </row>
    <row r="59" spans="1:5" x14ac:dyDescent="0.35">
      <c r="A59">
        <v>6</v>
      </c>
      <c r="B59">
        <v>8</v>
      </c>
      <c r="C59" s="2">
        <v>35</v>
      </c>
      <c r="D59" s="2">
        <v>85</v>
      </c>
      <c r="E59" s="2">
        <v>120</v>
      </c>
    </row>
    <row r="60" spans="1:5" x14ac:dyDescent="0.35">
      <c r="A60">
        <v>6</v>
      </c>
      <c r="B60">
        <v>9</v>
      </c>
      <c r="C60" s="2">
        <v>150</v>
      </c>
      <c r="D60" s="2">
        <v>300</v>
      </c>
      <c r="E60" s="2">
        <v>500</v>
      </c>
    </row>
    <row r="61" spans="1:5" x14ac:dyDescent="0.35">
      <c r="A61">
        <v>6</v>
      </c>
      <c r="B61">
        <v>10</v>
      </c>
      <c r="C61" s="2">
        <v>0.15</v>
      </c>
      <c r="D61" s="2">
        <v>0.24</v>
      </c>
      <c r="E61" s="2">
        <v>0.3</v>
      </c>
    </row>
    <row r="62" spans="1:5" x14ac:dyDescent="0.35">
      <c r="A62">
        <v>7</v>
      </c>
      <c r="B62">
        <v>1</v>
      </c>
      <c r="C62" s="2">
        <v>3000</v>
      </c>
      <c r="D62" s="2">
        <v>8000</v>
      </c>
      <c r="E62" s="2">
        <v>13000</v>
      </c>
    </row>
    <row r="63" spans="1:5" x14ac:dyDescent="0.35">
      <c r="A63">
        <v>7</v>
      </c>
      <c r="B63">
        <v>2</v>
      </c>
      <c r="C63" s="2">
        <v>4000</v>
      </c>
      <c r="D63" s="2">
        <v>6000</v>
      </c>
      <c r="E63" s="2">
        <v>8000</v>
      </c>
    </row>
    <row r="64" spans="1:5" x14ac:dyDescent="0.35">
      <c r="A64">
        <v>7</v>
      </c>
      <c r="B64">
        <v>3</v>
      </c>
      <c r="C64" s="2">
        <v>1000</v>
      </c>
      <c r="D64" s="2">
        <v>3000</v>
      </c>
      <c r="E64" s="2">
        <v>5000</v>
      </c>
    </row>
    <row r="65" spans="1:5" x14ac:dyDescent="0.35">
      <c r="A65">
        <v>7</v>
      </c>
      <c r="B65">
        <v>4</v>
      </c>
      <c r="C65" s="2">
        <v>100</v>
      </c>
      <c r="D65" s="2">
        <v>200</v>
      </c>
      <c r="E65" s="2">
        <v>300</v>
      </c>
    </row>
    <row r="66" spans="1:5" x14ac:dyDescent="0.35">
      <c r="A66">
        <v>7</v>
      </c>
      <c r="B66">
        <v>5</v>
      </c>
      <c r="C66" s="2">
        <v>0.1</v>
      </c>
      <c r="D66" s="2">
        <v>0.15</v>
      </c>
      <c r="E66" s="2">
        <v>0.2</v>
      </c>
    </row>
    <row r="67" spans="1:5" x14ac:dyDescent="0.35">
      <c r="A67">
        <v>7</v>
      </c>
      <c r="B67">
        <v>6</v>
      </c>
      <c r="C67" s="2">
        <v>1000</v>
      </c>
      <c r="D67" s="2">
        <v>2000</v>
      </c>
      <c r="E67" s="2">
        <v>3000</v>
      </c>
    </row>
    <row r="68" spans="1:5" x14ac:dyDescent="0.35">
      <c r="A68">
        <v>7</v>
      </c>
      <c r="B68">
        <v>7</v>
      </c>
      <c r="C68" s="2">
        <v>100</v>
      </c>
      <c r="D68" s="2">
        <v>300</v>
      </c>
      <c r="E68" s="2">
        <v>500</v>
      </c>
    </row>
    <row r="69" spans="1:5" x14ac:dyDescent="0.35">
      <c r="A69">
        <v>7</v>
      </c>
      <c r="B69">
        <v>8</v>
      </c>
      <c r="C69" s="2">
        <v>10</v>
      </c>
      <c r="D69" s="2">
        <v>20</v>
      </c>
      <c r="E69" s="2">
        <v>30</v>
      </c>
    </row>
    <row r="70" spans="1:5" x14ac:dyDescent="0.35">
      <c r="A70">
        <v>7</v>
      </c>
      <c r="B70">
        <v>9</v>
      </c>
      <c r="C70" s="2">
        <v>300</v>
      </c>
      <c r="D70" s="2">
        <v>350</v>
      </c>
      <c r="E70" s="2">
        <v>400</v>
      </c>
    </row>
    <row r="71" spans="1:5" x14ac:dyDescent="0.35">
      <c r="A71">
        <v>7</v>
      </c>
      <c r="B71">
        <v>10</v>
      </c>
      <c r="C71" s="2">
        <v>0.04</v>
      </c>
      <c r="D71" s="2">
        <v>7.0000000000000007E-2</v>
      </c>
      <c r="E71" s="2">
        <v>0.1</v>
      </c>
    </row>
    <row r="72" spans="1:5" x14ac:dyDescent="0.35">
      <c r="A72">
        <v>8</v>
      </c>
      <c r="B72">
        <v>1</v>
      </c>
      <c r="C72" s="2">
        <v>7000</v>
      </c>
      <c r="D72" s="2">
        <v>11000</v>
      </c>
      <c r="E72" s="2">
        <v>15000</v>
      </c>
    </row>
    <row r="73" spans="1:5" x14ac:dyDescent="0.35">
      <c r="A73">
        <v>8</v>
      </c>
      <c r="B73">
        <v>2</v>
      </c>
      <c r="C73" s="2">
        <v>5000</v>
      </c>
      <c r="D73" s="2">
        <v>7000</v>
      </c>
      <c r="E73" s="2">
        <v>11000</v>
      </c>
    </row>
    <row r="74" spans="1:5" x14ac:dyDescent="0.35">
      <c r="A74">
        <v>8</v>
      </c>
      <c r="B74">
        <v>3</v>
      </c>
      <c r="C74" s="2">
        <v>1000</v>
      </c>
      <c r="D74" s="2">
        <v>2500</v>
      </c>
      <c r="E74" s="2">
        <v>5000</v>
      </c>
    </row>
    <row r="75" spans="1:5" x14ac:dyDescent="0.35">
      <c r="A75">
        <v>8</v>
      </c>
      <c r="B75">
        <v>4</v>
      </c>
      <c r="C75" s="2">
        <v>100</v>
      </c>
      <c r="D75" s="2">
        <v>500</v>
      </c>
      <c r="E75" s="2">
        <v>1000</v>
      </c>
    </row>
    <row r="76" spans="1:5" x14ac:dyDescent="0.35">
      <c r="A76">
        <v>8</v>
      </c>
      <c r="B76">
        <v>5</v>
      </c>
      <c r="C76" s="2">
        <v>0.01</v>
      </c>
      <c r="D76" s="2">
        <v>0.02</v>
      </c>
      <c r="E76" s="2">
        <v>0.05</v>
      </c>
    </row>
    <row r="77" spans="1:5" x14ac:dyDescent="0.35">
      <c r="A77">
        <v>8</v>
      </c>
      <c r="B77">
        <v>6</v>
      </c>
      <c r="C77" s="2">
        <v>100</v>
      </c>
      <c r="D77" s="2">
        <v>150</v>
      </c>
      <c r="E77" s="2">
        <v>200</v>
      </c>
    </row>
    <row r="78" spans="1:5" x14ac:dyDescent="0.35">
      <c r="A78">
        <v>8</v>
      </c>
      <c r="B78">
        <v>7</v>
      </c>
      <c r="C78" s="2">
        <v>1000</v>
      </c>
      <c r="D78" s="2">
        <v>1500</v>
      </c>
      <c r="E78" s="2">
        <v>2000</v>
      </c>
    </row>
    <row r="79" spans="1:5" x14ac:dyDescent="0.35">
      <c r="A79">
        <v>8</v>
      </c>
      <c r="B79">
        <v>8</v>
      </c>
      <c r="C79" s="2">
        <v>20</v>
      </c>
      <c r="D79" s="2">
        <v>50</v>
      </c>
      <c r="E79" s="2">
        <v>100</v>
      </c>
    </row>
    <row r="80" spans="1:5" x14ac:dyDescent="0.35">
      <c r="A80">
        <v>8</v>
      </c>
      <c r="B80">
        <v>9</v>
      </c>
      <c r="C80" s="2">
        <v>1000</v>
      </c>
      <c r="D80" s="2">
        <v>1500</v>
      </c>
      <c r="E80" s="2">
        <v>2000</v>
      </c>
    </row>
    <row r="81" spans="1:5" x14ac:dyDescent="0.35">
      <c r="A81">
        <v>8</v>
      </c>
      <c r="B81">
        <v>10</v>
      </c>
      <c r="C81" s="2">
        <v>0.05</v>
      </c>
      <c r="D81" s="2">
        <v>0.1</v>
      </c>
      <c r="E81" s="2">
        <v>0.2</v>
      </c>
    </row>
    <row r="82" spans="1:5" x14ac:dyDescent="0.35">
      <c r="A82">
        <v>9</v>
      </c>
      <c r="B82">
        <v>1</v>
      </c>
      <c r="C82" s="2">
        <v>100</v>
      </c>
      <c r="D82" s="2">
        <v>120</v>
      </c>
      <c r="E82" s="2">
        <v>300</v>
      </c>
    </row>
    <row r="83" spans="1:5" x14ac:dyDescent="0.35">
      <c r="A83">
        <v>9</v>
      </c>
      <c r="B83">
        <v>2</v>
      </c>
      <c r="C83" s="2">
        <v>7</v>
      </c>
      <c r="D83" s="2">
        <v>14</v>
      </c>
      <c r="E83" s="2">
        <v>25</v>
      </c>
    </row>
    <row r="84" spans="1:5" x14ac:dyDescent="0.35">
      <c r="A84">
        <v>9</v>
      </c>
      <c r="B84">
        <v>3</v>
      </c>
      <c r="C84" s="2">
        <v>75</v>
      </c>
      <c r="D84" s="2">
        <v>90</v>
      </c>
      <c r="E84" s="2">
        <v>120</v>
      </c>
    </row>
    <row r="85" spans="1:5" x14ac:dyDescent="0.35">
      <c r="A85">
        <v>9</v>
      </c>
      <c r="B85">
        <v>4</v>
      </c>
      <c r="C85" s="2">
        <v>500</v>
      </c>
      <c r="D85" s="2">
        <v>800</v>
      </c>
      <c r="E85" s="2">
        <v>1500</v>
      </c>
    </row>
    <row r="86" spans="1:5" x14ac:dyDescent="0.35">
      <c r="A86">
        <v>9</v>
      </c>
      <c r="B86">
        <v>5</v>
      </c>
      <c r="C86" s="2">
        <v>0.04</v>
      </c>
      <c r="D86" s="2">
        <v>0.1</v>
      </c>
      <c r="E86" s="2">
        <v>0.16</v>
      </c>
    </row>
    <row r="87" spans="1:5" x14ac:dyDescent="0.35">
      <c r="A87">
        <v>9</v>
      </c>
      <c r="B87">
        <v>6</v>
      </c>
      <c r="C87" s="2">
        <v>8</v>
      </c>
      <c r="D87" s="2">
        <v>17</v>
      </c>
      <c r="E87" s="2">
        <v>25</v>
      </c>
    </row>
    <row r="88" spans="1:5" x14ac:dyDescent="0.35">
      <c r="A88">
        <v>9</v>
      </c>
      <c r="B88">
        <v>7</v>
      </c>
      <c r="C88" s="2">
        <v>80</v>
      </c>
      <c r="D88" s="2">
        <v>170</v>
      </c>
      <c r="E88" s="2">
        <v>250</v>
      </c>
    </row>
    <row r="89" spans="1:5" x14ac:dyDescent="0.35">
      <c r="A89">
        <v>9</v>
      </c>
      <c r="B89">
        <v>8</v>
      </c>
      <c r="C89" s="2">
        <v>25</v>
      </c>
      <c r="D89" s="2">
        <v>40</v>
      </c>
      <c r="E89" s="2">
        <v>60</v>
      </c>
    </row>
    <row r="90" spans="1:5" x14ac:dyDescent="0.35">
      <c r="A90">
        <v>9</v>
      </c>
      <c r="B90">
        <v>9</v>
      </c>
      <c r="C90" s="2">
        <v>2</v>
      </c>
      <c r="D90" s="2">
        <v>3.5</v>
      </c>
      <c r="E90" s="2">
        <v>4.5</v>
      </c>
    </row>
    <row r="91" spans="1:5" x14ac:dyDescent="0.35">
      <c r="A91">
        <v>9</v>
      </c>
      <c r="B91">
        <v>10</v>
      </c>
      <c r="C91" s="2">
        <v>0.2</v>
      </c>
      <c r="D91" s="2">
        <v>0.3</v>
      </c>
      <c r="E91" s="2">
        <v>0.35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5"/>
  <dimension ref="A1:BC51"/>
  <sheetViews>
    <sheetView workbookViewId="0">
      <selection activeCell="F2" sqref="F2:F11"/>
    </sheetView>
  </sheetViews>
  <sheetFormatPr defaultRowHeight="14.5" x14ac:dyDescent="0.35"/>
  <sheetData>
    <row r="1" spans="1:55" x14ac:dyDescent="0.35">
      <c r="A1" s="9" t="s">
        <v>106</v>
      </c>
      <c r="B1" s="9" t="s">
        <v>107</v>
      </c>
      <c r="C1" s="9" t="s">
        <v>108</v>
      </c>
      <c r="D1" s="18" t="s">
        <v>109</v>
      </c>
      <c r="E1" s="18" t="s">
        <v>110</v>
      </c>
      <c r="F1" s="18" t="s">
        <v>111</v>
      </c>
      <c r="G1" s="9"/>
    </row>
    <row r="2" spans="1:55" x14ac:dyDescent="0.35">
      <c r="A2" s="9">
        <v>1</v>
      </c>
      <c r="B2" s="9">
        <v>1</v>
      </c>
      <c r="C2" s="14">
        <v>1</v>
      </c>
      <c r="D2" s="14">
        <v>6</v>
      </c>
      <c r="E2" s="14">
        <v>20</v>
      </c>
      <c r="F2" s="2">
        <v>25</v>
      </c>
      <c r="G2" s="14"/>
    </row>
    <row r="3" spans="1:55" x14ac:dyDescent="0.35">
      <c r="A3" s="9">
        <v>1</v>
      </c>
      <c r="B3" s="9">
        <v>2</v>
      </c>
      <c r="C3" s="14">
        <v>1.0000000000000001E-9</v>
      </c>
      <c r="D3" s="14">
        <v>1E-4</v>
      </c>
      <c r="E3" s="14">
        <v>2E-3</v>
      </c>
      <c r="F3" s="2">
        <v>1.1000000000000001E-3</v>
      </c>
      <c r="G3" s="14"/>
      <c r="O3" s="3"/>
      <c r="Q3" s="2"/>
      <c r="X3" s="2"/>
      <c r="Y3" s="2"/>
      <c r="AA3" s="2"/>
      <c r="AH3" s="2"/>
      <c r="AI3" s="2"/>
      <c r="AK3" s="2"/>
      <c r="AR3" s="2"/>
      <c r="AS3" s="2"/>
      <c r="AU3" s="2"/>
      <c r="BB3" s="2"/>
      <c r="BC3" s="2"/>
    </row>
    <row r="4" spans="1:55" x14ac:dyDescent="0.35">
      <c r="A4" s="9">
        <v>1</v>
      </c>
      <c r="B4" s="9">
        <v>3</v>
      </c>
      <c r="C4" s="14">
        <v>5</v>
      </c>
      <c r="D4" s="14">
        <v>150</v>
      </c>
      <c r="E4" s="14">
        <v>900</v>
      </c>
      <c r="F4" s="2">
        <v>214</v>
      </c>
      <c r="G4" s="14"/>
      <c r="O4" s="3"/>
      <c r="X4" s="2"/>
      <c r="Y4" s="2"/>
      <c r="AH4" s="2"/>
      <c r="AI4" s="2"/>
      <c r="AR4" s="2"/>
      <c r="AS4" s="2"/>
      <c r="AW4" s="2"/>
      <c r="BB4" s="2"/>
      <c r="BC4" s="2"/>
    </row>
    <row r="5" spans="1:55" x14ac:dyDescent="0.35">
      <c r="A5" s="9">
        <v>1</v>
      </c>
      <c r="B5" s="9">
        <v>4</v>
      </c>
      <c r="C5" s="14">
        <v>1000</v>
      </c>
      <c r="D5" s="14">
        <v>10000</v>
      </c>
      <c r="E5" s="14">
        <v>65000</v>
      </c>
      <c r="F5" s="2">
        <v>10800</v>
      </c>
      <c r="G5" s="14"/>
      <c r="O5" s="3"/>
      <c r="S5" s="2"/>
      <c r="AC5" s="2"/>
      <c r="AM5" s="2"/>
      <c r="AW5" s="2"/>
    </row>
    <row r="6" spans="1:55" x14ac:dyDescent="0.35">
      <c r="A6" s="9">
        <v>1</v>
      </c>
      <c r="B6" s="9">
        <v>5</v>
      </c>
      <c r="C6" s="14">
        <v>5</v>
      </c>
      <c r="D6" s="14">
        <v>65</v>
      </c>
      <c r="E6" s="14">
        <v>95</v>
      </c>
      <c r="F6" s="2">
        <v>1</v>
      </c>
      <c r="G6" s="14"/>
    </row>
    <row r="7" spans="1:55" x14ac:dyDescent="0.35">
      <c r="A7" s="9">
        <v>1</v>
      </c>
      <c r="B7" s="9">
        <v>6</v>
      </c>
      <c r="C7" s="14">
        <v>0.1</v>
      </c>
      <c r="D7" s="14">
        <v>6</v>
      </c>
      <c r="E7" s="14">
        <v>50</v>
      </c>
      <c r="F7" s="2">
        <v>6</v>
      </c>
      <c r="G7" s="14"/>
    </row>
    <row r="8" spans="1:55" x14ac:dyDescent="0.35">
      <c r="A8" s="9">
        <v>1</v>
      </c>
      <c r="B8" s="9">
        <v>7</v>
      </c>
      <c r="C8" s="14">
        <v>2</v>
      </c>
      <c r="D8" s="14">
        <v>40</v>
      </c>
      <c r="E8" s="14">
        <v>99</v>
      </c>
      <c r="F8" s="2">
        <v>20</v>
      </c>
      <c r="G8" s="14"/>
    </row>
    <row r="9" spans="1:55" x14ac:dyDescent="0.35">
      <c r="A9" s="9">
        <v>1</v>
      </c>
      <c r="B9" s="9">
        <v>8</v>
      </c>
      <c r="C9" s="14">
        <v>0.1</v>
      </c>
      <c r="D9" s="14">
        <v>5</v>
      </c>
      <c r="E9" s="14">
        <v>40</v>
      </c>
      <c r="F9" s="2">
        <v>0.23</v>
      </c>
      <c r="G9" s="14"/>
    </row>
    <row r="10" spans="1:55" x14ac:dyDescent="0.35">
      <c r="A10" s="9">
        <v>1</v>
      </c>
      <c r="B10" s="9">
        <v>9</v>
      </c>
      <c r="C10" s="14">
        <v>9.9999999999999995E-7</v>
      </c>
      <c r="D10" s="14">
        <v>1.0000000000000001E-5</v>
      </c>
      <c r="E10" s="14">
        <v>1E-4</v>
      </c>
      <c r="F10" s="2">
        <v>6.5E-8</v>
      </c>
      <c r="G10" s="14"/>
    </row>
    <row r="11" spans="1:55" x14ac:dyDescent="0.35">
      <c r="A11" s="9">
        <v>1</v>
      </c>
      <c r="B11" s="9">
        <v>10</v>
      </c>
      <c r="C11" s="14">
        <v>3.9999999999999998E-7</v>
      </c>
      <c r="D11" s="14">
        <v>9.9999999999999995E-7</v>
      </c>
      <c r="E11" s="14">
        <v>1.9999999999999999E-6</v>
      </c>
      <c r="F11" s="2">
        <v>1.5999999999999999E-5</v>
      </c>
      <c r="G11" s="14"/>
    </row>
    <row r="12" spans="1:55" x14ac:dyDescent="0.35">
      <c r="A12" s="9">
        <v>2</v>
      </c>
      <c r="B12" s="9">
        <v>1</v>
      </c>
      <c r="C12" s="14">
        <v>15</v>
      </c>
      <c r="D12" s="14">
        <v>25</v>
      </c>
      <c r="E12" s="14">
        <v>30</v>
      </c>
    </row>
    <row r="13" spans="1:55" x14ac:dyDescent="0.35">
      <c r="A13" s="9">
        <v>2</v>
      </c>
      <c r="B13" s="9">
        <v>2</v>
      </c>
      <c r="C13" s="14">
        <v>0.01</v>
      </c>
      <c r="D13" s="14">
        <v>0.03</v>
      </c>
      <c r="E13" s="14">
        <v>0.1</v>
      </c>
      <c r="H13" s="2"/>
      <c r="I13" s="2"/>
      <c r="J13" s="2"/>
      <c r="K13" s="2"/>
    </row>
    <row r="14" spans="1:55" x14ac:dyDescent="0.35">
      <c r="A14" s="9">
        <v>2</v>
      </c>
      <c r="B14" s="9">
        <v>3</v>
      </c>
      <c r="C14" s="14">
        <v>5</v>
      </c>
      <c r="D14" s="14">
        <v>12</v>
      </c>
      <c r="E14" s="14">
        <v>32</v>
      </c>
      <c r="H14" s="2"/>
      <c r="I14" s="2"/>
      <c r="J14" s="2"/>
      <c r="K14" s="2"/>
    </row>
    <row r="15" spans="1:55" x14ac:dyDescent="0.35">
      <c r="A15" s="9">
        <v>2</v>
      </c>
      <c r="B15" s="9">
        <v>4</v>
      </c>
      <c r="C15" s="14">
        <v>5000</v>
      </c>
      <c r="D15" s="14">
        <v>10000</v>
      </c>
      <c r="E15" s="14">
        <v>50000</v>
      </c>
      <c r="H15" s="2"/>
      <c r="I15" s="2"/>
      <c r="J15" s="2"/>
      <c r="K15" s="2"/>
    </row>
    <row r="16" spans="1:55" x14ac:dyDescent="0.35">
      <c r="A16" s="9">
        <v>2</v>
      </c>
      <c r="B16" s="9">
        <v>5</v>
      </c>
      <c r="C16" s="14">
        <v>30</v>
      </c>
      <c r="D16" s="14">
        <v>70</v>
      </c>
      <c r="E16" s="14">
        <v>90</v>
      </c>
      <c r="H16" s="2"/>
      <c r="I16" s="2"/>
      <c r="J16" s="2"/>
      <c r="K16" s="2"/>
    </row>
    <row r="17" spans="1:11" x14ac:dyDescent="0.35">
      <c r="A17" s="9">
        <v>2</v>
      </c>
      <c r="B17" s="9">
        <v>6</v>
      </c>
      <c r="C17" s="14">
        <v>1</v>
      </c>
      <c r="D17" s="14">
        <v>5</v>
      </c>
      <c r="E17" s="14">
        <v>40</v>
      </c>
      <c r="H17" s="2"/>
      <c r="I17" s="2"/>
      <c r="J17" s="2"/>
      <c r="K17" s="2"/>
    </row>
    <row r="18" spans="1:11" x14ac:dyDescent="0.35">
      <c r="A18" s="9">
        <v>2</v>
      </c>
      <c r="B18" s="9">
        <v>7</v>
      </c>
      <c r="C18" s="14">
        <v>10</v>
      </c>
      <c r="D18" s="14">
        <v>40</v>
      </c>
      <c r="E18" s="14">
        <v>60</v>
      </c>
      <c r="H18" s="2"/>
      <c r="I18" s="2"/>
      <c r="J18" s="2"/>
      <c r="K18" s="2"/>
    </row>
    <row r="19" spans="1:11" x14ac:dyDescent="0.35">
      <c r="A19" s="9">
        <v>2</v>
      </c>
      <c r="B19" s="9">
        <v>8</v>
      </c>
      <c r="C19" s="14">
        <v>5</v>
      </c>
      <c r="D19" s="14">
        <v>10</v>
      </c>
      <c r="E19" s="14">
        <v>25</v>
      </c>
      <c r="H19" s="2"/>
      <c r="I19" s="2"/>
      <c r="J19" s="2"/>
      <c r="K19" s="2"/>
    </row>
    <row r="20" spans="1:11" x14ac:dyDescent="0.35">
      <c r="A20" s="9">
        <v>2</v>
      </c>
      <c r="B20" s="9">
        <v>9</v>
      </c>
      <c r="C20" s="14">
        <v>1.0000000000000001E-9</v>
      </c>
      <c r="D20" s="14">
        <v>0.01</v>
      </c>
      <c r="E20" s="14">
        <v>0.05</v>
      </c>
      <c r="H20" s="2"/>
      <c r="I20" s="2"/>
      <c r="J20" s="2"/>
      <c r="K20" s="2"/>
    </row>
    <row r="21" spans="1:11" x14ac:dyDescent="0.35">
      <c r="A21" s="9">
        <v>2</v>
      </c>
      <c r="B21" s="9">
        <v>10</v>
      </c>
      <c r="C21" s="14">
        <v>1.0000000000000001E-9</v>
      </c>
      <c r="D21" s="14">
        <v>0.01</v>
      </c>
      <c r="E21" s="14">
        <v>0.05</v>
      </c>
      <c r="H21" s="2"/>
      <c r="I21" s="2"/>
      <c r="J21" s="2"/>
      <c r="K21" s="2"/>
    </row>
    <row r="22" spans="1:11" x14ac:dyDescent="0.35">
      <c r="A22" s="9">
        <v>3</v>
      </c>
      <c r="B22" s="9">
        <v>1</v>
      </c>
      <c r="C22" s="14">
        <v>10</v>
      </c>
      <c r="D22" s="14">
        <v>15</v>
      </c>
      <c r="E22" s="14">
        <v>30</v>
      </c>
      <c r="H22" s="2"/>
      <c r="I22" s="2"/>
      <c r="J22" s="2"/>
      <c r="K22" s="2"/>
    </row>
    <row r="23" spans="1:11" x14ac:dyDescent="0.35">
      <c r="A23" s="9">
        <v>3</v>
      </c>
      <c r="B23" s="9">
        <v>2</v>
      </c>
      <c r="C23" s="14">
        <v>0.01</v>
      </c>
      <c r="D23" s="14">
        <v>0.02</v>
      </c>
      <c r="E23" s="14">
        <v>0.05</v>
      </c>
      <c r="H23" s="2"/>
      <c r="I23" s="2"/>
      <c r="J23" s="2"/>
      <c r="K23" s="2"/>
    </row>
    <row r="24" spans="1:11" x14ac:dyDescent="0.35">
      <c r="A24" s="9">
        <v>3</v>
      </c>
      <c r="B24" s="9">
        <v>3</v>
      </c>
      <c r="C24" s="14">
        <v>4</v>
      </c>
      <c r="D24" s="14">
        <v>10</v>
      </c>
      <c r="E24" s="14">
        <v>100</v>
      </c>
      <c r="H24" s="2"/>
      <c r="I24" s="2"/>
      <c r="J24" s="2"/>
      <c r="K24" s="2"/>
    </row>
    <row r="25" spans="1:11" x14ac:dyDescent="0.35">
      <c r="A25" s="9">
        <v>3</v>
      </c>
      <c r="B25" s="9">
        <v>4</v>
      </c>
      <c r="C25" s="14">
        <v>3000</v>
      </c>
      <c r="D25" s="14">
        <v>6000</v>
      </c>
      <c r="E25" s="14">
        <v>7000</v>
      </c>
      <c r="H25" s="2"/>
      <c r="I25" s="2"/>
      <c r="J25" s="2"/>
      <c r="K25" s="2"/>
    </row>
    <row r="26" spans="1:11" x14ac:dyDescent="0.35">
      <c r="A26" s="9">
        <v>3</v>
      </c>
      <c r="B26" s="9">
        <v>5</v>
      </c>
      <c r="C26" s="14">
        <v>20</v>
      </c>
      <c r="D26" s="14">
        <v>30</v>
      </c>
      <c r="E26" s="14">
        <v>50</v>
      </c>
    </row>
    <row r="27" spans="1:11" x14ac:dyDescent="0.35">
      <c r="A27" s="9">
        <v>3</v>
      </c>
      <c r="B27" s="9">
        <v>6</v>
      </c>
      <c r="C27" s="14">
        <v>3</v>
      </c>
      <c r="D27" s="14">
        <v>10</v>
      </c>
      <c r="E27" s="14">
        <v>15</v>
      </c>
    </row>
    <row r="28" spans="1:11" x14ac:dyDescent="0.35">
      <c r="A28" s="9">
        <v>3</v>
      </c>
      <c r="B28" s="9">
        <v>7</v>
      </c>
      <c r="C28" s="14">
        <v>10</v>
      </c>
      <c r="D28" s="14">
        <v>55</v>
      </c>
      <c r="E28" s="14">
        <v>70</v>
      </c>
    </row>
    <row r="29" spans="1:11" x14ac:dyDescent="0.35">
      <c r="A29" s="9">
        <v>3</v>
      </c>
      <c r="B29" s="9">
        <v>8</v>
      </c>
      <c r="C29" s="14">
        <v>2</v>
      </c>
      <c r="D29" s="14">
        <v>5</v>
      </c>
      <c r="E29" s="14">
        <v>8</v>
      </c>
    </row>
    <row r="30" spans="1:11" x14ac:dyDescent="0.35">
      <c r="A30" s="9">
        <v>3</v>
      </c>
      <c r="B30" s="9">
        <v>9</v>
      </c>
      <c r="C30" s="14">
        <v>9.9999999999999995E-7</v>
      </c>
      <c r="D30" s="14">
        <v>2.5000000000000002E-6</v>
      </c>
      <c r="E30" s="14">
        <v>1.0000000000000001E-5</v>
      </c>
    </row>
    <row r="31" spans="1:11" x14ac:dyDescent="0.35">
      <c r="A31" s="9">
        <v>3</v>
      </c>
      <c r="B31" s="9">
        <v>10</v>
      </c>
      <c r="C31" s="14">
        <v>2.5000000000000002E-6</v>
      </c>
      <c r="D31" s="14">
        <v>1.0000000000000001E-5</v>
      </c>
      <c r="E31" s="14">
        <v>3.0000000000000001E-5</v>
      </c>
    </row>
    <row r="32" spans="1:11" x14ac:dyDescent="0.35">
      <c r="A32" s="9">
        <v>4</v>
      </c>
      <c r="B32" s="9">
        <v>1</v>
      </c>
      <c r="C32" s="14">
        <v>8</v>
      </c>
      <c r="D32" s="14">
        <v>13</v>
      </c>
      <c r="E32" s="14">
        <v>15</v>
      </c>
    </row>
    <row r="33" spans="1:5" x14ac:dyDescent="0.35">
      <c r="A33" s="9">
        <v>4</v>
      </c>
      <c r="B33" s="9">
        <v>2</v>
      </c>
      <c r="C33" s="14">
        <v>0.03</v>
      </c>
      <c r="D33" s="14">
        <v>0.1</v>
      </c>
      <c r="E33" s="14">
        <v>0.2</v>
      </c>
    </row>
    <row r="34" spans="1:5" x14ac:dyDescent="0.35">
      <c r="A34" s="9">
        <v>4</v>
      </c>
      <c r="B34" s="9">
        <v>3</v>
      </c>
      <c r="C34" s="14">
        <v>250</v>
      </c>
      <c r="D34" s="14">
        <v>360</v>
      </c>
      <c r="E34" s="14">
        <v>500</v>
      </c>
    </row>
    <row r="35" spans="1:5" x14ac:dyDescent="0.35">
      <c r="A35" s="9">
        <v>4</v>
      </c>
      <c r="B35" s="9">
        <v>4</v>
      </c>
      <c r="C35" s="14">
        <v>15000</v>
      </c>
      <c r="D35" s="14">
        <v>20000</v>
      </c>
      <c r="E35" s="14">
        <v>30000</v>
      </c>
    </row>
    <row r="36" spans="1:5" x14ac:dyDescent="0.35">
      <c r="A36" s="9">
        <v>4</v>
      </c>
      <c r="B36" s="9">
        <v>5</v>
      </c>
      <c r="C36" s="14">
        <v>40</v>
      </c>
      <c r="D36" s="14">
        <v>60</v>
      </c>
      <c r="E36" s="14">
        <v>70</v>
      </c>
    </row>
    <row r="37" spans="1:5" x14ac:dyDescent="0.35">
      <c r="A37" s="9">
        <v>4</v>
      </c>
      <c r="B37" s="9">
        <v>6</v>
      </c>
      <c r="C37" s="14">
        <v>1</v>
      </c>
      <c r="D37" s="14">
        <v>2</v>
      </c>
      <c r="E37" s="14">
        <v>10</v>
      </c>
    </row>
    <row r="38" spans="1:5" x14ac:dyDescent="0.35">
      <c r="A38" s="9">
        <v>4</v>
      </c>
      <c r="B38" s="9">
        <v>7</v>
      </c>
      <c r="C38" s="14">
        <v>35</v>
      </c>
      <c r="D38" s="14">
        <v>55</v>
      </c>
      <c r="E38" s="14">
        <v>75</v>
      </c>
    </row>
    <row r="39" spans="1:5" x14ac:dyDescent="0.35">
      <c r="A39" s="9">
        <v>4</v>
      </c>
      <c r="B39" s="9">
        <v>8</v>
      </c>
      <c r="C39" s="14">
        <v>10</v>
      </c>
      <c r="D39" s="14">
        <v>15</v>
      </c>
      <c r="E39" s="14">
        <v>25</v>
      </c>
    </row>
    <row r="40" spans="1:5" x14ac:dyDescent="0.35">
      <c r="A40" s="9">
        <v>4</v>
      </c>
      <c r="B40" s="9">
        <v>9</v>
      </c>
      <c r="C40" s="14">
        <v>3.0000000000000001E-6</v>
      </c>
      <c r="D40" s="14">
        <v>1.0000000000000001E-5</v>
      </c>
      <c r="E40" s="14">
        <v>2.0000000000000002E-5</v>
      </c>
    </row>
    <row r="41" spans="1:5" x14ac:dyDescent="0.35">
      <c r="A41" s="9">
        <v>4</v>
      </c>
      <c r="B41" s="9">
        <v>10</v>
      </c>
      <c r="C41" s="14">
        <v>0.01</v>
      </c>
      <c r="D41" s="14">
        <v>0.05</v>
      </c>
      <c r="E41" s="14">
        <v>0.1</v>
      </c>
    </row>
    <row r="42" spans="1:5" x14ac:dyDescent="0.35">
      <c r="A42" s="9">
        <v>5</v>
      </c>
      <c r="B42" s="9">
        <v>1</v>
      </c>
      <c r="C42" s="14">
        <v>10</v>
      </c>
      <c r="D42" s="14">
        <v>40</v>
      </c>
      <c r="E42" s="14">
        <v>60</v>
      </c>
    </row>
    <row r="43" spans="1:5" x14ac:dyDescent="0.35">
      <c r="A43" s="9">
        <v>5</v>
      </c>
      <c r="B43" s="9">
        <v>2</v>
      </c>
      <c r="C43" s="14">
        <v>2E-3</v>
      </c>
      <c r="D43" s="14">
        <v>0.02</v>
      </c>
      <c r="E43" s="14">
        <v>0.05</v>
      </c>
    </row>
    <row r="44" spans="1:5" x14ac:dyDescent="0.35">
      <c r="A44" s="9">
        <v>5</v>
      </c>
      <c r="B44" s="9">
        <v>3</v>
      </c>
      <c r="C44" s="14">
        <v>5</v>
      </c>
      <c r="D44" s="14">
        <v>80</v>
      </c>
      <c r="E44" s="14">
        <v>150</v>
      </c>
    </row>
    <row r="45" spans="1:5" x14ac:dyDescent="0.35">
      <c r="A45" s="9">
        <v>5</v>
      </c>
      <c r="B45" s="9">
        <v>4</v>
      </c>
      <c r="C45" s="14">
        <v>30000</v>
      </c>
      <c r="D45" s="14">
        <v>60000</v>
      </c>
      <c r="E45" s="14">
        <v>200000</v>
      </c>
    </row>
    <row r="46" spans="1:5" x14ac:dyDescent="0.35">
      <c r="A46" s="9">
        <v>5</v>
      </c>
      <c r="B46" s="9">
        <v>5</v>
      </c>
      <c r="C46" s="14">
        <v>5</v>
      </c>
      <c r="D46" s="14">
        <v>13</v>
      </c>
      <c r="E46" s="14">
        <v>30</v>
      </c>
    </row>
    <row r="47" spans="1:5" x14ac:dyDescent="0.35">
      <c r="A47" s="9">
        <v>5</v>
      </c>
      <c r="B47" s="9">
        <v>6</v>
      </c>
      <c r="C47" s="14">
        <v>2</v>
      </c>
      <c r="D47" s="14">
        <v>15</v>
      </c>
      <c r="E47" s="14">
        <v>50</v>
      </c>
    </row>
    <row r="48" spans="1:5" x14ac:dyDescent="0.35">
      <c r="A48" s="9">
        <v>5</v>
      </c>
      <c r="B48" s="9">
        <v>7</v>
      </c>
      <c r="C48" s="14">
        <v>30</v>
      </c>
      <c r="D48" s="14">
        <v>45</v>
      </c>
      <c r="E48" s="14">
        <v>60</v>
      </c>
    </row>
    <row r="49" spans="1:5" x14ac:dyDescent="0.35">
      <c r="A49" s="9">
        <v>5</v>
      </c>
      <c r="B49" s="9">
        <v>8</v>
      </c>
      <c r="C49" s="14">
        <v>3</v>
      </c>
      <c r="D49" s="14">
        <v>8</v>
      </c>
      <c r="E49" s="14">
        <v>12</v>
      </c>
    </row>
    <row r="50" spans="1:5" x14ac:dyDescent="0.35">
      <c r="A50" s="9">
        <v>5</v>
      </c>
      <c r="B50" s="9">
        <v>9</v>
      </c>
      <c r="C50" s="14">
        <v>1E-4</v>
      </c>
      <c r="D50" s="14">
        <v>1E-3</v>
      </c>
      <c r="E50" s="14">
        <v>0.05</v>
      </c>
    </row>
    <row r="51" spans="1:5" x14ac:dyDescent="0.35">
      <c r="A51" s="9">
        <v>5</v>
      </c>
      <c r="B51" s="9">
        <v>10</v>
      </c>
      <c r="C51" s="14">
        <v>1.0000000000000001E-5</v>
      </c>
      <c r="D51" s="14">
        <v>1E-4</v>
      </c>
      <c r="E51" s="14">
        <v>5.0000000000000001E-3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99"/>
  <dimension ref="A1:N71"/>
  <sheetViews>
    <sheetView zoomScale="85" zoomScaleNormal="85" workbookViewId="0">
      <selection activeCell="J21" sqref="J21"/>
    </sheetView>
  </sheetViews>
  <sheetFormatPr defaultRowHeight="14.5" x14ac:dyDescent="0.35"/>
  <sheetData>
    <row r="1" spans="1:14" x14ac:dyDescent="0.35">
      <c r="A1" s="43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14" x14ac:dyDescent="0.35">
      <c r="A2">
        <v>1</v>
      </c>
      <c r="B2">
        <v>1</v>
      </c>
      <c r="C2" s="2">
        <v>70</v>
      </c>
      <c r="D2" s="2">
        <v>100</v>
      </c>
      <c r="E2" s="2">
        <v>200</v>
      </c>
      <c r="F2" s="2">
        <v>53.2</v>
      </c>
    </row>
    <row r="3" spans="1:14" x14ac:dyDescent="0.35">
      <c r="A3">
        <v>1</v>
      </c>
      <c r="B3">
        <v>2</v>
      </c>
      <c r="C3" s="2">
        <v>100</v>
      </c>
      <c r="D3" s="2">
        <v>150</v>
      </c>
      <c r="E3" s="2">
        <v>200</v>
      </c>
      <c r="F3" s="2">
        <v>350</v>
      </c>
      <c r="N3" s="3"/>
    </row>
    <row r="4" spans="1:14" x14ac:dyDescent="0.35">
      <c r="A4">
        <v>1</v>
      </c>
      <c r="B4">
        <v>3</v>
      </c>
      <c r="C4" s="2">
        <v>10</v>
      </c>
      <c r="D4" s="2">
        <v>40</v>
      </c>
      <c r="E4" s="2">
        <v>50</v>
      </c>
      <c r="F4" s="2">
        <v>18.7</v>
      </c>
      <c r="N4" s="3"/>
    </row>
    <row r="5" spans="1:14" x14ac:dyDescent="0.35">
      <c r="A5">
        <v>1</v>
      </c>
      <c r="B5">
        <v>4</v>
      </c>
      <c r="C5" s="2">
        <v>75</v>
      </c>
      <c r="D5" s="2">
        <v>100</v>
      </c>
      <c r="E5" s="2">
        <v>250</v>
      </c>
      <c r="F5" s="2">
        <v>87</v>
      </c>
      <c r="N5" s="3"/>
    </row>
    <row r="6" spans="1:14" x14ac:dyDescent="0.35">
      <c r="A6">
        <v>1</v>
      </c>
      <c r="B6">
        <v>5</v>
      </c>
      <c r="C6" s="2">
        <v>0.01</v>
      </c>
      <c r="D6" s="2">
        <v>0.05</v>
      </c>
      <c r="E6" s="2">
        <v>1</v>
      </c>
      <c r="F6" s="2">
        <v>0.11</v>
      </c>
      <c r="N6" s="3"/>
    </row>
    <row r="7" spans="1:14" x14ac:dyDescent="0.35">
      <c r="A7">
        <v>1</v>
      </c>
      <c r="B7">
        <v>6</v>
      </c>
      <c r="C7" s="2">
        <v>100</v>
      </c>
      <c r="D7" s="2">
        <v>200</v>
      </c>
      <c r="E7" s="2">
        <v>300</v>
      </c>
      <c r="F7" s="2">
        <v>1000</v>
      </c>
      <c r="N7" s="3"/>
    </row>
    <row r="8" spans="1:14" x14ac:dyDescent="0.35">
      <c r="A8">
        <v>1</v>
      </c>
      <c r="B8">
        <v>7</v>
      </c>
      <c r="C8" s="2">
        <v>10</v>
      </c>
      <c r="D8" s="2">
        <v>50</v>
      </c>
      <c r="E8" s="2">
        <v>100</v>
      </c>
      <c r="F8" s="2">
        <v>68.3</v>
      </c>
    </row>
    <row r="9" spans="1:14" x14ac:dyDescent="0.35">
      <c r="A9">
        <v>1</v>
      </c>
      <c r="B9">
        <v>8</v>
      </c>
      <c r="C9" s="2">
        <v>30</v>
      </c>
      <c r="D9" s="2">
        <v>50</v>
      </c>
      <c r="E9" s="2">
        <v>100</v>
      </c>
      <c r="F9" s="2">
        <v>130</v>
      </c>
    </row>
    <row r="10" spans="1:14" x14ac:dyDescent="0.35">
      <c r="A10">
        <v>1</v>
      </c>
      <c r="B10">
        <v>9</v>
      </c>
      <c r="C10" s="2">
        <v>100</v>
      </c>
      <c r="D10" s="2">
        <v>125</v>
      </c>
      <c r="E10" s="2">
        <v>150</v>
      </c>
      <c r="F10" s="2">
        <v>190</v>
      </c>
    </row>
    <row r="11" spans="1:14" x14ac:dyDescent="0.35">
      <c r="A11">
        <v>1</v>
      </c>
      <c r="B11">
        <v>10</v>
      </c>
      <c r="C11" s="2">
        <v>300</v>
      </c>
      <c r="D11" s="2">
        <v>600</v>
      </c>
      <c r="E11" s="2">
        <v>700</v>
      </c>
      <c r="F11" s="2">
        <v>190</v>
      </c>
    </row>
    <row r="12" spans="1:14" x14ac:dyDescent="0.35">
      <c r="A12">
        <v>2</v>
      </c>
      <c r="B12">
        <v>1</v>
      </c>
      <c r="C12" s="2">
        <v>1</v>
      </c>
      <c r="D12" s="2">
        <v>4</v>
      </c>
      <c r="E12" s="2">
        <v>8</v>
      </c>
    </row>
    <row r="13" spans="1:14" x14ac:dyDescent="0.35">
      <c r="A13">
        <v>2</v>
      </c>
      <c r="B13">
        <v>2</v>
      </c>
      <c r="C13" s="2">
        <v>2</v>
      </c>
      <c r="D13" s="2">
        <v>5</v>
      </c>
      <c r="E13" s="2">
        <v>8</v>
      </c>
    </row>
    <row r="14" spans="1:14" x14ac:dyDescent="0.35">
      <c r="A14">
        <v>2</v>
      </c>
      <c r="B14">
        <v>3</v>
      </c>
      <c r="C14" s="2">
        <v>2</v>
      </c>
      <c r="D14" s="2">
        <v>4</v>
      </c>
      <c r="E14" s="2">
        <v>6</v>
      </c>
    </row>
    <row r="15" spans="1:14" x14ac:dyDescent="0.35">
      <c r="A15">
        <v>2</v>
      </c>
      <c r="B15">
        <v>4</v>
      </c>
      <c r="C15" s="2">
        <v>10</v>
      </c>
      <c r="D15" s="2">
        <v>30</v>
      </c>
      <c r="E15" s="2">
        <v>50</v>
      </c>
    </row>
    <row r="16" spans="1:14" x14ac:dyDescent="0.35">
      <c r="A16">
        <v>2</v>
      </c>
      <c r="B16">
        <v>5</v>
      </c>
      <c r="C16" s="2">
        <v>0</v>
      </c>
      <c r="D16" s="2">
        <v>2</v>
      </c>
      <c r="E16" s="2">
        <v>4</v>
      </c>
    </row>
    <row r="17" spans="1:5" x14ac:dyDescent="0.35">
      <c r="A17">
        <v>2</v>
      </c>
      <c r="B17">
        <v>6</v>
      </c>
      <c r="C17" s="2">
        <v>5</v>
      </c>
      <c r="D17" s="2">
        <v>20</v>
      </c>
      <c r="E17" s="2">
        <v>40</v>
      </c>
    </row>
    <row r="18" spans="1:5" x14ac:dyDescent="0.35">
      <c r="A18">
        <v>2</v>
      </c>
      <c r="B18">
        <v>7</v>
      </c>
      <c r="C18" s="2">
        <v>2</v>
      </c>
      <c r="D18" s="2">
        <v>8</v>
      </c>
      <c r="E18" s="2">
        <v>16</v>
      </c>
    </row>
    <row r="19" spans="1:5" x14ac:dyDescent="0.35">
      <c r="A19">
        <v>2</v>
      </c>
      <c r="B19">
        <v>8</v>
      </c>
      <c r="C19" s="2">
        <v>2</v>
      </c>
      <c r="D19" s="2">
        <v>4</v>
      </c>
      <c r="E19" s="2">
        <v>6</v>
      </c>
    </row>
    <row r="20" spans="1:5" x14ac:dyDescent="0.35">
      <c r="A20">
        <v>2</v>
      </c>
      <c r="B20">
        <v>9</v>
      </c>
      <c r="C20" s="2">
        <v>2</v>
      </c>
      <c r="D20" s="2">
        <v>4</v>
      </c>
      <c r="E20" s="2">
        <v>6</v>
      </c>
    </row>
    <row r="21" spans="1:5" x14ac:dyDescent="0.35">
      <c r="A21">
        <v>2</v>
      </c>
      <c r="B21">
        <v>10</v>
      </c>
      <c r="C21" s="2">
        <v>4</v>
      </c>
      <c r="D21" s="2">
        <v>7</v>
      </c>
      <c r="E21" s="2">
        <v>10</v>
      </c>
    </row>
    <row r="22" spans="1:5" x14ac:dyDescent="0.35">
      <c r="A22">
        <v>3</v>
      </c>
      <c r="B22">
        <v>1</v>
      </c>
      <c r="C22" s="2">
        <v>15</v>
      </c>
      <c r="D22" s="2">
        <v>25</v>
      </c>
      <c r="E22" s="2">
        <v>75</v>
      </c>
    </row>
    <row r="23" spans="1:5" x14ac:dyDescent="0.35">
      <c r="A23">
        <v>3</v>
      </c>
      <c r="B23">
        <v>2</v>
      </c>
      <c r="C23" s="2">
        <v>15</v>
      </c>
      <c r="D23" s="2">
        <v>60</v>
      </c>
      <c r="E23" s="2">
        <v>85</v>
      </c>
    </row>
    <row r="24" spans="1:5" x14ac:dyDescent="0.35">
      <c r="A24">
        <v>3</v>
      </c>
      <c r="B24">
        <v>3</v>
      </c>
      <c r="C24" s="2">
        <v>2</v>
      </c>
      <c r="D24" s="2">
        <v>10</v>
      </c>
      <c r="E24" s="2">
        <v>30</v>
      </c>
    </row>
    <row r="25" spans="1:5" x14ac:dyDescent="0.35">
      <c r="A25">
        <v>3</v>
      </c>
      <c r="B25">
        <v>4</v>
      </c>
      <c r="C25" s="2">
        <v>20</v>
      </c>
      <c r="D25" s="2">
        <v>50</v>
      </c>
      <c r="E25" s="2">
        <v>80</v>
      </c>
    </row>
    <row r="26" spans="1:5" x14ac:dyDescent="0.35">
      <c r="A26">
        <v>3</v>
      </c>
      <c r="B26">
        <v>5</v>
      </c>
      <c r="C26" s="2">
        <v>0</v>
      </c>
      <c r="D26" s="2">
        <v>0.2</v>
      </c>
      <c r="E26" s="2">
        <v>0.4</v>
      </c>
    </row>
    <row r="27" spans="1:5" x14ac:dyDescent="0.35">
      <c r="A27">
        <v>3</v>
      </c>
      <c r="B27">
        <v>6</v>
      </c>
      <c r="C27" s="2">
        <v>15</v>
      </c>
      <c r="D27" s="2">
        <v>25</v>
      </c>
      <c r="E27" s="2">
        <v>55</v>
      </c>
    </row>
    <row r="28" spans="1:5" x14ac:dyDescent="0.35">
      <c r="A28">
        <v>3</v>
      </c>
      <c r="B28">
        <v>7</v>
      </c>
      <c r="C28" s="2">
        <v>0.01</v>
      </c>
      <c r="D28" s="2">
        <v>0.5</v>
      </c>
      <c r="E28" s="2">
        <v>0.7</v>
      </c>
    </row>
    <row r="29" spans="1:5" x14ac:dyDescent="0.35">
      <c r="A29">
        <v>3</v>
      </c>
      <c r="B29">
        <v>8</v>
      </c>
      <c r="C29" s="2">
        <v>35</v>
      </c>
      <c r="D29" s="2">
        <v>50</v>
      </c>
      <c r="E29" s="2">
        <v>75</v>
      </c>
    </row>
    <row r="30" spans="1:5" x14ac:dyDescent="0.35">
      <c r="A30">
        <v>3</v>
      </c>
      <c r="B30">
        <v>9</v>
      </c>
      <c r="C30" s="2">
        <v>50</v>
      </c>
      <c r="D30" s="2">
        <v>80</v>
      </c>
      <c r="E30" s="2">
        <v>100</v>
      </c>
    </row>
    <row r="31" spans="1:5" x14ac:dyDescent="0.35">
      <c r="A31">
        <v>3</v>
      </c>
      <c r="B31">
        <v>10</v>
      </c>
      <c r="C31" s="2">
        <v>65</v>
      </c>
      <c r="D31" s="2">
        <v>100</v>
      </c>
      <c r="E31" s="2">
        <v>120</v>
      </c>
    </row>
    <row r="32" spans="1:5" x14ac:dyDescent="0.35">
      <c r="A32">
        <v>4</v>
      </c>
      <c r="B32">
        <v>1</v>
      </c>
      <c r="C32" s="2">
        <v>100</v>
      </c>
      <c r="D32" s="2">
        <v>200</v>
      </c>
      <c r="E32" s="2">
        <v>300</v>
      </c>
    </row>
    <row r="33" spans="1:5" x14ac:dyDescent="0.35">
      <c r="A33">
        <v>4</v>
      </c>
      <c r="B33">
        <v>2</v>
      </c>
      <c r="C33" s="2">
        <v>100</v>
      </c>
      <c r="D33" s="2">
        <v>200</v>
      </c>
      <c r="E33" s="2">
        <v>400</v>
      </c>
    </row>
    <row r="34" spans="1:5" x14ac:dyDescent="0.35">
      <c r="A34">
        <v>4</v>
      </c>
      <c r="B34">
        <v>3</v>
      </c>
      <c r="C34" s="2">
        <v>1</v>
      </c>
      <c r="D34" s="2">
        <v>10</v>
      </c>
      <c r="E34" s="2">
        <v>20</v>
      </c>
    </row>
    <row r="35" spans="1:5" x14ac:dyDescent="0.35">
      <c r="A35">
        <v>4</v>
      </c>
      <c r="B35">
        <v>4</v>
      </c>
      <c r="C35" s="2">
        <v>100</v>
      </c>
      <c r="D35" s="2">
        <v>330</v>
      </c>
      <c r="E35" s="2">
        <v>660</v>
      </c>
    </row>
    <row r="36" spans="1:5" x14ac:dyDescent="0.35">
      <c r="A36">
        <v>4</v>
      </c>
      <c r="B36">
        <v>5</v>
      </c>
      <c r="C36" s="2">
        <v>1</v>
      </c>
      <c r="D36" s="2">
        <v>10</v>
      </c>
      <c r="E36" s="2">
        <v>25</v>
      </c>
    </row>
    <row r="37" spans="1:5" x14ac:dyDescent="0.35">
      <c r="A37">
        <v>4</v>
      </c>
      <c r="B37">
        <v>6</v>
      </c>
      <c r="C37" s="2">
        <v>10</v>
      </c>
      <c r="D37" s="2">
        <v>50</v>
      </c>
      <c r="E37" s="2">
        <v>150</v>
      </c>
    </row>
    <row r="38" spans="1:5" x14ac:dyDescent="0.35">
      <c r="A38">
        <v>4</v>
      </c>
      <c r="B38">
        <v>7</v>
      </c>
      <c r="C38" s="2">
        <v>10</v>
      </c>
      <c r="D38" s="2">
        <v>100</v>
      </c>
      <c r="E38" s="2">
        <v>500</v>
      </c>
    </row>
    <row r="39" spans="1:5" x14ac:dyDescent="0.35">
      <c r="A39">
        <v>4</v>
      </c>
      <c r="B39">
        <v>8</v>
      </c>
      <c r="C39" s="2">
        <v>1</v>
      </c>
      <c r="D39" s="2">
        <v>10</v>
      </c>
      <c r="E39" s="2">
        <v>25</v>
      </c>
    </row>
    <row r="40" spans="1:5" x14ac:dyDescent="0.35">
      <c r="A40">
        <v>4</v>
      </c>
      <c r="B40">
        <v>9</v>
      </c>
      <c r="C40" s="2">
        <v>5</v>
      </c>
      <c r="D40" s="2">
        <v>25</v>
      </c>
      <c r="E40" s="2">
        <v>100</v>
      </c>
    </row>
    <row r="41" spans="1:5" x14ac:dyDescent="0.35">
      <c r="A41">
        <v>4</v>
      </c>
      <c r="B41">
        <v>10</v>
      </c>
      <c r="C41" s="2">
        <v>20</v>
      </c>
      <c r="D41" s="2">
        <v>100</v>
      </c>
      <c r="E41" s="2">
        <v>300</v>
      </c>
    </row>
    <row r="42" spans="1:5" x14ac:dyDescent="0.35">
      <c r="A42">
        <v>5</v>
      </c>
      <c r="B42">
        <v>1</v>
      </c>
      <c r="C42" s="2">
        <v>2</v>
      </c>
      <c r="D42" s="2">
        <v>10</v>
      </c>
      <c r="E42" s="2">
        <v>20</v>
      </c>
    </row>
    <row r="43" spans="1:5" x14ac:dyDescent="0.35">
      <c r="A43">
        <v>5</v>
      </c>
      <c r="B43">
        <v>2</v>
      </c>
      <c r="C43" s="2">
        <v>20</v>
      </c>
      <c r="D43" s="2">
        <v>30</v>
      </c>
      <c r="E43" s="2">
        <v>50</v>
      </c>
    </row>
    <row r="44" spans="1:5" x14ac:dyDescent="0.35">
      <c r="A44">
        <v>5</v>
      </c>
      <c r="B44">
        <v>3</v>
      </c>
      <c r="C44" s="2">
        <v>10</v>
      </c>
      <c r="D44" s="2">
        <v>15</v>
      </c>
      <c r="E44" s="2">
        <v>20</v>
      </c>
    </row>
    <row r="45" spans="1:5" x14ac:dyDescent="0.35">
      <c r="A45">
        <v>5</v>
      </c>
      <c r="B45">
        <v>4</v>
      </c>
      <c r="C45" s="2">
        <v>10</v>
      </c>
      <c r="D45" s="2">
        <v>15</v>
      </c>
      <c r="E45" s="2">
        <v>20</v>
      </c>
    </row>
    <row r="46" spans="1:5" x14ac:dyDescent="0.35">
      <c r="A46">
        <v>5</v>
      </c>
      <c r="B46">
        <v>5</v>
      </c>
      <c r="C46" s="2">
        <v>0</v>
      </c>
      <c r="D46" s="2">
        <v>2E-3</v>
      </c>
      <c r="E46" s="2">
        <v>4.0000000000000001E-3</v>
      </c>
    </row>
    <row r="47" spans="1:5" x14ac:dyDescent="0.35">
      <c r="A47">
        <v>5</v>
      </c>
      <c r="B47">
        <v>6</v>
      </c>
      <c r="C47" s="2">
        <v>10</v>
      </c>
      <c r="D47" s="2">
        <v>30</v>
      </c>
      <c r="E47" s="2">
        <v>50</v>
      </c>
    </row>
    <row r="48" spans="1:5" x14ac:dyDescent="0.35">
      <c r="A48">
        <v>5</v>
      </c>
      <c r="B48">
        <v>7</v>
      </c>
      <c r="C48" s="2">
        <v>0</v>
      </c>
      <c r="D48" s="2">
        <v>10</v>
      </c>
      <c r="E48" s="2">
        <v>30</v>
      </c>
    </row>
    <row r="49" spans="1:5" x14ac:dyDescent="0.35">
      <c r="A49">
        <v>5</v>
      </c>
      <c r="B49">
        <v>8</v>
      </c>
      <c r="C49" s="2">
        <v>50</v>
      </c>
      <c r="D49" s="2">
        <v>500</v>
      </c>
      <c r="E49" s="2">
        <v>950</v>
      </c>
    </row>
    <row r="50" spans="1:5" x14ac:dyDescent="0.35">
      <c r="A50">
        <v>5</v>
      </c>
      <c r="B50">
        <v>9</v>
      </c>
      <c r="C50" s="2">
        <v>300</v>
      </c>
      <c r="D50" s="2">
        <v>600</v>
      </c>
      <c r="E50" s="2">
        <v>900</v>
      </c>
    </row>
    <row r="51" spans="1:5" x14ac:dyDescent="0.35">
      <c r="A51">
        <v>5</v>
      </c>
      <c r="B51">
        <v>10</v>
      </c>
      <c r="C51" s="2">
        <v>700</v>
      </c>
      <c r="D51" s="2">
        <v>800</v>
      </c>
      <c r="E51" s="2">
        <v>1000</v>
      </c>
    </row>
    <row r="52" spans="1:5" x14ac:dyDescent="0.35">
      <c r="A52">
        <v>6</v>
      </c>
      <c r="B52">
        <v>1</v>
      </c>
      <c r="C52" s="2">
        <v>0.5</v>
      </c>
      <c r="D52" s="2">
        <v>2</v>
      </c>
      <c r="E52" s="2">
        <v>4</v>
      </c>
    </row>
    <row r="53" spans="1:5" x14ac:dyDescent="0.35">
      <c r="A53">
        <v>6</v>
      </c>
      <c r="B53">
        <v>2</v>
      </c>
      <c r="C53" s="2">
        <v>50</v>
      </c>
      <c r="D53" s="2">
        <v>100</v>
      </c>
      <c r="E53" s="2">
        <v>200</v>
      </c>
    </row>
    <row r="54" spans="1:5" x14ac:dyDescent="0.35">
      <c r="A54">
        <v>6</v>
      </c>
      <c r="B54">
        <v>3</v>
      </c>
      <c r="C54" s="2">
        <v>0</v>
      </c>
      <c r="D54" s="2">
        <v>1</v>
      </c>
      <c r="E54" s="2">
        <v>2</v>
      </c>
    </row>
    <row r="55" spans="1:5" x14ac:dyDescent="0.35">
      <c r="A55">
        <v>6</v>
      </c>
      <c r="B55">
        <v>4</v>
      </c>
      <c r="C55" s="2">
        <v>10</v>
      </c>
      <c r="D55" s="2">
        <v>50</v>
      </c>
      <c r="E55" s="2">
        <v>70</v>
      </c>
    </row>
    <row r="56" spans="1:5" x14ac:dyDescent="0.35">
      <c r="A56">
        <v>6</v>
      </c>
      <c r="B56">
        <v>5</v>
      </c>
      <c r="C56" s="2">
        <v>1</v>
      </c>
      <c r="D56" s="2">
        <v>2.5</v>
      </c>
      <c r="E56" s="2">
        <v>5</v>
      </c>
    </row>
    <row r="57" spans="1:5" x14ac:dyDescent="0.35">
      <c r="A57">
        <v>6</v>
      </c>
      <c r="B57">
        <v>6</v>
      </c>
      <c r="C57" s="2">
        <v>50</v>
      </c>
      <c r="D57" s="2">
        <v>200</v>
      </c>
      <c r="E57" s="2">
        <v>400</v>
      </c>
    </row>
    <row r="58" spans="1:5" x14ac:dyDescent="0.35">
      <c r="A58">
        <v>6</v>
      </c>
      <c r="B58">
        <v>7</v>
      </c>
      <c r="C58" s="2">
        <v>5</v>
      </c>
      <c r="D58" s="2">
        <v>20</v>
      </c>
      <c r="E58" s="2">
        <v>60</v>
      </c>
    </row>
    <row r="59" spans="1:5" x14ac:dyDescent="0.35">
      <c r="A59">
        <v>6</v>
      </c>
      <c r="B59">
        <v>8</v>
      </c>
      <c r="C59" s="2">
        <v>0.5</v>
      </c>
      <c r="D59" s="2">
        <v>2</v>
      </c>
      <c r="E59" s="2">
        <v>5</v>
      </c>
    </row>
    <row r="60" spans="1:5" x14ac:dyDescent="0.35">
      <c r="A60">
        <v>6</v>
      </c>
      <c r="B60">
        <v>9</v>
      </c>
      <c r="C60" s="2">
        <v>10</v>
      </c>
      <c r="D60" s="2">
        <v>50</v>
      </c>
      <c r="E60" s="2">
        <v>100</v>
      </c>
    </row>
    <row r="61" spans="1:5" x14ac:dyDescent="0.35">
      <c r="A61">
        <v>6</v>
      </c>
      <c r="B61">
        <v>10</v>
      </c>
      <c r="C61" s="2">
        <v>400</v>
      </c>
      <c r="D61" s="2">
        <v>500</v>
      </c>
      <c r="E61" s="2">
        <v>900</v>
      </c>
    </row>
    <row r="62" spans="1:5" x14ac:dyDescent="0.35">
      <c r="A62">
        <v>7</v>
      </c>
      <c r="B62">
        <v>1</v>
      </c>
      <c r="C62" s="2">
        <v>10</v>
      </c>
      <c r="D62" s="2">
        <v>30</v>
      </c>
      <c r="E62" s="2">
        <v>50</v>
      </c>
    </row>
    <row r="63" spans="1:5" x14ac:dyDescent="0.35">
      <c r="A63">
        <v>7</v>
      </c>
      <c r="B63">
        <v>2</v>
      </c>
      <c r="C63" s="2">
        <v>100</v>
      </c>
      <c r="D63" s="2">
        <v>150</v>
      </c>
      <c r="E63" s="2">
        <v>200</v>
      </c>
    </row>
    <row r="64" spans="1:5" x14ac:dyDescent="0.35">
      <c r="A64">
        <v>7</v>
      </c>
      <c r="B64">
        <v>3</v>
      </c>
      <c r="C64" s="2">
        <v>10</v>
      </c>
      <c r="D64" s="2">
        <v>25</v>
      </c>
      <c r="E64" s="2">
        <v>30</v>
      </c>
    </row>
    <row r="65" spans="1:5" x14ac:dyDescent="0.35">
      <c r="A65">
        <v>7</v>
      </c>
      <c r="B65">
        <v>4</v>
      </c>
      <c r="C65" s="2">
        <v>20</v>
      </c>
      <c r="D65" s="2">
        <v>30</v>
      </c>
      <c r="E65" s="2">
        <v>40</v>
      </c>
    </row>
    <row r="66" spans="1:5" x14ac:dyDescent="0.35">
      <c r="A66">
        <v>7</v>
      </c>
      <c r="B66">
        <v>5</v>
      </c>
      <c r="C66" s="2">
        <v>0.01</v>
      </c>
      <c r="D66" s="2">
        <v>0.05</v>
      </c>
      <c r="E66" s="2">
        <v>0.1</v>
      </c>
    </row>
    <row r="67" spans="1:5" x14ac:dyDescent="0.35">
      <c r="A67">
        <v>7</v>
      </c>
      <c r="B67">
        <v>6</v>
      </c>
      <c r="C67" s="2">
        <v>50</v>
      </c>
      <c r="D67" s="2">
        <v>100</v>
      </c>
      <c r="E67" s="2">
        <v>200</v>
      </c>
    </row>
    <row r="68" spans="1:5" x14ac:dyDescent="0.35">
      <c r="A68">
        <v>7</v>
      </c>
      <c r="B68">
        <v>7</v>
      </c>
      <c r="C68" s="2">
        <v>1</v>
      </c>
      <c r="D68" s="2">
        <v>10</v>
      </c>
      <c r="E68" s="2">
        <v>50</v>
      </c>
    </row>
    <row r="69" spans="1:5" x14ac:dyDescent="0.35">
      <c r="A69">
        <v>7</v>
      </c>
      <c r="B69">
        <v>8</v>
      </c>
      <c r="C69" s="2">
        <v>0.1</v>
      </c>
      <c r="D69" s="2">
        <v>1</v>
      </c>
      <c r="E69" s="2">
        <v>10</v>
      </c>
    </row>
    <row r="70" spans="1:5" x14ac:dyDescent="0.35">
      <c r="A70">
        <v>7</v>
      </c>
      <c r="B70">
        <v>9</v>
      </c>
      <c r="C70" s="2">
        <v>50</v>
      </c>
      <c r="D70" s="2">
        <v>100</v>
      </c>
      <c r="E70" s="2">
        <v>150</v>
      </c>
    </row>
    <row r="71" spans="1:5" x14ac:dyDescent="0.35">
      <c r="A71">
        <v>7</v>
      </c>
      <c r="B71">
        <v>10</v>
      </c>
      <c r="C71" s="2">
        <v>300</v>
      </c>
      <c r="D71" s="2">
        <v>500</v>
      </c>
      <c r="E71" s="2">
        <v>700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82"/>
  <dimension ref="A1:BN211"/>
  <sheetViews>
    <sheetView zoomScale="85" zoomScaleNormal="85" workbookViewId="0">
      <selection activeCell="J16" sqref="J16"/>
    </sheetView>
  </sheetViews>
  <sheetFormatPr defaultRowHeight="14.5" x14ac:dyDescent="0.35"/>
  <sheetData>
    <row r="1" spans="1:66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66" x14ac:dyDescent="0.35">
      <c r="A2">
        <v>1</v>
      </c>
      <c r="B2">
        <v>1</v>
      </c>
      <c r="C2" s="2">
        <v>7000000</v>
      </c>
      <c r="D2" s="2">
        <v>10000000</v>
      </c>
      <c r="E2" s="2">
        <v>14000000</v>
      </c>
      <c r="F2" s="2">
        <v>4200000</v>
      </c>
    </row>
    <row r="3" spans="1:66" x14ac:dyDescent="0.35">
      <c r="A3">
        <v>1</v>
      </c>
      <c r="B3">
        <v>2</v>
      </c>
      <c r="C3" s="2">
        <v>100000</v>
      </c>
      <c r="D3" s="2">
        <v>250000</v>
      </c>
      <c r="E3" s="2">
        <v>500000</v>
      </c>
      <c r="F3" s="2">
        <v>169000</v>
      </c>
      <c r="N3" s="3"/>
      <c r="O3" s="2"/>
      <c r="Q3" s="2"/>
      <c r="R3" s="2"/>
      <c r="AD3" s="2"/>
      <c r="AF3" s="2"/>
      <c r="AG3" s="2"/>
      <c r="AS3" s="2"/>
      <c r="AU3" s="2"/>
      <c r="AV3" s="2"/>
      <c r="BH3" s="2"/>
      <c r="BJ3" s="2"/>
      <c r="BK3" s="2"/>
    </row>
    <row r="4" spans="1:66" x14ac:dyDescent="0.35">
      <c r="A4">
        <v>1</v>
      </c>
      <c r="B4">
        <v>3</v>
      </c>
      <c r="C4" s="2">
        <v>2000000</v>
      </c>
      <c r="D4" s="2">
        <v>3000000</v>
      </c>
      <c r="E4" s="2">
        <v>5000000</v>
      </c>
      <c r="F4" s="2">
        <v>3802000</v>
      </c>
      <c r="N4" s="3"/>
      <c r="O4" s="2"/>
      <c r="P4" s="2"/>
      <c r="Q4" s="2"/>
      <c r="R4" s="2"/>
      <c r="AD4" s="2"/>
      <c r="AE4" s="2"/>
      <c r="AF4" s="2"/>
      <c r="AG4" s="2"/>
      <c r="AS4" s="2"/>
      <c r="AT4" s="2"/>
      <c r="AU4" s="2"/>
      <c r="AV4" s="2"/>
      <c r="BH4" s="2"/>
      <c r="BI4" s="2"/>
      <c r="BJ4" s="2"/>
      <c r="BK4" s="2"/>
    </row>
    <row r="5" spans="1:66" x14ac:dyDescent="0.35">
      <c r="A5">
        <v>1</v>
      </c>
      <c r="B5">
        <v>4</v>
      </c>
      <c r="C5" s="2">
        <v>600000</v>
      </c>
      <c r="D5" s="2">
        <v>750000</v>
      </c>
      <c r="E5" s="2">
        <v>1000000</v>
      </c>
      <c r="F5" s="2">
        <v>8987000</v>
      </c>
      <c r="N5" s="3"/>
      <c r="O5" s="2"/>
      <c r="P5" s="2"/>
      <c r="Q5" s="2"/>
      <c r="R5" s="2"/>
      <c r="U5" s="2"/>
      <c r="AD5" s="2"/>
      <c r="AE5" s="2"/>
      <c r="AF5" s="2"/>
      <c r="AG5" s="2"/>
      <c r="AJ5" s="2"/>
      <c r="AS5" s="2"/>
      <c r="AT5" s="2"/>
      <c r="AU5" s="2"/>
      <c r="AV5" s="2"/>
      <c r="AX5" s="2"/>
      <c r="AY5" s="2"/>
      <c r="BH5" s="2"/>
      <c r="BI5" s="2"/>
      <c r="BJ5" s="2"/>
      <c r="BK5" s="2"/>
      <c r="BM5" s="2"/>
      <c r="BN5" s="2"/>
    </row>
    <row r="6" spans="1:66" x14ac:dyDescent="0.35">
      <c r="A6">
        <v>1</v>
      </c>
      <c r="B6">
        <v>5</v>
      </c>
      <c r="C6" s="2">
        <v>25</v>
      </c>
      <c r="D6" s="2">
        <v>60</v>
      </c>
      <c r="E6" s="2">
        <v>100</v>
      </c>
      <c r="F6" s="2">
        <v>597</v>
      </c>
    </row>
    <row r="7" spans="1:66" x14ac:dyDescent="0.35">
      <c r="A7">
        <v>1</v>
      </c>
      <c r="B7">
        <v>6</v>
      </c>
      <c r="C7" s="2">
        <v>1000</v>
      </c>
      <c r="D7" s="2">
        <v>3000</v>
      </c>
      <c r="E7" s="2">
        <v>5000</v>
      </c>
      <c r="F7" s="2">
        <v>2851</v>
      </c>
    </row>
    <row r="8" spans="1:66" x14ac:dyDescent="0.35">
      <c r="A8">
        <v>1</v>
      </c>
      <c r="B8">
        <v>7</v>
      </c>
      <c r="C8" s="2">
        <v>1500</v>
      </c>
      <c r="D8" s="2">
        <v>4000</v>
      </c>
      <c r="E8" s="2">
        <v>7000</v>
      </c>
      <c r="F8" s="2">
        <v>2257</v>
      </c>
    </row>
    <row r="9" spans="1:66" x14ac:dyDescent="0.35">
      <c r="A9">
        <v>1</v>
      </c>
      <c r="B9">
        <v>8</v>
      </c>
      <c r="C9" s="2">
        <v>3</v>
      </c>
      <c r="D9" s="2">
        <v>10</v>
      </c>
      <c r="E9" s="2">
        <v>25</v>
      </c>
      <c r="F9" s="2">
        <v>11.9</v>
      </c>
    </row>
    <row r="10" spans="1:66" x14ac:dyDescent="0.35">
      <c r="A10">
        <v>1</v>
      </c>
      <c r="B10">
        <v>9</v>
      </c>
      <c r="C10" s="2">
        <v>0.5</v>
      </c>
      <c r="D10" s="2">
        <v>1</v>
      </c>
      <c r="E10" s="2">
        <v>10</v>
      </c>
      <c r="F10" s="2">
        <v>12.9</v>
      </c>
    </row>
    <row r="11" spans="1:66" x14ac:dyDescent="0.35">
      <c r="A11">
        <v>1</v>
      </c>
      <c r="B11">
        <v>10</v>
      </c>
      <c r="C11" s="2">
        <v>50</v>
      </c>
      <c r="D11" s="2">
        <v>100</v>
      </c>
      <c r="E11" s="2">
        <v>250</v>
      </c>
      <c r="F11" s="2">
        <v>11.5</v>
      </c>
    </row>
    <row r="12" spans="1:66" x14ac:dyDescent="0.35">
      <c r="A12">
        <v>1</v>
      </c>
      <c r="B12">
        <v>11</v>
      </c>
      <c r="C12" s="2">
        <v>10</v>
      </c>
      <c r="D12" s="2">
        <v>50</v>
      </c>
      <c r="E12" s="2">
        <v>100</v>
      </c>
      <c r="F12" s="2">
        <v>5</v>
      </c>
    </row>
    <row r="13" spans="1:66" x14ac:dyDescent="0.35">
      <c r="A13">
        <v>1</v>
      </c>
      <c r="B13">
        <v>12</v>
      </c>
      <c r="C13" s="2">
        <v>50</v>
      </c>
      <c r="D13" s="2">
        <v>75</v>
      </c>
      <c r="E13" s="2">
        <v>95</v>
      </c>
      <c r="F13" s="2">
        <v>94</v>
      </c>
    </row>
    <row r="14" spans="1:66" x14ac:dyDescent="0.35">
      <c r="A14">
        <v>1</v>
      </c>
      <c r="B14">
        <v>13</v>
      </c>
      <c r="C14" s="2">
        <v>7</v>
      </c>
      <c r="D14" s="2">
        <v>10</v>
      </c>
      <c r="E14" s="2">
        <v>21</v>
      </c>
      <c r="F14" s="2">
        <v>42</v>
      </c>
    </row>
    <row r="15" spans="1:66" x14ac:dyDescent="0.35">
      <c r="A15">
        <v>1</v>
      </c>
      <c r="B15">
        <v>14</v>
      </c>
      <c r="C15" s="2">
        <v>1.333</v>
      </c>
      <c r="D15" s="2">
        <v>2</v>
      </c>
      <c r="E15" s="2">
        <v>2.5</v>
      </c>
      <c r="F15" s="2">
        <v>5</v>
      </c>
    </row>
    <row r="16" spans="1:66" x14ac:dyDescent="0.35">
      <c r="A16">
        <v>1</v>
      </c>
      <c r="B16">
        <v>15</v>
      </c>
      <c r="C16" s="2">
        <v>2.5</v>
      </c>
      <c r="D16" s="2">
        <v>4</v>
      </c>
      <c r="E16" s="2">
        <v>7.5</v>
      </c>
      <c r="F16" s="2">
        <v>8.1</v>
      </c>
    </row>
    <row r="17" spans="1:5" x14ac:dyDescent="0.35">
      <c r="A17">
        <v>2</v>
      </c>
      <c r="B17">
        <v>1</v>
      </c>
      <c r="C17" s="2">
        <v>250000</v>
      </c>
      <c r="D17" s="2">
        <v>1500000</v>
      </c>
      <c r="E17" s="2">
        <v>3500000</v>
      </c>
    </row>
    <row r="18" spans="1:5" x14ac:dyDescent="0.35">
      <c r="A18">
        <v>2</v>
      </c>
      <c r="B18">
        <v>2</v>
      </c>
      <c r="C18" s="2">
        <v>200</v>
      </c>
      <c r="D18" s="2">
        <v>500</v>
      </c>
      <c r="E18" s="2">
        <v>12000</v>
      </c>
    </row>
    <row r="19" spans="1:5" x14ac:dyDescent="0.35">
      <c r="A19">
        <v>2</v>
      </c>
      <c r="B19">
        <v>3</v>
      </c>
      <c r="C19" s="2">
        <v>3000000</v>
      </c>
      <c r="D19" s="2">
        <v>5500000</v>
      </c>
      <c r="E19" s="2">
        <v>8000000</v>
      </c>
    </row>
    <row r="20" spans="1:5" x14ac:dyDescent="0.35">
      <c r="A20">
        <v>2</v>
      </c>
      <c r="B20">
        <v>4</v>
      </c>
      <c r="C20" s="2">
        <v>10000000</v>
      </c>
      <c r="D20" s="2">
        <v>12000000</v>
      </c>
      <c r="E20" s="2">
        <v>14000000</v>
      </c>
    </row>
    <row r="21" spans="1:5" x14ac:dyDescent="0.35">
      <c r="A21">
        <v>2</v>
      </c>
      <c r="B21">
        <v>5</v>
      </c>
      <c r="C21" s="2">
        <v>450</v>
      </c>
      <c r="D21" s="2">
        <v>550</v>
      </c>
      <c r="E21" s="2">
        <v>650</v>
      </c>
    </row>
    <row r="22" spans="1:5" x14ac:dyDescent="0.35">
      <c r="A22">
        <v>2</v>
      </c>
      <c r="B22">
        <v>6</v>
      </c>
      <c r="C22" s="2">
        <v>500</v>
      </c>
      <c r="D22" s="2">
        <v>3000</v>
      </c>
      <c r="E22" s="2">
        <v>10000</v>
      </c>
    </row>
    <row r="23" spans="1:5" x14ac:dyDescent="0.35">
      <c r="A23">
        <v>2</v>
      </c>
      <c r="B23">
        <v>7</v>
      </c>
      <c r="C23" s="2">
        <v>1000</v>
      </c>
      <c r="D23" s="2">
        <v>2500</v>
      </c>
      <c r="E23" s="2">
        <v>10000</v>
      </c>
    </row>
    <row r="24" spans="1:5" x14ac:dyDescent="0.35">
      <c r="A24">
        <v>2</v>
      </c>
      <c r="B24">
        <v>8</v>
      </c>
      <c r="C24" s="2">
        <v>5</v>
      </c>
      <c r="D24" s="2">
        <v>35</v>
      </c>
      <c r="E24" s="2">
        <v>80</v>
      </c>
    </row>
    <row r="25" spans="1:5" x14ac:dyDescent="0.35">
      <c r="A25">
        <v>2</v>
      </c>
      <c r="B25">
        <v>9</v>
      </c>
      <c r="C25" s="2">
        <v>1</v>
      </c>
      <c r="D25" s="2">
        <v>5</v>
      </c>
      <c r="E25" s="2">
        <v>25</v>
      </c>
    </row>
    <row r="26" spans="1:5" x14ac:dyDescent="0.35">
      <c r="A26">
        <v>2</v>
      </c>
      <c r="B26">
        <v>10</v>
      </c>
      <c r="C26" s="2">
        <v>5</v>
      </c>
      <c r="D26" s="2">
        <v>12</v>
      </c>
      <c r="E26" s="2">
        <v>30</v>
      </c>
    </row>
    <row r="27" spans="1:5" x14ac:dyDescent="0.35">
      <c r="A27">
        <v>2</v>
      </c>
      <c r="B27">
        <v>11</v>
      </c>
      <c r="C27" s="2">
        <v>2</v>
      </c>
      <c r="D27" s="2">
        <v>15</v>
      </c>
      <c r="E27" s="2">
        <v>50</v>
      </c>
    </row>
    <row r="28" spans="1:5" x14ac:dyDescent="0.35">
      <c r="A28">
        <v>2</v>
      </c>
      <c r="B28">
        <v>12</v>
      </c>
      <c r="C28" s="2">
        <v>10</v>
      </c>
      <c r="D28" s="2">
        <v>50</v>
      </c>
      <c r="E28" s="2">
        <v>80</v>
      </c>
    </row>
    <row r="29" spans="1:5" x14ac:dyDescent="0.35">
      <c r="A29">
        <v>2</v>
      </c>
      <c r="B29">
        <v>13</v>
      </c>
      <c r="C29" s="2">
        <v>2</v>
      </c>
      <c r="D29" s="2">
        <v>4</v>
      </c>
      <c r="E29" s="2">
        <v>7</v>
      </c>
    </row>
    <row r="30" spans="1:5" x14ac:dyDescent="0.35">
      <c r="A30">
        <v>2</v>
      </c>
      <c r="B30">
        <v>14</v>
      </c>
      <c r="C30" s="2">
        <v>0</v>
      </c>
      <c r="D30" s="2">
        <v>1.1000000000000001</v>
      </c>
      <c r="E30" s="2">
        <v>1.25</v>
      </c>
    </row>
    <row r="31" spans="1:5" x14ac:dyDescent="0.35">
      <c r="A31">
        <v>2</v>
      </c>
      <c r="B31">
        <v>15</v>
      </c>
      <c r="C31" s="2">
        <v>3.8</v>
      </c>
      <c r="D31" s="2">
        <v>12.2</v>
      </c>
      <c r="E31" s="2">
        <v>16</v>
      </c>
    </row>
    <row r="32" spans="1:5" x14ac:dyDescent="0.35">
      <c r="A32">
        <v>3</v>
      </c>
      <c r="B32">
        <v>1</v>
      </c>
      <c r="C32" s="2">
        <v>14000000</v>
      </c>
      <c r="D32" s="2">
        <v>15000000</v>
      </c>
      <c r="E32" s="2">
        <v>17000000</v>
      </c>
    </row>
    <row r="33" spans="1:5" x14ac:dyDescent="0.35">
      <c r="A33">
        <v>3</v>
      </c>
      <c r="B33">
        <v>2</v>
      </c>
      <c r="C33" s="2">
        <v>6000</v>
      </c>
      <c r="D33" s="2">
        <v>8000</v>
      </c>
      <c r="E33" s="2">
        <v>15000</v>
      </c>
    </row>
    <row r="34" spans="1:5" x14ac:dyDescent="0.35">
      <c r="A34">
        <v>3</v>
      </c>
      <c r="B34">
        <v>3</v>
      </c>
      <c r="C34" s="2">
        <v>10000000</v>
      </c>
      <c r="D34" s="2">
        <v>12000000</v>
      </c>
      <c r="E34" s="2">
        <v>15000000</v>
      </c>
    </row>
    <row r="35" spans="1:5" x14ac:dyDescent="0.35">
      <c r="A35">
        <v>3</v>
      </c>
      <c r="B35">
        <v>4</v>
      </c>
      <c r="C35" s="2">
        <v>8500000</v>
      </c>
      <c r="D35" s="2">
        <v>9000000</v>
      </c>
      <c r="E35" s="2">
        <v>9500000</v>
      </c>
    </row>
    <row r="36" spans="1:5" x14ac:dyDescent="0.35">
      <c r="A36">
        <v>3</v>
      </c>
      <c r="B36">
        <v>5</v>
      </c>
      <c r="C36" s="2">
        <v>700</v>
      </c>
      <c r="D36" s="2">
        <v>1200</v>
      </c>
      <c r="E36" s="2">
        <v>1500</v>
      </c>
    </row>
    <row r="37" spans="1:5" x14ac:dyDescent="0.35">
      <c r="A37">
        <v>3</v>
      </c>
      <c r="B37">
        <v>6</v>
      </c>
      <c r="C37" s="2">
        <v>1000</v>
      </c>
      <c r="D37" s="2">
        <v>2000</v>
      </c>
      <c r="E37" s="2">
        <v>3000</v>
      </c>
    </row>
    <row r="38" spans="1:5" x14ac:dyDescent="0.35">
      <c r="A38">
        <v>3</v>
      </c>
      <c r="B38">
        <v>7</v>
      </c>
      <c r="C38" s="2">
        <v>3000</v>
      </c>
      <c r="D38" s="2">
        <v>4000</v>
      </c>
      <c r="E38" s="2">
        <v>5000</v>
      </c>
    </row>
    <row r="39" spans="1:5" x14ac:dyDescent="0.35">
      <c r="A39">
        <v>3</v>
      </c>
      <c r="B39">
        <v>8</v>
      </c>
      <c r="C39" s="2">
        <v>1</v>
      </c>
      <c r="D39" s="2">
        <v>3</v>
      </c>
      <c r="E39" s="2">
        <v>5</v>
      </c>
    </row>
    <row r="40" spans="1:5" x14ac:dyDescent="0.35">
      <c r="A40">
        <v>3</v>
      </c>
      <c r="B40">
        <v>9</v>
      </c>
      <c r="C40" s="2">
        <v>3</v>
      </c>
      <c r="D40" s="2">
        <v>5</v>
      </c>
      <c r="E40" s="2">
        <v>7</v>
      </c>
    </row>
    <row r="41" spans="1:5" x14ac:dyDescent="0.35">
      <c r="A41">
        <v>3</v>
      </c>
      <c r="B41">
        <v>10</v>
      </c>
      <c r="C41" s="2">
        <v>60</v>
      </c>
      <c r="D41" s="2">
        <v>70</v>
      </c>
      <c r="E41" s="2">
        <v>80</v>
      </c>
    </row>
    <row r="42" spans="1:5" x14ac:dyDescent="0.35">
      <c r="A42">
        <v>3</v>
      </c>
      <c r="B42">
        <v>11</v>
      </c>
      <c r="C42" s="2">
        <v>35</v>
      </c>
      <c r="D42" s="2">
        <v>75</v>
      </c>
      <c r="E42" s="2">
        <v>105</v>
      </c>
    </row>
    <row r="43" spans="1:5" x14ac:dyDescent="0.35">
      <c r="A43">
        <v>3</v>
      </c>
      <c r="B43">
        <v>12</v>
      </c>
      <c r="C43" s="2">
        <v>5</v>
      </c>
      <c r="D43" s="2">
        <v>15</v>
      </c>
      <c r="E43" s="2">
        <v>30</v>
      </c>
    </row>
    <row r="44" spans="1:5" x14ac:dyDescent="0.35">
      <c r="A44">
        <v>3</v>
      </c>
      <c r="B44">
        <v>13</v>
      </c>
      <c r="C44" s="2">
        <v>3</v>
      </c>
      <c r="D44" s="2">
        <v>7</v>
      </c>
      <c r="E44" s="2">
        <v>10</v>
      </c>
    </row>
    <row r="45" spans="1:5" x14ac:dyDescent="0.35">
      <c r="A45">
        <v>3</v>
      </c>
      <c r="B45">
        <v>14</v>
      </c>
      <c r="C45" s="2">
        <v>0.5</v>
      </c>
      <c r="D45" s="2">
        <v>1.3</v>
      </c>
      <c r="E45" s="2">
        <v>1.5</v>
      </c>
    </row>
    <row r="46" spans="1:5" x14ac:dyDescent="0.35">
      <c r="A46">
        <v>3</v>
      </c>
      <c r="B46">
        <v>15</v>
      </c>
      <c r="C46" s="2">
        <v>20</v>
      </c>
      <c r="D46" s="2">
        <v>25</v>
      </c>
      <c r="E46" s="2">
        <v>35</v>
      </c>
    </row>
    <row r="47" spans="1:5" x14ac:dyDescent="0.35">
      <c r="A47">
        <v>4</v>
      </c>
      <c r="B47">
        <v>1</v>
      </c>
      <c r="C47" s="2">
        <v>3000000</v>
      </c>
      <c r="D47" s="2">
        <v>9000000</v>
      </c>
      <c r="E47" s="2">
        <v>17600000</v>
      </c>
    </row>
    <row r="48" spans="1:5" x14ac:dyDescent="0.35">
      <c r="A48">
        <v>4</v>
      </c>
      <c r="B48">
        <v>2</v>
      </c>
      <c r="C48" s="2">
        <v>500</v>
      </c>
      <c r="D48" s="2">
        <v>1000000</v>
      </c>
      <c r="E48" s="2">
        <v>2000000</v>
      </c>
    </row>
    <row r="49" spans="1:5" x14ac:dyDescent="0.35">
      <c r="A49">
        <v>4</v>
      </c>
      <c r="B49">
        <v>3</v>
      </c>
      <c r="C49" s="2">
        <v>50000</v>
      </c>
      <c r="D49" s="2">
        <v>500000</v>
      </c>
      <c r="E49" s="2">
        <v>1200000</v>
      </c>
    </row>
    <row r="50" spans="1:5" x14ac:dyDescent="0.35">
      <c r="A50">
        <v>4</v>
      </c>
      <c r="B50">
        <v>4</v>
      </c>
      <c r="C50" s="2">
        <v>3000000</v>
      </c>
      <c r="D50" s="2">
        <v>7000000</v>
      </c>
      <c r="E50" s="2">
        <v>10000000</v>
      </c>
    </row>
    <row r="51" spans="1:5" x14ac:dyDescent="0.35">
      <c r="A51">
        <v>4</v>
      </c>
      <c r="B51">
        <v>5</v>
      </c>
      <c r="C51" s="2">
        <v>100</v>
      </c>
      <c r="D51" s="2">
        <v>250</v>
      </c>
      <c r="E51" s="2">
        <v>500</v>
      </c>
    </row>
    <row r="52" spans="1:5" x14ac:dyDescent="0.35">
      <c r="A52">
        <v>4</v>
      </c>
      <c r="B52">
        <v>6</v>
      </c>
      <c r="C52" s="2">
        <v>500</v>
      </c>
      <c r="D52" s="2">
        <v>3000</v>
      </c>
      <c r="E52" s="2">
        <v>10000</v>
      </c>
    </row>
    <row r="53" spans="1:5" x14ac:dyDescent="0.35">
      <c r="A53">
        <v>4</v>
      </c>
      <c r="B53">
        <v>7</v>
      </c>
      <c r="C53" s="2">
        <v>500</v>
      </c>
      <c r="D53" s="2">
        <v>3000</v>
      </c>
      <c r="E53" s="2">
        <v>6000</v>
      </c>
    </row>
    <row r="54" spans="1:5" x14ac:dyDescent="0.35">
      <c r="A54">
        <v>4</v>
      </c>
      <c r="B54">
        <v>8</v>
      </c>
      <c r="C54" s="2">
        <v>10</v>
      </c>
      <c r="D54" s="2">
        <v>30</v>
      </c>
      <c r="E54" s="2">
        <v>70</v>
      </c>
    </row>
    <row r="55" spans="1:5" x14ac:dyDescent="0.35">
      <c r="A55">
        <v>4</v>
      </c>
      <c r="B55">
        <v>9</v>
      </c>
      <c r="C55" s="2">
        <v>1</v>
      </c>
      <c r="D55" s="2">
        <v>10</v>
      </c>
      <c r="E55" s="2">
        <v>30</v>
      </c>
    </row>
    <row r="56" spans="1:5" x14ac:dyDescent="0.35">
      <c r="A56">
        <v>4</v>
      </c>
      <c r="B56">
        <v>10</v>
      </c>
      <c r="C56" s="2">
        <v>10</v>
      </c>
      <c r="D56" s="2">
        <v>18</v>
      </c>
      <c r="E56" s="2">
        <v>25</v>
      </c>
    </row>
    <row r="57" spans="1:5" x14ac:dyDescent="0.35">
      <c r="A57">
        <v>4</v>
      </c>
      <c r="B57">
        <v>11</v>
      </c>
      <c r="C57" s="2">
        <v>100</v>
      </c>
      <c r="D57" s="2">
        <v>1000</v>
      </c>
      <c r="E57" s="2">
        <v>3500</v>
      </c>
    </row>
    <row r="58" spans="1:5" x14ac:dyDescent="0.35">
      <c r="A58">
        <v>4</v>
      </c>
      <c r="B58">
        <v>12</v>
      </c>
      <c r="C58" s="2">
        <v>5</v>
      </c>
      <c r="D58" s="2">
        <v>20</v>
      </c>
      <c r="E58" s="2">
        <v>80</v>
      </c>
    </row>
    <row r="59" spans="1:5" x14ac:dyDescent="0.35">
      <c r="A59">
        <v>4</v>
      </c>
      <c r="B59">
        <v>13</v>
      </c>
      <c r="C59" s="2">
        <v>1</v>
      </c>
      <c r="D59" s="2">
        <v>7</v>
      </c>
      <c r="E59" s="2">
        <v>30</v>
      </c>
    </row>
    <row r="60" spans="1:5" x14ac:dyDescent="0.35">
      <c r="A60">
        <v>4</v>
      </c>
      <c r="B60">
        <v>14</v>
      </c>
      <c r="C60" s="2">
        <v>1</v>
      </c>
      <c r="D60" s="2">
        <v>2</v>
      </c>
      <c r="E60" s="2">
        <v>5</v>
      </c>
    </row>
    <row r="61" spans="1:5" x14ac:dyDescent="0.35">
      <c r="A61">
        <v>4</v>
      </c>
      <c r="B61">
        <v>15</v>
      </c>
      <c r="C61" s="2">
        <v>3</v>
      </c>
      <c r="D61" s="2">
        <v>6</v>
      </c>
      <c r="E61" s="2">
        <v>10</v>
      </c>
    </row>
    <row r="62" spans="1:5" x14ac:dyDescent="0.35">
      <c r="A62">
        <v>5</v>
      </c>
      <c r="B62">
        <v>1</v>
      </c>
      <c r="C62" s="2">
        <v>25000000</v>
      </c>
      <c r="D62" s="2">
        <v>45000000</v>
      </c>
      <c r="E62" s="2">
        <v>150000000</v>
      </c>
    </row>
    <row r="63" spans="1:5" x14ac:dyDescent="0.35">
      <c r="A63">
        <v>5</v>
      </c>
      <c r="B63">
        <v>2</v>
      </c>
      <c r="C63" s="2">
        <v>20000</v>
      </c>
      <c r="D63" s="2">
        <v>50000</v>
      </c>
      <c r="E63" s="2">
        <v>150000</v>
      </c>
    </row>
    <row r="64" spans="1:5" x14ac:dyDescent="0.35">
      <c r="A64">
        <v>5</v>
      </c>
      <c r="B64">
        <v>3</v>
      </c>
      <c r="C64" s="2">
        <v>250000</v>
      </c>
      <c r="D64" s="2">
        <v>400000</v>
      </c>
      <c r="E64" s="2">
        <v>650000</v>
      </c>
    </row>
    <row r="65" spans="1:5" x14ac:dyDescent="0.35">
      <c r="A65">
        <v>5</v>
      </c>
      <c r="B65">
        <v>4</v>
      </c>
      <c r="C65" s="2">
        <v>1500000</v>
      </c>
      <c r="D65" s="2">
        <v>2000000</v>
      </c>
      <c r="E65" s="2">
        <v>2200000</v>
      </c>
    </row>
    <row r="66" spans="1:5" x14ac:dyDescent="0.35">
      <c r="A66">
        <v>5</v>
      </c>
      <c r="B66">
        <v>5</v>
      </c>
      <c r="C66" s="2">
        <v>1600</v>
      </c>
      <c r="D66" s="2">
        <v>2400</v>
      </c>
      <c r="E66" s="2">
        <v>3000</v>
      </c>
    </row>
    <row r="67" spans="1:5" x14ac:dyDescent="0.35">
      <c r="A67">
        <v>5</v>
      </c>
      <c r="B67">
        <v>6</v>
      </c>
      <c r="C67" s="2">
        <v>1500</v>
      </c>
      <c r="D67" s="2">
        <v>3500</v>
      </c>
      <c r="E67" s="2">
        <v>4000</v>
      </c>
    </row>
    <row r="68" spans="1:5" x14ac:dyDescent="0.35">
      <c r="A68">
        <v>5</v>
      </c>
      <c r="B68">
        <v>7</v>
      </c>
      <c r="C68" s="2">
        <v>7500</v>
      </c>
      <c r="D68" s="2">
        <v>15000</v>
      </c>
      <c r="E68" s="2">
        <v>20000</v>
      </c>
    </row>
    <row r="69" spans="1:5" x14ac:dyDescent="0.35">
      <c r="A69">
        <v>5</v>
      </c>
      <c r="B69">
        <v>8</v>
      </c>
      <c r="C69" s="2">
        <v>20</v>
      </c>
      <c r="D69" s="2">
        <v>25</v>
      </c>
      <c r="E69" s="2">
        <v>35</v>
      </c>
    </row>
    <row r="70" spans="1:5" x14ac:dyDescent="0.35">
      <c r="A70">
        <v>5</v>
      </c>
      <c r="B70">
        <v>9</v>
      </c>
      <c r="C70" s="2">
        <v>8</v>
      </c>
      <c r="D70" s="2">
        <v>13</v>
      </c>
      <c r="E70" s="2">
        <v>15</v>
      </c>
    </row>
    <row r="71" spans="1:5" x14ac:dyDescent="0.35">
      <c r="A71">
        <v>5</v>
      </c>
      <c r="B71">
        <v>10</v>
      </c>
      <c r="C71" s="2">
        <v>25</v>
      </c>
      <c r="D71" s="2">
        <v>38</v>
      </c>
      <c r="E71" s="2">
        <v>60</v>
      </c>
    </row>
    <row r="72" spans="1:5" x14ac:dyDescent="0.35">
      <c r="A72">
        <v>5</v>
      </c>
      <c r="B72">
        <v>11</v>
      </c>
      <c r="C72" s="2">
        <v>200</v>
      </c>
      <c r="D72" s="2">
        <v>600</v>
      </c>
      <c r="E72" s="2">
        <v>700</v>
      </c>
    </row>
    <row r="73" spans="1:5" x14ac:dyDescent="0.35">
      <c r="A73">
        <v>5</v>
      </c>
      <c r="B73">
        <v>12</v>
      </c>
      <c r="C73" s="2">
        <v>65</v>
      </c>
      <c r="D73" s="2">
        <v>80</v>
      </c>
      <c r="E73" s="2">
        <v>85</v>
      </c>
    </row>
    <row r="74" spans="1:5" x14ac:dyDescent="0.35">
      <c r="A74">
        <v>5</v>
      </c>
      <c r="B74">
        <v>13</v>
      </c>
      <c r="C74" s="2">
        <v>10</v>
      </c>
      <c r="D74" s="2">
        <v>14</v>
      </c>
      <c r="E74" s="2">
        <v>20</v>
      </c>
    </row>
    <row r="75" spans="1:5" x14ac:dyDescent="0.35">
      <c r="A75">
        <v>5</v>
      </c>
      <c r="B75">
        <v>14</v>
      </c>
      <c r="C75" s="2">
        <v>2</v>
      </c>
      <c r="D75" s="2">
        <v>3</v>
      </c>
      <c r="E75" s="2">
        <v>5</v>
      </c>
    </row>
    <row r="76" spans="1:5" x14ac:dyDescent="0.35">
      <c r="A76">
        <v>5</v>
      </c>
      <c r="B76">
        <v>15</v>
      </c>
      <c r="C76" s="2">
        <v>3.5</v>
      </c>
      <c r="D76" s="2">
        <v>3.8</v>
      </c>
      <c r="E76" s="2">
        <v>4</v>
      </c>
    </row>
    <row r="77" spans="1:5" x14ac:dyDescent="0.35">
      <c r="A77">
        <v>6</v>
      </c>
      <c r="B77">
        <v>1</v>
      </c>
      <c r="C77" s="2">
        <v>1000000</v>
      </c>
      <c r="D77" s="2">
        <v>5000000</v>
      </c>
      <c r="E77" s="2">
        <v>15000000</v>
      </c>
    </row>
    <row r="78" spans="1:5" x14ac:dyDescent="0.35">
      <c r="A78">
        <v>6</v>
      </c>
      <c r="B78">
        <v>2</v>
      </c>
      <c r="C78" s="2">
        <v>500</v>
      </c>
      <c r="D78" s="2">
        <v>25000</v>
      </c>
      <c r="E78" s="2">
        <v>1100000</v>
      </c>
    </row>
    <row r="79" spans="1:5" x14ac:dyDescent="0.35">
      <c r="A79">
        <v>6</v>
      </c>
      <c r="B79">
        <v>3</v>
      </c>
      <c r="C79" s="2">
        <v>1000000</v>
      </c>
      <c r="D79" s="2">
        <v>10000000</v>
      </c>
      <c r="E79" s="2">
        <v>25000000</v>
      </c>
    </row>
    <row r="80" spans="1:5" x14ac:dyDescent="0.35">
      <c r="A80">
        <v>6</v>
      </c>
      <c r="B80">
        <v>4</v>
      </c>
      <c r="C80" s="2">
        <v>7000000</v>
      </c>
      <c r="D80" s="2">
        <v>10000000</v>
      </c>
      <c r="E80" s="2">
        <v>25000000</v>
      </c>
    </row>
    <row r="81" spans="1:5" x14ac:dyDescent="0.35">
      <c r="A81">
        <v>6</v>
      </c>
      <c r="B81">
        <v>5</v>
      </c>
      <c r="C81" s="2">
        <v>100</v>
      </c>
      <c r="D81" s="2">
        <v>500</v>
      </c>
      <c r="E81" s="2">
        <v>1000</v>
      </c>
    </row>
    <row r="82" spans="1:5" x14ac:dyDescent="0.35">
      <c r="A82">
        <v>6</v>
      </c>
      <c r="B82">
        <v>6</v>
      </c>
      <c r="C82" s="2">
        <v>100</v>
      </c>
      <c r="D82" s="2">
        <v>2000</v>
      </c>
      <c r="E82" s="2">
        <v>5000</v>
      </c>
    </row>
    <row r="83" spans="1:5" x14ac:dyDescent="0.35">
      <c r="A83">
        <v>6</v>
      </c>
      <c r="B83">
        <v>7</v>
      </c>
      <c r="C83" s="2">
        <v>500</v>
      </c>
      <c r="D83" s="2">
        <v>5000</v>
      </c>
      <c r="E83" s="2">
        <v>15000</v>
      </c>
    </row>
    <row r="84" spans="1:5" x14ac:dyDescent="0.35">
      <c r="A84">
        <v>6</v>
      </c>
      <c r="B84">
        <v>8</v>
      </c>
      <c r="C84" s="2">
        <v>1</v>
      </c>
      <c r="D84" s="2">
        <v>10</v>
      </c>
      <c r="E84" s="2">
        <v>25</v>
      </c>
    </row>
    <row r="85" spans="1:5" x14ac:dyDescent="0.35">
      <c r="A85">
        <v>6</v>
      </c>
      <c r="B85">
        <v>9</v>
      </c>
      <c r="C85" s="2">
        <v>0.1</v>
      </c>
      <c r="D85" s="2">
        <v>1</v>
      </c>
      <c r="E85" s="2">
        <v>10</v>
      </c>
    </row>
    <row r="86" spans="1:5" x14ac:dyDescent="0.35">
      <c r="A86">
        <v>6</v>
      </c>
      <c r="B86">
        <v>10</v>
      </c>
      <c r="C86" s="2">
        <v>1</v>
      </c>
      <c r="D86" s="2">
        <v>16</v>
      </c>
      <c r="E86" s="2">
        <v>20</v>
      </c>
    </row>
    <row r="87" spans="1:5" x14ac:dyDescent="0.35">
      <c r="A87">
        <v>6</v>
      </c>
      <c r="B87">
        <v>11</v>
      </c>
      <c r="C87" s="2">
        <v>15</v>
      </c>
      <c r="D87" s="2">
        <v>250</v>
      </c>
      <c r="E87" s="2">
        <v>1000</v>
      </c>
    </row>
    <row r="88" spans="1:5" x14ac:dyDescent="0.35">
      <c r="A88">
        <v>6</v>
      </c>
      <c r="B88">
        <v>12</v>
      </c>
      <c r="C88" s="2">
        <v>20</v>
      </c>
      <c r="D88" s="2">
        <v>60</v>
      </c>
      <c r="E88" s="2">
        <v>99</v>
      </c>
    </row>
    <row r="89" spans="1:5" x14ac:dyDescent="0.35">
      <c r="A89">
        <v>6</v>
      </c>
      <c r="B89">
        <v>13</v>
      </c>
      <c r="C89" s="2">
        <v>3.5</v>
      </c>
      <c r="D89" s="2">
        <v>14</v>
      </c>
      <c r="E89" s="2">
        <v>35</v>
      </c>
    </row>
    <row r="90" spans="1:5" x14ac:dyDescent="0.35">
      <c r="A90">
        <v>6</v>
      </c>
      <c r="B90">
        <v>14</v>
      </c>
      <c r="C90" s="2">
        <v>1</v>
      </c>
      <c r="D90" s="2">
        <v>3</v>
      </c>
      <c r="E90" s="2">
        <v>20</v>
      </c>
    </row>
    <row r="91" spans="1:5" x14ac:dyDescent="0.35">
      <c r="A91">
        <v>6</v>
      </c>
      <c r="B91">
        <v>15</v>
      </c>
      <c r="C91" s="2">
        <v>1</v>
      </c>
      <c r="D91" s="2">
        <v>15</v>
      </c>
      <c r="E91" s="2">
        <v>35</v>
      </c>
    </row>
    <row r="92" spans="1:5" x14ac:dyDescent="0.35">
      <c r="A92">
        <v>7</v>
      </c>
      <c r="B92">
        <v>1</v>
      </c>
      <c r="C92" s="2">
        <v>500000</v>
      </c>
      <c r="D92" s="2">
        <v>2600000</v>
      </c>
      <c r="E92" s="2">
        <v>6000000</v>
      </c>
    </row>
    <row r="93" spans="1:5" x14ac:dyDescent="0.35">
      <c r="A93">
        <v>7</v>
      </c>
      <c r="B93">
        <v>2</v>
      </c>
      <c r="C93" s="2">
        <v>500</v>
      </c>
      <c r="D93" s="2">
        <v>3000</v>
      </c>
      <c r="E93" s="2">
        <v>7000</v>
      </c>
    </row>
    <row r="94" spans="1:5" x14ac:dyDescent="0.35">
      <c r="A94">
        <v>7</v>
      </c>
      <c r="B94">
        <v>3</v>
      </c>
      <c r="C94" s="2">
        <v>15000000</v>
      </c>
      <c r="D94" s="2">
        <v>28000000</v>
      </c>
      <c r="E94" s="2">
        <v>45000000</v>
      </c>
    </row>
    <row r="95" spans="1:5" x14ac:dyDescent="0.35">
      <c r="A95">
        <v>7</v>
      </c>
      <c r="B95">
        <v>4</v>
      </c>
      <c r="C95" s="2">
        <v>3500000</v>
      </c>
      <c r="D95" s="2">
        <v>4500000</v>
      </c>
      <c r="E95" s="2">
        <v>7000000</v>
      </c>
    </row>
    <row r="96" spans="1:5" x14ac:dyDescent="0.35">
      <c r="A96">
        <v>7</v>
      </c>
      <c r="B96">
        <v>5</v>
      </c>
      <c r="C96" s="2">
        <v>120</v>
      </c>
      <c r="D96" s="2">
        <v>180</v>
      </c>
      <c r="E96" s="2">
        <v>250</v>
      </c>
    </row>
    <row r="97" spans="1:5" x14ac:dyDescent="0.35">
      <c r="A97">
        <v>7</v>
      </c>
      <c r="B97">
        <v>6</v>
      </c>
      <c r="C97" s="2">
        <v>500</v>
      </c>
      <c r="D97" s="2">
        <v>2600</v>
      </c>
      <c r="E97" s="2">
        <v>6000</v>
      </c>
    </row>
    <row r="98" spans="1:5" x14ac:dyDescent="0.35">
      <c r="A98">
        <v>7</v>
      </c>
      <c r="B98">
        <v>7</v>
      </c>
      <c r="C98" s="2">
        <v>300</v>
      </c>
      <c r="D98" s="2">
        <v>2000</v>
      </c>
      <c r="E98" s="2">
        <v>5000</v>
      </c>
    </row>
    <row r="99" spans="1:5" x14ac:dyDescent="0.35">
      <c r="A99">
        <v>7</v>
      </c>
      <c r="B99">
        <v>8</v>
      </c>
      <c r="C99" s="2">
        <v>5</v>
      </c>
      <c r="D99" s="2">
        <v>18</v>
      </c>
      <c r="E99" s="2">
        <v>40</v>
      </c>
    </row>
    <row r="100" spans="1:5" x14ac:dyDescent="0.35">
      <c r="A100">
        <v>7</v>
      </c>
      <c r="B100">
        <v>9</v>
      </c>
      <c r="C100" s="2">
        <v>0.5</v>
      </c>
      <c r="D100" s="2">
        <v>3</v>
      </c>
      <c r="E100" s="2">
        <v>12</v>
      </c>
    </row>
    <row r="101" spans="1:5" x14ac:dyDescent="0.35">
      <c r="A101">
        <v>7</v>
      </c>
      <c r="B101">
        <v>10</v>
      </c>
      <c r="C101" s="2">
        <v>10</v>
      </c>
      <c r="D101" s="2">
        <v>20</v>
      </c>
      <c r="E101" s="2">
        <v>40</v>
      </c>
    </row>
    <row r="102" spans="1:5" x14ac:dyDescent="0.35">
      <c r="A102">
        <v>7</v>
      </c>
      <c r="B102">
        <v>11</v>
      </c>
      <c r="C102" s="2">
        <v>25</v>
      </c>
      <c r="D102" s="2">
        <v>150</v>
      </c>
      <c r="E102" s="2">
        <v>800</v>
      </c>
    </row>
    <row r="103" spans="1:5" x14ac:dyDescent="0.35">
      <c r="A103">
        <v>7</v>
      </c>
      <c r="B103">
        <v>12</v>
      </c>
      <c r="C103" s="2">
        <v>85</v>
      </c>
      <c r="D103" s="2">
        <v>96</v>
      </c>
      <c r="E103" s="2">
        <v>99</v>
      </c>
    </row>
    <row r="104" spans="1:5" x14ac:dyDescent="0.35">
      <c r="A104">
        <v>7</v>
      </c>
      <c r="B104">
        <v>13</v>
      </c>
      <c r="C104" s="2">
        <v>2</v>
      </c>
      <c r="D104" s="2">
        <v>7</v>
      </c>
      <c r="E104" s="2">
        <v>14</v>
      </c>
    </row>
    <row r="105" spans="1:5" x14ac:dyDescent="0.35">
      <c r="A105">
        <v>7</v>
      </c>
      <c r="B105">
        <v>14</v>
      </c>
      <c r="C105" s="2">
        <v>2</v>
      </c>
      <c r="D105" s="2">
        <v>10</v>
      </c>
      <c r="E105" s="2">
        <v>30</v>
      </c>
    </row>
    <row r="106" spans="1:5" x14ac:dyDescent="0.35">
      <c r="A106">
        <v>7</v>
      </c>
      <c r="B106">
        <v>15</v>
      </c>
      <c r="C106" s="2">
        <v>3</v>
      </c>
      <c r="D106" s="2">
        <v>3.5</v>
      </c>
      <c r="E106" s="2">
        <v>10</v>
      </c>
    </row>
    <row r="107" spans="1:5" x14ac:dyDescent="0.35">
      <c r="A107">
        <v>8</v>
      </c>
      <c r="B107">
        <v>1</v>
      </c>
      <c r="C107" s="2">
        <v>8000000</v>
      </c>
      <c r="D107" s="2">
        <v>10000000</v>
      </c>
      <c r="E107" s="2">
        <v>20000000</v>
      </c>
    </row>
    <row r="108" spans="1:5" x14ac:dyDescent="0.35">
      <c r="A108">
        <v>8</v>
      </c>
      <c r="B108">
        <v>2</v>
      </c>
      <c r="C108" s="2">
        <v>50</v>
      </c>
      <c r="D108" s="2">
        <v>100000</v>
      </c>
      <c r="E108" s="2">
        <v>150000</v>
      </c>
    </row>
    <row r="109" spans="1:5" x14ac:dyDescent="0.35">
      <c r="A109">
        <v>8</v>
      </c>
      <c r="B109">
        <v>3</v>
      </c>
      <c r="C109" s="2">
        <v>5000000</v>
      </c>
      <c r="D109" s="2">
        <v>8000000</v>
      </c>
      <c r="E109" s="2">
        <v>20000000</v>
      </c>
    </row>
    <row r="110" spans="1:5" x14ac:dyDescent="0.35">
      <c r="A110">
        <v>8</v>
      </c>
      <c r="B110">
        <v>4</v>
      </c>
      <c r="C110" s="2">
        <v>6000000</v>
      </c>
      <c r="D110" s="2">
        <v>8500000</v>
      </c>
      <c r="E110" s="2">
        <v>10000000</v>
      </c>
    </row>
    <row r="111" spans="1:5" x14ac:dyDescent="0.35">
      <c r="A111">
        <v>8</v>
      </c>
      <c r="B111">
        <v>5</v>
      </c>
      <c r="C111" s="2">
        <v>10</v>
      </c>
      <c r="D111" s="2">
        <v>750</v>
      </c>
      <c r="E111" s="2">
        <v>6000</v>
      </c>
    </row>
    <row r="112" spans="1:5" x14ac:dyDescent="0.35">
      <c r="A112">
        <v>8</v>
      </c>
      <c r="B112">
        <v>6</v>
      </c>
      <c r="C112" s="2">
        <v>1500</v>
      </c>
      <c r="D112" s="2">
        <v>2000</v>
      </c>
      <c r="E112" s="2">
        <v>3000</v>
      </c>
    </row>
    <row r="113" spans="1:5" x14ac:dyDescent="0.35">
      <c r="A113">
        <v>8</v>
      </c>
      <c r="B113">
        <v>7</v>
      </c>
      <c r="C113" s="2">
        <v>2500</v>
      </c>
      <c r="D113" s="2">
        <v>3000</v>
      </c>
      <c r="E113" s="2">
        <v>4000</v>
      </c>
    </row>
    <row r="114" spans="1:5" x14ac:dyDescent="0.35">
      <c r="A114">
        <v>8</v>
      </c>
      <c r="B114">
        <v>8</v>
      </c>
      <c r="C114" s="2">
        <v>8</v>
      </c>
      <c r="D114" s="2">
        <v>15</v>
      </c>
      <c r="E114" s="2">
        <v>25</v>
      </c>
    </row>
    <row r="115" spans="1:5" x14ac:dyDescent="0.35">
      <c r="A115">
        <v>8</v>
      </c>
      <c r="B115">
        <v>9</v>
      </c>
      <c r="C115" s="2">
        <v>5</v>
      </c>
      <c r="D115" s="2">
        <v>30</v>
      </c>
      <c r="E115" s="2">
        <v>66</v>
      </c>
    </row>
    <row r="116" spans="1:5" x14ac:dyDescent="0.35">
      <c r="A116">
        <v>8</v>
      </c>
      <c r="B116">
        <v>10</v>
      </c>
      <c r="C116" s="2">
        <v>40</v>
      </c>
      <c r="D116" s="2">
        <v>70</v>
      </c>
      <c r="E116" s="2">
        <v>90</v>
      </c>
    </row>
    <row r="117" spans="1:5" x14ac:dyDescent="0.35">
      <c r="A117">
        <v>8</v>
      </c>
      <c r="B117">
        <v>11</v>
      </c>
      <c r="C117" s="2">
        <v>150</v>
      </c>
      <c r="D117" s="2">
        <v>175</v>
      </c>
      <c r="E117" s="2">
        <v>250</v>
      </c>
    </row>
    <row r="118" spans="1:5" x14ac:dyDescent="0.35">
      <c r="A118">
        <v>8</v>
      </c>
      <c r="B118">
        <v>12</v>
      </c>
      <c r="C118" s="2">
        <v>30</v>
      </c>
      <c r="D118" s="2">
        <v>40</v>
      </c>
      <c r="E118" s="2">
        <v>60</v>
      </c>
    </row>
    <row r="119" spans="1:5" x14ac:dyDescent="0.35">
      <c r="A119">
        <v>8</v>
      </c>
      <c r="B119">
        <v>13</v>
      </c>
      <c r="C119" s="2">
        <v>1</v>
      </c>
      <c r="D119" s="2">
        <v>3</v>
      </c>
      <c r="E119" s="2">
        <v>5</v>
      </c>
    </row>
    <row r="120" spans="1:5" x14ac:dyDescent="0.35">
      <c r="A120">
        <v>8</v>
      </c>
      <c r="B120">
        <v>14</v>
      </c>
      <c r="C120" s="2">
        <v>1.5</v>
      </c>
      <c r="D120" s="2">
        <v>2</v>
      </c>
      <c r="E120" s="2">
        <v>3</v>
      </c>
    </row>
    <row r="121" spans="1:5" x14ac:dyDescent="0.35">
      <c r="A121">
        <v>8</v>
      </c>
      <c r="B121">
        <v>15</v>
      </c>
      <c r="C121" s="2">
        <v>10</v>
      </c>
      <c r="D121" s="2">
        <v>12</v>
      </c>
      <c r="E121" s="2">
        <v>15</v>
      </c>
    </row>
    <row r="122" spans="1:5" x14ac:dyDescent="0.35">
      <c r="A122">
        <v>9</v>
      </c>
      <c r="B122">
        <v>1</v>
      </c>
      <c r="C122" s="2">
        <v>2000000</v>
      </c>
      <c r="D122" s="2">
        <v>8000000</v>
      </c>
      <c r="E122" s="2">
        <v>16500000</v>
      </c>
    </row>
    <row r="123" spans="1:5" x14ac:dyDescent="0.35">
      <c r="A123">
        <v>9</v>
      </c>
      <c r="B123">
        <v>2</v>
      </c>
      <c r="C123" s="2">
        <v>2000</v>
      </c>
      <c r="D123" s="2">
        <v>100000</v>
      </c>
      <c r="E123" s="2">
        <v>1000000</v>
      </c>
    </row>
    <row r="124" spans="1:5" x14ac:dyDescent="0.35">
      <c r="A124">
        <v>9</v>
      </c>
      <c r="B124">
        <v>3</v>
      </c>
      <c r="C124" s="2">
        <v>5000000</v>
      </c>
      <c r="D124" s="2">
        <v>10000000</v>
      </c>
      <c r="E124" s="2">
        <v>16000000</v>
      </c>
    </row>
    <row r="125" spans="1:5" x14ac:dyDescent="0.35">
      <c r="A125">
        <v>9</v>
      </c>
      <c r="B125">
        <v>4</v>
      </c>
      <c r="C125" s="2">
        <v>3000000</v>
      </c>
      <c r="D125" s="2">
        <v>7000000</v>
      </c>
      <c r="E125" s="2">
        <v>10000000</v>
      </c>
    </row>
    <row r="126" spans="1:5" x14ac:dyDescent="0.35">
      <c r="A126">
        <v>9</v>
      </c>
      <c r="B126">
        <v>5</v>
      </c>
      <c r="C126" s="2">
        <v>100</v>
      </c>
      <c r="D126" s="2">
        <v>300</v>
      </c>
      <c r="E126" s="2">
        <v>800</v>
      </c>
    </row>
    <row r="127" spans="1:5" x14ac:dyDescent="0.35">
      <c r="A127">
        <v>9</v>
      </c>
      <c r="B127">
        <v>6</v>
      </c>
      <c r="C127" s="2">
        <v>800</v>
      </c>
      <c r="D127" s="2">
        <v>5000</v>
      </c>
      <c r="E127" s="2">
        <v>15000</v>
      </c>
    </row>
    <row r="128" spans="1:5" x14ac:dyDescent="0.35">
      <c r="A128">
        <v>9</v>
      </c>
      <c r="B128">
        <v>7</v>
      </c>
      <c r="C128" s="2">
        <v>1000</v>
      </c>
      <c r="D128" s="2">
        <v>10000</v>
      </c>
      <c r="E128" s="2">
        <v>20000</v>
      </c>
    </row>
    <row r="129" spans="1:5" x14ac:dyDescent="0.35">
      <c r="A129">
        <v>9</v>
      </c>
      <c r="B129">
        <v>8</v>
      </c>
      <c r="C129" s="2">
        <v>0.01</v>
      </c>
      <c r="D129" s="2">
        <v>1</v>
      </c>
      <c r="E129" s="2">
        <v>7</v>
      </c>
    </row>
    <row r="130" spans="1:5" x14ac:dyDescent="0.35">
      <c r="A130">
        <v>9</v>
      </c>
      <c r="B130">
        <v>9</v>
      </c>
      <c r="C130" s="2">
        <v>0.01</v>
      </c>
      <c r="D130" s="2">
        <v>0.1</v>
      </c>
      <c r="E130" s="2">
        <v>3</v>
      </c>
    </row>
    <row r="131" spans="1:5" x14ac:dyDescent="0.35">
      <c r="A131">
        <v>9</v>
      </c>
      <c r="B131">
        <v>10</v>
      </c>
      <c r="C131" s="2">
        <v>1.5</v>
      </c>
      <c r="D131" s="2">
        <v>5</v>
      </c>
      <c r="E131" s="2">
        <v>20</v>
      </c>
    </row>
    <row r="132" spans="1:5" x14ac:dyDescent="0.35">
      <c r="A132">
        <v>9</v>
      </c>
      <c r="B132">
        <v>11</v>
      </c>
      <c r="C132" s="2">
        <v>5</v>
      </c>
      <c r="D132" s="2">
        <v>25</v>
      </c>
      <c r="E132" s="2">
        <v>150</v>
      </c>
    </row>
    <row r="133" spans="1:5" x14ac:dyDescent="0.35">
      <c r="A133">
        <v>9</v>
      </c>
      <c r="B133">
        <v>12</v>
      </c>
      <c r="C133" s="2">
        <v>98</v>
      </c>
      <c r="D133" s="2">
        <v>99.7</v>
      </c>
      <c r="E133" s="2">
        <v>99.9</v>
      </c>
    </row>
    <row r="134" spans="1:5" x14ac:dyDescent="0.35">
      <c r="A134">
        <v>9</v>
      </c>
      <c r="B134">
        <v>13</v>
      </c>
      <c r="C134" s="2">
        <v>3</v>
      </c>
      <c r="D134" s="2">
        <v>7</v>
      </c>
      <c r="E134" s="2">
        <v>17</v>
      </c>
    </row>
    <row r="135" spans="1:5" x14ac:dyDescent="0.35">
      <c r="A135">
        <v>9</v>
      </c>
      <c r="B135">
        <v>14</v>
      </c>
      <c r="C135" s="2">
        <v>1.1000000000000001</v>
      </c>
      <c r="D135" s="2">
        <v>1.8</v>
      </c>
      <c r="E135" s="2">
        <v>3</v>
      </c>
    </row>
    <row r="136" spans="1:5" x14ac:dyDescent="0.35">
      <c r="A136">
        <v>9</v>
      </c>
      <c r="B136">
        <v>15</v>
      </c>
      <c r="C136" s="2">
        <v>3.8</v>
      </c>
      <c r="D136" s="2">
        <v>3.81</v>
      </c>
      <c r="E136" s="2">
        <v>7.6</v>
      </c>
    </row>
    <row r="137" spans="1:5" x14ac:dyDescent="0.35">
      <c r="A137">
        <v>10</v>
      </c>
      <c r="B137">
        <v>1</v>
      </c>
      <c r="C137" s="2">
        <v>1000000</v>
      </c>
      <c r="D137" s="2">
        <v>2000000</v>
      </c>
      <c r="E137" s="2">
        <v>5000000</v>
      </c>
    </row>
    <row r="138" spans="1:5" x14ac:dyDescent="0.35">
      <c r="A138">
        <v>10</v>
      </c>
      <c r="B138">
        <v>2</v>
      </c>
      <c r="C138" s="2">
        <v>1000</v>
      </c>
      <c r="D138" s="2">
        <v>20000</v>
      </c>
      <c r="E138" s="2">
        <v>100000</v>
      </c>
    </row>
    <row r="139" spans="1:5" x14ac:dyDescent="0.35">
      <c r="A139">
        <v>10</v>
      </c>
      <c r="B139">
        <v>3</v>
      </c>
      <c r="C139" s="2">
        <v>500000</v>
      </c>
      <c r="D139" s="2">
        <v>2000000</v>
      </c>
      <c r="E139" s="2">
        <v>5000000</v>
      </c>
    </row>
    <row r="140" spans="1:5" x14ac:dyDescent="0.35">
      <c r="A140">
        <v>10</v>
      </c>
      <c r="B140">
        <v>4</v>
      </c>
      <c r="C140" s="2">
        <v>5000000</v>
      </c>
      <c r="D140" s="2">
        <v>7000000</v>
      </c>
      <c r="E140" s="2">
        <v>10000000</v>
      </c>
    </row>
    <row r="141" spans="1:5" x14ac:dyDescent="0.35">
      <c r="A141">
        <v>10</v>
      </c>
      <c r="B141">
        <v>5</v>
      </c>
      <c r="C141" s="2">
        <v>500</v>
      </c>
      <c r="D141" s="2">
        <v>800</v>
      </c>
      <c r="E141" s="2">
        <v>1200</v>
      </c>
    </row>
    <row r="142" spans="1:5" x14ac:dyDescent="0.35">
      <c r="A142">
        <v>10</v>
      </c>
      <c r="B142">
        <v>6</v>
      </c>
      <c r="C142" s="2">
        <v>2000</v>
      </c>
      <c r="D142" s="2">
        <v>5000</v>
      </c>
      <c r="E142" s="2">
        <v>10000</v>
      </c>
    </row>
    <row r="143" spans="1:5" x14ac:dyDescent="0.35">
      <c r="A143">
        <v>10</v>
      </c>
      <c r="B143">
        <v>7</v>
      </c>
      <c r="C143" s="2">
        <v>5000</v>
      </c>
      <c r="D143" s="2">
        <v>9000</v>
      </c>
      <c r="E143" s="2">
        <v>15000</v>
      </c>
    </row>
    <row r="144" spans="1:5" x14ac:dyDescent="0.35">
      <c r="A144">
        <v>10</v>
      </c>
      <c r="B144">
        <v>8</v>
      </c>
      <c r="C144" s="2">
        <v>5</v>
      </c>
      <c r="D144" s="2">
        <v>15</v>
      </c>
      <c r="E144" s="2">
        <v>30</v>
      </c>
    </row>
    <row r="145" spans="1:5" x14ac:dyDescent="0.35">
      <c r="A145">
        <v>10</v>
      </c>
      <c r="B145">
        <v>9</v>
      </c>
      <c r="C145" s="2">
        <v>4</v>
      </c>
      <c r="D145" s="2">
        <v>8</v>
      </c>
      <c r="E145" s="2">
        <v>20</v>
      </c>
    </row>
    <row r="146" spans="1:5" x14ac:dyDescent="0.35">
      <c r="A146">
        <v>10</v>
      </c>
      <c r="B146">
        <v>10</v>
      </c>
      <c r="C146" s="2">
        <v>3</v>
      </c>
      <c r="D146" s="2">
        <v>8</v>
      </c>
      <c r="E146" s="2">
        <v>15</v>
      </c>
    </row>
    <row r="147" spans="1:5" x14ac:dyDescent="0.35">
      <c r="A147">
        <v>10</v>
      </c>
      <c r="B147">
        <v>11</v>
      </c>
      <c r="C147" s="2">
        <v>20</v>
      </c>
      <c r="D147" s="2">
        <v>50</v>
      </c>
      <c r="E147" s="2">
        <v>500</v>
      </c>
    </row>
    <row r="148" spans="1:5" x14ac:dyDescent="0.35">
      <c r="A148">
        <v>10</v>
      </c>
      <c r="B148">
        <v>12</v>
      </c>
      <c r="C148" s="2">
        <v>20</v>
      </c>
      <c r="D148" s="2">
        <v>40</v>
      </c>
      <c r="E148" s="2">
        <v>80</v>
      </c>
    </row>
    <row r="149" spans="1:5" x14ac:dyDescent="0.35">
      <c r="A149">
        <v>10</v>
      </c>
      <c r="B149">
        <v>13</v>
      </c>
      <c r="C149" s="2">
        <v>14</v>
      </c>
      <c r="D149" s="2">
        <v>28</v>
      </c>
      <c r="E149" s="2">
        <v>56</v>
      </c>
    </row>
    <row r="150" spans="1:5" x14ac:dyDescent="0.35">
      <c r="A150">
        <v>10</v>
      </c>
      <c r="B150">
        <v>14</v>
      </c>
      <c r="C150" s="2">
        <v>0.35</v>
      </c>
      <c r="D150" s="2">
        <v>0.7</v>
      </c>
      <c r="E150" s="2">
        <v>0.9</v>
      </c>
    </row>
    <row r="151" spans="1:5" x14ac:dyDescent="0.35">
      <c r="A151">
        <v>10</v>
      </c>
      <c r="B151">
        <v>15</v>
      </c>
      <c r="C151" s="2">
        <v>2</v>
      </c>
      <c r="D151" s="2">
        <v>6</v>
      </c>
      <c r="E151" s="2">
        <v>10</v>
      </c>
    </row>
    <row r="152" spans="1:5" x14ac:dyDescent="0.35">
      <c r="A152">
        <v>11</v>
      </c>
      <c r="B152">
        <v>1</v>
      </c>
      <c r="C152" s="2">
        <v>14000000</v>
      </c>
      <c r="D152" s="2">
        <v>16500000</v>
      </c>
      <c r="E152" s="2">
        <v>17000000</v>
      </c>
    </row>
    <row r="153" spans="1:5" x14ac:dyDescent="0.35">
      <c r="A153">
        <v>11</v>
      </c>
      <c r="B153">
        <v>2</v>
      </c>
      <c r="C153" s="2">
        <v>30000</v>
      </c>
      <c r="D153" s="2">
        <v>50000</v>
      </c>
      <c r="E153" s="2">
        <v>100000</v>
      </c>
    </row>
    <row r="154" spans="1:5" x14ac:dyDescent="0.35">
      <c r="A154">
        <v>11</v>
      </c>
      <c r="B154">
        <v>3</v>
      </c>
      <c r="C154" s="2">
        <v>500000</v>
      </c>
      <c r="D154" s="2">
        <v>1000000</v>
      </c>
      <c r="E154" s="2">
        <v>2000000</v>
      </c>
    </row>
    <row r="155" spans="1:5" x14ac:dyDescent="0.35">
      <c r="A155">
        <v>11</v>
      </c>
      <c r="B155">
        <v>4</v>
      </c>
      <c r="C155" s="2">
        <v>500000</v>
      </c>
      <c r="D155" s="2">
        <v>1000000</v>
      </c>
      <c r="E155" s="2">
        <v>2000000</v>
      </c>
    </row>
    <row r="156" spans="1:5" x14ac:dyDescent="0.35">
      <c r="A156">
        <v>11</v>
      </c>
      <c r="B156">
        <v>5</v>
      </c>
      <c r="C156" s="2">
        <v>300</v>
      </c>
      <c r="D156" s="2">
        <v>500</v>
      </c>
      <c r="E156" s="2">
        <v>1000</v>
      </c>
    </row>
    <row r="157" spans="1:5" x14ac:dyDescent="0.35">
      <c r="A157">
        <v>11</v>
      </c>
      <c r="B157">
        <v>6</v>
      </c>
      <c r="C157" s="2">
        <v>5000</v>
      </c>
      <c r="D157" s="2">
        <v>10000</v>
      </c>
      <c r="E157" s="2">
        <v>20000</v>
      </c>
    </row>
    <row r="158" spans="1:5" x14ac:dyDescent="0.35">
      <c r="A158">
        <v>11</v>
      </c>
      <c r="B158">
        <v>7</v>
      </c>
      <c r="C158" s="2">
        <v>10000</v>
      </c>
      <c r="D158" s="2">
        <v>15000</v>
      </c>
      <c r="E158" s="2">
        <v>30000</v>
      </c>
    </row>
    <row r="159" spans="1:5" x14ac:dyDescent="0.35">
      <c r="A159">
        <v>11</v>
      </c>
      <c r="B159">
        <v>8</v>
      </c>
      <c r="C159" s="2">
        <v>0.5</v>
      </c>
      <c r="D159" s="2">
        <v>5</v>
      </c>
      <c r="E159" s="2">
        <v>10</v>
      </c>
    </row>
    <row r="160" spans="1:5" x14ac:dyDescent="0.35">
      <c r="A160">
        <v>11</v>
      </c>
      <c r="B160">
        <v>9</v>
      </c>
      <c r="C160" s="2">
        <v>1</v>
      </c>
      <c r="D160" s="2">
        <v>5</v>
      </c>
      <c r="E160" s="2">
        <v>8</v>
      </c>
    </row>
    <row r="161" spans="1:5" x14ac:dyDescent="0.35">
      <c r="A161">
        <v>11</v>
      </c>
      <c r="B161">
        <v>10</v>
      </c>
      <c r="C161" s="2">
        <v>5</v>
      </c>
      <c r="D161" s="2">
        <v>10</v>
      </c>
      <c r="E161" s="2">
        <v>16</v>
      </c>
    </row>
    <row r="162" spans="1:5" x14ac:dyDescent="0.35">
      <c r="A162">
        <v>11</v>
      </c>
      <c r="B162">
        <v>11</v>
      </c>
      <c r="C162" s="2">
        <v>10</v>
      </c>
      <c r="D162" s="2">
        <v>20</v>
      </c>
      <c r="E162" s="2">
        <v>100</v>
      </c>
    </row>
    <row r="163" spans="1:5" x14ac:dyDescent="0.35">
      <c r="A163">
        <v>11</v>
      </c>
      <c r="B163">
        <v>12</v>
      </c>
      <c r="C163" s="2">
        <v>25</v>
      </c>
      <c r="D163" s="2">
        <v>60</v>
      </c>
      <c r="E163" s="2">
        <v>70</v>
      </c>
    </row>
    <row r="164" spans="1:5" x14ac:dyDescent="0.35">
      <c r="A164">
        <v>11</v>
      </c>
      <c r="B164">
        <v>13</v>
      </c>
      <c r="C164" s="2">
        <v>1</v>
      </c>
      <c r="D164" s="2">
        <v>3</v>
      </c>
      <c r="E164" s="2">
        <v>7</v>
      </c>
    </row>
    <row r="165" spans="1:5" x14ac:dyDescent="0.35">
      <c r="A165">
        <v>11</v>
      </c>
      <c r="B165">
        <v>14</v>
      </c>
      <c r="C165" s="2">
        <v>1</v>
      </c>
      <c r="D165" s="2">
        <v>2</v>
      </c>
      <c r="E165" s="2">
        <v>4</v>
      </c>
    </row>
    <row r="166" spans="1:5" x14ac:dyDescent="0.35">
      <c r="A166">
        <v>11</v>
      </c>
      <c r="B166">
        <v>15</v>
      </c>
      <c r="C166" s="2">
        <v>3.8</v>
      </c>
      <c r="D166" s="2">
        <v>5</v>
      </c>
      <c r="E166" s="2">
        <v>8</v>
      </c>
    </row>
    <row r="167" spans="1:5" x14ac:dyDescent="0.35">
      <c r="A167">
        <v>12</v>
      </c>
      <c r="B167">
        <v>1</v>
      </c>
      <c r="C167" s="2">
        <v>1000000</v>
      </c>
      <c r="D167" s="2">
        <v>1300000</v>
      </c>
      <c r="E167" s="2">
        <v>5000000</v>
      </c>
    </row>
    <row r="168" spans="1:5" x14ac:dyDescent="0.35">
      <c r="A168">
        <v>12</v>
      </c>
      <c r="B168">
        <v>2</v>
      </c>
      <c r="C168" s="2">
        <v>1000000</v>
      </c>
      <c r="D168" s="2">
        <v>5000000</v>
      </c>
      <c r="E168" s="2">
        <v>10000000</v>
      </c>
    </row>
    <row r="169" spans="1:5" x14ac:dyDescent="0.35">
      <c r="A169">
        <v>12</v>
      </c>
      <c r="B169">
        <v>3</v>
      </c>
      <c r="C169" s="2">
        <v>1000000</v>
      </c>
      <c r="D169" s="2">
        <v>5000000</v>
      </c>
      <c r="E169" s="2">
        <v>10000000</v>
      </c>
    </row>
    <row r="170" spans="1:5" x14ac:dyDescent="0.35">
      <c r="A170">
        <v>12</v>
      </c>
      <c r="B170">
        <v>4</v>
      </c>
      <c r="C170" s="2">
        <v>5000000</v>
      </c>
      <c r="D170" s="2">
        <v>8000000</v>
      </c>
      <c r="E170" s="2">
        <v>15000000</v>
      </c>
    </row>
    <row r="171" spans="1:5" x14ac:dyDescent="0.35">
      <c r="A171">
        <v>12</v>
      </c>
      <c r="B171">
        <v>5</v>
      </c>
      <c r="C171" s="2">
        <v>100</v>
      </c>
      <c r="D171" s="2">
        <v>250</v>
      </c>
      <c r="E171" s="2">
        <v>1000</v>
      </c>
    </row>
    <row r="172" spans="1:5" x14ac:dyDescent="0.35">
      <c r="A172">
        <v>12</v>
      </c>
      <c r="B172">
        <v>6</v>
      </c>
      <c r="C172" s="2">
        <v>10000</v>
      </c>
      <c r="D172" s="2">
        <v>25000</v>
      </c>
      <c r="E172" s="2">
        <v>50000</v>
      </c>
    </row>
    <row r="173" spans="1:5" x14ac:dyDescent="0.35">
      <c r="A173">
        <v>12</v>
      </c>
      <c r="B173">
        <v>7</v>
      </c>
      <c r="C173" s="2">
        <v>20000</v>
      </c>
      <c r="D173" s="2">
        <v>50000</v>
      </c>
      <c r="E173" s="2">
        <v>100000</v>
      </c>
    </row>
    <row r="174" spans="1:5" x14ac:dyDescent="0.35">
      <c r="A174">
        <v>12</v>
      </c>
      <c r="B174">
        <v>8</v>
      </c>
      <c r="C174" s="2">
        <v>1</v>
      </c>
      <c r="D174" s="2">
        <v>5</v>
      </c>
      <c r="E174" s="2">
        <v>10</v>
      </c>
    </row>
    <row r="175" spans="1:5" x14ac:dyDescent="0.35">
      <c r="A175">
        <v>12</v>
      </c>
      <c r="B175">
        <v>9</v>
      </c>
      <c r="C175" s="2">
        <v>3</v>
      </c>
      <c r="D175" s="2">
        <v>8</v>
      </c>
      <c r="E175" s="2">
        <v>20</v>
      </c>
    </row>
    <row r="176" spans="1:5" x14ac:dyDescent="0.35">
      <c r="A176">
        <v>12</v>
      </c>
      <c r="B176">
        <v>10</v>
      </c>
      <c r="C176" s="2">
        <v>3</v>
      </c>
      <c r="D176" s="2">
        <v>8</v>
      </c>
      <c r="E176" s="2">
        <v>20</v>
      </c>
    </row>
    <row r="177" spans="1:5" x14ac:dyDescent="0.35">
      <c r="A177">
        <v>12</v>
      </c>
      <c r="B177">
        <v>11</v>
      </c>
      <c r="C177" s="2">
        <v>5</v>
      </c>
      <c r="D177" s="2">
        <v>10</v>
      </c>
      <c r="E177" s="2">
        <v>20</v>
      </c>
    </row>
    <row r="178" spans="1:5" x14ac:dyDescent="0.35">
      <c r="A178">
        <v>12</v>
      </c>
      <c r="B178">
        <v>12</v>
      </c>
      <c r="C178" s="2">
        <v>75</v>
      </c>
      <c r="D178" s="2">
        <v>90</v>
      </c>
      <c r="E178" s="2">
        <v>98</v>
      </c>
    </row>
    <row r="179" spans="1:5" x14ac:dyDescent="0.35">
      <c r="A179">
        <v>12</v>
      </c>
      <c r="B179">
        <v>13</v>
      </c>
      <c r="C179" s="2">
        <v>3</v>
      </c>
      <c r="D179" s="2">
        <v>7</v>
      </c>
      <c r="E179" s="2">
        <v>10</v>
      </c>
    </row>
    <row r="180" spans="1:5" x14ac:dyDescent="0.35">
      <c r="A180">
        <v>12</v>
      </c>
      <c r="B180">
        <v>14</v>
      </c>
      <c r="C180" s="2">
        <v>0.6</v>
      </c>
      <c r="D180" s="2">
        <v>0.75</v>
      </c>
      <c r="E180" s="2">
        <v>0.9</v>
      </c>
    </row>
    <row r="181" spans="1:5" x14ac:dyDescent="0.35">
      <c r="A181">
        <v>12</v>
      </c>
      <c r="B181">
        <v>15</v>
      </c>
      <c r="C181" s="2">
        <v>10</v>
      </c>
      <c r="D181" s="2">
        <v>13</v>
      </c>
      <c r="E181" s="2">
        <v>20</v>
      </c>
    </row>
    <row r="182" spans="1:5" x14ac:dyDescent="0.35">
      <c r="A182">
        <v>13</v>
      </c>
      <c r="B182">
        <v>1</v>
      </c>
      <c r="C182" s="2">
        <v>1000000</v>
      </c>
      <c r="D182" s="2">
        <v>5700000</v>
      </c>
      <c r="E182" s="2">
        <v>8500000</v>
      </c>
    </row>
    <row r="183" spans="1:5" x14ac:dyDescent="0.35">
      <c r="A183">
        <v>13</v>
      </c>
      <c r="B183">
        <v>2</v>
      </c>
      <c r="C183" s="2">
        <v>5000</v>
      </c>
      <c r="D183" s="2">
        <v>30000</v>
      </c>
      <c r="E183" s="2">
        <v>200000</v>
      </c>
    </row>
    <row r="184" spans="1:5" x14ac:dyDescent="0.35">
      <c r="A184">
        <v>13</v>
      </c>
      <c r="B184">
        <v>3</v>
      </c>
      <c r="C184" s="2">
        <v>3000000</v>
      </c>
      <c r="D184" s="2">
        <v>6000000</v>
      </c>
      <c r="E184" s="2">
        <v>12000000</v>
      </c>
    </row>
    <row r="185" spans="1:5" x14ac:dyDescent="0.35">
      <c r="A185">
        <v>13</v>
      </c>
      <c r="B185">
        <v>4</v>
      </c>
      <c r="C185" s="2">
        <v>6500000</v>
      </c>
      <c r="D185" s="2">
        <v>10000000</v>
      </c>
      <c r="E185" s="2">
        <v>13000000</v>
      </c>
    </row>
    <row r="186" spans="1:5" x14ac:dyDescent="0.35">
      <c r="A186">
        <v>13</v>
      </c>
      <c r="B186">
        <v>5</v>
      </c>
      <c r="C186" s="2">
        <v>400</v>
      </c>
      <c r="D186" s="2">
        <v>650</v>
      </c>
      <c r="E186" s="2">
        <v>950</v>
      </c>
    </row>
    <row r="187" spans="1:5" x14ac:dyDescent="0.35">
      <c r="A187">
        <v>13</v>
      </c>
      <c r="B187">
        <v>6</v>
      </c>
      <c r="C187" s="2">
        <v>3000</v>
      </c>
      <c r="D187" s="2">
        <v>5000</v>
      </c>
      <c r="E187" s="2">
        <v>20000</v>
      </c>
    </row>
    <row r="188" spans="1:5" x14ac:dyDescent="0.35">
      <c r="A188">
        <v>13</v>
      </c>
      <c r="B188">
        <v>7</v>
      </c>
      <c r="C188" s="2">
        <v>3000</v>
      </c>
      <c r="D188" s="2">
        <v>8000</v>
      </c>
      <c r="E188" s="2">
        <v>30000</v>
      </c>
    </row>
    <row r="189" spans="1:5" x14ac:dyDescent="0.35">
      <c r="A189">
        <v>13</v>
      </c>
      <c r="B189">
        <v>8</v>
      </c>
      <c r="C189" s="2">
        <v>2</v>
      </c>
      <c r="D189" s="2">
        <v>10</v>
      </c>
      <c r="E189" s="2">
        <v>50</v>
      </c>
    </row>
    <row r="190" spans="1:5" x14ac:dyDescent="0.35">
      <c r="A190">
        <v>13</v>
      </c>
      <c r="B190">
        <v>9</v>
      </c>
      <c r="C190" s="2">
        <v>1</v>
      </c>
      <c r="D190" s="2">
        <v>5</v>
      </c>
      <c r="E190" s="2">
        <v>50</v>
      </c>
    </row>
    <row r="191" spans="1:5" x14ac:dyDescent="0.35">
      <c r="A191">
        <v>13</v>
      </c>
      <c r="B191">
        <v>10</v>
      </c>
      <c r="C191" s="2">
        <v>5</v>
      </c>
      <c r="D191" s="2">
        <v>25</v>
      </c>
      <c r="E191" s="2">
        <v>60</v>
      </c>
    </row>
    <row r="192" spans="1:5" x14ac:dyDescent="0.35">
      <c r="A192">
        <v>13</v>
      </c>
      <c r="B192">
        <v>11</v>
      </c>
      <c r="C192" s="2">
        <v>3</v>
      </c>
      <c r="D192" s="2">
        <v>12</v>
      </c>
      <c r="E192" s="2">
        <v>25</v>
      </c>
    </row>
    <row r="193" spans="1:5" x14ac:dyDescent="0.35">
      <c r="A193">
        <v>13</v>
      </c>
      <c r="B193">
        <v>12</v>
      </c>
      <c r="C193" s="2">
        <v>0</v>
      </c>
      <c r="D193" s="2">
        <v>50</v>
      </c>
      <c r="E193" s="2">
        <v>80</v>
      </c>
    </row>
    <row r="194" spans="1:5" x14ac:dyDescent="0.35">
      <c r="A194">
        <v>13</v>
      </c>
      <c r="B194">
        <v>13</v>
      </c>
      <c r="C194" s="2">
        <v>3</v>
      </c>
      <c r="D194" s="2">
        <v>6</v>
      </c>
      <c r="E194" s="2">
        <v>10</v>
      </c>
    </row>
    <row r="195" spans="1:5" x14ac:dyDescent="0.35">
      <c r="A195">
        <v>13</v>
      </c>
      <c r="B195">
        <v>14</v>
      </c>
      <c r="C195" s="2">
        <v>0.55000000000000004</v>
      </c>
      <c r="D195" s="2">
        <v>1.2</v>
      </c>
      <c r="E195" s="2">
        <v>2.1</v>
      </c>
    </row>
    <row r="196" spans="1:5" x14ac:dyDescent="0.35">
      <c r="A196">
        <v>13</v>
      </c>
      <c r="B196">
        <v>15</v>
      </c>
      <c r="C196" s="2">
        <v>5</v>
      </c>
      <c r="D196" s="2">
        <v>11</v>
      </c>
      <c r="E196" s="2">
        <v>13</v>
      </c>
    </row>
    <row r="197" spans="1:5" x14ac:dyDescent="0.35">
      <c r="A197">
        <v>14</v>
      </c>
      <c r="B197">
        <v>1</v>
      </c>
      <c r="C197" s="2">
        <v>8000000</v>
      </c>
      <c r="D197" s="2">
        <v>15000000</v>
      </c>
      <c r="E197" s="2">
        <v>16500000</v>
      </c>
    </row>
    <row r="198" spans="1:5" x14ac:dyDescent="0.35">
      <c r="A198">
        <v>14</v>
      </c>
      <c r="B198">
        <v>2</v>
      </c>
      <c r="C198" s="2">
        <v>5000</v>
      </c>
      <c r="D198" s="2">
        <v>10000</v>
      </c>
      <c r="E198" s="2">
        <v>50000</v>
      </c>
    </row>
    <row r="199" spans="1:5" x14ac:dyDescent="0.35">
      <c r="A199">
        <v>14</v>
      </c>
      <c r="B199">
        <v>3</v>
      </c>
      <c r="C199" s="2">
        <v>6000000</v>
      </c>
      <c r="D199" s="2">
        <v>8000000</v>
      </c>
      <c r="E199" s="2">
        <v>9000000</v>
      </c>
    </row>
    <row r="200" spans="1:5" x14ac:dyDescent="0.35">
      <c r="A200">
        <v>14</v>
      </c>
      <c r="B200">
        <v>4</v>
      </c>
      <c r="C200" s="2">
        <v>9000000</v>
      </c>
      <c r="D200" s="2">
        <v>10000000</v>
      </c>
      <c r="E200" s="2">
        <v>13000000</v>
      </c>
    </row>
    <row r="201" spans="1:5" x14ac:dyDescent="0.35">
      <c r="A201">
        <v>14</v>
      </c>
      <c r="B201">
        <v>5</v>
      </c>
      <c r="C201" s="2">
        <v>200</v>
      </c>
      <c r="D201" s="2">
        <v>510</v>
      </c>
      <c r="E201" s="2">
        <v>800</v>
      </c>
    </row>
    <row r="202" spans="1:5" x14ac:dyDescent="0.35">
      <c r="A202">
        <v>14</v>
      </c>
      <c r="B202">
        <v>6</v>
      </c>
      <c r="C202" s="2">
        <v>500</v>
      </c>
      <c r="D202" s="2">
        <v>1250</v>
      </c>
      <c r="E202" s="2">
        <v>3000</v>
      </c>
    </row>
    <row r="203" spans="1:5" x14ac:dyDescent="0.35">
      <c r="A203">
        <v>14</v>
      </c>
      <c r="B203">
        <v>7</v>
      </c>
      <c r="C203" s="2">
        <v>500</v>
      </c>
      <c r="D203" s="2">
        <v>1400</v>
      </c>
      <c r="E203" s="2">
        <v>4000</v>
      </c>
    </row>
    <row r="204" spans="1:5" x14ac:dyDescent="0.35">
      <c r="A204">
        <v>14</v>
      </c>
      <c r="B204">
        <v>8</v>
      </c>
      <c r="C204" s="2">
        <v>5</v>
      </c>
      <c r="D204" s="2">
        <v>35</v>
      </c>
      <c r="E204" s="2">
        <v>40</v>
      </c>
    </row>
    <row r="205" spans="1:5" x14ac:dyDescent="0.35">
      <c r="A205">
        <v>14</v>
      </c>
      <c r="B205">
        <v>9</v>
      </c>
      <c r="C205" s="2">
        <v>5</v>
      </c>
      <c r="D205" s="2">
        <v>10</v>
      </c>
      <c r="E205" s="2">
        <v>30</v>
      </c>
    </row>
    <row r="206" spans="1:5" x14ac:dyDescent="0.35">
      <c r="A206">
        <v>14</v>
      </c>
      <c r="B206">
        <v>10</v>
      </c>
      <c r="C206" s="2">
        <v>5</v>
      </c>
      <c r="D206" s="2">
        <v>30</v>
      </c>
      <c r="E206" s="2">
        <v>50</v>
      </c>
    </row>
    <row r="207" spans="1:5" x14ac:dyDescent="0.35">
      <c r="A207">
        <v>14</v>
      </c>
      <c r="B207">
        <v>11</v>
      </c>
      <c r="C207" s="2">
        <v>0</v>
      </c>
      <c r="D207" s="2">
        <v>3</v>
      </c>
      <c r="E207" s="2">
        <v>10</v>
      </c>
    </row>
    <row r="208" spans="1:5" x14ac:dyDescent="0.35">
      <c r="A208">
        <v>14</v>
      </c>
      <c r="B208">
        <v>12</v>
      </c>
      <c r="C208" s="2">
        <v>70</v>
      </c>
      <c r="D208" s="2">
        <v>80</v>
      </c>
      <c r="E208" s="2">
        <v>95</v>
      </c>
    </row>
    <row r="209" spans="1:5" x14ac:dyDescent="0.35">
      <c r="A209">
        <v>14</v>
      </c>
      <c r="B209">
        <v>13</v>
      </c>
      <c r="C209" s="2">
        <v>20</v>
      </c>
      <c r="D209" s="2">
        <v>25</v>
      </c>
      <c r="E209" s="2">
        <v>42</v>
      </c>
    </row>
    <row r="210" spans="1:5" x14ac:dyDescent="0.35">
      <c r="A210">
        <v>14</v>
      </c>
      <c r="B210">
        <v>14</v>
      </c>
      <c r="C210" s="2">
        <v>0</v>
      </c>
      <c r="D210" s="2">
        <v>1.1000000000000001</v>
      </c>
      <c r="E210" s="2">
        <v>1.2</v>
      </c>
    </row>
    <row r="211" spans="1:5" x14ac:dyDescent="0.35">
      <c r="A211">
        <v>14</v>
      </c>
      <c r="B211">
        <v>15</v>
      </c>
      <c r="C211" s="2">
        <v>3.3</v>
      </c>
      <c r="D211" s="2">
        <v>5</v>
      </c>
      <c r="E211" s="2">
        <v>6.5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103"/>
  <dimension ref="A1:N51"/>
  <sheetViews>
    <sheetView zoomScale="85" zoomScaleNormal="85" workbookViewId="0">
      <selection activeCell="H20" sqref="H20"/>
    </sheetView>
  </sheetViews>
  <sheetFormatPr defaultColWidth="15.1796875" defaultRowHeight="14.5" x14ac:dyDescent="0.35"/>
  <sheetData>
    <row r="1" spans="1:14" s="9" customFormat="1" ht="13" x14ac:dyDescent="0.3">
      <c r="A1" s="9" t="s">
        <v>106</v>
      </c>
      <c r="B1" s="9" t="s">
        <v>107</v>
      </c>
      <c r="C1" s="9" t="s">
        <v>108</v>
      </c>
      <c r="D1" s="9" t="s">
        <v>109</v>
      </c>
      <c r="E1" s="9" t="s">
        <v>110</v>
      </c>
      <c r="F1" s="9" t="s">
        <v>111</v>
      </c>
    </row>
    <row r="2" spans="1:14" x14ac:dyDescent="0.35">
      <c r="A2">
        <v>1</v>
      </c>
      <c r="B2">
        <v>1</v>
      </c>
      <c r="C2" s="2">
        <v>10</v>
      </c>
      <c r="D2" s="2">
        <v>20</v>
      </c>
      <c r="E2" s="2">
        <v>30</v>
      </c>
      <c r="F2" s="2">
        <v>-2.93</v>
      </c>
    </row>
    <row r="3" spans="1:14" x14ac:dyDescent="0.35">
      <c r="A3">
        <v>1</v>
      </c>
      <c r="B3">
        <v>2</v>
      </c>
      <c r="C3" s="2">
        <v>3</v>
      </c>
      <c r="D3" s="2">
        <v>10</v>
      </c>
      <c r="E3" s="2">
        <v>25</v>
      </c>
      <c r="F3" s="2">
        <v>-0.36</v>
      </c>
      <c r="N3" s="3"/>
    </row>
    <row r="4" spans="1:14" x14ac:dyDescent="0.35">
      <c r="A4">
        <v>1</v>
      </c>
      <c r="B4">
        <v>3</v>
      </c>
      <c r="C4" s="2">
        <v>3</v>
      </c>
      <c r="D4" s="2">
        <v>12</v>
      </c>
      <c r="E4" s="2">
        <v>20</v>
      </c>
      <c r="F4" s="2">
        <v>6.96</v>
      </c>
      <c r="N4" s="3"/>
    </row>
    <row r="5" spans="1:14" x14ac:dyDescent="0.35">
      <c r="A5">
        <v>1</v>
      </c>
      <c r="B5">
        <v>4</v>
      </c>
      <c r="C5" s="2">
        <v>-5</v>
      </c>
      <c r="D5" s="2">
        <v>8</v>
      </c>
      <c r="E5" s="2">
        <v>15</v>
      </c>
      <c r="F5" s="2">
        <v>2.87</v>
      </c>
      <c r="N5" s="3"/>
    </row>
    <row r="6" spans="1:14" x14ac:dyDescent="0.35">
      <c r="A6">
        <v>1</v>
      </c>
      <c r="B6">
        <v>5</v>
      </c>
      <c r="C6" s="2">
        <v>-5</v>
      </c>
      <c r="D6" s="2">
        <v>5</v>
      </c>
      <c r="E6" s="2">
        <v>10</v>
      </c>
      <c r="F6" s="2">
        <v>-6.7</v>
      </c>
      <c r="N6" s="3"/>
    </row>
    <row r="7" spans="1:14" x14ac:dyDescent="0.35">
      <c r="A7">
        <v>1</v>
      </c>
      <c r="B7">
        <v>6</v>
      </c>
      <c r="C7" s="2">
        <v>5</v>
      </c>
      <c r="D7" s="2">
        <v>12</v>
      </c>
      <c r="E7" s="2">
        <v>30</v>
      </c>
      <c r="F7" s="2">
        <v>-1.34</v>
      </c>
      <c r="N7" s="3"/>
    </row>
    <row r="8" spans="1:14" x14ac:dyDescent="0.35">
      <c r="A8">
        <v>1</v>
      </c>
      <c r="B8">
        <v>7</v>
      </c>
      <c r="C8" s="2">
        <v>10</v>
      </c>
      <c r="D8" s="2">
        <v>20</v>
      </c>
      <c r="E8" s="2">
        <v>40</v>
      </c>
      <c r="F8" s="2">
        <v>-1.18</v>
      </c>
    </row>
    <row r="9" spans="1:14" x14ac:dyDescent="0.35">
      <c r="A9">
        <v>1</v>
      </c>
      <c r="B9">
        <v>8</v>
      </c>
      <c r="C9" s="2">
        <v>5</v>
      </c>
      <c r="D9" s="2">
        <v>12</v>
      </c>
      <c r="E9" s="2">
        <v>25</v>
      </c>
      <c r="F9" s="2">
        <v>6.38</v>
      </c>
    </row>
    <row r="10" spans="1:14" x14ac:dyDescent="0.35">
      <c r="A10">
        <v>1</v>
      </c>
      <c r="B10">
        <v>9</v>
      </c>
      <c r="C10" s="2">
        <v>5</v>
      </c>
      <c r="D10" s="2">
        <v>25</v>
      </c>
      <c r="E10" s="2">
        <v>50</v>
      </c>
      <c r="F10" s="2">
        <v>-7.4</v>
      </c>
    </row>
    <row r="11" spans="1:14" x14ac:dyDescent="0.35">
      <c r="A11">
        <v>1</v>
      </c>
      <c r="B11">
        <v>10</v>
      </c>
      <c r="C11" s="2">
        <v>3</v>
      </c>
      <c r="D11" s="2">
        <v>20</v>
      </c>
      <c r="E11" s="2">
        <v>40</v>
      </c>
      <c r="F11" s="2">
        <v>8.5</v>
      </c>
    </row>
    <row r="12" spans="1:14" x14ac:dyDescent="0.35">
      <c r="A12">
        <v>2</v>
      </c>
      <c r="B12">
        <v>1</v>
      </c>
      <c r="C12" s="2">
        <v>30</v>
      </c>
      <c r="D12" s="2">
        <v>35</v>
      </c>
      <c r="E12" s="2">
        <v>38</v>
      </c>
    </row>
    <row r="13" spans="1:14" x14ac:dyDescent="0.35">
      <c r="A13">
        <v>2</v>
      </c>
      <c r="B13">
        <v>2</v>
      </c>
      <c r="C13" s="2">
        <v>12</v>
      </c>
      <c r="D13" s="2">
        <v>14</v>
      </c>
      <c r="E13" s="2">
        <v>16</v>
      </c>
    </row>
    <row r="14" spans="1:14" x14ac:dyDescent="0.35">
      <c r="A14">
        <v>2</v>
      </c>
      <c r="B14">
        <v>3</v>
      </c>
      <c r="C14" s="2">
        <v>18</v>
      </c>
      <c r="D14" s="2">
        <v>25</v>
      </c>
      <c r="E14" s="2">
        <v>28</v>
      </c>
    </row>
    <row r="15" spans="1:14" x14ac:dyDescent="0.35">
      <c r="A15">
        <v>2</v>
      </c>
      <c r="B15">
        <v>4</v>
      </c>
      <c r="C15" s="2">
        <v>25</v>
      </c>
      <c r="D15" s="2">
        <v>30</v>
      </c>
      <c r="E15" s="2">
        <v>38</v>
      </c>
    </row>
    <row r="16" spans="1:14" x14ac:dyDescent="0.35">
      <c r="A16">
        <v>2</v>
      </c>
      <c r="B16">
        <v>5</v>
      </c>
      <c r="C16" s="2">
        <v>30</v>
      </c>
      <c r="D16" s="2">
        <v>33</v>
      </c>
      <c r="E16" s="2">
        <v>36</v>
      </c>
    </row>
    <row r="17" spans="1:5" x14ac:dyDescent="0.35">
      <c r="A17">
        <v>2</v>
      </c>
      <c r="B17">
        <v>6</v>
      </c>
      <c r="C17" s="2">
        <v>35</v>
      </c>
      <c r="D17" s="2">
        <v>40</v>
      </c>
      <c r="E17" s="2">
        <v>45</v>
      </c>
    </row>
    <row r="18" spans="1:5" x14ac:dyDescent="0.35">
      <c r="A18">
        <v>2</v>
      </c>
      <c r="B18">
        <v>7</v>
      </c>
      <c r="C18" s="2">
        <v>25</v>
      </c>
      <c r="D18" s="2">
        <v>35</v>
      </c>
      <c r="E18" s="2">
        <v>40</v>
      </c>
    </row>
    <row r="19" spans="1:5" x14ac:dyDescent="0.35">
      <c r="A19">
        <v>2</v>
      </c>
      <c r="B19">
        <v>8</v>
      </c>
      <c r="C19" s="2">
        <v>15</v>
      </c>
      <c r="D19" s="2">
        <v>18</v>
      </c>
      <c r="E19" s="2">
        <v>25</v>
      </c>
    </row>
    <row r="20" spans="1:5" x14ac:dyDescent="0.35">
      <c r="A20">
        <v>2</v>
      </c>
      <c r="B20">
        <v>9</v>
      </c>
      <c r="C20" s="2">
        <v>1</v>
      </c>
      <c r="D20" s="2">
        <v>3</v>
      </c>
      <c r="E20" s="2">
        <v>6</v>
      </c>
    </row>
    <row r="21" spans="1:5" x14ac:dyDescent="0.35">
      <c r="A21">
        <v>2</v>
      </c>
      <c r="B21">
        <v>10</v>
      </c>
      <c r="C21" s="2">
        <v>8</v>
      </c>
      <c r="D21" s="2">
        <v>12</v>
      </c>
      <c r="E21" s="2">
        <v>20</v>
      </c>
    </row>
    <row r="22" spans="1:5" x14ac:dyDescent="0.35">
      <c r="A22">
        <v>3</v>
      </c>
      <c r="B22">
        <v>1</v>
      </c>
      <c r="C22" s="2">
        <v>15</v>
      </c>
      <c r="D22" s="2">
        <v>40</v>
      </c>
      <c r="E22" s="2">
        <v>55</v>
      </c>
    </row>
    <row r="23" spans="1:5" x14ac:dyDescent="0.35">
      <c r="A23">
        <v>3</v>
      </c>
      <c r="B23">
        <v>2</v>
      </c>
      <c r="C23" s="2">
        <v>10</v>
      </c>
      <c r="D23" s="2">
        <v>30</v>
      </c>
      <c r="E23" s="2">
        <v>45</v>
      </c>
    </row>
    <row r="24" spans="1:5" x14ac:dyDescent="0.35">
      <c r="A24">
        <v>3</v>
      </c>
      <c r="B24">
        <v>3</v>
      </c>
      <c r="C24" s="2">
        <v>10</v>
      </c>
      <c r="D24" s="2">
        <v>20</v>
      </c>
      <c r="E24" s="2">
        <v>40</v>
      </c>
    </row>
    <row r="25" spans="1:5" x14ac:dyDescent="0.35">
      <c r="A25">
        <v>3</v>
      </c>
      <c r="B25">
        <v>4</v>
      </c>
      <c r="C25" s="2">
        <v>2</v>
      </c>
      <c r="D25" s="2">
        <v>10</v>
      </c>
      <c r="E25" s="2">
        <v>20</v>
      </c>
    </row>
    <row r="26" spans="1:5" x14ac:dyDescent="0.35">
      <c r="A26">
        <v>3</v>
      </c>
      <c r="B26">
        <v>5</v>
      </c>
      <c r="C26" s="2">
        <v>5</v>
      </c>
      <c r="D26" s="2">
        <v>15</v>
      </c>
      <c r="E26" s="2">
        <v>25</v>
      </c>
    </row>
    <row r="27" spans="1:5" x14ac:dyDescent="0.35">
      <c r="A27">
        <v>3</v>
      </c>
      <c r="B27">
        <v>6</v>
      </c>
      <c r="C27" s="2">
        <v>10</v>
      </c>
      <c r="D27" s="2">
        <v>25</v>
      </c>
      <c r="E27" s="2">
        <v>35</v>
      </c>
    </row>
    <row r="28" spans="1:5" x14ac:dyDescent="0.35">
      <c r="A28">
        <v>3</v>
      </c>
      <c r="B28">
        <v>7</v>
      </c>
      <c r="C28" s="2">
        <v>25</v>
      </c>
      <c r="D28" s="2">
        <v>50</v>
      </c>
      <c r="E28" s="2">
        <v>75</v>
      </c>
    </row>
    <row r="29" spans="1:5" x14ac:dyDescent="0.35">
      <c r="A29">
        <v>3</v>
      </c>
      <c r="B29">
        <v>8</v>
      </c>
      <c r="C29" s="2">
        <v>5</v>
      </c>
      <c r="D29" s="2">
        <v>15</v>
      </c>
      <c r="E29" s="2">
        <v>25</v>
      </c>
    </row>
    <row r="30" spans="1:5" x14ac:dyDescent="0.35">
      <c r="A30">
        <v>3</v>
      </c>
      <c r="B30">
        <v>9</v>
      </c>
      <c r="C30" s="2">
        <v>5</v>
      </c>
      <c r="D30" s="2">
        <v>15</v>
      </c>
      <c r="E30" s="2">
        <v>25</v>
      </c>
    </row>
    <row r="31" spans="1:5" x14ac:dyDescent="0.35">
      <c r="A31">
        <v>3</v>
      </c>
      <c r="B31">
        <v>10</v>
      </c>
      <c r="C31" s="2">
        <v>5</v>
      </c>
      <c r="D31" s="2">
        <v>20</v>
      </c>
      <c r="E31" s="2">
        <v>35</v>
      </c>
    </row>
    <row r="32" spans="1:5" x14ac:dyDescent="0.35">
      <c r="A32">
        <v>4</v>
      </c>
      <c r="B32">
        <v>1</v>
      </c>
      <c r="C32" s="2">
        <v>5</v>
      </c>
      <c r="D32" s="2">
        <v>7</v>
      </c>
      <c r="E32" s="2">
        <v>10</v>
      </c>
    </row>
    <row r="33" spans="1:5" x14ac:dyDescent="0.35">
      <c r="A33">
        <v>4</v>
      </c>
      <c r="B33">
        <v>2</v>
      </c>
      <c r="C33" s="2">
        <v>5</v>
      </c>
      <c r="D33" s="2">
        <v>8</v>
      </c>
      <c r="E33" s="2">
        <v>15</v>
      </c>
    </row>
    <row r="34" spans="1:5" x14ac:dyDescent="0.35">
      <c r="A34">
        <v>4</v>
      </c>
      <c r="B34">
        <v>3</v>
      </c>
      <c r="C34" s="2">
        <v>10</v>
      </c>
      <c r="D34" s="2">
        <v>14</v>
      </c>
      <c r="E34" s="2">
        <v>20</v>
      </c>
    </row>
    <row r="35" spans="1:5" x14ac:dyDescent="0.35">
      <c r="A35">
        <v>4</v>
      </c>
      <c r="B35">
        <v>4</v>
      </c>
      <c r="C35" s="2">
        <v>-10</v>
      </c>
      <c r="D35" s="2">
        <v>-7</v>
      </c>
      <c r="E35" s="2">
        <v>-5</v>
      </c>
    </row>
    <row r="36" spans="1:5" x14ac:dyDescent="0.35">
      <c r="A36">
        <v>4</v>
      </c>
      <c r="B36">
        <v>5</v>
      </c>
      <c r="C36" s="2">
        <v>3</v>
      </c>
      <c r="D36" s="2">
        <v>4</v>
      </c>
      <c r="E36" s="2">
        <v>5</v>
      </c>
    </row>
    <row r="37" spans="1:5" x14ac:dyDescent="0.35">
      <c r="A37">
        <v>4</v>
      </c>
      <c r="B37">
        <v>6</v>
      </c>
      <c r="C37" s="2">
        <v>2</v>
      </c>
      <c r="D37" s="2">
        <v>3</v>
      </c>
      <c r="E37" s="2">
        <v>5</v>
      </c>
    </row>
    <row r="38" spans="1:5" x14ac:dyDescent="0.35">
      <c r="A38">
        <v>4</v>
      </c>
      <c r="B38">
        <v>7</v>
      </c>
      <c r="C38" s="2">
        <v>5</v>
      </c>
      <c r="D38" s="2">
        <v>7</v>
      </c>
      <c r="E38" s="2">
        <v>10</v>
      </c>
    </row>
    <row r="39" spans="1:5" x14ac:dyDescent="0.35">
      <c r="A39">
        <v>4</v>
      </c>
      <c r="B39">
        <v>8</v>
      </c>
      <c r="C39" s="2">
        <v>6</v>
      </c>
      <c r="D39" s="2">
        <v>8</v>
      </c>
      <c r="E39" s="2">
        <v>12</v>
      </c>
    </row>
    <row r="40" spans="1:5" x14ac:dyDescent="0.35">
      <c r="A40">
        <v>4</v>
      </c>
      <c r="B40">
        <v>9</v>
      </c>
      <c r="C40" s="2">
        <v>5</v>
      </c>
      <c r="D40" s="2">
        <v>20</v>
      </c>
      <c r="E40" s="2">
        <v>30</v>
      </c>
    </row>
    <row r="41" spans="1:5" x14ac:dyDescent="0.35">
      <c r="A41">
        <v>4</v>
      </c>
      <c r="B41">
        <v>10</v>
      </c>
      <c r="C41" s="2">
        <v>5</v>
      </c>
      <c r="D41" s="2">
        <v>20</v>
      </c>
      <c r="E41" s="2">
        <v>30</v>
      </c>
    </row>
    <row r="42" spans="1:5" x14ac:dyDescent="0.35">
      <c r="A42">
        <v>5</v>
      </c>
      <c r="B42">
        <v>1</v>
      </c>
      <c r="C42" s="2">
        <v>2</v>
      </c>
      <c r="D42" s="2">
        <v>8</v>
      </c>
      <c r="E42" s="2">
        <v>15</v>
      </c>
    </row>
    <row r="43" spans="1:5" x14ac:dyDescent="0.35">
      <c r="A43">
        <v>5</v>
      </c>
      <c r="B43">
        <v>2</v>
      </c>
      <c r="C43" s="2">
        <v>0</v>
      </c>
      <c r="D43" s="2">
        <v>4</v>
      </c>
      <c r="E43" s="2">
        <v>8</v>
      </c>
    </row>
    <row r="44" spans="1:5" x14ac:dyDescent="0.35">
      <c r="A44">
        <v>5</v>
      </c>
      <c r="B44">
        <v>3</v>
      </c>
      <c r="C44" s="2">
        <v>1</v>
      </c>
      <c r="D44" s="2">
        <v>5</v>
      </c>
      <c r="E44" s="2">
        <v>15</v>
      </c>
    </row>
    <row r="45" spans="1:5" x14ac:dyDescent="0.35">
      <c r="A45">
        <v>5</v>
      </c>
      <c r="B45">
        <v>4</v>
      </c>
      <c r="C45" s="2">
        <v>-6</v>
      </c>
      <c r="D45" s="2">
        <v>-2</v>
      </c>
      <c r="E45" s="2">
        <v>6</v>
      </c>
    </row>
    <row r="46" spans="1:5" x14ac:dyDescent="0.35">
      <c r="A46">
        <v>5</v>
      </c>
      <c r="B46">
        <v>5</v>
      </c>
      <c r="C46" s="2">
        <v>0</v>
      </c>
      <c r="D46" s="2">
        <v>5</v>
      </c>
      <c r="E46" s="2">
        <v>12</v>
      </c>
    </row>
    <row r="47" spans="1:5" x14ac:dyDescent="0.35">
      <c r="A47">
        <v>5</v>
      </c>
      <c r="B47">
        <v>6</v>
      </c>
      <c r="C47" s="2">
        <v>-1</v>
      </c>
      <c r="D47" s="2">
        <v>5</v>
      </c>
      <c r="E47" s="2">
        <v>15</v>
      </c>
    </row>
    <row r="48" spans="1:5" x14ac:dyDescent="0.35">
      <c r="A48">
        <v>5</v>
      </c>
      <c r="B48">
        <v>7</v>
      </c>
      <c r="C48" s="2">
        <v>1</v>
      </c>
      <c r="D48" s="2">
        <v>8</v>
      </c>
      <c r="E48" s="2">
        <v>20</v>
      </c>
    </row>
    <row r="49" spans="1:5" x14ac:dyDescent="0.35">
      <c r="A49">
        <v>5</v>
      </c>
      <c r="B49">
        <v>8</v>
      </c>
      <c r="C49" s="2">
        <v>1</v>
      </c>
      <c r="D49" s="2">
        <v>6</v>
      </c>
      <c r="E49" s="2">
        <v>15</v>
      </c>
    </row>
    <row r="50" spans="1:5" x14ac:dyDescent="0.35">
      <c r="A50">
        <v>5</v>
      </c>
      <c r="B50">
        <v>9</v>
      </c>
      <c r="C50" s="2">
        <v>1</v>
      </c>
      <c r="D50" s="2">
        <v>8</v>
      </c>
      <c r="E50" s="2">
        <v>15</v>
      </c>
    </row>
    <row r="51" spans="1:5" x14ac:dyDescent="0.35">
      <c r="A51">
        <v>5</v>
      </c>
      <c r="B51">
        <v>10</v>
      </c>
      <c r="C51" s="2">
        <v>2</v>
      </c>
      <c r="D51" s="2">
        <v>10</v>
      </c>
      <c r="E51" s="2">
        <v>18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87"/>
  <dimension ref="A1:BN225"/>
  <sheetViews>
    <sheetView zoomScale="85" zoomScaleNormal="85" workbookViewId="0">
      <selection activeCell="N21" sqref="N21"/>
    </sheetView>
  </sheetViews>
  <sheetFormatPr defaultRowHeight="14.5" x14ac:dyDescent="0.35"/>
  <sheetData>
    <row r="1" spans="1:66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66" x14ac:dyDescent="0.35">
      <c r="A2">
        <v>1</v>
      </c>
      <c r="B2">
        <v>1</v>
      </c>
      <c r="C2" s="2">
        <v>200</v>
      </c>
      <c r="D2" s="2">
        <v>300</v>
      </c>
      <c r="E2" s="2">
        <v>500</v>
      </c>
      <c r="F2" s="2">
        <v>234</v>
      </c>
    </row>
    <row r="3" spans="1:66" x14ac:dyDescent="0.35">
      <c r="A3">
        <v>1</v>
      </c>
      <c r="B3">
        <v>2</v>
      </c>
      <c r="C3" s="2">
        <v>10</v>
      </c>
      <c r="D3" s="2">
        <v>30</v>
      </c>
      <c r="E3" s="2">
        <v>50</v>
      </c>
      <c r="F3" s="2">
        <v>37</v>
      </c>
      <c r="N3" s="3"/>
    </row>
    <row r="4" spans="1:66" x14ac:dyDescent="0.35">
      <c r="A4">
        <v>1</v>
      </c>
      <c r="B4">
        <v>3</v>
      </c>
      <c r="C4" s="2">
        <v>2</v>
      </c>
      <c r="D4" s="2">
        <v>5</v>
      </c>
      <c r="E4" s="2">
        <v>20</v>
      </c>
      <c r="F4" s="2">
        <v>10</v>
      </c>
      <c r="N4" s="3"/>
    </row>
    <row r="5" spans="1:66" x14ac:dyDescent="0.35">
      <c r="A5">
        <v>1</v>
      </c>
      <c r="B5">
        <v>4</v>
      </c>
      <c r="C5" s="2">
        <v>0.1</v>
      </c>
      <c r="D5" s="2">
        <v>10</v>
      </c>
      <c r="E5" s="2">
        <v>1000</v>
      </c>
      <c r="F5" s="2">
        <v>145</v>
      </c>
      <c r="N5" s="3"/>
      <c r="R5" s="2"/>
      <c r="AH5" s="2"/>
      <c r="AX5" s="2"/>
      <c r="BN5" s="2"/>
    </row>
    <row r="6" spans="1:66" x14ac:dyDescent="0.35">
      <c r="A6">
        <v>1</v>
      </c>
      <c r="B6">
        <v>5</v>
      </c>
      <c r="C6" s="2">
        <v>50</v>
      </c>
      <c r="D6" s="2">
        <v>100</v>
      </c>
      <c r="E6" s="2">
        <v>200</v>
      </c>
      <c r="F6" s="2">
        <v>48</v>
      </c>
    </row>
    <row r="7" spans="1:66" x14ac:dyDescent="0.35">
      <c r="A7">
        <v>1</v>
      </c>
      <c r="B7">
        <v>6</v>
      </c>
      <c r="C7" s="2">
        <v>10</v>
      </c>
      <c r="D7" s="2">
        <v>20</v>
      </c>
      <c r="E7" s="2">
        <v>30</v>
      </c>
      <c r="F7" s="2">
        <v>33</v>
      </c>
    </row>
    <row r="8" spans="1:66" x14ac:dyDescent="0.35">
      <c r="A8">
        <v>1</v>
      </c>
      <c r="B8">
        <v>7</v>
      </c>
      <c r="C8" s="2">
        <v>10</v>
      </c>
      <c r="D8" s="2">
        <v>50</v>
      </c>
      <c r="E8" s="2">
        <v>90</v>
      </c>
      <c r="F8" s="2">
        <v>37</v>
      </c>
    </row>
    <row r="9" spans="1:66" x14ac:dyDescent="0.35">
      <c r="A9">
        <v>1</v>
      </c>
      <c r="B9">
        <v>8</v>
      </c>
      <c r="C9" s="2">
        <v>50</v>
      </c>
      <c r="D9" s="2">
        <v>150</v>
      </c>
      <c r="E9" s="2">
        <v>300</v>
      </c>
      <c r="F9" s="2">
        <v>122.85</v>
      </c>
    </row>
    <row r="10" spans="1:66" x14ac:dyDescent="0.35">
      <c r="A10">
        <v>1</v>
      </c>
      <c r="B10">
        <v>9</v>
      </c>
      <c r="C10" s="2">
        <v>300</v>
      </c>
      <c r="D10" s="2">
        <v>500</v>
      </c>
      <c r="E10" s="2">
        <v>1500</v>
      </c>
      <c r="F10" s="2">
        <v>1203</v>
      </c>
    </row>
    <row r="11" spans="1:66" x14ac:dyDescent="0.35">
      <c r="A11">
        <v>1</v>
      </c>
      <c r="B11">
        <v>10</v>
      </c>
      <c r="C11" s="2">
        <v>100</v>
      </c>
      <c r="D11" s="2">
        <v>150</v>
      </c>
      <c r="E11" s="2">
        <v>250</v>
      </c>
      <c r="F11" s="2">
        <v>242</v>
      </c>
    </row>
    <row r="12" spans="1:66" x14ac:dyDescent="0.35">
      <c r="A12">
        <v>1</v>
      </c>
      <c r="B12">
        <v>11</v>
      </c>
      <c r="C12" s="2">
        <v>5</v>
      </c>
      <c r="D12" s="2">
        <v>20</v>
      </c>
      <c r="E12" s="2">
        <v>50</v>
      </c>
      <c r="F12" s="2">
        <v>12.1</v>
      </c>
    </row>
    <row r="13" spans="1:66" x14ac:dyDescent="0.35">
      <c r="A13">
        <v>1</v>
      </c>
      <c r="B13">
        <v>12</v>
      </c>
      <c r="C13" s="2">
        <v>6</v>
      </c>
      <c r="D13" s="2">
        <v>12</v>
      </c>
      <c r="E13" s="2">
        <v>24</v>
      </c>
      <c r="F13" s="2">
        <v>32.6</v>
      </c>
    </row>
    <row r="14" spans="1:66" x14ac:dyDescent="0.35">
      <c r="A14">
        <v>1</v>
      </c>
      <c r="B14">
        <v>13</v>
      </c>
      <c r="C14" s="2">
        <v>30</v>
      </c>
      <c r="D14" s="2">
        <v>100</v>
      </c>
      <c r="E14" s="2">
        <v>300</v>
      </c>
      <c r="F14" s="2">
        <v>900</v>
      </c>
    </row>
    <row r="15" spans="1:66" x14ac:dyDescent="0.35">
      <c r="A15">
        <v>1</v>
      </c>
      <c r="B15">
        <v>14</v>
      </c>
      <c r="C15" s="2">
        <v>20</v>
      </c>
      <c r="D15" s="2">
        <v>40</v>
      </c>
      <c r="E15" s="2">
        <v>80</v>
      </c>
      <c r="F15" s="2">
        <v>41</v>
      </c>
    </row>
    <row r="16" spans="1:66" x14ac:dyDescent="0.35">
      <c r="A16">
        <v>1</v>
      </c>
      <c r="B16">
        <v>15</v>
      </c>
      <c r="C16" s="2">
        <v>0.4</v>
      </c>
      <c r="D16" s="2">
        <v>1</v>
      </c>
      <c r="E16" s="2">
        <v>1.6</v>
      </c>
      <c r="F16" s="2">
        <v>2.4</v>
      </c>
    </row>
    <row r="17" spans="1:6" x14ac:dyDescent="0.35">
      <c r="A17">
        <v>1</v>
      </c>
      <c r="B17">
        <v>16</v>
      </c>
      <c r="C17" s="2">
        <v>0.5</v>
      </c>
      <c r="D17" s="2">
        <v>3</v>
      </c>
      <c r="E17" s="2">
        <v>6</v>
      </c>
      <c r="F17" s="2">
        <v>67</v>
      </c>
    </row>
    <row r="18" spans="1:6" x14ac:dyDescent="0.35">
      <c r="A18">
        <v>2</v>
      </c>
      <c r="B18">
        <v>1</v>
      </c>
      <c r="C18" s="2">
        <v>5</v>
      </c>
      <c r="D18" s="2">
        <v>100</v>
      </c>
      <c r="E18" s="2">
        <v>5000</v>
      </c>
    </row>
    <row r="19" spans="1:6" x14ac:dyDescent="0.35">
      <c r="A19">
        <v>2</v>
      </c>
      <c r="B19">
        <v>2</v>
      </c>
      <c r="C19" s="2">
        <v>50</v>
      </c>
      <c r="D19" s="2">
        <v>75</v>
      </c>
      <c r="E19" s="2">
        <v>90</v>
      </c>
    </row>
    <row r="20" spans="1:6" x14ac:dyDescent="0.35">
      <c r="A20">
        <v>2</v>
      </c>
      <c r="B20">
        <v>3</v>
      </c>
      <c r="C20" s="2">
        <v>5</v>
      </c>
      <c r="D20" s="2">
        <v>50</v>
      </c>
      <c r="E20" s="2">
        <v>95</v>
      </c>
    </row>
    <row r="21" spans="1:6" x14ac:dyDescent="0.35">
      <c r="A21">
        <v>2</v>
      </c>
      <c r="B21">
        <v>4</v>
      </c>
      <c r="C21" s="2">
        <v>1</v>
      </c>
      <c r="D21" s="2">
        <v>100</v>
      </c>
      <c r="E21" s="2">
        <v>1000</v>
      </c>
    </row>
    <row r="22" spans="1:6" x14ac:dyDescent="0.35">
      <c r="A22">
        <v>2</v>
      </c>
      <c r="B22">
        <v>5</v>
      </c>
      <c r="C22" s="2">
        <v>10</v>
      </c>
      <c r="D22" s="2">
        <v>100</v>
      </c>
      <c r="E22" s="2">
        <v>500</v>
      </c>
    </row>
    <row r="23" spans="1:6" x14ac:dyDescent="0.35">
      <c r="A23">
        <v>2</v>
      </c>
      <c r="B23">
        <v>6</v>
      </c>
      <c r="C23" s="2">
        <v>10</v>
      </c>
      <c r="D23" s="2">
        <v>30</v>
      </c>
      <c r="E23" s="2">
        <v>50</v>
      </c>
    </row>
    <row r="24" spans="1:6" x14ac:dyDescent="0.35">
      <c r="A24">
        <v>2</v>
      </c>
      <c r="B24">
        <v>7</v>
      </c>
      <c r="C24" s="2">
        <v>5</v>
      </c>
      <c r="D24" s="2">
        <v>10</v>
      </c>
      <c r="E24" s="2">
        <v>50</v>
      </c>
    </row>
    <row r="25" spans="1:6" x14ac:dyDescent="0.35">
      <c r="A25">
        <v>2</v>
      </c>
      <c r="B25">
        <v>8</v>
      </c>
      <c r="C25" s="2">
        <v>100</v>
      </c>
      <c r="D25" s="2">
        <v>300</v>
      </c>
      <c r="E25" s="2">
        <v>1000</v>
      </c>
    </row>
    <row r="26" spans="1:6" x14ac:dyDescent="0.35">
      <c r="A26">
        <v>2</v>
      </c>
      <c r="B26">
        <v>9</v>
      </c>
      <c r="C26" s="2">
        <v>1</v>
      </c>
      <c r="D26" s="2">
        <v>50</v>
      </c>
      <c r="E26" s="2">
        <v>1000</v>
      </c>
    </row>
    <row r="27" spans="1:6" x14ac:dyDescent="0.35">
      <c r="A27">
        <v>2</v>
      </c>
      <c r="B27">
        <v>10</v>
      </c>
      <c r="C27" s="2">
        <v>180</v>
      </c>
      <c r="D27" s="2">
        <v>300</v>
      </c>
      <c r="E27" s="2">
        <v>450</v>
      </c>
    </row>
    <row r="28" spans="1:6" x14ac:dyDescent="0.35">
      <c r="A28">
        <v>2</v>
      </c>
      <c r="B28">
        <v>11</v>
      </c>
      <c r="C28" s="2">
        <v>2</v>
      </c>
      <c r="D28" s="2">
        <v>10</v>
      </c>
      <c r="E28" s="2">
        <v>20</v>
      </c>
    </row>
    <row r="29" spans="1:6" x14ac:dyDescent="0.35">
      <c r="A29">
        <v>2</v>
      </c>
      <c r="B29">
        <v>12</v>
      </c>
      <c r="C29" s="2">
        <v>5</v>
      </c>
      <c r="D29" s="2">
        <v>10</v>
      </c>
      <c r="E29" s="2">
        <v>48</v>
      </c>
    </row>
    <row r="30" spans="1:6" x14ac:dyDescent="0.35">
      <c r="A30">
        <v>2</v>
      </c>
      <c r="B30">
        <v>13</v>
      </c>
      <c r="C30" s="2">
        <v>0.1</v>
      </c>
      <c r="D30" s="2">
        <v>1</v>
      </c>
      <c r="E30" s="2">
        <v>5</v>
      </c>
    </row>
    <row r="31" spans="1:6" x14ac:dyDescent="0.35">
      <c r="A31">
        <v>2</v>
      </c>
      <c r="B31">
        <v>14</v>
      </c>
      <c r="C31" s="2">
        <v>2</v>
      </c>
      <c r="D31" s="2">
        <v>3</v>
      </c>
      <c r="E31" s="2">
        <v>6</v>
      </c>
    </row>
    <row r="32" spans="1:6" x14ac:dyDescent="0.35">
      <c r="A32">
        <v>2</v>
      </c>
      <c r="B32">
        <v>15</v>
      </c>
      <c r="C32" s="2">
        <v>0.5</v>
      </c>
      <c r="D32" s="2">
        <v>1.5</v>
      </c>
      <c r="E32" s="2">
        <v>2</v>
      </c>
    </row>
    <row r="33" spans="1:5" x14ac:dyDescent="0.35">
      <c r="A33">
        <v>2</v>
      </c>
      <c r="B33">
        <v>16</v>
      </c>
      <c r="C33" s="2">
        <v>0.05</v>
      </c>
      <c r="D33" s="2">
        <v>0.5</v>
      </c>
      <c r="E33" s="2">
        <v>1</v>
      </c>
    </row>
    <row r="34" spans="1:5" x14ac:dyDescent="0.35">
      <c r="A34">
        <v>3</v>
      </c>
      <c r="B34">
        <v>1</v>
      </c>
      <c r="C34" s="2">
        <v>50</v>
      </c>
      <c r="D34" s="2">
        <v>300</v>
      </c>
      <c r="E34" s="2">
        <v>3000</v>
      </c>
    </row>
    <row r="35" spans="1:5" x14ac:dyDescent="0.35">
      <c r="A35">
        <v>3</v>
      </c>
      <c r="B35">
        <v>2</v>
      </c>
      <c r="C35" s="2">
        <v>50</v>
      </c>
      <c r="D35" s="2">
        <v>60</v>
      </c>
      <c r="E35" s="2">
        <v>80</v>
      </c>
    </row>
    <row r="36" spans="1:5" x14ac:dyDescent="0.35">
      <c r="A36">
        <v>3</v>
      </c>
      <c r="B36">
        <v>3</v>
      </c>
      <c r="C36" s="2">
        <v>2</v>
      </c>
      <c r="D36" s="2">
        <v>5</v>
      </c>
      <c r="E36" s="2">
        <v>10</v>
      </c>
    </row>
    <row r="37" spans="1:5" x14ac:dyDescent="0.35">
      <c r="A37">
        <v>3</v>
      </c>
      <c r="B37">
        <v>4</v>
      </c>
      <c r="C37" s="2">
        <v>1</v>
      </c>
      <c r="D37" s="2">
        <v>2</v>
      </c>
      <c r="E37" s="2">
        <v>10</v>
      </c>
    </row>
    <row r="38" spans="1:5" x14ac:dyDescent="0.35">
      <c r="A38">
        <v>3</v>
      </c>
      <c r="B38">
        <v>5</v>
      </c>
      <c r="C38" s="2">
        <v>10</v>
      </c>
      <c r="D38" s="2">
        <v>50</v>
      </c>
      <c r="E38" s="2">
        <v>100</v>
      </c>
    </row>
    <row r="39" spans="1:5" x14ac:dyDescent="0.35">
      <c r="A39">
        <v>3</v>
      </c>
      <c r="B39">
        <v>6</v>
      </c>
      <c r="C39" s="2">
        <v>60</v>
      </c>
      <c r="D39" s="2">
        <v>80</v>
      </c>
      <c r="E39" s="2">
        <v>95</v>
      </c>
    </row>
    <row r="40" spans="1:5" x14ac:dyDescent="0.35">
      <c r="A40">
        <v>3</v>
      </c>
      <c r="B40">
        <v>7</v>
      </c>
      <c r="C40" s="2">
        <v>1.0000000000000001E-5</v>
      </c>
      <c r="D40" s="2">
        <v>50</v>
      </c>
      <c r="E40" s="2">
        <v>100</v>
      </c>
    </row>
    <row r="41" spans="1:5" x14ac:dyDescent="0.35">
      <c r="A41">
        <v>3</v>
      </c>
      <c r="B41">
        <v>8</v>
      </c>
      <c r="C41" s="2">
        <v>300</v>
      </c>
      <c r="D41" s="2">
        <v>1000</v>
      </c>
      <c r="E41" s="2">
        <v>2000</v>
      </c>
    </row>
    <row r="42" spans="1:5" x14ac:dyDescent="0.35">
      <c r="A42">
        <v>3</v>
      </c>
      <c r="B42">
        <v>9</v>
      </c>
      <c r="C42" s="2">
        <v>100</v>
      </c>
      <c r="D42" s="2">
        <v>500</v>
      </c>
      <c r="E42" s="2">
        <v>1000</v>
      </c>
    </row>
    <row r="43" spans="1:5" x14ac:dyDescent="0.35">
      <c r="A43">
        <v>3</v>
      </c>
      <c r="B43">
        <v>10</v>
      </c>
      <c r="C43" s="2">
        <v>60</v>
      </c>
      <c r="D43" s="2">
        <v>100</v>
      </c>
      <c r="E43" s="2">
        <v>150</v>
      </c>
    </row>
    <row r="44" spans="1:5" x14ac:dyDescent="0.35">
      <c r="A44">
        <v>3</v>
      </c>
      <c r="B44">
        <v>11</v>
      </c>
      <c r="C44" s="2">
        <v>1</v>
      </c>
      <c r="D44" s="2">
        <v>5</v>
      </c>
      <c r="E44" s="2">
        <v>10</v>
      </c>
    </row>
    <row r="45" spans="1:5" x14ac:dyDescent="0.35">
      <c r="A45">
        <v>3</v>
      </c>
      <c r="B45">
        <v>12</v>
      </c>
      <c r="C45" s="2">
        <v>2</v>
      </c>
      <c r="D45" s="2">
        <v>12</v>
      </c>
      <c r="E45" s="2">
        <v>24</v>
      </c>
    </row>
    <row r="46" spans="1:5" x14ac:dyDescent="0.35">
      <c r="A46">
        <v>3</v>
      </c>
      <c r="B46">
        <v>13</v>
      </c>
      <c r="C46" s="2">
        <v>100</v>
      </c>
      <c r="D46" s="2">
        <v>300</v>
      </c>
      <c r="E46" s="2">
        <v>500</v>
      </c>
    </row>
    <row r="47" spans="1:5" x14ac:dyDescent="0.35">
      <c r="A47">
        <v>3</v>
      </c>
      <c r="B47">
        <v>14</v>
      </c>
      <c r="C47" s="2">
        <v>30</v>
      </c>
      <c r="D47" s="2">
        <v>40</v>
      </c>
      <c r="E47" s="2">
        <v>50</v>
      </c>
    </row>
    <row r="48" spans="1:5" x14ac:dyDescent="0.35">
      <c r="A48">
        <v>3</v>
      </c>
      <c r="B48">
        <v>15</v>
      </c>
      <c r="C48" s="2">
        <v>0.8</v>
      </c>
      <c r="D48" s="2">
        <v>1</v>
      </c>
      <c r="E48" s="2">
        <v>1.2</v>
      </c>
    </row>
    <row r="49" spans="1:5" x14ac:dyDescent="0.35">
      <c r="A49">
        <v>3</v>
      </c>
      <c r="B49">
        <v>16</v>
      </c>
      <c r="C49" s="2">
        <v>0.5</v>
      </c>
      <c r="D49" s="2">
        <v>1</v>
      </c>
      <c r="E49" s="2">
        <v>3</v>
      </c>
    </row>
    <row r="50" spans="1:5" x14ac:dyDescent="0.35">
      <c r="A50">
        <v>4</v>
      </c>
      <c r="B50">
        <v>1</v>
      </c>
      <c r="C50" s="2">
        <v>300</v>
      </c>
      <c r="D50" s="2">
        <v>600</v>
      </c>
      <c r="E50" s="2">
        <v>1000</v>
      </c>
    </row>
    <row r="51" spans="1:5" x14ac:dyDescent="0.35">
      <c r="A51">
        <v>4</v>
      </c>
      <c r="B51">
        <v>2</v>
      </c>
      <c r="C51" s="2">
        <v>40</v>
      </c>
      <c r="D51" s="2">
        <v>75</v>
      </c>
      <c r="E51" s="2">
        <v>95</v>
      </c>
    </row>
    <row r="52" spans="1:5" x14ac:dyDescent="0.35">
      <c r="A52">
        <v>4</v>
      </c>
      <c r="B52">
        <v>3</v>
      </c>
      <c r="C52" s="2">
        <v>20</v>
      </c>
      <c r="D52" s="2">
        <v>30</v>
      </c>
      <c r="E52" s="2">
        <v>50</v>
      </c>
    </row>
    <row r="53" spans="1:5" x14ac:dyDescent="0.35">
      <c r="A53">
        <v>4</v>
      </c>
      <c r="B53">
        <v>4</v>
      </c>
      <c r="C53" s="2">
        <v>500</v>
      </c>
      <c r="D53" s="2">
        <v>30000</v>
      </c>
      <c r="E53" s="2">
        <v>50000</v>
      </c>
    </row>
    <row r="54" spans="1:5" x14ac:dyDescent="0.35">
      <c r="A54">
        <v>4</v>
      </c>
      <c r="B54">
        <v>5</v>
      </c>
      <c r="C54" s="2">
        <v>100</v>
      </c>
      <c r="D54" s="2">
        <v>150</v>
      </c>
      <c r="E54" s="2">
        <v>300</v>
      </c>
    </row>
    <row r="55" spans="1:5" x14ac:dyDescent="0.35">
      <c r="A55">
        <v>4</v>
      </c>
      <c r="B55">
        <v>6</v>
      </c>
      <c r="C55" s="2">
        <v>15</v>
      </c>
      <c r="D55" s="2">
        <v>20</v>
      </c>
      <c r="E55" s="2">
        <v>25</v>
      </c>
    </row>
    <row r="56" spans="1:5" x14ac:dyDescent="0.35">
      <c r="A56">
        <v>4</v>
      </c>
      <c r="B56">
        <v>7</v>
      </c>
      <c r="C56" s="2">
        <v>15</v>
      </c>
      <c r="D56" s="2">
        <v>20</v>
      </c>
      <c r="E56" s="2">
        <v>30</v>
      </c>
    </row>
    <row r="57" spans="1:5" x14ac:dyDescent="0.35">
      <c r="A57">
        <v>4</v>
      </c>
      <c r="B57">
        <v>8</v>
      </c>
      <c r="C57" s="2">
        <v>150</v>
      </c>
      <c r="D57" s="2">
        <v>250</v>
      </c>
      <c r="E57" s="2">
        <v>500</v>
      </c>
    </row>
    <row r="58" spans="1:5" x14ac:dyDescent="0.35">
      <c r="A58">
        <v>4</v>
      </c>
      <c r="B58">
        <v>9</v>
      </c>
      <c r="C58" s="2">
        <v>300</v>
      </c>
      <c r="D58" s="2">
        <v>600</v>
      </c>
      <c r="E58" s="2">
        <v>1205</v>
      </c>
    </row>
    <row r="59" spans="1:5" x14ac:dyDescent="0.35">
      <c r="A59">
        <v>4</v>
      </c>
      <c r="B59">
        <v>10</v>
      </c>
      <c r="C59" s="2">
        <v>120</v>
      </c>
      <c r="D59" s="2">
        <v>200</v>
      </c>
      <c r="E59" s="2">
        <v>350</v>
      </c>
    </row>
    <row r="60" spans="1:5" x14ac:dyDescent="0.35">
      <c r="A60">
        <v>4</v>
      </c>
      <c r="B60">
        <v>11</v>
      </c>
      <c r="C60" s="2">
        <v>20</v>
      </c>
      <c r="D60" s="2">
        <v>110</v>
      </c>
      <c r="E60" s="2">
        <v>170</v>
      </c>
    </row>
    <row r="61" spans="1:5" x14ac:dyDescent="0.35">
      <c r="A61">
        <v>4</v>
      </c>
      <c r="B61">
        <v>12</v>
      </c>
      <c r="C61" s="2">
        <v>4</v>
      </c>
      <c r="D61" s="2">
        <v>15</v>
      </c>
      <c r="E61" s="2">
        <v>28</v>
      </c>
    </row>
    <row r="62" spans="1:5" x14ac:dyDescent="0.35">
      <c r="A62">
        <v>4</v>
      </c>
      <c r="B62">
        <v>13</v>
      </c>
      <c r="C62" s="2">
        <v>50</v>
      </c>
      <c r="D62" s="2">
        <v>100</v>
      </c>
      <c r="E62" s="2">
        <v>300</v>
      </c>
    </row>
    <row r="63" spans="1:5" x14ac:dyDescent="0.35">
      <c r="A63">
        <v>4</v>
      </c>
      <c r="B63">
        <v>14</v>
      </c>
      <c r="C63" s="2">
        <v>-10</v>
      </c>
      <c r="D63" s="2">
        <v>20</v>
      </c>
      <c r="E63" s="2">
        <v>50</v>
      </c>
    </row>
    <row r="64" spans="1:5" x14ac:dyDescent="0.35">
      <c r="A64">
        <v>4</v>
      </c>
      <c r="B64">
        <v>15</v>
      </c>
      <c r="C64" s="2">
        <v>0.5</v>
      </c>
      <c r="D64" s="2">
        <v>1.5</v>
      </c>
      <c r="E64" s="2">
        <v>3</v>
      </c>
    </row>
    <row r="65" spans="1:5" x14ac:dyDescent="0.35">
      <c r="A65">
        <v>4</v>
      </c>
      <c r="B65">
        <v>16</v>
      </c>
      <c r="C65" s="2">
        <v>0.03</v>
      </c>
      <c r="D65" s="2">
        <v>0.15</v>
      </c>
      <c r="E65" s="2">
        <v>0.3</v>
      </c>
    </row>
    <row r="66" spans="1:5" x14ac:dyDescent="0.35">
      <c r="A66">
        <v>5</v>
      </c>
      <c r="B66">
        <v>1</v>
      </c>
      <c r="C66" s="2">
        <v>200</v>
      </c>
      <c r="D66" s="2">
        <v>400</v>
      </c>
      <c r="E66" s="2">
        <v>600</v>
      </c>
    </row>
    <row r="67" spans="1:5" x14ac:dyDescent="0.35">
      <c r="A67">
        <v>5</v>
      </c>
      <c r="B67">
        <v>2</v>
      </c>
      <c r="C67" s="2">
        <v>10</v>
      </c>
      <c r="D67" s="2">
        <v>20</v>
      </c>
      <c r="E67" s="2">
        <v>75</v>
      </c>
    </row>
    <row r="68" spans="1:5" x14ac:dyDescent="0.35">
      <c r="A68">
        <v>5</v>
      </c>
      <c r="B68">
        <v>3</v>
      </c>
      <c r="C68" s="2">
        <v>1</v>
      </c>
      <c r="D68" s="2">
        <v>5</v>
      </c>
      <c r="E68" s="2">
        <v>10</v>
      </c>
    </row>
    <row r="69" spans="1:5" x14ac:dyDescent="0.35">
      <c r="A69">
        <v>5</v>
      </c>
      <c r="B69">
        <v>4</v>
      </c>
      <c r="C69" s="2">
        <v>0.1</v>
      </c>
      <c r="D69" s="2">
        <v>2</v>
      </c>
      <c r="E69" s="2">
        <v>50</v>
      </c>
    </row>
    <row r="70" spans="1:5" x14ac:dyDescent="0.35">
      <c r="A70">
        <v>5</v>
      </c>
      <c r="B70">
        <v>5</v>
      </c>
      <c r="C70" s="2">
        <v>100</v>
      </c>
      <c r="D70" s="2">
        <v>150</v>
      </c>
      <c r="E70" s="2">
        <v>250</v>
      </c>
    </row>
    <row r="71" spans="1:5" x14ac:dyDescent="0.35">
      <c r="A71">
        <v>5</v>
      </c>
      <c r="B71">
        <v>6</v>
      </c>
      <c r="C71" s="2">
        <v>10</v>
      </c>
      <c r="D71" s="2">
        <v>25</v>
      </c>
      <c r="E71" s="2">
        <v>50</v>
      </c>
    </row>
    <row r="72" spans="1:5" x14ac:dyDescent="0.35">
      <c r="A72">
        <v>5</v>
      </c>
      <c r="B72">
        <v>7</v>
      </c>
      <c r="C72" s="2">
        <v>19</v>
      </c>
      <c r="D72" s="2">
        <v>20</v>
      </c>
      <c r="E72" s="2">
        <v>21</v>
      </c>
    </row>
    <row r="73" spans="1:5" x14ac:dyDescent="0.35">
      <c r="A73">
        <v>5</v>
      </c>
      <c r="B73">
        <v>8</v>
      </c>
      <c r="C73" s="2">
        <v>700</v>
      </c>
      <c r="D73" s="2">
        <v>900</v>
      </c>
      <c r="E73" s="2">
        <v>1200</v>
      </c>
    </row>
    <row r="74" spans="1:5" x14ac:dyDescent="0.35">
      <c r="A74">
        <v>5</v>
      </c>
      <c r="B74">
        <v>9</v>
      </c>
      <c r="C74" s="2">
        <v>800</v>
      </c>
      <c r="D74" s="2">
        <v>1100</v>
      </c>
      <c r="E74" s="2">
        <v>1300</v>
      </c>
    </row>
    <row r="75" spans="1:5" x14ac:dyDescent="0.35">
      <c r="A75">
        <v>5</v>
      </c>
      <c r="B75">
        <v>10</v>
      </c>
      <c r="C75" s="2">
        <v>70</v>
      </c>
      <c r="D75" s="2">
        <v>100</v>
      </c>
      <c r="E75" s="2">
        <v>150</v>
      </c>
    </row>
    <row r="76" spans="1:5" x14ac:dyDescent="0.35">
      <c r="A76">
        <v>5</v>
      </c>
      <c r="B76">
        <v>11</v>
      </c>
      <c r="C76" s="2">
        <v>10</v>
      </c>
      <c r="D76" s="2">
        <v>100</v>
      </c>
      <c r="E76" s="2">
        <v>200</v>
      </c>
    </row>
    <row r="77" spans="1:5" x14ac:dyDescent="0.35">
      <c r="A77">
        <v>5</v>
      </c>
      <c r="B77">
        <v>12</v>
      </c>
      <c r="C77" s="2">
        <v>5</v>
      </c>
      <c r="D77" s="2">
        <v>20</v>
      </c>
      <c r="E77" s="2">
        <v>30</v>
      </c>
    </row>
    <row r="78" spans="1:5" x14ac:dyDescent="0.35">
      <c r="A78">
        <v>5</v>
      </c>
      <c r="B78">
        <v>13</v>
      </c>
      <c r="C78" s="2">
        <v>100</v>
      </c>
      <c r="D78" s="2">
        <v>200</v>
      </c>
      <c r="E78" s="2">
        <v>300</v>
      </c>
    </row>
    <row r="79" spans="1:5" x14ac:dyDescent="0.35">
      <c r="A79">
        <v>5</v>
      </c>
      <c r="B79">
        <v>14</v>
      </c>
      <c r="C79" s="2">
        <v>2</v>
      </c>
      <c r="D79" s="2">
        <v>4</v>
      </c>
      <c r="E79" s="2">
        <v>8</v>
      </c>
    </row>
    <row r="80" spans="1:5" x14ac:dyDescent="0.35">
      <c r="A80">
        <v>5</v>
      </c>
      <c r="B80">
        <v>15</v>
      </c>
      <c r="C80" s="2">
        <v>1</v>
      </c>
      <c r="D80" s="2">
        <v>4</v>
      </c>
      <c r="E80" s="2">
        <v>5</v>
      </c>
    </row>
    <row r="81" spans="1:5" x14ac:dyDescent="0.35">
      <c r="A81">
        <v>5</v>
      </c>
      <c r="B81">
        <v>16</v>
      </c>
      <c r="C81" s="2">
        <v>0.03</v>
      </c>
      <c r="D81" s="2">
        <v>0.25</v>
      </c>
      <c r="E81" s="2">
        <v>1</v>
      </c>
    </row>
    <row r="82" spans="1:5" x14ac:dyDescent="0.35">
      <c r="A82">
        <v>6</v>
      </c>
      <c r="B82">
        <v>1</v>
      </c>
      <c r="C82" s="2">
        <v>100</v>
      </c>
      <c r="D82" s="2">
        <v>600</v>
      </c>
      <c r="E82" s="2">
        <v>3000</v>
      </c>
    </row>
    <row r="83" spans="1:5" x14ac:dyDescent="0.35">
      <c r="A83">
        <v>6</v>
      </c>
      <c r="B83">
        <v>2</v>
      </c>
      <c r="C83" s="2">
        <v>10</v>
      </c>
      <c r="D83" s="2">
        <v>30</v>
      </c>
      <c r="E83" s="2">
        <v>70</v>
      </c>
    </row>
    <row r="84" spans="1:5" x14ac:dyDescent="0.35">
      <c r="A84">
        <v>6</v>
      </c>
      <c r="B84">
        <v>3</v>
      </c>
      <c r="C84" s="2">
        <v>0.1</v>
      </c>
      <c r="D84" s="2">
        <v>10</v>
      </c>
      <c r="E84" s="2">
        <v>40</v>
      </c>
    </row>
    <row r="85" spans="1:5" x14ac:dyDescent="0.35">
      <c r="A85">
        <v>6</v>
      </c>
      <c r="B85">
        <v>4</v>
      </c>
      <c r="C85" s="2">
        <v>0.1</v>
      </c>
      <c r="D85" s="2">
        <v>100</v>
      </c>
      <c r="E85" s="2">
        <v>100000</v>
      </c>
    </row>
    <row r="86" spans="1:5" x14ac:dyDescent="0.35">
      <c r="A86">
        <v>6</v>
      </c>
      <c r="B86">
        <v>5</v>
      </c>
      <c r="C86" s="2">
        <v>80</v>
      </c>
      <c r="D86" s="2">
        <v>200</v>
      </c>
      <c r="E86" s="2">
        <v>400</v>
      </c>
    </row>
    <row r="87" spans="1:5" x14ac:dyDescent="0.35">
      <c r="A87">
        <v>6</v>
      </c>
      <c r="B87">
        <v>6</v>
      </c>
      <c r="C87" s="2">
        <v>10</v>
      </c>
      <c r="D87" s="2">
        <v>20</v>
      </c>
      <c r="E87" s="2">
        <v>40</v>
      </c>
    </row>
    <row r="88" spans="1:5" x14ac:dyDescent="0.35">
      <c r="A88">
        <v>6</v>
      </c>
      <c r="B88">
        <v>7</v>
      </c>
      <c r="C88" s="2">
        <v>10</v>
      </c>
      <c r="D88" s="2">
        <v>20</v>
      </c>
      <c r="E88" s="2">
        <v>30</v>
      </c>
    </row>
    <row r="89" spans="1:5" x14ac:dyDescent="0.35">
      <c r="A89">
        <v>6</v>
      </c>
      <c r="B89">
        <v>8</v>
      </c>
      <c r="C89" s="2">
        <v>200</v>
      </c>
      <c r="D89" s="2">
        <v>400</v>
      </c>
      <c r="E89" s="2">
        <v>2000</v>
      </c>
    </row>
    <row r="90" spans="1:5" x14ac:dyDescent="0.35">
      <c r="A90">
        <v>6</v>
      </c>
      <c r="B90">
        <v>9</v>
      </c>
      <c r="C90" s="2">
        <v>100</v>
      </c>
      <c r="D90" s="2">
        <v>800</v>
      </c>
      <c r="E90" s="2">
        <v>2000</v>
      </c>
    </row>
    <row r="91" spans="1:5" x14ac:dyDescent="0.35">
      <c r="A91">
        <v>6</v>
      </c>
      <c r="B91">
        <v>10</v>
      </c>
      <c r="C91" s="2">
        <v>40</v>
      </c>
      <c r="D91" s="2">
        <v>80</v>
      </c>
      <c r="E91" s="2">
        <v>150</v>
      </c>
    </row>
    <row r="92" spans="1:5" x14ac:dyDescent="0.35">
      <c r="A92">
        <v>6</v>
      </c>
      <c r="B92">
        <v>11</v>
      </c>
      <c r="C92" s="2">
        <v>10</v>
      </c>
      <c r="D92" s="2">
        <v>30</v>
      </c>
      <c r="E92" s="2">
        <v>50</v>
      </c>
    </row>
    <row r="93" spans="1:5" x14ac:dyDescent="0.35">
      <c r="A93">
        <v>6</v>
      </c>
      <c r="B93">
        <v>12</v>
      </c>
      <c r="C93" s="2">
        <v>2</v>
      </c>
      <c r="D93" s="2">
        <v>20</v>
      </c>
      <c r="E93" s="2">
        <v>50</v>
      </c>
    </row>
    <row r="94" spans="1:5" x14ac:dyDescent="0.35">
      <c r="A94">
        <v>6</v>
      </c>
      <c r="B94">
        <v>13</v>
      </c>
      <c r="C94" s="2">
        <v>50</v>
      </c>
      <c r="D94" s="2">
        <v>200</v>
      </c>
      <c r="E94" s="2">
        <v>1000</v>
      </c>
    </row>
    <row r="95" spans="1:5" x14ac:dyDescent="0.35">
      <c r="A95">
        <v>6</v>
      </c>
      <c r="B95">
        <v>14</v>
      </c>
      <c r="C95" s="2">
        <v>0.5</v>
      </c>
      <c r="D95" s="2">
        <v>5</v>
      </c>
      <c r="E95" s="2">
        <v>10</v>
      </c>
    </row>
    <row r="96" spans="1:5" x14ac:dyDescent="0.35">
      <c r="A96">
        <v>6</v>
      </c>
      <c r="B96">
        <v>15</v>
      </c>
      <c r="C96" s="2">
        <v>0.5</v>
      </c>
      <c r="D96" s="2">
        <v>2</v>
      </c>
      <c r="E96" s="2">
        <v>3</v>
      </c>
    </row>
    <row r="97" spans="1:5" x14ac:dyDescent="0.35">
      <c r="A97">
        <v>6</v>
      </c>
      <c r="B97">
        <v>16</v>
      </c>
      <c r="C97" s="2">
        <v>1E-3</v>
      </c>
      <c r="D97" s="2">
        <v>0.2</v>
      </c>
      <c r="E97" s="2">
        <v>1</v>
      </c>
    </row>
    <row r="98" spans="1:5" x14ac:dyDescent="0.35">
      <c r="A98">
        <v>7</v>
      </c>
      <c r="B98">
        <v>1</v>
      </c>
      <c r="C98" s="2">
        <v>25</v>
      </c>
      <c r="D98" s="2">
        <v>500</v>
      </c>
      <c r="E98" s="2">
        <v>5000</v>
      </c>
    </row>
    <row r="99" spans="1:5" x14ac:dyDescent="0.35">
      <c r="A99">
        <v>7</v>
      </c>
      <c r="B99">
        <v>2</v>
      </c>
      <c r="C99" s="2">
        <v>5</v>
      </c>
      <c r="D99" s="2">
        <v>20</v>
      </c>
      <c r="E99" s="2">
        <v>35</v>
      </c>
    </row>
    <row r="100" spans="1:5" x14ac:dyDescent="0.35">
      <c r="A100">
        <v>7</v>
      </c>
      <c r="B100">
        <v>3</v>
      </c>
      <c r="C100" s="2">
        <v>9</v>
      </c>
      <c r="D100" s="2">
        <v>20</v>
      </c>
      <c r="E100" s="2">
        <v>30</v>
      </c>
    </row>
    <row r="101" spans="1:5" x14ac:dyDescent="0.35">
      <c r="A101">
        <v>7</v>
      </c>
      <c r="B101">
        <v>4</v>
      </c>
      <c r="C101" s="2">
        <v>1E-3</v>
      </c>
      <c r="D101" s="2">
        <v>0.01</v>
      </c>
      <c r="E101" s="2">
        <v>1</v>
      </c>
    </row>
    <row r="102" spans="1:5" x14ac:dyDescent="0.35">
      <c r="A102">
        <v>7</v>
      </c>
      <c r="B102">
        <v>5</v>
      </c>
      <c r="C102" s="2">
        <v>10</v>
      </c>
      <c r="D102" s="2">
        <v>40</v>
      </c>
      <c r="E102" s="2">
        <v>200</v>
      </c>
    </row>
    <row r="103" spans="1:5" x14ac:dyDescent="0.35">
      <c r="A103">
        <v>7</v>
      </c>
      <c r="B103">
        <v>6</v>
      </c>
      <c r="C103" s="2">
        <v>50</v>
      </c>
      <c r="D103" s="2">
        <v>60</v>
      </c>
      <c r="E103" s="2">
        <v>95</v>
      </c>
    </row>
    <row r="104" spans="1:5" x14ac:dyDescent="0.35">
      <c r="A104">
        <v>7</v>
      </c>
      <c r="B104">
        <v>7</v>
      </c>
      <c r="C104" s="2">
        <v>5</v>
      </c>
      <c r="D104" s="2">
        <v>20</v>
      </c>
      <c r="E104" s="2">
        <v>30</v>
      </c>
    </row>
    <row r="105" spans="1:5" x14ac:dyDescent="0.35">
      <c r="A105">
        <v>7</v>
      </c>
      <c r="B105">
        <v>8</v>
      </c>
      <c r="C105" s="2">
        <v>20</v>
      </c>
      <c r="D105" s="2">
        <v>200</v>
      </c>
      <c r="E105" s="2">
        <v>1600</v>
      </c>
    </row>
    <row r="106" spans="1:5" x14ac:dyDescent="0.35">
      <c r="A106">
        <v>7</v>
      </c>
      <c r="B106">
        <v>9</v>
      </c>
      <c r="C106" s="2">
        <v>0.1</v>
      </c>
      <c r="D106" s="2">
        <v>1</v>
      </c>
      <c r="E106" s="2">
        <v>10</v>
      </c>
    </row>
    <row r="107" spans="1:5" x14ac:dyDescent="0.35">
      <c r="A107">
        <v>7</v>
      </c>
      <c r="B107">
        <v>10</v>
      </c>
      <c r="C107" s="2">
        <v>500</v>
      </c>
      <c r="D107" s="2">
        <v>1000</v>
      </c>
      <c r="E107" s="2">
        <v>2000</v>
      </c>
    </row>
    <row r="108" spans="1:5" x14ac:dyDescent="0.35">
      <c r="A108">
        <v>7</v>
      </c>
      <c r="B108">
        <v>11</v>
      </c>
      <c r="C108" s="2">
        <v>10</v>
      </c>
      <c r="D108" s="2">
        <v>40</v>
      </c>
      <c r="E108" s="2">
        <v>100</v>
      </c>
    </row>
    <row r="109" spans="1:5" x14ac:dyDescent="0.35">
      <c r="A109">
        <v>7</v>
      </c>
      <c r="B109">
        <v>12</v>
      </c>
      <c r="C109" s="2">
        <v>50</v>
      </c>
      <c r="D109" s="2">
        <v>100</v>
      </c>
      <c r="E109" s="2">
        <v>600</v>
      </c>
    </row>
    <row r="110" spans="1:5" x14ac:dyDescent="0.35">
      <c r="A110">
        <v>7</v>
      </c>
      <c r="B110">
        <v>13</v>
      </c>
      <c r="C110" s="2">
        <v>2</v>
      </c>
      <c r="D110" s="2">
        <v>5</v>
      </c>
      <c r="E110" s="2">
        <v>250</v>
      </c>
    </row>
    <row r="111" spans="1:5" x14ac:dyDescent="0.35">
      <c r="A111">
        <v>7</v>
      </c>
      <c r="B111">
        <v>14</v>
      </c>
      <c r="C111" s="2">
        <v>1E-3</v>
      </c>
      <c r="D111" s="2">
        <v>0.01</v>
      </c>
      <c r="E111" s="2">
        <v>0.1</v>
      </c>
    </row>
    <row r="112" spans="1:5" x14ac:dyDescent="0.35">
      <c r="A112">
        <v>7</v>
      </c>
      <c r="B112">
        <v>15</v>
      </c>
      <c r="C112" s="2">
        <v>0.5</v>
      </c>
      <c r="D112" s="2">
        <v>1</v>
      </c>
      <c r="E112" s="2">
        <v>2</v>
      </c>
    </row>
    <row r="113" spans="1:5" x14ac:dyDescent="0.35">
      <c r="A113">
        <v>7</v>
      </c>
      <c r="B113">
        <v>16</v>
      </c>
      <c r="C113" s="2">
        <v>0.01</v>
      </c>
      <c r="D113" s="2">
        <v>0.5</v>
      </c>
      <c r="E113" s="2">
        <v>1</v>
      </c>
    </row>
    <row r="114" spans="1:5" x14ac:dyDescent="0.35">
      <c r="A114">
        <v>8</v>
      </c>
      <c r="B114">
        <v>1</v>
      </c>
      <c r="C114" s="2">
        <v>50</v>
      </c>
      <c r="D114" s="2">
        <v>800</v>
      </c>
      <c r="E114" s="2">
        <v>2000</v>
      </c>
    </row>
    <row r="115" spans="1:5" x14ac:dyDescent="0.35">
      <c r="A115">
        <v>8</v>
      </c>
      <c r="B115">
        <v>2</v>
      </c>
      <c r="C115" s="2">
        <v>1</v>
      </c>
      <c r="D115" s="2">
        <v>50</v>
      </c>
      <c r="E115" s="2">
        <v>90</v>
      </c>
    </row>
    <row r="116" spans="1:5" x14ac:dyDescent="0.35">
      <c r="A116">
        <v>8</v>
      </c>
      <c r="B116">
        <v>3</v>
      </c>
      <c r="C116" s="2">
        <v>5</v>
      </c>
      <c r="D116" s="2">
        <v>20</v>
      </c>
      <c r="E116" s="2">
        <v>70</v>
      </c>
    </row>
    <row r="117" spans="1:5" x14ac:dyDescent="0.35">
      <c r="A117">
        <v>8</v>
      </c>
      <c r="B117">
        <v>4</v>
      </c>
      <c r="C117" s="2">
        <v>1</v>
      </c>
      <c r="D117" s="2">
        <v>500</v>
      </c>
      <c r="E117" s="2">
        <v>100000</v>
      </c>
    </row>
    <row r="118" spans="1:5" x14ac:dyDescent="0.35">
      <c r="A118">
        <v>8</v>
      </c>
      <c r="B118">
        <v>5</v>
      </c>
      <c r="C118" s="2">
        <v>100</v>
      </c>
      <c r="D118" s="2">
        <v>200</v>
      </c>
      <c r="E118" s="2">
        <v>800</v>
      </c>
    </row>
    <row r="119" spans="1:5" x14ac:dyDescent="0.35">
      <c r="A119">
        <v>8</v>
      </c>
      <c r="B119">
        <v>6</v>
      </c>
      <c r="C119" s="2">
        <v>10</v>
      </c>
      <c r="D119" s="2">
        <v>20</v>
      </c>
      <c r="E119" s="2">
        <v>30</v>
      </c>
    </row>
    <row r="120" spans="1:5" x14ac:dyDescent="0.35">
      <c r="A120">
        <v>8</v>
      </c>
      <c r="B120">
        <v>7</v>
      </c>
      <c r="C120" s="2">
        <v>5</v>
      </c>
      <c r="D120" s="2">
        <v>20</v>
      </c>
      <c r="E120" s="2">
        <v>60</v>
      </c>
    </row>
    <row r="121" spans="1:5" x14ac:dyDescent="0.35">
      <c r="A121">
        <v>8</v>
      </c>
      <c r="B121">
        <v>8</v>
      </c>
      <c r="C121" s="2">
        <v>100</v>
      </c>
      <c r="D121" s="2">
        <v>400</v>
      </c>
      <c r="E121" s="2">
        <v>1500</v>
      </c>
    </row>
    <row r="122" spans="1:5" x14ac:dyDescent="0.35">
      <c r="A122">
        <v>8</v>
      </c>
      <c r="B122">
        <v>9</v>
      </c>
      <c r="C122" s="2">
        <v>50</v>
      </c>
      <c r="D122" s="2">
        <v>800</v>
      </c>
      <c r="E122" s="2">
        <v>2000</v>
      </c>
    </row>
    <row r="123" spans="1:5" x14ac:dyDescent="0.35">
      <c r="A123">
        <v>8</v>
      </c>
      <c r="B123">
        <v>10</v>
      </c>
      <c r="C123" s="2">
        <v>20</v>
      </c>
      <c r="D123" s="2">
        <v>80</v>
      </c>
      <c r="E123" s="2">
        <v>200</v>
      </c>
    </row>
    <row r="124" spans="1:5" x14ac:dyDescent="0.35">
      <c r="A124">
        <v>8</v>
      </c>
      <c r="B124">
        <v>11</v>
      </c>
      <c r="C124" s="2">
        <v>10</v>
      </c>
      <c r="D124" s="2">
        <v>40</v>
      </c>
      <c r="E124" s="2">
        <v>70</v>
      </c>
    </row>
    <row r="125" spans="1:5" x14ac:dyDescent="0.35">
      <c r="A125">
        <v>8</v>
      </c>
      <c r="B125">
        <v>12</v>
      </c>
      <c r="C125" s="2">
        <v>1</v>
      </c>
      <c r="D125" s="2">
        <v>48</v>
      </c>
      <c r="E125" s="2">
        <v>240</v>
      </c>
    </row>
    <row r="126" spans="1:5" x14ac:dyDescent="0.35">
      <c r="A126">
        <v>8</v>
      </c>
      <c r="B126">
        <v>13</v>
      </c>
      <c r="C126" s="2">
        <v>10</v>
      </c>
      <c r="D126" s="2">
        <v>250</v>
      </c>
      <c r="E126" s="2">
        <v>600</v>
      </c>
    </row>
    <row r="127" spans="1:5" x14ac:dyDescent="0.35">
      <c r="A127">
        <v>8</v>
      </c>
      <c r="B127">
        <v>14</v>
      </c>
      <c r="C127" s="2">
        <v>0.01</v>
      </c>
      <c r="D127" s="2">
        <v>2</v>
      </c>
      <c r="E127" s="2">
        <v>100</v>
      </c>
    </row>
    <row r="128" spans="1:5" x14ac:dyDescent="0.35">
      <c r="A128">
        <v>8</v>
      </c>
      <c r="B128">
        <v>15</v>
      </c>
      <c r="C128" s="2">
        <v>0.1</v>
      </c>
      <c r="D128" s="2">
        <v>1</v>
      </c>
      <c r="E128" s="2">
        <v>10</v>
      </c>
    </row>
    <row r="129" spans="1:5" x14ac:dyDescent="0.35">
      <c r="A129">
        <v>8</v>
      </c>
      <c r="B129">
        <v>16</v>
      </c>
      <c r="C129" s="2">
        <v>1E-4</v>
      </c>
      <c r="D129" s="2">
        <v>6</v>
      </c>
      <c r="E129" s="2">
        <v>300</v>
      </c>
    </row>
    <row r="130" spans="1:5" x14ac:dyDescent="0.35">
      <c r="A130">
        <v>9</v>
      </c>
      <c r="B130">
        <v>1</v>
      </c>
      <c r="C130" s="2">
        <v>100</v>
      </c>
      <c r="D130" s="2">
        <v>244</v>
      </c>
      <c r="E130" s="2">
        <v>500</v>
      </c>
    </row>
    <row r="131" spans="1:5" x14ac:dyDescent="0.35">
      <c r="A131">
        <v>9</v>
      </c>
      <c r="B131">
        <v>2</v>
      </c>
      <c r="C131" s="2">
        <v>70</v>
      </c>
      <c r="D131" s="2">
        <v>80</v>
      </c>
      <c r="E131" s="2">
        <v>95</v>
      </c>
    </row>
    <row r="132" spans="1:5" x14ac:dyDescent="0.35">
      <c r="A132">
        <v>9</v>
      </c>
      <c r="B132">
        <v>3</v>
      </c>
      <c r="C132" s="2">
        <v>9</v>
      </c>
      <c r="D132" s="2">
        <v>9.1</v>
      </c>
      <c r="E132" s="2">
        <v>9.1999999999999993</v>
      </c>
    </row>
    <row r="133" spans="1:5" x14ac:dyDescent="0.35">
      <c r="A133">
        <v>9</v>
      </c>
      <c r="B133">
        <v>4</v>
      </c>
      <c r="C133" s="2">
        <v>1</v>
      </c>
      <c r="D133" s="2">
        <v>10</v>
      </c>
      <c r="E133" s="2">
        <v>100</v>
      </c>
    </row>
    <row r="134" spans="1:5" x14ac:dyDescent="0.35">
      <c r="A134">
        <v>9</v>
      </c>
      <c r="B134">
        <v>5</v>
      </c>
      <c r="C134" s="2">
        <v>15</v>
      </c>
      <c r="D134" s="2">
        <v>25</v>
      </c>
      <c r="E134" s="2">
        <v>40</v>
      </c>
    </row>
    <row r="135" spans="1:5" x14ac:dyDescent="0.35">
      <c r="A135">
        <v>9</v>
      </c>
      <c r="B135">
        <v>6</v>
      </c>
      <c r="C135" s="2">
        <v>50</v>
      </c>
      <c r="D135" s="2">
        <v>70</v>
      </c>
      <c r="E135" s="2">
        <v>80</v>
      </c>
    </row>
    <row r="136" spans="1:5" x14ac:dyDescent="0.35">
      <c r="A136">
        <v>9</v>
      </c>
      <c r="B136">
        <v>7</v>
      </c>
      <c r="C136" s="2">
        <v>0.1</v>
      </c>
      <c r="D136" s="2">
        <v>3</v>
      </c>
      <c r="E136" s="2">
        <v>6</v>
      </c>
    </row>
    <row r="137" spans="1:5" x14ac:dyDescent="0.35">
      <c r="A137">
        <v>9</v>
      </c>
      <c r="B137">
        <v>8</v>
      </c>
      <c r="C137" s="2">
        <v>60</v>
      </c>
      <c r="D137" s="2">
        <v>90</v>
      </c>
      <c r="E137" s="2">
        <v>150</v>
      </c>
    </row>
    <row r="138" spans="1:5" x14ac:dyDescent="0.35">
      <c r="A138">
        <v>9</v>
      </c>
      <c r="B138">
        <v>9</v>
      </c>
      <c r="C138" s="2">
        <v>500</v>
      </c>
      <c r="D138" s="2">
        <v>1200</v>
      </c>
      <c r="E138" s="2">
        <v>2000</v>
      </c>
    </row>
    <row r="139" spans="1:5" x14ac:dyDescent="0.35">
      <c r="A139">
        <v>9</v>
      </c>
      <c r="B139">
        <v>10</v>
      </c>
      <c r="C139" s="2">
        <v>130</v>
      </c>
      <c r="D139" s="2">
        <v>200</v>
      </c>
      <c r="E139" s="2">
        <v>250</v>
      </c>
    </row>
    <row r="140" spans="1:5" x14ac:dyDescent="0.35">
      <c r="A140">
        <v>9</v>
      </c>
      <c r="B140">
        <v>11</v>
      </c>
      <c r="C140" s="2">
        <v>-80</v>
      </c>
      <c r="D140" s="2">
        <v>1.0000000000000001E-5</v>
      </c>
      <c r="E140" s="2">
        <v>80</v>
      </c>
    </row>
    <row r="141" spans="1:5" x14ac:dyDescent="0.35">
      <c r="A141">
        <v>9</v>
      </c>
      <c r="B141">
        <v>12</v>
      </c>
      <c r="C141" s="2">
        <v>1</v>
      </c>
      <c r="D141" s="2">
        <v>5</v>
      </c>
      <c r="E141" s="2">
        <v>15</v>
      </c>
    </row>
    <row r="142" spans="1:5" x14ac:dyDescent="0.35">
      <c r="A142">
        <v>9</v>
      </c>
      <c r="B142">
        <v>13</v>
      </c>
      <c r="C142" s="2">
        <v>1</v>
      </c>
      <c r="D142" s="2">
        <v>10</v>
      </c>
      <c r="E142" s="2">
        <v>30</v>
      </c>
    </row>
    <row r="143" spans="1:5" x14ac:dyDescent="0.35">
      <c r="A143">
        <v>9</v>
      </c>
      <c r="B143">
        <v>14</v>
      </c>
      <c r="C143" s="2">
        <v>30</v>
      </c>
      <c r="D143" s="2">
        <v>45</v>
      </c>
      <c r="E143" s="2">
        <v>55</v>
      </c>
    </row>
    <row r="144" spans="1:5" x14ac:dyDescent="0.35">
      <c r="A144">
        <v>9</v>
      </c>
      <c r="B144">
        <v>15</v>
      </c>
      <c r="C144" s="2">
        <v>0.3</v>
      </c>
      <c r="D144" s="2">
        <v>1</v>
      </c>
      <c r="E144" s="2">
        <v>3</v>
      </c>
    </row>
    <row r="145" spans="1:5" x14ac:dyDescent="0.35">
      <c r="A145">
        <v>9</v>
      </c>
      <c r="B145">
        <v>16</v>
      </c>
      <c r="C145" s="2">
        <v>0.03</v>
      </c>
      <c r="D145" s="2">
        <v>1</v>
      </c>
      <c r="E145" s="2">
        <v>3</v>
      </c>
    </row>
    <row r="146" spans="1:5" x14ac:dyDescent="0.35">
      <c r="A146">
        <v>10</v>
      </c>
      <c r="B146">
        <v>1</v>
      </c>
      <c r="C146" s="2">
        <v>30</v>
      </c>
      <c r="D146" s="2">
        <v>60</v>
      </c>
      <c r="E146" s="2">
        <v>90</v>
      </c>
    </row>
    <row r="147" spans="1:5" x14ac:dyDescent="0.35">
      <c r="A147">
        <v>10</v>
      </c>
      <c r="B147">
        <v>2</v>
      </c>
      <c r="C147" s="2">
        <v>10</v>
      </c>
      <c r="D147" s="2">
        <v>20</v>
      </c>
      <c r="E147" s="2">
        <v>70</v>
      </c>
    </row>
    <row r="148" spans="1:5" x14ac:dyDescent="0.35">
      <c r="A148">
        <v>10</v>
      </c>
      <c r="B148">
        <v>3</v>
      </c>
      <c r="C148" s="2">
        <v>10</v>
      </c>
      <c r="D148" s="2">
        <v>20</v>
      </c>
      <c r="E148" s="2">
        <v>30</v>
      </c>
    </row>
    <row r="149" spans="1:5" x14ac:dyDescent="0.35">
      <c r="A149">
        <v>10</v>
      </c>
      <c r="B149">
        <v>4</v>
      </c>
      <c r="C149" s="2">
        <v>4</v>
      </c>
      <c r="D149" s="2">
        <v>10</v>
      </c>
      <c r="E149" s="2">
        <v>20</v>
      </c>
    </row>
    <row r="150" spans="1:5" x14ac:dyDescent="0.35">
      <c r="A150">
        <v>10</v>
      </c>
      <c r="B150">
        <v>5</v>
      </c>
      <c r="C150" s="2">
        <v>100</v>
      </c>
      <c r="D150" s="2">
        <v>200</v>
      </c>
      <c r="E150" s="2">
        <v>600</v>
      </c>
    </row>
    <row r="151" spans="1:5" x14ac:dyDescent="0.35">
      <c r="A151">
        <v>10</v>
      </c>
      <c r="B151">
        <v>6</v>
      </c>
      <c r="C151" s="2">
        <v>10</v>
      </c>
      <c r="D151" s="2">
        <v>20</v>
      </c>
      <c r="E151" s="2">
        <v>50</v>
      </c>
    </row>
    <row r="152" spans="1:5" x14ac:dyDescent="0.35">
      <c r="A152">
        <v>10</v>
      </c>
      <c r="B152">
        <v>7</v>
      </c>
      <c r="C152" s="2">
        <v>10</v>
      </c>
      <c r="D152" s="2">
        <v>20</v>
      </c>
      <c r="E152" s="2">
        <v>30</v>
      </c>
    </row>
    <row r="153" spans="1:5" x14ac:dyDescent="0.35">
      <c r="A153">
        <v>10</v>
      </c>
      <c r="B153">
        <v>8</v>
      </c>
      <c r="C153" s="2">
        <v>100</v>
      </c>
      <c r="D153" s="2">
        <v>900</v>
      </c>
      <c r="E153" s="2">
        <v>1200</v>
      </c>
    </row>
    <row r="154" spans="1:5" x14ac:dyDescent="0.35">
      <c r="A154">
        <v>10</v>
      </c>
      <c r="B154">
        <v>9</v>
      </c>
      <c r="C154" s="2">
        <v>100</v>
      </c>
      <c r="D154" s="2">
        <v>1000</v>
      </c>
      <c r="E154" s="2">
        <v>1500</v>
      </c>
    </row>
    <row r="155" spans="1:5" x14ac:dyDescent="0.35">
      <c r="A155">
        <v>10</v>
      </c>
      <c r="B155">
        <v>10</v>
      </c>
      <c r="C155" s="2">
        <v>20</v>
      </c>
      <c r="D155" s="2">
        <v>40</v>
      </c>
      <c r="E155" s="2">
        <v>100</v>
      </c>
    </row>
    <row r="156" spans="1:5" x14ac:dyDescent="0.35">
      <c r="A156">
        <v>10</v>
      </c>
      <c r="B156">
        <v>11</v>
      </c>
      <c r="C156" s="2">
        <v>10</v>
      </c>
      <c r="D156" s="2">
        <v>75</v>
      </c>
      <c r="E156" s="2">
        <v>100</v>
      </c>
    </row>
    <row r="157" spans="1:5" x14ac:dyDescent="0.35">
      <c r="A157">
        <v>10</v>
      </c>
      <c r="B157">
        <v>12</v>
      </c>
      <c r="C157" s="2">
        <v>5</v>
      </c>
      <c r="D157" s="2">
        <v>12</v>
      </c>
      <c r="E157" s="2">
        <v>18</v>
      </c>
    </row>
    <row r="158" spans="1:5" x14ac:dyDescent="0.35">
      <c r="A158">
        <v>10</v>
      </c>
      <c r="B158">
        <v>13</v>
      </c>
      <c r="C158" s="2">
        <v>100</v>
      </c>
      <c r="D158" s="2">
        <v>200</v>
      </c>
      <c r="E158" s="2">
        <v>300</v>
      </c>
    </row>
    <row r="159" spans="1:5" x14ac:dyDescent="0.35">
      <c r="A159">
        <v>10</v>
      </c>
      <c r="B159">
        <v>14</v>
      </c>
      <c r="C159" s="2">
        <v>5</v>
      </c>
      <c r="D159" s="2">
        <v>8</v>
      </c>
      <c r="E159" s="2">
        <v>10</v>
      </c>
    </row>
    <row r="160" spans="1:5" x14ac:dyDescent="0.35">
      <c r="A160">
        <v>10</v>
      </c>
      <c r="B160">
        <v>15</v>
      </c>
      <c r="C160" s="2">
        <v>0.7</v>
      </c>
      <c r="D160" s="2">
        <v>1.5</v>
      </c>
      <c r="E160" s="2">
        <v>2</v>
      </c>
    </row>
    <row r="161" spans="1:5" x14ac:dyDescent="0.35">
      <c r="A161">
        <v>10</v>
      </c>
      <c r="B161">
        <v>16</v>
      </c>
      <c r="C161" s="2">
        <v>6.0000000000000001E-3</v>
      </c>
      <c r="D161" s="2">
        <v>6</v>
      </c>
      <c r="E161" s="2">
        <v>12</v>
      </c>
    </row>
    <row r="162" spans="1:5" x14ac:dyDescent="0.35">
      <c r="A162">
        <v>11</v>
      </c>
      <c r="B162">
        <v>1</v>
      </c>
      <c r="C162" s="2">
        <v>30</v>
      </c>
      <c r="D162" s="2">
        <v>70</v>
      </c>
      <c r="E162" s="2">
        <v>95</v>
      </c>
    </row>
    <row r="163" spans="1:5" x14ac:dyDescent="0.35">
      <c r="A163">
        <v>11</v>
      </c>
      <c r="B163">
        <v>2</v>
      </c>
      <c r="C163" s="2">
        <v>1</v>
      </c>
      <c r="D163" s="2">
        <v>10</v>
      </c>
      <c r="E163" s="2">
        <v>60</v>
      </c>
    </row>
    <row r="164" spans="1:5" x14ac:dyDescent="0.35">
      <c r="A164">
        <v>11</v>
      </c>
      <c r="B164">
        <v>3</v>
      </c>
      <c r="C164" s="2">
        <v>5</v>
      </c>
      <c r="D164" s="2">
        <v>20</v>
      </c>
      <c r="E164" s="2">
        <v>70</v>
      </c>
    </row>
    <row r="165" spans="1:5" x14ac:dyDescent="0.35">
      <c r="A165">
        <v>11</v>
      </c>
      <c r="B165">
        <v>4</v>
      </c>
      <c r="C165" s="2">
        <v>1</v>
      </c>
      <c r="D165" s="2">
        <v>20</v>
      </c>
      <c r="E165" s="2">
        <v>100</v>
      </c>
    </row>
    <row r="166" spans="1:5" x14ac:dyDescent="0.35">
      <c r="A166">
        <v>11</v>
      </c>
      <c r="B166">
        <v>5</v>
      </c>
      <c r="C166" s="2">
        <v>50</v>
      </c>
      <c r="D166" s="2">
        <v>300</v>
      </c>
      <c r="E166" s="2">
        <v>700</v>
      </c>
    </row>
    <row r="167" spans="1:5" x14ac:dyDescent="0.35">
      <c r="A167">
        <v>11</v>
      </c>
      <c r="B167">
        <v>6</v>
      </c>
      <c r="C167" s="2">
        <v>5</v>
      </c>
      <c r="D167" s="2">
        <v>35</v>
      </c>
      <c r="E167" s="2">
        <v>70</v>
      </c>
    </row>
    <row r="168" spans="1:5" x14ac:dyDescent="0.35">
      <c r="A168">
        <v>11</v>
      </c>
      <c r="B168">
        <v>7</v>
      </c>
      <c r="C168" s="2">
        <v>5</v>
      </c>
      <c r="D168" s="2">
        <v>30</v>
      </c>
      <c r="E168" s="2">
        <v>60</v>
      </c>
    </row>
    <row r="169" spans="1:5" x14ac:dyDescent="0.35">
      <c r="A169">
        <v>11</v>
      </c>
      <c r="B169">
        <v>8</v>
      </c>
      <c r="C169" s="2">
        <v>200</v>
      </c>
      <c r="D169" s="2">
        <v>900</v>
      </c>
      <c r="E169" s="2">
        <v>2000</v>
      </c>
    </row>
    <row r="170" spans="1:5" x14ac:dyDescent="0.35">
      <c r="A170">
        <v>11</v>
      </c>
      <c r="B170">
        <v>9</v>
      </c>
      <c r="C170" s="2">
        <v>100</v>
      </c>
      <c r="D170" s="2">
        <v>1500</v>
      </c>
      <c r="E170" s="2">
        <v>1800</v>
      </c>
    </row>
    <row r="171" spans="1:5" x14ac:dyDescent="0.35">
      <c r="A171">
        <v>11</v>
      </c>
      <c r="B171">
        <v>10</v>
      </c>
      <c r="C171" s="2">
        <v>600</v>
      </c>
      <c r="D171" s="2">
        <v>1300</v>
      </c>
      <c r="E171" s="2">
        <v>2000</v>
      </c>
    </row>
    <row r="172" spans="1:5" x14ac:dyDescent="0.35">
      <c r="A172">
        <v>11</v>
      </c>
      <c r="B172">
        <v>11</v>
      </c>
      <c r="C172" s="2">
        <v>20</v>
      </c>
      <c r="D172" s="2">
        <v>80</v>
      </c>
      <c r="E172" s="2">
        <v>150</v>
      </c>
    </row>
    <row r="173" spans="1:5" x14ac:dyDescent="0.35">
      <c r="A173">
        <v>11</v>
      </c>
      <c r="B173">
        <v>12</v>
      </c>
      <c r="C173" s="2">
        <v>5</v>
      </c>
      <c r="D173" s="2">
        <v>15</v>
      </c>
      <c r="E173" s="2">
        <v>24</v>
      </c>
    </row>
    <row r="174" spans="1:5" x14ac:dyDescent="0.35">
      <c r="A174">
        <v>11</v>
      </c>
      <c r="B174">
        <v>13</v>
      </c>
      <c r="C174" s="2">
        <v>80</v>
      </c>
      <c r="D174" s="2">
        <v>200</v>
      </c>
      <c r="E174" s="2">
        <v>500</v>
      </c>
    </row>
    <row r="175" spans="1:5" x14ac:dyDescent="0.35">
      <c r="A175">
        <v>11</v>
      </c>
      <c r="B175">
        <v>14</v>
      </c>
      <c r="C175" s="2">
        <v>1</v>
      </c>
      <c r="D175" s="2">
        <v>15</v>
      </c>
      <c r="E175" s="2">
        <v>45</v>
      </c>
    </row>
    <row r="176" spans="1:5" x14ac:dyDescent="0.35">
      <c r="A176">
        <v>11</v>
      </c>
      <c r="B176">
        <v>15</v>
      </c>
      <c r="C176" s="2">
        <v>0.5</v>
      </c>
      <c r="D176" s="2">
        <v>1.5</v>
      </c>
      <c r="E176" s="2">
        <v>3</v>
      </c>
    </row>
    <row r="177" spans="1:5" x14ac:dyDescent="0.35">
      <c r="A177">
        <v>11</v>
      </c>
      <c r="B177">
        <v>16</v>
      </c>
      <c r="C177" s="2">
        <v>0.03</v>
      </c>
      <c r="D177" s="2">
        <v>6</v>
      </c>
      <c r="E177" s="2">
        <v>12</v>
      </c>
    </row>
    <row r="178" spans="1:5" x14ac:dyDescent="0.35">
      <c r="A178">
        <v>12</v>
      </c>
      <c r="B178">
        <v>1</v>
      </c>
      <c r="C178" s="2">
        <v>2000</v>
      </c>
      <c r="D178" s="2">
        <v>4000</v>
      </c>
      <c r="E178" s="2">
        <v>5000</v>
      </c>
    </row>
    <row r="179" spans="1:5" x14ac:dyDescent="0.35">
      <c r="A179">
        <v>12</v>
      </c>
      <c r="B179">
        <v>2</v>
      </c>
      <c r="C179" s="2">
        <v>5</v>
      </c>
      <c r="D179" s="2">
        <v>20</v>
      </c>
      <c r="E179" s="2">
        <v>25</v>
      </c>
    </row>
    <row r="180" spans="1:5" x14ac:dyDescent="0.35">
      <c r="A180">
        <v>12</v>
      </c>
      <c r="B180">
        <v>3</v>
      </c>
      <c r="C180" s="2">
        <v>30</v>
      </c>
      <c r="D180" s="2">
        <v>40</v>
      </c>
      <c r="E180" s="2">
        <v>50</v>
      </c>
    </row>
    <row r="181" spans="1:5" x14ac:dyDescent="0.35">
      <c r="A181">
        <v>12</v>
      </c>
      <c r="B181">
        <v>4</v>
      </c>
      <c r="C181" s="2">
        <v>30</v>
      </c>
      <c r="D181" s="2">
        <v>50</v>
      </c>
      <c r="E181" s="2">
        <v>70</v>
      </c>
    </row>
    <row r="182" spans="1:5" x14ac:dyDescent="0.35">
      <c r="A182">
        <v>12</v>
      </c>
      <c r="B182">
        <v>5</v>
      </c>
      <c r="C182" s="2">
        <v>650</v>
      </c>
      <c r="D182" s="2">
        <v>800</v>
      </c>
      <c r="E182" s="2">
        <v>900</v>
      </c>
    </row>
    <row r="183" spans="1:5" x14ac:dyDescent="0.35">
      <c r="A183">
        <v>12</v>
      </c>
      <c r="B183">
        <v>6</v>
      </c>
      <c r="C183" s="2">
        <v>25</v>
      </c>
      <c r="D183" s="2">
        <v>35</v>
      </c>
      <c r="E183" s="2">
        <v>60</v>
      </c>
    </row>
    <row r="184" spans="1:5" x14ac:dyDescent="0.35">
      <c r="A184">
        <v>12</v>
      </c>
      <c r="B184">
        <v>7</v>
      </c>
      <c r="C184" s="2">
        <v>25</v>
      </c>
      <c r="D184" s="2">
        <v>30</v>
      </c>
      <c r="E184" s="2">
        <v>35</v>
      </c>
    </row>
    <row r="185" spans="1:5" x14ac:dyDescent="0.35">
      <c r="A185">
        <v>12</v>
      </c>
      <c r="B185">
        <v>8</v>
      </c>
      <c r="C185" s="2">
        <v>300</v>
      </c>
      <c r="D185" s="2">
        <v>400</v>
      </c>
      <c r="E185" s="2">
        <v>600</v>
      </c>
    </row>
    <row r="186" spans="1:5" x14ac:dyDescent="0.35">
      <c r="A186">
        <v>12</v>
      </c>
      <c r="B186">
        <v>9</v>
      </c>
      <c r="C186" s="2">
        <v>400</v>
      </c>
      <c r="D186" s="2">
        <v>600</v>
      </c>
      <c r="E186" s="2">
        <v>1000</v>
      </c>
    </row>
    <row r="187" spans="1:5" x14ac:dyDescent="0.35">
      <c r="A187">
        <v>12</v>
      </c>
      <c r="B187">
        <v>10</v>
      </c>
      <c r="C187" s="2">
        <v>10</v>
      </c>
      <c r="D187" s="2">
        <v>20</v>
      </c>
      <c r="E187" s="2">
        <v>40</v>
      </c>
    </row>
    <row r="188" spans="1:5" x14ac:dyDescent="0.35">
      <c r="A188">
        <v>12</v>
      </c>
      <c r="B188">
        <v>11</v>
      </c>
      <c r="C188" s="2">
        <v>40</v>
      </c>
      <c r="D188" s="2">
        <v>60</v>
      </c>
      <c r="E188" s="2">
        <v>80</v>
      </c>
    </row>
    <row r="189" spans="1:5" x14ac:dyDescent="0.35">
      <c r="A189">
        <v>12</v>
      </c>
      <c r="B189">
        <v>12</v>
      </c>
      <c r="C189" s="2">
        <v>20</v>
      </c>
      <c r="D189" s="2">
        <v>60</v>
      </c>
      <c r="E189" s="2">
        <v>65</v>
      </c>
    </row>
    <row r="190" spans="1:5" x14ac:dyDescent="0.35">
      <c r="A190">
        <v>12</v>
      </c>
      <c r="B190">
        <v>13</v>
      </c>
      <c r="C190" s="2">
        <v>1</v>
      </c>
      <c r="D190" s="2">
        <v>3</v>
      </c>
      <c r="E190" s="2">
        <v>5</v>
      </c>
    </row>
    <row r="191" spans="1:5" x14ac:dyDescent="0.35">
      <c r="A191">
        <v>12</v>
      </c>
      <c r="B191">
        <v>14</v>
      </c>
      <c r="C191" s="2">
        <v>2</v>
      </c>
      <c r="D191" s="2">
        <v>3</v>
      </c>
      <c r="E191" s="2">
        <v>7</v>
      </c>
    </row>
    <row r="192" spans="1:5" x14ac:dyDescent="0.35">
      <c r="A192">
        <v>12</v>
      </c>
      <c r="B192">
        <v>15</v>
      </c>
      <c r="C192" s="2">
        <v>0.8</v>
      </c>
      <c r="D192" s="2">
        <v>1.2</v>
      </c>
      <c r="E192" s="2">
        <v>1.6</v>
      </c>
    </row>
    <row r="193" spans="1:5" x14ac:dyDescent="0.35">
      <c r="A193">
        <v>12</v>
      </c>
      <c r="B193">
        <v>16</v>
      </c>
      <c r="C193" s="2">
        <v>0.03</v>
      </c>
      <c r="D193" s="2">
        <v>1</v>
      </c>
      <c r="E193" s="2">
        <v>18</v>
      </c>
    </row>
    <row r="194" spans="1:5" x14ac:dyDescent="0.35">
      <c r="A194">
        <v>13</v>
      </c>
      <c r="B194">
        <v>1</v>
      </c>
      <c r="C194" s="2">
        <v>5</v>
      </c>
      <c r="D194" s="2">
        <v>10</v>
      </c>
      <c r="E194" s="2">
        <v>100</v>
      </c>
    </row>
    <row r="195" spans="1:5" x14ac:dyDescent="0.35">
      <c r="A195">
        <v>13</v>
      </c>
      <c r="B195">
        <v>2</v>
      </c>
      <c r="C195" s="2">
        <v>10</v>
      </c>
      <c r="D195" s="2">
        <v>50</v>
      </c>
      <c r="E195" s="2">
        <v>90</v>
      </c>
    </row>
    <row r="196" spans="1:5" x14ac:dyDescent="0.35">
      <c r="A196">
        <v>13</v>
      </c>
      <c r="B196">
        <v>3</v>
      </c>
      <c r="C196" s="2">
        <v>5</v>
      </c>
      <c r="D196" s="2">
        <v>30</v>
      </c>
      <c r="E196" s="2">
        <v>70</v>
      </c>
    </row>
    <row r="197" spans="1:5" x14ac:dyDescent="0.35">
      <c r="A197">
        <v>13</v>
      </c>
      <c r="B197">
        <v>4</v>
      </c>
      <c r="C197" s="2">
        <v>5</v>
      </c>
      <c r="D197" s="2">
        <v>10</v>
      </c>
      <c r="E197" s="2">
        <v>20</v>
      </c>
    </row>
    <row r="198" spans="1:5" x14ac:dyDescent="0.35">
      <c r="A198">
        <v>13</v>
      </c>
      <c r="B198">
        <v>5</v>
      </c>
      <c r="C198" s="2">
        <v>100</v>
      </c>
      <c r="D198" s="2">
        <v>200</v>
      </c>
      <c r="E198" s="2">
        <v>500</v>
      </c>
    </row>
    <row r="199" spans="1:5" x14ac:dyDescent="0.35">
      <c r="A199">
        <v>13</v>
      </c>
      <c r="B199">
        <v>6</v>
      </c>
      <c r="C199" s="2">
        <v>20</v>
      </c>
      <c r="D199" s="2">
        <v>40</v>
      </c>
      <c r="E199" s="2">
        <v>70</v>
      </c>
    </row>
    <row r="200" spans="1:5" x14ac:dyDescent="0.35">
      <c r="A200">
        <v>13</v>
      </c>
      <c r="B200">
        <v>7</v>
      </c>
      <c r="C200" s="2">
        <v>10</v>
      </c>
      <c r="D200" s="2">
        <v>30</v>
      </c>
      <c r="E200" s="2">
        <v>40</v>
      </c>
    </row>
    <row r="201" spans="1:5" x14ac:dyDescent="0.35">
      <c r="A201">
        <v>13</v>
      </c>
      <c r="B201">
        <v>8</v>
      </c>
      <c r="C201" s="2">
        <v>100</v>
      </c>
      <c r="D201" s="2">
        <v>300</v>
      </c>
      <c r="E201" s="2">
        <v>500</v>
      </c>
    </row>
    <row r="202" spans="1:5" x14ac:dyDescent="0.35">
      <c r="A202">
        <v>13</v>
      </c>
      <c r="B202">
        <v>9</v>
      </c>
      <c r="C202" s="2">
        <v>500</v>
      </c>
      <c r="D202" s="2">
        <v>1000</v>
      </c>
      <c r="E202" s="2">
        <v>2000</v>
      </c>
    </row>
    <row r="203" spans="1:5" x14ac:dyDescent="0.35">
      <c r="A203">
        <v>13</v>
      </c>
      <c r="B203">
        <v>10</v>
      </c>
      <c r="C203" s="2">
        <v>10</v>
      </c>
      <c r="D203" s="2">
        <v>50</v>
      </c>
      <c r="E203" s="2">
        <v>100</v>
      </c>
    </row>
    <row r="204" spans="1:5" x14ac:dyDescent="0.35">
      <c r="A204">
        <v>13</v>
      </c>
      <c r="B204">
        <v>11</v>
      </c>
      <c r="C204" s="2">
        <v>10</v>
      </c>
      <c r="D204" s="2">
        <v>50</v>
      </c>
      <c r="E204" s="2">
        <v>80</v>
      </c>
    </row>
    <row r="205" spans="1:5" x14ac:dyDescent="0.35">
      <c r="A205">
        <v>13</v>
      </c>
      <c r="B205">
        <v>12</v>
      </c>
      <c r="C205" s="2">
        <v>1</v>
      </c>
      <c r="D205" s="2">
        <v>10</v>
      </c>
      <c r="E205" s="2">
        <v>30</v>
      </c>
    </row>
    <row r="206" spans="1:5" x14ac:dyDescent="0.35">
      <c r="A206">
        <v>13</v>
      </c>
      <c r="B206">
        <v>13</v>
      </c>
      <c r="C206" s="2">
        <v>5</v>
      </c>
      <c r="D206" s="2">
        <v>20</v>
      </c>
      <c r="E206" s="2">
        <v>40</v>
      </c>
    </row>
    <row r="207" spans="1:5" x14ac:dyDescent="0.35">
      <c r="A207">
        <v>13</v>
      </c>
      <c r="B207">
        <v>14</v>
      </c>
      <c r="C207" s="2">
        <v>-10</v>
      </c>
      <c r="D207" s="2">
        <v>-5</v>
      </c>
      <c r="E207" s="2">
        <v>10</v>
      </c>
    </row>
    <row r="208" spans="1:5" x14ac:dyDescent="0.35">
      <c r="A208">
        <v>13</v>
      </c>
      <c r="B208">
        <v>15</v>
      </c>
      <c r="C208" s="2">
        <v>0.5</v>
      </c>
      <c r="D208" s="2">
        <v>1.5</v>
      </c>
      <c r="E208" s="2">
        <v>3</v>
      </c>
    </row>
    <row r="209" spans="1:5" x14ac:dyDescent="0.35">
      <c r="A209">
        <v>13</v>
      </c>
      <c r="B209">
        <v>16</v>
      </c>
      <c r="C209" s="2">
        <v>0.03</v>
      </c>
      <c r="D209" s="2">
        <v>0.25</v>
      </c>
      <c r="E209" s="2">
        <v>12</v>
      </c>
    </row>
    <row r="210" spans="1:5" x14ac:dyDescent="0.35">
      <c r="A210">
        <v>14</v>
      </c>
      <c r="B210">
        <v>1</v>
      </c>
      <c r="C210" s="2">
        <v>200</v>
      </c>
      <c r="D210" s="2">
        <v>300</v>
      </c>
      <c r="E210" s="2">
        <v>400</v>
      </c>
    </row>
    <row r="211" spans="1:5" x14ac:dyDescent="0.35">
      <c r="A211">
        <v>14</v>
      </c>
      <c r="B211">
        <v>2</v>
      </c>
      <c r="C211" s="2">
        <v>70</v>
      </c>
      <c r="D211" s="2">
        <v>80</v>
      </c>
      <c r="E211" s="2">
        <v>90</v>
      </c>
    </row>
    <row r="212" spans="1:5" x14ac:dyDescent="0.35">
      <c r="A212">
        <v>14</v>
      </c>
      <c r="B212">
        <v>3</v>
      </c>
      <c r="C212" s="2">
        <v>15</v>
      </c>
      <c r="D212" s="2">
        <v>20</v>
      </c>
      <c r="E212" s="2">
        <v>30</v>
      </c>
    </row>
    <row r="213" spans="1:5" x14ac:dyDescent="0.35">
      <c r="A213">
        <v>14</v>
      </c>
      <c r="B213">
        <v>4</v>
      </c>
      <c r="C213" s="2">
        <v>1</v>
      </c>
      <c r="D213" s="2">
        <v>10</v>
      </c>
      <c r="E213" s="2">
        <v>100</v>
      </c>
    </row>
    <row r="214" spans="1:5" x14ac:dyDescent="0.35">
      <c r="A214">
        <v>14</v>
      </c>
      <c r="B214">
        <v>5</v>
      </c>
      <c r="C214" s="2">
        <v>5</v>
      </c>
      <c r="D214" s="2">
        <v>10</v>
      </c>
      <c r="E214" s="2">
        <v>20</v>
      </c>
    </row>
    <row r="215" spans="1:5" x14ac:dyDescent="0.35">
      <c r="A215">
        <v>14</v>
      </c>
      <c r="B215">
        <v>6</v>
      </c>
      <c r="C215" s="2">
        <v>3</v>
      </c>
      <c r="D215" s="2">
        <v>5</v>
      </c>
      <c r="E215" s="2">
        <v>7</v>
      </c>
    </row>
    <row r="216" spans="1:5" x14ac:dyDescent="0.35">
      <c r="A216">
        <v>14</v>
      </c>
      <c r="B216">
        <v>7</v>
      </c>
      <c r="C216" s="2">
        <v>35</v>
      </c>
      <c r="D216" s="2">
        <v>50</v>
      </c>
      <c r="E216" s="2">
        <v>60</v>
      </c>
    </row>
    <row r="217" spans="1:5" x14ac:dyDescent="0.35">
      <c r="A217">
        <v>14</v>
      </c>
      <c r="B217">
        <v>8</v>
      </c>
      <c r="C217" s="2">
        <v>25</v>
      </c>
      <c r="D217" s="2">
        <v>35</v>
      </c>
      <c r="E217" s="2">
        <v>45</v>
      </c>
    </row>
    <row r="218" spans="1:5" x14ac:dyDescent="0.35">
      <c r="A218">
        <v>14</v>
      </c>
      <c r="B218">
        <v>9</v>
      </c>
      <c r="C218" s="2">
        <v>100</v>
      </c>
      <c r="D218" s="2">
        <v>150</v>
      </c>
      <c r="E218" s="2">
        <v>200</v>
      </c>
    </row>
    <row r="219" spans="1:5" x14ac:dyDescent="0.35">
      <c r="A219">
        <v>14</v>
      </c>
      <c r="B219">
        <v>10</v>
      </c>
      <c r="C219" s="2">
        <v>50</v>
      </c>
      <c r="D219" s="2">
        <v>100</v>
      </c>
      <c r="E219" s="2">
        <v>150</v>
      </c>
    </row>
    <row r="220" spans="1:5" x14ac:dyDescent="0.35">
      <c r="A220">
        <v>14</v>
      </c>
      <c r="B220">
        <v>11</v>
      </c>
      <c r="C220" s="2">
        <v>1</v>
      </c>
      <c r="D220" s="2">
        <v>10</v>
      </c>
      <c r="E220" s="2">
        <v>50</v>
      </c>
    </row>
    <row r="221" spans="1:5" x14ac:dyDescent="0.35">
      <c r="A221">
        <v>14</v>
      </c>
      <c r="B221">
        <v>12</v>
      </c>
      <c r="C221" s="2">
        <v>10</v>
      </c>
      <c r="D221" s="2">
        <v>20</v>
      </c>
      <c r="E221" s="2">
        <v>30</v>
      </c>
    </row>
    <row r="222" spans="1:5" x14ac:dyDescent="0.35">
      <c r="A222">
        <v>14</v>
      </c>
      <c r="B222">
        <v>13</v>
      </c>
      <c r="C222" s="2">
        <v>200</v>
      </c>
      <c r="D222" s="2">
        <v>300</v>
      </c>
      <c r="E222" s="2">
        <v>400</v>
      </c>
    </row>
    <row r="223" spans="1:5" x14ac:dyDescent="0.35">
      <c r="A223">
        <v>14</v>
      </c>
      <c r="B223">
        <v>14</v>
      </c>
      <c r="C223" s="2">
        <v>-7</v>
      </c>
      <c r="D223" s="2">
        <v>-3</v>
      </c>
      <c r="E223" s="2">
        <v>1.0000000000000001E-5</v>
      </c>
    </row>
    <row r="224" spans="1:5" x14ac:dyDescent="0.35">
      <c r="A224">
        <v>14</v>
      </c>
      <c r="B224">
        <v>15</v>
      </c>
      <c r="C224" s="2">
        <v>0.1</v>
      </c>
      <c r="D224" s="2">
        <v>1</v>
      </c>
      <c r="E224" s="2">
        <v>10</v>
      </c>
    </row>
    <row r="225" spans="1:5" x14ac:dyDescent="0.35">
      <c r="A225">
        <v>14</v>
      </c>
      <c r="B225">
        <v>16</v>
      </c>
      <c r="C225" s="2">
        <v>0.25</v>
      </c>
      <c r="D225" s="2">
        <v>1.25</v>
      </c>
      <c r="E225" s="2">
        <v>2.5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116"/>
  <dimension ref="A1:BM157"/>
  <sheetViews>
    <sheetView zoomScale="70" zoomScaleNormal="70" workbookViewId="0">
      <selection activeCell="I15" sqref="I15"/>
    </sheetView>
  </sheetViews>
  <sheetFormatPr defaultRowHeight="14.5" x14ac:dyDescent="0.35"/>
  <cols>
    <col min="1" max="16384" width="8.7265625" style="82"/>
  </cols>
  <sheetData>
    <row r="1" spans="1:65" x14ac:dyDescent="0.35">
      <c r="A1" s="82" t="s">
        <v>106</v>
      </c>
      <c r="B1" s="82" t="s">
        <v>107</v>
      </c>
      <c r="C1" s="82" t="s">
        <v>108</v>
      </c>
      <c r="D1" s="82" t="s">
        <v>109</v>
      </c>
      <c r="E1" s="82" t="s">
        <v>110</v>
      </c>
      <c r="F1" s="82" t="s">
        <v>111</v>
      </c>
    </row>
    <row r="2" spans="1:65" x14ac:dyDescent="0.35">
      <c r="A2" s="82">
        <v>1</v>
      </c>
      <c r="B2" s="82">
        <v>1</v>
      </c>
      <c r="C2" s="129">
        <v>5500</v>
      </c>
      <c r="D2" s="129">
        <v>5800</v>
      </c>
      <c r="E2" s="129">
        <v>6500</v>
      </c>
      <c r="F2" s="129">
        <v>5911</v>
      </c>
    </row>
    <row r="3" spans="1:65" x14ac:dyDescent="0.35">
      <c r="A3" s="82">
        <v>1</v>
      </c>
      <c r="B3" s="82">
        <v>2</v>
      </c>
      <c r="C3" s="129">
        <v>1000000</v>
      </c>
      <c r="D3" s="129">
        <v>2000000</v>
      </c>
      <c r="E3" s="129">
        <v>3000000</v>
      </c>
      <c r="F3" s="129">
        <v>2064780</v>
      </c>
      <c r="N3" s="128"/>
      <c r="P3" s="129"/>
      <c r="X3" s="129"/>
      <c r="AC3" s="129"/>
      <c r="AK3" s="129"/>
      <c r="AP3" s="129"/>
      <c r="AX3" s="129"/>
      <c r="BC3" s="129"/>
    </row>
    <row r="4" spans="1:65" x14ac:dyDescent="0.35">
      <c r="A4" s="82">
        <v>1</v>
      </c>
      <c r="B4" s="82">
        <v>3</v>
      </c>
      <c r="C4" s="129">
        <v>10</v>
      </c>
      <c r="D4" s="129">
        <v>50</v>
      </c>
      <c r="E4" s="129">
        <v>70</v>
      </c>
      <c r="F4" s="129">
        <v>25</v>
      </c>
      <c r="N4" s="128"/>
      <c r="P4" s="129"/>
      <c r="X4" s="129"/>
      <c r="AC4" s="129"/>
      <c r="AK4" s="129"/>
      <c r="AP4" s="129"/>
      <c r="AX4" s="129"/>
      <c r="BC4" s="129"/>
      <c r="BK4" s="129"/>
    </row>
    <row r="5" spans="1:65" x14ac:dyDescent="0.35">
      <c r="A5" s="82">
        <v>1</v>
      </c>
      <c r="B5" s="82">
        <v>4</v>
      </c>
      <c r="C5" s="129">
        <v>100</v>
      </c>
      <c r="D5" s="129">
        <v>1200</v>
      </c>
      <c r="E5" s="129">
        <v>4000</v>
      </c>
      <c r="F5" s="129">
        <v>837</v>
      </c>
      <c r="N5" s="128"/>
      <c r="P5" s="129"/>
      <c r="X5" s="129"/>
      <c r="AC5" s="129"/>
      <c r="AK5" s="129"/>
      <c r="AP5" s="129"/>
      <c r="AR5" s="129"/>
      <c r="AX5" s="129"/>
      <c r="BC5" s="129"/>
      <c r="BE5" s="129"/>
      <c r="BK5" s="129"/>
      <c r="BM5" s="129"/>
    </row>
    <row r="6" spans="1:65" x14ac:dyDescent="0.35">
      <c r="A6" s="82">
        <v>1</v>
      </c>
      <c r="B6" s="82">
        <v>5</v>
      </c>
      <c r="C6" s="129">
        <v>5</v>
      </c>
      <c r="D6" s="129">
        <v>20</v>
      </c>
      <c r="E6" s="129">
        <v>50</v>
      </c>
      <c r="F6" s="129">
        <v>27.51</v>
      </c>
    </row>
    <row r="7" spans="1:65" x14ac:dyDescent="0.35">
      <c r="A7" s="82">
        <v>1</v>
      </c>
      <c r="B7" s="82">
        <v>6</v>
      </c>
      <c r="C7" s="129">
        <v>10</v>
      </c>
      <c r="D7" s="129">
        <v>100</v>
      </c>
      <c r="E7" s="129">
        <v>1000</v>
      </c>
      <c r="F7" s="129">
        <v>12</v>
      </c>
    </row>
    <row r="8" spans="1:65" x14ac:dyDescent="0.35">
      <c r="A8" s="82">
        <v>1</v>
      </c>
      <c r="B8" s="82">
        <v>7</v>
      </c>
      <c r="C8" s="129">
        <v>45</v>
      </c>
      <c r="D8" s="129">
        <v>90</v>
      </c>
      <c r="E8" s="129">
        <v>135</v>
      </c>
      <c r="F8" s="129">
        <v>268</v>
      </c>
    </row>
    <row r="9" spans="1:65" x14ac:dyDescent="0.35">
      <c r="A9" s="82">
        <v>1</v>
      </c>
      <c r="B9" s="82">
        <v>8</v>
      </c>
      <c r="C9" s="129">
        <v>20</v>
      </c>
      <c r="D9" s="129">
        <v>50</v>
      </c>
      <c r="E9" s="129">
        <v>80</v>
      </c>
      <c r="F9" s="129">
        <v>40</v>
      </c>
    </row>
    <row r="10" spans="1:65" x14ac:dyDescent="0.35">
      <c r="A10" s="82">
        <v>1</v>
      </c>
      <c r="B10" s="82">
        <v>9</v>
      </c>
      <c r="C10" s="129">
        <v>50</v>
      </c>
      <c r="D10" s="129">
        <v>60</v>
      </c>
      <c r="E10" s="129">
        <v>80</v>
      </c>
      <c r="F10" s="129">
        <v>58.19</v>
      </c>
    </row>
    <row r="11" spans="1:65" x14ac:dyDescent="0.35">
      <c r="A11" s="82">
        <v>1</v>
      </c>
      <c r="B11" s="82">
        <v>10</v>
      </c>
      <c r="C11" s="129">
        <v>10000</v>
      </c>
      <c r="D11" s="129">
        <v>100000</v>
      </c>
      <c r="E11" s="129">
        <v>1000000</v>
      </c>
      <c r="F11" s="129">
        <v>36000000</v>
      </c>
    </row>
    <row r="12" spans="1:65" x14ac:dyDescent="0.35">
      <c r="A12" s="82">
        <v>1</v>
      </c>
      <c r="B12" s="82">
        <v>11</v>
      </c>
      <c r="C12" s="129">
        <v>4</v>
      </c>
      <c r="D12" s="129">
        <v>8</v>
      </c>
      <c r="E12" s="129">
        <v>12</v>
      </c>
      <c r="F12" s="129">
        <v>5.69</v>
      </c>
    </row>
    <row r="13" spans="1:65" x14ac:dyDescent="0.35">
      <c r="A13" s="82">
        <v>1</v>
      </c>
      <c r="B13" s="82">
        <v>12</v>
      </c>
      <c r="C13" s="129">
        <v>1000</v>
      </c>
      <c r="D13" s="129">
        <v>5000</v>
      </c>
      <c r="E13" s="129">
        <v>10000</v>
      </c>
      <c r="F13" s="129">
        <v>2980</v>
      </c>
    </row>
    <row r="14" spans="1:65" x14ac:dyDescent="0.35">
      <c r="A14" s="82">
        <v>1</v>
      </c>
      <c r="B14" s="82">
        <v>13</v>
      </c>
      <c r="C14" s="129">
        <v>30</v>
      </c>
      <c r="D14" s="129">
        <v>70</v>
      </c>
      <c r="E14" s="129">
        <v>90</v>
      </c>
      <c r="F14" s="129">
        <v>51</v>
      </c>
    </row>
    <row r="15" spans="1:65" x14ac:dyDescent="0.35">
      <c r="A15" s="82">
        <v>2</v>
      </c>
      <c r="B15" s="82">
        <v>1</v>
      </c>
      <c r="C15" s="129">
        <v>3900</v>
      </c>
      <c r="D15" s="129">
        <v>5000</v>
      </c>
      <c r="E15" s="129">
        <v>6100</v>
      </c>
    </row>
    <row r="16" spans="1:65" x14ac:dyDescent="0.35">
      <c r="A16" s="82">
        <v>2</v>
      </c>
      <c r="B16" s="82">
        <v>2</v>
      </c>
      <c r="C16" s="129">
        <v>1000000</v>
      </c>
      <c r="D16" s="129">
        <v>2800000</v>
      </c>
      <c r="E16" s="129">
        <v>4000000</v>
      </c>
    </row>
    <row r="17" spans="1:5" x14ac:dyDescent="0.35">
      <c r="A17" s="82">
        <v>2</v>
      </c>
      <c r="B17" s="82">
        <v>3</v>
      </c>
      <c r="C17" s="129">
        <v>15</v>
      </c>
      <c r="D17" s="129">
        <v>30</v>
      </c>
      <c r="E17" s="129">
        <v>45</v>
      </c>
    </row>
    <row r="18" spans="1:5" x14ac:dyDescent="0.35">
      <c r="A18" s="82">
        <v>2</v>
      </c>
      <c r="B18" s="82">
        <v>4</v>
      </c>
      <c r="C18" s="129">
        <v>250</v>
      </c>
      <c r="D18" s="129">
        <v>2500</v>
      </c>
      <c r="E18" s="129">
        <v>10000</v>
      </c>
    </row>
    <row r="19" spans="1:5" x14ac:dyDescent="0.35">
      <c r="A19" s="82">
        <v>2</v>
      </c>
      <c r="B19" s="82">
        <v>5</v>
      </c>
      <c r="C19" s="129">
        <v>10</v>
      </c>
      <c r="D19" s="129">
        <v>40</v>
      </c>
      <c r="E19" s="129">
        <v>70</v>
      </c>
    </row>
    <row r="20" spans="1:5" x14ac:dyDescent="0.35">
      <c r="A20" s="82">
        <v>2</v>
      </c>
      <c r="B20" s="82">
        <v>6</v>
      </c>
      <c r="C20" s="129">
        <v>2</v>
      </c>
      <c r="D20" s="129">
        <v>10</v>
      </c>
      <c r="E20" s="129">
        <v>30</v>
      </c>
    </row>
    <row r="21" spans="1:5" x14ac:dyDescent="0.35">
      <c r="A21" s="82">
        <v>2</v>
      </c>
      <c r="B21" s="82">
        <v>7</v>
      </c>
      <c r="C21" s="129">
        <v>190</v>
      </c>
      <c r="D21" s="129">
        <v>270</v>
      </c>
      <c r="E21" s="129">
        <v>350</v>
      </c>
    </row>
    <row r="22" spans="1:5" x14ac:dyDescent="0.35">
      <c r="A22" s="82">
        <v>2</v>
      </c>
      <c r="B22" s="82">
        <v>8</v>
      </c>
      <c r="C22" s="129">
        <v>5</v>
      </c>
      <c r="D22" s="129">
        <v>35</v>
      </c>
      <c r="E22" s="129">
        <v>55</v>
      </c>
    </row>
    <row r="23" spans="1:5" x14ac:dyDescent="0.35">
      <c r="A23" s="82">
        <v>2</v>
      </c>
      <c r="B23" s="82">
        <v>9</v>
      </c>
      <c r="C23" s="129">
        <v>50</v>
      </c>
      <c r="D23" s="129">
        <v>70</v>
      </c>
      <c r="E23" s="129">
        <v>95</v>
      </c>
    </row>
    <row r="24" spans="1:5" x14ac:dyDescent="0.35">
      <c r="A24" s="82">
        <v>2</v>
      </c>
      <c r="B24" s="82">
        <v>10</v>
      </c>
      <c r="C24" s="129">
        <v>500000</v>
      </c>
      <c r="D24" s="129">
        <v>10000000</v>
      </c>
      <c r="E24" s="129">
        <v>500000000</v>
      </c>
    </row>
    <row r="25" spans="1:5" x14ac:dyDescent="0.35">
      <c r="A25" s="82">
        <v>2</v>
      </c>
      <c r="B25" s="82">
        <v>11</v>
      </c>
      <c r="C25" s="129">
        <v>2</v>
      </c>
      <c r="D25" s="129">
        <v>10</v>
      </c>
      <c r="E25" s="129">
        <v>20</v>
      </c>
    </row>
    <row r="26" spans="1:5" x14ac:dyDescent="0.35">
      <c r="A26" s="82">
        <v>2</v>
      </c>
      <c r="B26" s="82">
        <v>12</v>
      </c>
      <c r="C26" s="129">
        <v>300</v>
      </c>
      <c r="D26" s="129">
        <v>1500</v>
      </c>
      <c r="E26" s="129">
        <v>4000</v>
      </c>
    </row>
    <row r="27" spans="1:5" x14ac:dyDescent="0.35">
      <c r="A27" s="82">
        <v>2</v>
      </c>
      <c r="B27" s="82">
        <v>13</v>
      </c>
      <c r="C27" s="129">
        <v>5</v>
      </c>
      <c r="D27" s="129">
        <v>20</v>
      </c>
      <c r="E27" s="129">
        <v>60</v>
      </c>
    </row>
    <row r="28" spans="1:5" x14ac:dyDescent="0.35">
      <c r="A28" s="82">
        <v>3</v>
      </c>
      <c r="B28" s="82">
        <v>1</v>
      </c>
      <c r="C28" s="129">
        <v>5950</v>
      </c>
      <c r="D28" s="129">
        <v>5983</v>
      </c>
      <c r="E28" s="129">
        <v>6000</v>
      </c>
    </row>
    <row r="29" spans="1:5" x14ac:dyDescent="0.35">
      <c r="A29" s="82">
        <v>3</v>
      </c>
      <c r="B29" s="82">
        <v>2</v>
      </c>
      <c r="C29" s="129">
        <v>2500000</v>
      </c>
      <c r="D29" s="129">
        <v>3000000</v>
      </c>
      <c r="E29" s="129">
        <v>3500000</v>
      </c>
    </row>
    <row r="30" spans="1:5" x14ac:dyDescent="0.35">
      <c r="A30" s="82">
        <v>3</v>
      </c>
      <c r="B30" s="82">
        <v>3</v>
      </c>
      <c r="C30" s="129">
        <v>40</v>
      </c>
      <c r="D30" s="129">
        <v>60</v>
      </c>
      <c r="E30" s="129">
        <v>80</v>
      </c>
    </row>
    <row r="31" spans="1:5" x14ac:dyDescent="0.35">
      <c r="A31" s="82">
        <v>3</v>
      </c>
      <c r="B31" s="82">
        <v>4</v>
      </c>
      <c r="C31" s="129">
        <v>100</v>
      </c>
      <c r="D31" s="129">
        <v>300</v>
      </c>
      <c r="E31" s="129">
        <v>900</v>
      </c>
    </row>
    <row r="32" spans="1:5" x14ac:dyDescent="0.35">
      <c r="A32" s="82">
        <v>3</v>
      </c>
      <c r="B32" s="82">
        <v>5</v>
      </c>
      <c r="C32" s="129">
        <v>5</v>
      </c>
      <c r="D32" s="129">
        <v>20</v>
      </c>
      <c r="E32" s="129">
        <v>30</v>
      </c>
    </row>
    <row r="33" spans="1:5" x14ac:dyDescent="0.35">
      <c r="A33" s="82">
        <v>3</v>
      </c>
      <c r="B33" s="82">
        <v>6</v>
      </c>
      <c r="C33" s="129">
        <v>10</v>
      </c>
      <c r="D33" s="129">
        <v>12</v>
      </c>
      <c r="E33" s="129">
        <v>15</v>
      </c>
    </row>
    <row r="34" spans="1:5" x14ac:dyDescent="0.35">
      <c r="A34" s="82">
        <v>3</v>
      </c>
      <c r="B34" s="82">
        <v>7</v>
      </c>
      <c r="C34" s="129">
        <v>250</v>
      </c>
      <c r="D34" s="129">
        <v>270</v>
      </c>
      <c r="E34" s="129">
        <v>290</v>
      </c>
    </row>
    <row r="35" spans="1:5" x14ac:dyDescent="0.35">
      <c r="A35" s="82">
        <v>3</v>
      </c>
      <c r="B35" s="82">
        <v>8</v>
      </c>
      <c r="C35" s="129">
        <v>10</v>
      </c>
      <c r="D35" s="129">
        <v>20</v>
      </c>
      <c r="E35" s="129">
        <v>40</v>
      </c>
    </row>
    <row r="36" spans="1:5" x14ac:dyDescent="0.35">
      <c r="A36" s="82">
        <v>3</v>
      </c>
      <c r="B36" s="82">
        <v>9</v>
      </c>
      <c r="C36" s="129">
        <v>70</v>
      </c>
      <c r="D36" s="129">
        <v>80</v>
      </c>
      <c r="E36" s="129">
        <v>90</v>
      </c>
    </row>
    <row r="37" spans="1:5" x14ac:dyDescent="0.35">
      <c r="A37" s="82">
        <v>3</v>
      </c>
      <c r="B37" s="82">
        <v>10</v>
      </c>
      <c r="C37" s="129">
        <v>1000000</v>
      </c>
      <c r="D37" s="129">
        <v>1500000</v>
      </c>
      <c r="E37" s="129">
        <v>3000000</v>
      </c>
    </row>
    <row r="38" spans="1:5" x14ac:dyDescent="0.35">
      <c r="A38" s="82">
        <v>3</v>
      </c>
      <c r="B38" s="82">
        <v>11</v>
      </c>
      <c r="C38" s="129">
        <v>3</v>
      </c>
      <c r="D38" s="129">
        <v>4.5</v>
      </c>
      <c r="E38" s="129">
        <v>6</v>
      </c>
    </row>
    <row r="39" spans="1:5" x14ac:dyDescent="0.35">
      <c r="A39" s="82">
        <v>3</v>
      </c>
      <c r="B39" s="82">
        <v>12</v>
      </c>
      <c r="C39" s="129">
        <v>100</v>
      </c>
      <c r="D39" s="129">
        <v>500</v>
      </c>
      <c r="E39" s="129">
        <v>1000</v>
      </c>
    </row>
    <row r="40" spans="1:5" x14ac:dyDescent="0.35">
      <c r="A40" s="82">
        <v>3</v>
      </c>
      <c r="B40" s="82">
        <v>13</v>
      </c>
      <c r="C40" s="129">
        <v>5</v>
      </c>
      <c r="D40" s="129">
        <v>20</v>
      </c>
      <c r="E40" s="129">
        <v>40</v>
      </c>
    </row>
    <row r="41" spans="1:5" x14ac:dyDescent="0.35">
      <c r="A41" s="82">
        <v>4</v>
      </c>
      <c r="B41" s="82">
        <v>1</v>
      </c>
      <c r="C41" s="129">
        <v>4000</v>
      </c>
      <c r="D41" s="129">
        <v>6000</v>
      </c>
      <c r="E41" s="129">
        <v>7000</v>
      </c>
    </row>
    <row r="42" spans="1:5" x14ac:dyDescent="0.35">
      <c r="A42" s="82">
        <v>4</v>
      </c>
      <c r="B42" s="82">
        <v>2</v>
      </c>
      <c r="C42" s="129">
        <v>2000000</v>
      </c>
      <c r="D42" s="129">
        <v>4000000</v>
      </c>
      <c r="E42" s="129">
        <v>9000000</v>
      </c>
    </row>
    <row r="43" spans="1:5" x14ac:dyDescent="0.35">
      <c r="A43" s="82">
        <v>4</v>
      </c>
      <c r="B43" s="82">
        <v>3</v>
      </c>
      <c r="C43" s="129">
        <v>20</v>
      </c>
      <c r="D43" s="129">
        <v>40</v>
      </c>
      <c r="E43" s="129">
        <v>70</v>
      </c>
    </row>
    <row r="44" spans="1:5" x14ac:dyDescent="0.35">
      <c r="A44" s="82">
        <v>4</v>
      </c>
      <c r="B44" s="82">
        <v>4</v>
      </c>
      <c r="C44" s="129">
        <v>50</v>
      </c>
      <c r="D44" s="129">
        <v>5000</v>
      </c>
      <c r="E44" s="129">
        <v>15000</v>
      </c>
    </row>
    <row r="45" spans="1:5" x14ac:dyDescent="0.35">
      <c r="A45" s="82">
        <v>4</v>
      </c>
      <c r="B45" s="82">
        <v>5</v>
      </c>
      <c r="C45" s="129">
        <v>10</v>
      </c>
      <c r="D45" s="129">
        <v>40</v>
      </c>
      <c r="E45" s="129">
        <v>90</v>
      </c>
    </row>
    <row r="46" spans="1:5" x14ac:dyDescent="0.35">
      <c r="A46" s="82">
        <v>4</v>
      </c>
      <c r="B46" s="82">
        <v>6</v>
      </c>
      <c r="C46" s="129">
        <v>100</v>
      </c>
      <c r="D46" s="129">
        <v>1000</v>
      </c>
      <c r="E46" s="129">
        <v>10000</v>
      </c>
    </row>
    <row r="47" spans="1:5" x14ac:dyDescent="0.35">
      <c r="A47" s="82">
        <v>4</v>
      </c>
      <c r="B47" s="82">
        <v>7</v>
      </c>
      <c r="C47" s="129">
        <v>260</v>
      </c>
      <c r="D47" s="129">
        <v>300</v>
      </c>
      <c r="E47" s="129">
        <v>340</v>
      </c>
    </row>
    <row r="48" spans="1:5" x14ac:dyDescent="0.35">
      <c r="A48" s="82">
        <v>4</v>
      </c>
      <c r="B48" s="82">
        <v>8</v>
      </c>
      <c r="C48" s="129">
        <v>10</v>
      </c>
      <c r="D48" s="129">
        <v>50</v>
      </c>
      <c r="E48" s="129">
        <v>90</v>
      </c>
    </row>
    <row r="49" spans="1:5" x14ac:dyDescent="0.35">
      <c r="A49" s="82">
        <v>4</v>
      </c>
      <c r="B49" s="82">
        <v>9</v>
      </c>
      <c r="C49" s="129">
        <v>1</v>
      </c>
      <c r="D49" s="129">
        <v>20</v>
      </c>
      <c r="E49" s="129">
        <v>50</v>
      </c>
    </row>
    <row r="50" spans="1:5" x14ac:dyDescent="0.35">
      <c r="A50" s="82">
        <v>4</v>
      </c>
      <c r="B50" s="82">
        <v>10</v>
      </c>
      <c r="C50" s="129">
        <v>1000</v>
      </c>
      <c r="D50" s="129">
        <v>50000</v>
      </c>
      <c r="E50" s="129">
        <v>100000</v>
      </c>
    </row>
    <row r="51" spans="1:5" x14ac:dyDescent="0.35">
      <c r="A51" s="82">
        <v>4</v>
      </c>
      <c r="B51" s="82">
        <v>11</v>
      </c>
      <c r="C51" s="129">
        <v>0.1</v>
      </c>
      <c r="D51" s="129">
        <v>10</v>
      </c>
      <c r="E51" s="129">
        <v>30</v>
      </c>
    </row>
    <row r="52" spans="1:5" x14ac:dyDescent="0.35">
      <c r="A52" s="82">
        <v>4</v>
      </c>
      <c r="B52" s="82">
        <v>12</v>
      </c>
      <c r="C52" s="129">
        <v>10</v>
      </c>
      <c r="D52" s="129">
        <v>200</v>
      </c>
      <c r="E52" s="129">
        <v>1000</v>
      </c>
    </row>
    <row r="53" spans="1:5" x14ac:dyDescent="0.35">
      <c r="A53" s="82">
        <v>4</v>
      </c>
      <c r="B53" s="82">
        <v>13</v>
      </c>
      <c r="C53" s="129">
        <v>10</v>
      </c>
      <c r="D53" s="129">
        <v>30</v>
      </c>
      <c r="E53" s="129">
        <v>70</v>
      </c>
    </row>
    <row r="54" spans="1:5" x14ac:dyDescent="0.35">
      <c r="A54" s="82">
        <v>5</v>
      </c>
      <c r="B54" s="82">
        <v>1</v>
      </c>
      <c r="C54" s="129">
        <v>600</v>
      </c>
      <c r="D54" s="129">
        <v>900</v>
      </c>
      <c r="E54" s="129">
        <v>1500</v>
      </c>
    </row>
    <row r="55" spans="1:5" x14ac:dyDescent="0.35">
      <c r="A55" s="82">
        <v>5</v>
      </c>
      <c r="B55" s="82">
        <v>2</v>
      </c>
      <c r="C55" s="129">
        <v>1000000</v>
      </c>
      <c r="D55" s="129">
        <v>3600000</v>
      </c>
      <c r="E55" s="129">
        <v>4600000</v>
      </c>
    </row>
    <row r="56" spans="1:5" x14ac:dyDescent="0.35">
      <c r="A56" s="82">
        <v>5</v>
      </c>
      <c r="B56" s="82">
        <v>3</v>
      </c>
      <c r="C56" s="129">
        <v>5</v>
      </c>
      <c r="D56" s="129">
        <v>15</v>
      </c>
      <c r="E56" s="129">
        <v>20</v>
      </c>
    </row>
    <row r="57" spans="1:5" x14ac:dyDescent="0.35">
      <c r="A57" s="82">
        <v>5</v>
      </c>
      <c r="B57" s="82">
        <v>4</v>
      </c>
      <c r="C57" s="129">
        <v>500</v>
      </c>
      <c r="D57" s="129">
        <v>1500</v>
      </c>
      <c r="E57" s="129">
        <v>3000</v>
      </c>
    </row>
    <row r="58" spans="1:5" x14ac:dyDescent="0.35">
      <c r="A58" s="82">
        <v>5</v>
      </c>
      <c r="B58" s="82">
        <v>5</v>
      </c>
      <c r="C58" s="129">
        <v>5</v>
      </c>
      <c r="D58" s="129">
        <v>30</v>
      </c>
      <c r="E58" s="129">
        <v>50</v>
      </c>
    </row>
    <row r="59" spans="1:5" x14ac:dyDescent="0.35">
      <c r="A59" s="82">
        <v>5</v>
      </c>
      <c r="B59" s="82">
        <v>6</v>
      </c>
      <c r="C59" s="129">
        <v>800</v>
      </c>
      <c r="D59" s="129">
        <v>1500</v>
      </c>
      <c r="E59" s="129">
        <v>2500</v>
      </c>
    </row>
    <row r="60" spans="1:5" x14ac:dyDescent="0.35">
      <c r="A60" s="82">
        <v>5</v>
      </c>
      <c r="B60" s="82">
        <v>7</v>
      </c>
      <c r="C60" s="129">
        <v>280</v>
      </c>
      <c r="D60" s="129">
        <v>300</v>
      </c>
      <c r="E60" s="129">
        <v>320</v>
      </c>
    </row>
    <row r="61" spans="1:5" x14ac:dyDescent="0.35">
      <c r="A61" s="82">
        <v>5</v>
      </c>
      <c r="B61" s="82">
        <v>8</v>
      </c>
      <c r="C61" s="129">
        <v>20</v>
      </c>
      <c r="D61" s="129">
        <v>40</v>
      </c>
      <c r="E61" s="129">
        <v>60</v>
      </c>
    </row>
    <row r="62" spans="1:5" x14ac:dyDescent="0.35">
      <c r="A62" s="82">
        <v>5</v>
      </c>
      <c r="B62" s="82">
        <v>9</v>
      </c>
      <c r="C62" s="129">
        <v>40</v>
      </c>
      <c r="D62" s="129">
        <v>70</v>
      </c>
      <c r="E62" s="129">
        <v>80</v>
      </c>
    </row>
    <row r="63" spans="1:5" x14ac:dyDescent="0.35">
      <c r="A63" s="82">
        <v>5</v>
      </c>
      <c r="B63" s="82">
        <v>10</v>
      </c>
      <c r="C63" s="129">
        <v>1000</v>
      </c>
      <c r="D63" s="129">
        <v>500000</v>
      </c>
      <c r="E63" s="129">
        <v>1000000</v>
      </c>
    </row>
    <row r="64" spans="1:5" x14ac:dyDescent="0.35">
      <c r="A64" s="82">
        <v>5</v>
      </c>
      <c r="B64" s="82">
        <v>11</v>
      </c>
      <c r="C64" s="129">
        <v>5</v>
      </c>
      <c r="D64" s="129">
        <v>15</v>
      </c>
      <c r="E64" s="129">
        <v>30</v>
      </c>
    </row>
    <row r="65" spans="1:5" x14ac:dyDescent="0.35">
      <c r="A65" s="82">
        <v>5</v>
      </c>
      <c r="B65" s="82">
        <v>12</v>
      </c>
      <c r="C65" s="129">
        <v>8000</v>
      </c>
      <c r="D65" s="129">
        <v>10000</v>
      </c>
      <c r="E65" s="129">
        <v>15000</v>
      </c>
    </row>
    <row r="66" spans="1:5" x14ac:dyDescent="0.35">
      <c r="A66" s="82">
        <v>5</v>
      </c>
      <c r="B66" s="82">
        <v>13</v>
      </c>
      <c r="C66" s="129">
        <v>10</v>
      </c>
      <c r="D66" s="129">
        <v>40</v>
      </c>
      <c r="E66" s="129">
        <v>70</v>
      </c>
    </row>
    <row r="67" spans="1:5" x14ac:dyDescent="0.35">
      <c r="A67" s="82">
        <v>6</v>
      </c>
      <c r="B67" s="82">
        <v>1</v>
      </c>
      <c r="C67" s="129">
        <v>5500</v>
      </c>
      <c r="D67" s="129">
        <v>6000</v>
      </c>
      <c r="E67" s="129">
        <v>6700</v>
      </c>
    </row>
    <row r="68" spans="1:5" x14ac:dyDescent="0.35">
      <c r="A68" s="82">
        <v>6</v>
      </c>
      <c r="B68" s="82">
        <v>2</v>
      </c>
      <c r="C68" s="129">
        <v>2700000</v>
      </c>
      <c r="D68" s="129">
        <v>3000000</v>
      </c>
      <c r="E68" s="129">
        <v>3500000</v>
      </c>
    </row>
    <row r="69" spans="1:5" x14ac:dyDescent="0.35">
      <c r="A69" s="82">
        <v>6</v>
      </c>
      <c r="B69" s="82">
        <v>3</v>
      </c>
      <c r="C69" s="129">
        <v>15</v>
      </c>
      <c r="D69" s="129">
        <v>25</v>
      </c>
      <c r="E69" s="129">
        <v>40</v>
      </c>
    </row>
    <row r="70" spans="1:5" x14ac:dyDescent="0.35">
      <c r="A70" s="82">
        <v>6</v>
      </c>
      <c r="B70" s="82">
        <v>4</v>
      </c>
      <c r="C70" s="129">
        <v>1000</v>
      </c>
      <c r="D70" s="129">
        <v>6000</v>
      </c>
      <c r="E70" s="129">
        <v>10000</v>
      </c>
    </row>
    <row r="71" spans="1:5" x14ac:dyDescent="0.35">
      <c r="A71" s="82">
        <v>6</v>
      </c>
      <c r="B71" s="82">
        <v>5</v>
      </c>
      <c r="C71" s="129">
        <v>10</v>
      </c>
      <c r="D71" s="129">
        <v>30</v>
      </c>
      <c r="E71" s="129">
        <v>60</v>
      </c>
    </row>
    <row r="72" spans="1:5" x14ac:dyDescent="0.35">
      <c r="A72" s="82">
        <v>6</v>
      </c>
      <c r="B72" s="82">
        <v>6</v>
      </c>
      <c r="C72" s="129">
        <v>50</v>
      </c>
      <c r="D72" s="129">
        <v>100</v>
      </c>
      <c r="E72" s="129">
        <v>1000</v>
      </c>
    </row>
    <row r="73" spans="1:5" x14ac:dyDescent="0.35">
      <c r="A73" s="82">
        <v>6</v>
      </c>
      <c r="B73" s="82">
        <v>7</v>
      </c>
      <c r="C73" s="129">
        <v>230</v>
      </c>
      <c r="D73" s="129">
        <v>270</v>
      </c>
      <c r="E73" s="129">
        <v>310</v>
      </c>
    </row>
    <row r="74" spans="1:5" x14ac:dyDescent="0.35">
      <c r="A74" s="82">
        <v>6</v>
      </c>
      <c r="B74" s="82">
        <v>8</v>
      </c>
      <c r="C74" s="129">
        <v>30</v>
      </c>
      <c r="D74" s="129">
        <v>50</v>
      </c>
      <c r="E74" s="129">
        <v>70</v>
      </c>
    </row>
    <row r="75" spans="1:5" x14ac:dyDescent="0.35">
      <c r="A75" s="82">
        <v>6</v>
      </c>
      <c r="B75" s="82">
        <v>9</v>
      </c>
      <c r="C75" s="129">
        <v>25</v>
      </c>
      <c r="D75" s="129">
        <v>40</v>
      </c>
      <c r="E75" s="129">
        <v>50</v>
      </c>
    </row>
    <row r="76" spans="1:5" x14ac:dyDescent="0.35">
      <c r="A76" s="82">
        <v>6</v>
      </c>
      <c r="B76" s="82">
        <v>10</v>
      </c>
      <c r="C76" s="129">
        <v>10000</v>
      </c>
      <c r="D76" s="129">
        <v>100000</v>
      </c>
      <c r="E76" s="129">
        <v>1000000</v>
      </c>
    </row>
    <row r="77" spans="1:5" x14ac:dyDescent="0.35">
      <c r="A77" s="82">
        <v>6</v>
      </c>
      <c r="B77" s="82">
        <v>11</v>
      </c>
      <c r="C77" s="129">
        <v>5</v>
      </c>
      <c r="D77" s="129">
        <v>10</v>
      </c>
      <c r="E77" s="129">
        <v>20</v>
      </c>
    </row>
    <row r="78" spans="1:5" x14ac:dyDescent="0.35">
      <c r="A78" s="82">
        <v>6</v>
      </c>
      <c r="B78" s="82">
        <v>12</v>
      </c>
      <c r="C78" s="129">
        <v>2000</v>
      </c>
      <c r="D78" s="129">
        <v>4000</v>
      </c>
      <c r="E78" s="129">
        <v>6000</v>
      </c>
    </row>
    <row r="79" spans="1:5" x14ac:dyDescent="0.35">
      <c r="A79" s="82">
        <v>6</v>
      </c>
      <c r="B79" s="82">
        <v>13</v>
      </c>
      <c r="C79" s="129">
        <v>30</v>
      </c>
      <c r="D79" s="129">
        <v>50</v>
      </c>
      <c r="E79" s="129">
        <v>70</v>
      </c>
    </row>
    <row r="80" spans="1:5" x14ac:dyDescent="0.35">
      <c r="A80" s="82">
        <v>7</v>
      </c>
      <c r="B80" s="82">
        <v>1</v>
      </c>
      <c r="C80" s="129">
        <v>5400</v>
      </c>
      <c r="D80" s="129">
        <v>5900</v>
      </c>
      <c r="E80" s="129">
        <v>6100</v>
      </c>
    </row>
    <row r="81" spans="1:5" x14ac:dyDescent="0.35">
      <c r="A81" s="82">
        <v>7</v>
      </c>
      <c r="B81" s="82">
        <v>2</v>
      </c>
      <c r="C81" s="129">
        <v>800000</v>
      </c>
      <c r="D81" s="129">
        <v>3000000</v>
      </c>
      <c r="E81" s="129">
        <v>4000000</v>
      </c>
    </row>
    <row r="82" spans="1:5" x14ac:dyDescent="0.35">
      <c r="A82" s="82">
        <v>7</v>
      </c>
      <c r="B82" s="82">
        <v>3</v>
      </c>
      <c r="C82" s="129">
        <v>5</v>
      </c>
      <c r="D82" s="129">
        <v>10</v>
      </c>
      <c r="E82" s="129">
        <v>25</v>
      </c>
    </row>
    <row r="83" spans="1:5" x14ac:dyDescent="0.35">
      <c r="A83" s="82">
        <v>7</v>
      </c>
      <c r="B83" s="82">
        <v>4</v>
      </c>
      <c r="C83" s="129">
        <v>4000</v>
      </c>
      <c r="D83" s="129">
        <v>8000</v>
      </c>
      <c r="E83" s="129">
        <v>320000</v>
      </c>
    </row>
    <row r="84" spans="1:5" x14ac:dyDescent="0.35">
      <c r="A84" s="82">
        <v>7</v>
      </c>
      <c r="B84" s="82">
        <v>5</v>
      </c>
      <c r="C84" s="129">
        <v>50</v>
      </c>
      <c r="D84" s="129">
        <v>100</v>
      </c>
      <c r="E84" s="129">
        <v>200</v>
      </c>
    </row>
    <row r="85" spans="1:5" x14ac:dyDescent="0.35">
      <c r="A85" s="82">
        <v>7</v>
      </c>
      <c r="B85" s="82">
        <v>6</v>
      </c>
      <c r="C85" s="129">
        <v>0.1</v>
      </c>
      <c r="D85" s="129">
        <v>1</v>
      </c>
      <c r="E85" s="129">
        <v>15</v>
      </c>
    </row>
    <row r="86" spans="1:5" x14ac:dyDescent="0.35">
      <c r="A86" s="82">
        <v>7</v>
      </c>
      <c r="B86" s="82">
        <v>7</v>
      </c>
      <c r="C86" s="129">
        <v>240</v>
      </c>
      <c r="D86" s="129">
        <v>300</v>
      </c>
      <c r="E86" s="129">
        <v>360</v>
      </c>
    </row>
    <row r="87" spans="1:5" x14ac:dyDescent="0.35">
      <c r="A87" s="82">
        <v>7</v>
      </c>
      <c r="B87" s="82">
        <v>8</v>
      </c>
      <c r="C87" s="129">
        <v>20</v>
      </c>
      <c r="D87" s="129">
        <v>35</v>
      </c>
      <c r="E87" s="129">
        <v>60</v>
      </c>
    </row>
    <row r="88" spans="1:5" x14ac:dyDescent="0.35">
      <c r="A88" s="82">
        <v>7</v>
      </c>
      <c r="B88" s="82">
        <v>9</v>
      </c>
      <c r="C88" s="129">
        <v>20</v>
      </c>
      <c r="D88" s="129">
        <v>40</v>
      </c>
      <c r="E88" s="129">
        <v>70</v>
      </c>
    </row>
    <row r="89" spans="1:5" x14ac:dyDescent="0.35">
      <c r="A89" s="82">
        <v>7</v>
      </c>
      <c r="B89" s="82">
        <v>10</v>
      </c>
      <c r="C89" s="129">
        <v>100000</v>
      </c>
      <c r="D89" s="129">
        <v>1000000</v>
      </c>
      <c r="E89" s="129">
        <v>100000000</v>
      </c>
    </row>
    <row r="90" spans="1:5" x14ac:dyDescent="0.35">
      <c r="A90" s="82">
        <v>7</v>
      </c>
      <c r="B90" s="82">
        <v>11</v>
      </c>
      <c r="C90" s="129">
        <v>1</v>
      </c>
      <c r="D90" s="129">
        <v>7</v>
      </c>
      <c r="E90" s="129">
        <v>12</v>
      </c>
    </row>
    <row r="91" spans="1:5" x14ac:dyDescent="0.35">
      <c r="A91" s="82">
        <v>7</v>
      </c>
      <c r="B91" s="82">
        <v>12</v>
      </c>
      <c r="C91" s="129">
        <v>1000</v>
      </c>
      <c r="D91" s="129">
        <v>3000</v>
      </c>
      <c r="E91" s="129">
        <v>3500</v>
      </c>
    </row>
    <row r="92" spans="1:5" x14ac:dyDescent="0.35">
      <c r="A92" s="82">
        <v>7</v>
      </c>
      <c r="B92" s="82">
        <v>13</v>
      </c>
      <c r="C92" s="129">
        <v>8</v>
      </c>
      <c r="D92" s="129">
        <v>15</v>
      </c>
      <c r="E92" s="129">
        <v>40</v>
      </c>
    </row>
    <row r="93" spans="1:5" x14ac:dyDescent="0.35">
      <c r="A93" s="82">
        <v>8</v>
      </c>
      <c r="B93" s="82">
        <v>1</v>
      </c>
      <c r="C93" s="129">
        <v>4500</v>
      </c>
      <c r="D93" s="129">
        <v>5200</v>
      </c>
      <c r="E93" s="129">
        <v>6500</v>
      </c>
    </row>
    <row r="94" spans="1:5" x14ac:dyDescent="0.35">
      <c r="A94" s="82">
        <v>8</v>
      </c>
      <c r="B94" s="82">
        <v>2</v>
      </c>
      <c r="C94" s="129">
        <v>1000000</v>
      </c>
      <c r="D94" s="129">
        <v>4000000</v>
      </c>
      <c r="E94" s="129">
        <v>15000000</v>
      </c>
    </row>
    <row r="95" spans="1:5" x14ac:dyDescent="0.35">
      <c r="A95" s="82">
        <v>8</v>
      </c>
      <c r="B95" s="82">
        <v>3</v>
      </c>
      <c r="C95" s="129">
        <v>10</v>
      </c>
      <c r="D95" s="129">
        <v>30</v>
      </c>
      <c r="E95" s="129">
        <v>80</v>
      </c>
    </row>
    <row r="96" spans="1:5" x14ac:dyDescent="0.35">
      <c r="A96" s="82">
        <v>8</v>
      </c>
      <c r="B96" s="82">
        <v>4</v>
      </c>
      <c r="C96" s="129">
        <v>1000</v>
      </c>
      <c r="D96" s="129">
        <v>2500</v>
      </c>
      <c r="E96" s="129">
        <v>12000</v>
      </c>
    </row>
    <row r="97" spans="1:5" x14ac:dyDescent="0.35">
      <c r="A97" s="82">
        <v>8</v>
      </c>
      <c r="B97" s="82">
        <v>5</v>
      </c>
      <c r="C97" s="129">
        <v>5</v>
      </c>
      <c r="D97" s="129">
        <v>30</v>
      </c>
      <c r="E97" s="129">
        <v>80</v>
      </c>
    </row>
    <row r="98" spans="1:5" x14ac:dyDescent="0.35">
      <c r="A98" s="82">
        <v>8</v>
      </c>
      <c r="B98" s="82">
        <v>6</v>
      </c>
      <c r="C98" s="129">
        <v>1</v>
      </c>
      <c r="D98" s="129">
        <v>30</v>
      </c>
      <c r="E98" s="129">
        <v>1000</v>
      </c>
    </row>
    <row r="99" spans="1:5" x14ac:dyDescent="0.35">
      <c r="A99" s="82">
        <v>8</v>
      </c>
      <c r="B99" s="82">
        <v>7</v>
      </c>
      <c r="C99" s="129">
        <v>180</v>
      </c>
      <c r="D99" s="129">
        <v>270</v>
      </c>
      <c r="E99" s="129">
        <v>360</v>
      </c>
    </row>
    <row r="100" spans="1:5" x14ac:dyDescent="0.35">
      <c r="A100" s="82">
        <v>8</v>
      </c>
      <c r="B100" s="82">
        <v>8</v>
      </c>
      <c r="C100" s="129">
        <v>5</v>
      </c>
      <c r="D100" s="129">
        <v>30</v>
      </c>
      <c r="E100" s="129">
        <v>60</v>
      </c>
    </row>
    <row r="101" spans="1:5" x14ac:dyDescent="0.35">
      <c r="A101" s="82">
        <v>8</v>
      </c>
      <c r="B101" s="82">
        <v>9</v>
      </c>
      <c r="C101" s="129">
        <v>20</v>
      </c>
      <c r="D101" s="129">
        <v>50</v>
      </c>
      <c r="E101" s="129">
        <v>80</v>
      </c>
    </row>
    <row r="102" spans="1:5" x14ac:dyDescent="0.35">
      <c r="A102" s="82">
        <v>8</v>
      </c>
      <c r="B102" s="82">
        <v>10</v>
      </c>
      <c r="C102" s="129">
        <v>1000000</v>
      </c>
      <c r="D102" s="129">
        <v>10000000</v>
      </c>
      <c r="E102" s="129">
        <v>100000000</v>
      </c>
    </row>
    <row r="103" spans="1:5" x14ac:dyDescent="0.35">
      <c r="A103" s="82">
        <v>8</v>
      </c>
      <c r="B103" s="82">
        <v>11</v>
      </c>
      <c r="C103" s="129">
        <v>5</v>
      </c>
      <c r="D103" s="129">
        <v>20</v>
      </c>
      <c r="E103" s="129">
        <v>30</v>
      </c>
    </row>
    <row r="104" spans="1:5" x14ac:dyDescent="0.35">
      <c r="A104" s="82">
        <v>8</v>
      </c>
      <c r="B104" s="82">
        <v>12</v>
      </c>
      <c r="C104" s="129">
        <v>500</v>
      </c>
      <c r="D104" s="129">
        <v>2000</v>
      </c>
      <c r="E104" s="129">
        <v>5000</v>
      </c>
    </row>
    <row r="105" spans="1:5" x14ac:dyDescent="0.35">
      <c r="A105" s="82">
        <v>8</v>
      </c>
      <c r="B105" s="82">
        <v>13</v>
      </c>
      <c r="C105" s="129">
        <v>10</v>
      </c>
      <c r="D105" s="129">
        <v>50</v>
      </c>
      <c r="E105" s="129">
        <v>90</v>
      </c>
    </row>
    <row r="106" spans="1:5" x14ac:dyDescent="0.35">
      <c r="A106" s="82">
        <v>9</v>
      </c>
      <c r="B106" s="82">
        <v>1</v>
      </c>
      <c r="C106" s="129">
        <v>5860</v>
      </c>
      <c r="D106" s="129">
        <v>5940</v>
      </c>
      <c r="E106" s="129">
        <v>5990</v>
      </c>
    </row>
    <row r="107" spans="1:5" x14ac:dyDescent="0.35">
      <c r="A107" s="82">
        <v>9</v>
      </c>
      <c r="B107" s="82">
        <v>2</v>
      </c>
      <c r="C107" s="129">
        <v>1500000</v>
      </c>
      <c r="D107" s="129">
        <v>3000000</v>
      </c>
      <c r="E107" s="129">
        <v>7000000</v>
      </c>
    </row>
    <row r="108" spans="1:5" x14ac:dyDescent="0.35">
      <c r="A108" s="82">
        <v>9</v>
      </c>
      <c r="B108" s="82">
        <v>3</v>
      </c>
      <c r="C108" s="129">
        <v>10</v>
      </c>
      <c r="D108" s="129">
        <v>25</v>
      </c>
      <c r="E108" s="129">
        <v>50</v>
      </c>
    </row>
    <row r="109" spans="1:5" x14ac:dyDescent="0.35">
      <c r="A109" s="82">
        <v>9</v>
      </c>
      <c r="B109" s="82">
        <v>4</v>
      </c>
      <c r="C109" s="129">
        <v>15</v>
      </c>
      <c r="D109" s="129">
        <v>150</v>
      </c>
      <c r="E109" s="129">
        <v>350</v>
      </c>
    </row>
    <row r="110" spans="1:5" x14ac:dyDescent="0.35">
      <c r="A110" s="82">
        <v>9</v>
      </c>
      <c r="B110" s="82">
        <v>5</v>
      </c>
      <c r="C110" s="129">
        <v>15</v>
      </c>
      <c r="D110" s="129">
        <v>30</v>
      </c>
      <c r="E110" s="129">
        <v>60</v>
      </c>
    </row>
    <row r="111" spans="1:5" x14ac:dyDescent="0.35">
      <c r="A111" s="82">
        <v>9</v>
      </c>
      <c r="B111" s="82">
        <v>6</v>
      </c>
      <c r="C111" s="129">
        <v>1</v>
      </c>
      <c r="D111" s="129">
        <v>10</v>
      </c>
      <c r="E111" s="129">
        <v>100</v>
      </c>
    </row>
    <row r="112" spans="1:5" x14ac:dyDescent="0.35">
      <c r="A112" s="82">
        <v>9</v>
      </c>
      <c r="B112" s="82">
        <v>7</v>
      </c>
      <c r="C112" s="129">
        <v>230</v>
      </c>
      <c r="D112" s="129">
        <v>270</v>
      </c>
      <c r="E112" s="129">
        <v>300</v>
      </c>
    </row>
    <row r="113" spans="1:5" x14ac:dyDescent="0.35">
      <c r="A113" s="82">
        <v>9</v>
      </c>
      <c r="B113" s="82">
        <v>8</v>
      </c>
      <c r="C113" s="129">
        <v>50</v>
      </c>
      <c r="D113" s="129">
        <v>70</v>
      </c>
      <c r="E113" s="129">
        <v>85</v>
      </c>
    </row>
    <row r="114" spans="1:5" x14ac:dyDescent="0.35">
      <c r="A114" s="82">
        <v>9</v>
      </c>
      <c r="B114" s="82">
        <v>9</v>
      </c>
      <c r="C114" s="129">
        <v>10</v>
      </c>
      <c r="D114" s="129">
        <v>50</v>
      </c>
      <c r="E114" s="129">
        <v>70</v>
      </c>
    </row>
    <row r="115" spans="1:5" x14ac:dyDescent="0.35">
      <c r="A115" s="82">
        <v>9</v>
      </c>
      <c r="B115" s="82">
        <v>10</v>
      </c>
      <c r="C115" s="129">
        <v>100000</v>
      </c>
      <c r="D115" s="129">
        <v>5000000</v>
      </c>
      <c r="E115" s="129">
        <v>50000000</v>
      </c>
    </row>
    <row r="116" spans="1:5" x14ac:dyDescent="0.35">
      <c r="A116" s="82">
        <v>9</v>
      </c>
      <c r="B116" s="82">
        <v>11</v>
      </c>
      <c r="C116" s="129">
        <v>4</v>
      </c>
      <c r="D116" s="129">
        <v>7</v>
      </c>
      <c r="E116" s="129">
        <v>9</v>
      </c>
    </row>
    <row r="117" spans="1:5" x14ac:dyDescent="0.35">
      <c r="A117" s="82">
        <v>9</v>
      </c>
      <c r="B117" s="82">
        <v>12</v>
      </c>
      <c r="C117" s="129">
        <v>1000</v>
      </c>
      <c r="D117" s="129">
        <v>3000</v>
      </c>
      <c r="E117" s="129">
        <v>6000</v>
      </c>
    </row>
    <row r="118" spans="1:5" x14ac:dyDescent="0.35">
      <c r="A118" s="82">
        <v>9</v>
      </c>
      <c r="B118" s="82">
        <v>13</v>
      </c>
      <c r="C118" s="129">
        <v>30</v>
      </c>
      <c r="D118" s="129">
        <v>50</v>
      </c>
      <c r="E118" s="129">
        <v>70</v>
      </c>
    </row>
    <row r="119" spans="1:5" x14ac:dyDescent="0.35">
      <c r="A119" s="82">
        <v>10</v>
      </c>
      <c r="B119" s="82">
        <v>1</v>
      </c>
      <c r="C119" s="129">
        <v>5985</v>
      </c>
      <c r="D119" s="129">
        <v>5987</v>
      </c>
      <c r="E119" s="129">
        <v>5990</v>
      </c>
    </row>
    <row r="120" spans="1:5" x14ac:dyDescent="0.35">
      <c r="A120" s="82">
        <v>10</v>
      </c>
      <c r="B120" s="82">
        <v>2</v>
      </c>
      <c r="C120" s="129">
        <v>2500000</v>
      </c>
      <c r="D120" s="129">
        <v>3000000</v>
      </c>
      <c r="E120" s="129">
        <v>4000000</v>
      </c>
    </row>
    <row r="121" spans="1:5" x14ac:dyDescent="0.35">
      <c r="A121" s="82">
        <v>10</v>
      </c>
      <c r="B121" s="82">
        <v>3</v>
      </c>
      <c r="C121" s="129">
        <v>22</v>
      </c>
      <c r="D121" s="129">
        <v>25</v>
      </c>
      <c r="E121" s="129">
        <v>35</v>
      </c>
    </row>
    <row r="122" spans="1:5" x14ac:dyDescent="0.35">
      <c r="A122" s="82">
        <v>10</v>
      </c>
      <c r="B122" s="82">
        <v>4</v>
      </c>
      <c r="C122" s="129">
        <v>80</v>
      </c>
      <c r="D122" s="129">
        <v>120</v>
      </c>
      <c r="E122" s="129">
        <v>160</v>
      </c>
    </row>
    <row r="123" spans="1:5" x14ac:dyDescent="0.35">
      <c r="A123" s="82">
        <v>10</v>
      </c>
      <c r="B123" s="82">
        <v>5</v>
      </c>
      <c r="C123" s="129">
        <v>20</v>
      </c>
      <c r="D123" s="129">
        <v>60</v>
      </c>
      <c r="E123" s="129">
        <v>80</v>
      </c>
    </row>
    <row r="124" spans="1:5" x14ac:dyDescent="0.35">
      <c r="A124" s="82">
        <v>10</v>
      </c>
      <c r="B124" s="82">
        <v>6</v>
      </c>
      <c r="C124" s="129">
        <v>1</v>
      </c>
      <c r="D124" s="129">
        <v>10</v>
      </c>
      <c r="E124" s="129">
        <v>20</v>
      </c>
    </row>
    <row r="125" spans="1:5" x14ac:dyDescent="0.35">
      <c r="A125" s="82">
        <v>10</v>
      </c>
      <c r="B125" s="82">
        <v>7</v>
      </c>
      <c r="C125" s="129">
        <v>230</v>
      </c>
      <c r="D125" s="129">
        <v>270</v>
      </c>
      <c r="E125" s="129">
        <v>310</v>
      </c>
    </row>
    <row r="126" spans="1:5" x14ac:dyDescent="0.35">
      <c r="A126" s="82">
        <v>10</v>
      </c>
      <c r="B126" s="82">
        <v>8</v>
      </c>
      <c r="C126" s="129">
        <v>50</v>
      </c>
      <c r="D126" s="129">
        <v>75</v>
      </c>
      <c r="E126" s="129">
        <v>85</v>
      </c>
    </row>
    <row r="127" spans="1:5" x14ac:dyDescent="0.35">
      <c r="A127" s="82">
        <v>10</v>
      </c>
      <c r="B127" s="82">
        <v>9</v>
      </c>
      <c r="C127" s="129">
        <v>60</v>
      </c>
      <c r="D127" s="129">
        <v>70</v>
      </c>
      <c r="E127" s="129">
        <v>75</v>
      </c>
    </row>
    <row r="128" spans="1:5" x14ac:dyDescent="0.35">
      <c r="A128" s="82">
        <v>10</v>
      </c>
      <c r="B128" s="82">
        <v>10</v>
      </c>
      <c r="C128" s="129">
        <v>5000000</v>
      </c>
      <c r="D128" s="129">
        <v>10000000</v>
      </c>
      <c r="E128" s="129">
        <v>30000000</v>
      </c>
    </row>
    <row r="129" spans="1:5" x14ac:dyDescent="0.35">
      <c r="A129" s="82">
        <v>10</v>
      </c>
      <c r="B129" s="82">
        <v>11</v>
      </c>
      <c r="C129" s="129">
        <v>5</v>
      </c>
      <c r="D129" s="129">
        <v>6</v>
      </c>
      <c r="E129" s="129">
        <v>8</v>
      </c>
    </row>
    <row r="130" spans="1:5" x14ac:dyDescent="0.35">
      <c r="A130" s="82">
        <v>10</v>
      </c>
      <c r="B130" s="82">
        <v>12</v>
      </c>
      <c r="C130" s="129">
        <v>2000</v>
      </c>
      <c r="D130" s="129">
        <v>3000</v>
      </c>
      <c r="E130" s="129">
        <v>4000</v>
      </c>
    </row>
    <row r="131" spans="1:5" x14ac:dyDescent="0.35">
      <c r="A131" s="82">
        <v>10</v>
      </c>
      <c r="B131" s="82">
        <v>13</v>
      </c>
      <c r="C131" s="129">
        <v>20</v>
      </c>
      <c r="D131" s="129">
        <v>50</v>
      </c>
      <c r="E131" s="129">
        <v>70</v>
      </c>
    </row>
    <row r="132" spans="1:5" x14ac:dyDescent="0.35">
      <c r="A132" s="82">
        <v>11</v>
      </c>
      <c r="B132" s="82">
        <v>1</v>
      </c>
      <c r="C132" s="129">
        <v>5000</v>
      </c>
      <c r="D132" s="129">
        <v>5500</v>
      </c>
      <c r="E132" s="129">
        <v>6000</v>
      </c>
    </row>
    <row r="133" spans="1:5" x14ac:dyDescent="0.35">
      <c r="A133" s="82">
        <v>11</v>
      </c>
      <c r="B133" s="82">
        <v>2</v>
      </c>
      <c r="C133" s="129">
        <v>500000</v>
      </c>
      <c r="D133" s="129">
        <v>2000000</v>
      </c>
      <c r="E133" s="129">
        <v>5000000</v>
      </c>
    </row>
    <row r="134" spans="1:5" x14ac:dyDescent="0.35">
      <c r="A134" s="82">
        <v>11</v>
      </c>
      <c r="B134" s="82">
        <v>3</v>
      </c>
      <c r="C134" s="129">
        <v>20</v>
      </c>
      <c r="D134" s="129">
        <v>35</v>
      </c>
      <c r="E134" s="129">
        <v>60</v>
      </c>
    </row>
    <row r="135" spans="1:5" x14ac:dyDescent="0.35">
      <c r="A135" s="82">
        <v>11</v>
      </c>
      <c r="B135" s="82">
        <v>4</v>
      </c>
      <c r="C135" s="129">
        <v>200</v>
      </c>
      <c r="D135" s="129">
        <v>1000</v>
      </c>
      <c r="E135" s="129">
        <v>5000</v>
      </c>
    </row>
    <row r="136" spans="1:5" x14ac:dyDescent="0.35">
      <c r="A136" s="82">
        <v>11</v>
      </c>
      <c r="B136" s="82">
        <v>5</v>
      </c>
      <c r="C136" s="129">
        <v>25</v>
      </c>
      <c r="D136" s="129">
        <v>50</v>
      </c>
      <c r="E136" s="129">
        <v>150</v>
      </c>
    </row>
    <row r="137" spans="1:5" x14ac:dyDescent="0.35">
      <c r="A137" s="82">
        <v>11</v>
      </c>
      <c r="B137" s="82">
        <v>6</v>
      </c>
      <c r="C137" s="129">
        <v>10</v>
      </c>
      <c r="D137" s="129">
        <v>100</v>
      </c>
      <c r="E137" s="129">
        <v>10000</v>
      </c>
    </row>
    <row r="138" spans="1:5" x14ac:dyDescent="0.35">
      <c r="A138" s="82">
        <v>11</v>
      </c>
      <c r="B138" s="82">
        <v>7</v>
      </c>
      <c r="C138" s="129">
        <v>180</v>
      </c>
      <c r="D138" s="129">
        <v>270</v>
      </c>
      <c r="E138" s="129">
        <v>360</v>
      </c>
    </row>
    <row r="139" spans="1:5" x14ac:dyDescent="0.35">
      <c r="A139" s="82">
        <v>11</v>
      </c>
      <c r="B139" s="82">
        <v>8</v>
      </c>
      <c r="C139" s="129">
        <v>10</v>
      </c>
      <c r="D139" s="129">
        <v>20</v>
      </c>
      <c r="E139" s="129">
        <v>50</v>
      </c>
    </row>
    <row r="140" spans="1:5" x14ac:dyDescent="0.35">
      <c r="A140" s="82">
        <v>11</v>
      </c>
      <c r="B140" s="82">
        <v>9</v>
      </c>
      <c r="C140" s="129">
        <v>35</v>
      </c>
      <c r="D140" s="129">
        <v>60</v>
      </c>
      <c r="E140" s="129">
        <v>75</v>
      </c>
    </row>
    <row r="141" spans="1:5" x14ac:dyDescent="0.35">
      <c r="A141" s="82">
        <v>11</v>
      </c>
      <c r="B141" s="82">
        <v>10</v>
      </c>
      <c r="C141" s="129">
        <v>100000</v>
      </c>
      <c r="D141" s="129">
        <v>1000000</v>
      </c>
      <c r="E141" s="129">
        <v>10000000</v>
      </c>
    </row>
    <row r="142" spans="1:5" x14ac:dyDescent="0.35">
      <c r="A142" s="82">
        <v>11</v>
      </c>
      <c r="B142" s="82">
        <v>11</v>
      </c>
      <c r="C142" s="129">
        <v>7</v>
      </c>
      <c r="D142" s="129">
        <v>15</v>
      </c>
      <c r="E142" s="129">
        <v>23</v>
      </c>
    </row>
    <row r="143" spans="1:5" x14ac:dyDescent="0.35">
      <c r="A143" s="82">
        <v>11</v>
      </c>
      <c r="B143" s="82">
        <v>12</v>
      </c>
      <c r="C143" s="129">
        <v>500</v>
      </c>
      <c r="D143" s="129">
        <v>1000</v>
      </c>
      <c r="E143" s="129">
        <v>1700</v>
      </c>
    </row>
    <row r="144" spans="1:5" x14ac:dyDescent="0.35">
      <c r="A144" s="82">
        <v>11</v>
      </c>
      <c r="B144" s="82">
        <v>13</v>
      </c>
      <c r="C144" s="129">
        <v>10</v>
      </c>
      <c r="D144" s="129">
        <v>30</v>
      </c>
      <c r="E144" s="129">
        <v>45</v>
      </c>
    </row>
    <row r="145" spans="1:5" x14ac:dyDescent="0.35">
      <c r="A145" s="82">
        <v>12</v>
      </c>
      <c r="B145" s="82">
        <v>1</v>
      </c>
      <c r="C145" s="129">
        <v>400</v>
      </c>
      <c r="D145" s="129">
        <v>2200</v>
      </c>
      <c r="E145" s="129">
        <v>6000</v>
      </c>
    </row>
    <row r="146" spans="1:5" x14ac:dyDescent="0.35">
      <c r="A146" s="82">
        <v>12</v>
      </c>
      <c r="B146" s="82">
        <v>2</v>
      </c>
      <c r="C146" s="129">
        <v>4000</v>
      </c>
      <c r="D146" s="129">
        <v>26000</v>
      </c>
      <c r="E146" s="129">
        <v>100000</v>
      </c>
    </row>
    <row r="147" spans="1:5" x14ac:dyDescent="0.35">
      <c r="A147" s="82">
        <v>12</v>
      </c>
      <c r="B147" s="82">
        <v>3</v>
      </c>
      <c r="C147" s="129">
        <v>2</v>
      </c>
      <c r="D147" s="129">
        <v>8</v>
      </c>
      <c r="E147" s="129">
        <v>20</v>
      </c>
    </row>
    <row r="148" spans="1:5" x14ac:dyDescent="0.35">
      <c r="A148" s="82">
        <v>12</v>
      </c>
      <c r="B148" s="82">
        <v>4</v>
      </c>
      <c r="C148" s="129">
        <v>5</v>
      </c>
      <c r="D148" s="129">
        <v>50</v>
      </c>
      <c r="E148" s="129">
        <v>250</v>
      </c>
    </row>
    <row r="149" spans="1:5" x14ac:dyDescent="0.35">
      <c r="A149" s="82">
        <v>12</v>
      </c>
      <c r="B149" s="82">
        <v>5</v>
      </c>
      <c r="C149" s="129">
        <v>5</v>
      </c>
      <c r="D149" s="129">
        <v>35</v>
      </c>
      <c r="E149" s="129">
        <v>85</v>
      </c>
    </row>
    <row r="150" spans="1:5" x14ac:dyDescent="0.35">
      <c r="A150" s="82">
        <v>12</v>
      </c>
      <c r="B150" s="82">
        <v>6</v>
      </c>
      <c r="C150" s="129">
        <v>10</v>
      </c>
      <c r="D150" s="129">
        <v>100</v>
      </c>
      <c r="E150" s="129">
        <v>1000</v>
      </c>
    </row>
    <row r="151" spans="1:5" x14ac:dyDescent="0.35">
      <c r="A151" s="82">
        <v>12</v>
      </c>
      <c r="B151" s="82">
        <v>7</v>
      </c>
      <c r="C151" s="129">
        <v>5</v>
      </c>
      <c r="D151" s="129">
        <v>75</v>
      </c>
      <c r="E151" s="129">
        <v>355</v>
      </c>
    </row>
    <row r="152" spans="1:5" x14ac:dyDescent="0.35">
      <c r="A152" s="82">
        <v>12</v>
      </c>
      <c r="B152" s="82">
        <v>8</v>
      </c>
      <c r="C152" s="129">
        <v>5</v>
      </c>
      <c r="D152" s="129">
        <v>70</v>
      </c>
      <c r="E152" s="129">
        <v>90</v>
      </c>
    </row>
    <row r="153" spans="1:5" x14ac:dyDescent="0.35">
      <c r="A153" s="82">
        <v>12</v>
      </c>
      <c r="B153" s="82">
        <v>9</v>
      </c>
      <c r="C153" s="129">
        <v>3</v>
      </c>
      <c r="D153" s="129">
        <v>30</v>
      </c>
      <c r="E153" s="129">
        <v>75</v>
      </c>
    </row>
    <row r="154" spans="1:5" x14ac:dyDescent="0.35">
      <c r="A154" s="82">
        <v>12</v>
      </c>
      <c r="B154" s="82">
        <v>10</v>
      </c>
      <c r="C154" s="129">
        <v>500</v>
      </c>
      <c r="D154" s="129">
        <v>50000</v>
      </c>
      <c r="E154" s="129">
        <v>50000000</v>
      </c>
    </row>
    <row r="155" spans="1:5" x14ac:dyDescent="0.35">
      <c r="A155" s="82">
        <v>12</v>
      </c>
      <c r="B155" s="82">
        <v>11</v>
      </c>
      <c r="C155" s="129">
        <v>2</v>
      </c>
      <c r="D155" s="129">
        <v>25</v>
      </c>
      <c r="E155" s="129">
        <v>75</v>
      </c>
    </row>
    <row r="156" spans="1:5" x14ac:dyDescent="0.35">
      <c r="A156" s="82">
        <v>12</v>
      </c>
      <c r="B156" s="82">
        <v>12</v>
      </c>
      <c r="C156" s="129">
        <v>10</v>
      </c>
      <c r="D156" s="129">
        <v>500</v>
      </c>
      <c r="E156" s="129">
        <v>1000</v>
      </c>
    </row>
    <row r="157" spans="1:5" x14ac:dyDescent="0.35">
      <c r="A157" s="82">
        <v>12</v>
      </c>
      <c r="B157" s="82">
        <v>13</v>
      </c>
      <c r="C157" s="129">
        <v>0.1</v>
      </c>
      <c r="D157" s="129">
        <v>7</v>
      </c>
      <c r="E157" s="129">
        <v>33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117"/>
  <dimension ref="A1:BM105"/>
  <sheetViews>
    <sheetView zoomScale="85" zoomScaleNormal="85" workbookViewId="0">
      <selection activeCell="G1" sqref="G1:BP1048576"/>
    </sheetView>
  </sheetViews>
  <sheetFormatPr defaultRowHeight="14.5" x14ac:dyDescent="0.35"/>
  <sheetData>
    <row r="1" spans="1:65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65" x14ac:dyDescent="0.35">
      <c r="A2">
        <v>1</v>
      </c>
      <c r="B2">
        <v>1</v>
      </c>
      <c r="C2" s="2">
        <v>5850</v>
      </c>
      <c r="D2" s="2">
        <v>5900</v>
      </c>
      <c r="E2" s="2">
        <v>5950</v>
      </c>
      <c r="F2" s="2">
        <v>5911</v>
      </c>
    </row>
    <row r="3" spans="1:65" x14ac:dyDescent="0.35">
      <c r="A3">
        <v>1</v>
      </c>
      <c r="B3">
        <v>2</v>
      </c>
      <c r="C3" s="2">
        <v>1500000</v>
      </c>
      <c r="D3" s="2">
        <v>2500000</v>
      </c>
      <c r="E3" s="2">
        <v>3500000</v>
      </c>
      <c r="F3" s="2">
        <v>2064780</v>
      </c>
      <c r="N3" s="3"/>
      <c r="P3" s="2"/>
      <c r="X3" s="2"/>
      <c r="AC3" s="2"/>
      <c r="AK3" s="2"/>
      <c r="AP3" s="2"/>
      <c r="BC3" s="2"/>
    </row>
    <row r="4" spans="1:65" x14ac:dyDescent="0.35">
      <c r="A4">
        <v>1</v>
      </c>
      <c r="B4">
        <v>3</v>
      </c>
      <c r="C4" s="2">
        <v>30</v>
      </c>
      <c r="D4" s="2">
        <v>40</v>
      </c>
      <c r="E4" s="2">
        <v>50</v>
      </c>
      <c r="F4" s="2">
        <v>25</v>
      </c>
      <c r="N4" s="3"/>
      <c r="P4" s="2"/>
      <c r="X4" s="2"/>
      <c r="AC4" s="2"/>
      <c r="AK4" s="2"/>
      <c r="AP4" s="2"/>
      <c r="AX4" s="2"/>
      <c r="BC4" s="2"/>
      <c r="BK4" s="2"/>
    </row>
    <row r="5" spans="1:65" x14ac:dyDescent="0.35">
      <c r="A5">
        <v>1</v>
      </c>
      <c r="B5">
        <v>4</v>
      </c>
      <c r="C5" s="2">
        <v>500</v>
      </c>
      <c r="D5" s="2">
        <v>1000</v>
      </c>
      <c r="E5" s="2">
        <v>2000</v>
      </c>
      <c r="F5" s="2">
        <v>837</v>
      </c>
      <c r="N5" s="3"/>
      <c r="P5" s="2"/>
      <c r="X5" s="2"/>
      <c r="Z5" s="2"/>
      <c r="AC5" s="2"/>
      <c r="AK5" s="2"/>
      <c r="AM5" s="2"/>
      <c r="AP5" s="2"/>
      <c r="AX5" s="2"/>
      <c r="AZ5" s="2"/>
      <c r="BC5" s="2"/>
      <c r="BK5" s="2"/>
      <c r="BM5" s="2"/>
    </row>
    <row r="6" spans="1:65" x14ac:dyDescent="0.35">
      <c r="A6">
        <v>1</v>
      </c>
      <c r="B6">
        <v>5</v>
      </c>
      <c r="C6" s="2">
        <v>5</v>
      </c>
      <c r="D6" s="2">
        <v>25</v>
      </c>
      <c r="E6" s="2">
        <v>90</v>
      </c>
      <c r="F6" s="2">
        <v>27.51</v>
      </c>
    </row>
    <row r="7" spans="1:65" x14ac:dyDescent="0.35">
      <c r="A7">
        <v>1</v>
      </c>
      <c r="B7">
        <v>6</v>
      </c>
      <c r="C7" s="2">
        <v>10</v>
      </c>
      <c r="D7" s="2">
        <v>12</v>
      </c>
      <c r="E7" s="2">
        <v>30</v>
      </c>
      <c r="F7" s="2">
        <v>12</v>
      </c>
    </row>
    <row r="8" spans="1:65" x14ac:dyDescent="0.35">
      <c r="A8">
        <v>1</v>
      </c>
      <c r="B8">
        <v>7</v>
      </c>
      <c r="C8" s="2">
        <v>250</v>
      </c>
      <c r="D8" s="2">
        <v>270</v>
      </c>
      <c r="E8" s="2">
        <v>300</v>
      </c>
      <c r="F8" s="2">
        <v>268</v>
      </c>
    </row>
    <row r="9" spans="1:65" x14ac:dyDescent="0.35">
      <c r="B9">
        <v>8</v>
      </c>
      <c r="C9" s="2">
        <v>10</v>
      </c>
      <c r="D9" s="2">
        <v>25</v>
      </c>
      <c r="E9" s="2">
        <v>50</v>
      </c>
      <c r="F9" s="2">
        <v>40</v>
      </c>
    </row>
    <row r="10" spans="1:65" x14ac:dyDescent="0.35">
      <c r="A10">
        <v>1</v>
      </c>
      <c r="B10">
        <v>9</v>
      </c>
      <c r="C10" s="2">
        <v>40</v>
      </c>
      <c r="D10" s="2">
        <v>60</v>
      </c>
      <c r="E10" s="2">
        <v>80</v>
      </c>
      <c r="F10" s="2">
        <v>58.19</v>
      </c>
    </row>
    <row r="11" spans="1:65" x14ac:dyDescent="0.35">
      <c r="A11">
        <v>1</v>
      </c>
      <c r="B11">
        <v>10</v>
      </c>
      <c r="C11" s="2">
        <v>500000000</v>
      </c>
      <c r="D11" s="2">
        <v>750000000</v>
      </c>
      <c r="E11" s="2">
        <v>1000000000</v>
      </c>
      <c r="F11" s="2">
        <v>36000000</v>
      </c>
    </row>
    <row r="12" spans="1:65" x14ac:dyDescent="0.35">
      <c r="A12">
        <v>1</v>
      </c>
      <c r="B12">
        <v>11</v>
      </c>
      <c r="C12" s="2">
        <v>4</v>
      </c>
      <c r="D12" s="2">
        <v>6</v>
      </c>
      <c r="E12" s="2">
        <v>7</v>
      </c>
      <c r="F12" s="2">
        <v>5.69</v>
      </c>
    </row>
    <row r="13" spans="1:65" x14ac:dyDescent="0.35">
      <c r="A13">
        <v>1</v>
      </c>
      <c r="B13">
        <v>12</v>
      </c>
      <c r="C13" s="2">
        <v>500</v>
      </c>
      <c r="D13" s="2">
        <v>2000</v>
      </c>
      <c r="E13" s="2">
        <v>5000</v>
      </c>
      <c r="F13" s="2">
        <v>2980</v>
      </c>
    </row>
    <row r="14" spans="1:65" x14ac:dyDescent="0.35">
      <c r="A14">
        <v>1</v>
      </c>
      <c r="B14">
        <v>13</v>
      </c>
      <c r="C14" s="2">
        <v>1</v>
      </c>
      <c r="D14" s="2">
        <v>5</v>
      </c>
      <c r="E14" s="2">
        <v>10</v>
      </c>
      <c r="F14" s="2">
        <v>51</v>
      </c>
    </row>
    <row r="15" spans="1:65" x14ac:dyDescent="0.35">
      <c r="A15">
        <v>2</v>
      </c>
      <c r="B15">
        <v>1</v>
      </c>
      <c r="C15" s="2">
        <v>5895</v>
      </c>
      <c r="D15" s="2">
        <v>5897</v>
      </c>
      <c r="E15" s="2">
        <v>5900</v>
      </c>
    </row>
    <row r="16" spans="1:65" x14ac:dyDescent="0.35">
      <c r="A16">
        <v>2</v>
      </c>
      <c r="B16">
        <v>2</v>
      </c>
      <c r="C16" s="2">
        <v>2200000</v>
      </c>
      <c r="D16" s="2">
        <v>2700000</v>
      </c>
      <c r="E16" s="2">
        <v>3500000</v>
      </c>
    </row>
    <row r="17" spans="1:5" x14ac:dyDescent="0.35">
      <c r="A17">
        <v>2</v>
      </c>
      <c r="B17">
        <v>3</v>
      </c>
      <c r="C17" s="2">
        <v>15</v>
      </c>
      <c r="D17" s="2">
        <v>25</v>
      </c>
      <c r="E17" s="2">
        <v>40</v>
      </c>
    </row>
    <row r="18" spans="1:5" x14ac:dyDescent="0.35">
      <c r="A18">
        <v>2</v>
      </c>
      <c r="B18">
        <v>4</v>
      </c>
      <c r="C18" s="2">
        <v>800</v>
      </c>
      <c r="D18" s="2">
        <v>1200</v>
      </c>
      <c r="E18" s="2">
        <v>2500</v>
      </c>
    </row>
    <row r="19" spans="1:5" x14ac:dyDescent="0.35">
      <c r="A19">
        <v>2</v>
      </c>
      <c r="B19">
        <v>5</v>
      </c>
      <c r="C19" s="2">
        <v>20</v>
      </c>
      <c r="D19" s="2">
        <v>50</v>
      </c>
      <c r="E19" s="2">
        <v>100</v>
      </c>
    </row>
    <row r="20" spans="1:5" x14ac:dyDescent="0.35">
      <c r="A20">
        <v>2</v>
      </c>
      <c r="B20">
        <v>6</v>
      </c>
      <c r="C20" s="2">
        <v>20</v>
      </c>
      <c r="D20" s="2">
        <v>35</v>
      </c>
      <c r="E20" s="2">
        <v>50</v>
      </c>
    </row>
    <row r="21" spans="1:5" x14ac:dyDescent="0.35">
      <c r="A21">
        <v>2</v>
      </c>
      <c r="B21">
        <v>7</v>
      </c>
      <c r="C21" s="2">
        <v>250</v>
      </c>
      <c r="D21" s="2">
        <v>300</v>
      </c>
      <c r="E21" s="2">
        <v>315</v>
      </c>
    </row>
    <row r="22" spans="1:5" x14ac:dyDescent="0.35">
      <c r="A22">
        <v>2</v>
      </c>
      <c r="B22">
        <v>8</v>
      </c>
      <c r="C22" s="2">
        <v>60</v>
      </c>
      <c r="D22" s="2">
        <v>80</v>
      </c>
      <c r="E22" s="2">
        <v>90</v>
      </c>
    </row>
    <row r="23" spans="1:5" x14ac:dyDescent="0.35">
      <c r="A23">
        <v>2</v>
      </c>
      <c r="B23">
        <v>9</v>
      </c>
      <c r="C23" s="2">
        <v>40</v>
      </c>
      <c r="D23" s="2">
        <v>60</v>
      </c>
      <c r="E23" s="2">
        <v>85</v>
      </c>
    </row>
    <row r="24" spans="1:5" x14ac:dyDescent="0.35">
      <c r="A24">
        <v>2</v>
      </c>
      <c r="B24">
        <v>10</v>
      </c>
      <c r="C24" s="2">
        <v>30000000</v>
      </c>
      <c r="D24" s="2">
        <v>60000000</v>
      </c>
      <c r="E24" s="2">
        <v>100000000</v>
      </c>
    </row>
    <row r="25" spans="1:5" x14ac:dyDescent="0.35">
      <c r="A25">
        <v>2</v>
      </c>
      <c r="B25">
        <v>11</v>
      </c>
      <c r="C25" s="2">
        <v>3</v>
      </c>
      <c r="D25" s="2">
        <v>4.5</v>
      </c>
      <c r="E25" s="2">
        <v>6.5</v>
      </c>
    </row>
    <row r="26" spans="1:5" x14ac:dyDescent="0.35">
      <c r="A26">
        <v>2</v>
      </c>
      <c r="B26">
        <v>12</v>
      </c>
      <c r="C26" s="2">
        <v>1000</v>
      </c>
      <c r="D26" s="2">
        <v>2000</v>
      </c>
      <c r="E26" s="2">
        <v>4000</v>
      </c>
    </row>
    <row r="27" spans="1:5" x14ac:dyDescent="0.35">
      <c r="A27">
        <v>2</v>
      </c>
      <c r="B27">
        <v>13</v>
      </c>
      <c r="C27" s="2">
        <v>15</v>
      </c>
      <c r="D27" s="2">
        <v>25</v>
      </c>
      <c r="E27" s="2">
        <v>45</v>
      </c>
    </row>
    <row r="28" spans="1:5" x14ac:dyDescent="0.35">
      <c r="A28">
        <v>3</v>
      </c>
      <c r="B28">
        <v>1</v>
      </c>
      <c r="C28" s="2">
        <v>5840</v>
      </c>
      <c r="D28" s="2">
        <v>5897</v>
      </c>
      <c r="E28" s="2">
        <v>5950</v>
      </c>
    </row>
    <row r="29" spans="1:5" x14ac:dyDescent="0.35">
      <c r="A29">
        <v>3</v>
      </c>
      <c r="B29">
        <v>2</v>
      </c>
      <c r="C29" s="2">
        <v>1000000</v>
      </c>
      <c r="D29" s="2">
        <v>3000000</v>
      </c>
      <c r="E29" s="2">
        <v>6000000</v>
      </c>
    </row>
    <row r="30" spans="1:5" x14ac:dyDescent="0.35">
      <c r="A30">
        <v>3</v>
      </c>
      <c r="B30">
        <v>3</v>
      </c>
      <c r="C30" s="2">
        <v>30</v>
      </c>
      <c r="D30" s="2">
        <v>60</v>
      </c>
      <c r="E30" s="2">
        <v>70</v>
      </c>
    </row>
    <row r="31" spans="1:5" x14ac:dyDescent="0.35">
      <c r="A31">
        <v>3</v>
      </c>
      <c r="B31">
        <v>4</v>
      </c>
      <c r="C31" s="2">
        <v>500</v>
      </c>
      <c r="D31" s="2">
        <v>3700</v>
      </c>
      <c r="E31" s="2">
        <v>8000</v>
      </c>
    </row>
    <row r="32" spans="1:5" x14ac:dyDescent="0.35">
      <c r="A32">
        <v>3</v>
      </c>
      <c r="B32">
        <v>5</v>
      </c>
      <c r="C32" s="2">
        <v>5</v>
      </c>
      <c r="D32" s="2">
        <v>15</v>
      </c>
      <c r="E32" s="2">
        <v>50</v>
      </c>
    </row>
    <row r="33" spans="1:5" x14ac:dyDescent="0.35">
      <c r="A33">
        <v>3</v>
      </c>
      <c r="B33">
        <v>6</v>
      </c>
      <c r="C33" s="2">
        <v>10</v>
      </c>
      <c r="D33" s="2">
        <v>12</v>
      </c>
      <c r="E33" s="2">
        <v>14</v>
      </c>
    </row>
    <row r="34" spans="1:5" x14ac:dyDescent="0.35">
      <c r="A34">
        <v>3</v>
      </c>
      <c r="B34">
        <v>7</v>
      </c>
      <c r="C34" s="2">
        <v>90</v>
      </c>
      <c r="D34" s="2">
        <v>270</v>
      </c>
      <c r="E34" s="2">
        <v>360</v>
      </c>
    </row>
    <row r="35" spans="1:5" x14ac:dyDescent="0.35">
      <c r="A35">
        <v>3</v>
      </c>
      <c r="B35">
        <v>8</v>
      </c>
      <c r="C35" s="2">
        <v>20</v>
      </c>
      <c r="D35" s="2">
        <v>30</v>
      </c>
      <c r="E35" s="2">
        <v>60</v>
      </c>
    </row>
    <row r="36" spans="1:5" x14ac:dyDescent="0.35">
      <c r="A36">
        <v>3</v>
      </c>
      <c r="B36">
        <v>9</v>
      </c>
      <c r="C36" s="2">
        <v>5</v>
      </c>
      <c r="D36" s="2">
        <v>30</v>
      </c>
      <c r="E36" s="2">
        <v>70</v>
      </c>
    </row>
    <row r="37" spans="1:5" x14ac:dyDescent="0.35">
      <c r="A37">
        <v>3</v>
      </c>
      <c r="B37">
        <v>10</v>
      </c>
      <c r="C37" s="2">
        <v>10000</v>
      </c>
      <c r="D37" s="2">
        <v>20000000</v>
      </c>
      <c r="E37" s="2">
        <v>50000000</v>
      </c>
    </row>
    <row r="38" spans="1:5" x14ac:dyDescent="0.35">
      <c r="A38">
        <v>3</v>
      </c>
      <c r="B38">
        <v>11</v>
      </c>
      <c r="C38" s="2">
        <v>2</v>
      </c>
      <c r="D38" s="2">
        <v>5</v>
      </c>
      <c r="E38" s="2">
        <v>10</v>
      </c>
    </row>
    <row r="39" spans="1:5" x14ac:dyDescent="0.35">
      <c r="A39">
        <v>3</v>
      </c>
      <c r="B39">
        <v>12</v>
      </c>
      <c r="C39" s="2">
        <v>200</v>
      </c>
      <c r="D39" s="2">
        <v>3000</v>
      </c>
      <c r="E39" s="2">
        <v>20000</v>
      </c>
    </row>
    <row r="40" spans="1:5" x14ac:dyDescent="0.35">
      <c r="A40">
        <v>3</v>
      </c>
      <c r="B40">
        <v>13</v>
      </c>
      <c r="C40" s="2">
        <v>30</v>
      </c>
      <c r="D40" s="2">
        <v>40</v>
      </c>
      <c r="E40" s="2">
        <v>50</v>
      </c>
    </row>
    <row r="41" spans="1:5" x14ac:dyDescent="0.35">
      <c r="A41">
        <v>4</v>
      </c>
      <c r="B41">
        <v>1</v>
      </c>
      <c r="C41" s="2">
        <v>5850</v>
      </c>
      <c r="D41" s="2">
        <v>5890</v>
      </c>
      <c r="E41" s="2">
        <v>5950</v>
      </c>
    </row>
    <row r="42" spans="1:5" x14ac:dyDescent="0.35">
      <c r="A42">
        <v>4</v>
      </c>
      <c r="B42">
        <v>2</v>
      </c>
      <c r="C42" s="2">
        <v>2200000</v>
      </c>
      <c r="D42" s="2">
        <v>2500000</v>
      </c>
      <c r="E42" s="2">
        <v>2800000</v>
      </c>
    </row>
    <row r="43" spans="1:5" x14ac:dyDescent="0.35">
      <c r="A43">
        <v>4</v>
      </c>
      <c r="B43">
        <v>3</v>
      </c>
      <c r="C43" s="2">
        <v>15</v>
      </c>
      <c r="D43" s="2">
        <v>20</v>
      </c>
      <c r="E43" s="2">
        <v>25</v>
      </c>
    </row>
    <row r="44" spans="1:5" x14ac:dyDescent="0.35">
      <c r="A44">
        <v>4</v>
      </c>
      <c r="B44">
        <v>4</v>
      </c>
      <c r="C44" s="2">
        <v>10</v>
      </c>
      <c r="D44" s="2">
        <v>16</v>
      </c>
      <c r="E44" s="2">
        <v>30</v>
      </c>
    </row>
    <row r="45" spans="1:5" x14ac:dyDescent="0.35">
      <c r="A45">
        <v>4</v>
      </c>
      <c r="B45">
        <v>5</v>
      </c>
      <c r="C45" s="2">
        <v>25</v>
      </c>
      <c r="D45" s="2">
        <v>62.5</v>
      </c>
      <c r="E45" s="2">
        <v>90</v>
      </c>
    </row>
    <row r="46" spans="1:5" x14ac:dyDescent="0.35">
      <c r="A46">
        <v>4</v>
      </c>
      <c r="B46">
        <v>6</v>
      </c>
      <c r="C46" s="2">
        <v>12</v>
      </c>
      <c r="D46" s="2">
        <v>18</v>
      </c>
      <c r="E46" s="2">
        <v>23</v>
      </c>
    </row>
    <row r="47" spans="1:5" x14ac:dyDescent="0.35">
      <c r="A47">
        <v>4</v>
      </c>
      <c r="B47">
        <v>7</v>
      </c>
      <c r="C47" s="2">
        <v>220</v>
      </c>
      <c r="D47" s="2">
        <v>275</v>
      </c>
      <c r="E47" s="2">
        <v>300</v>
      </c>
    </row>
    <row r="48" spans="1:5" x14ac:dyDescent="0.35">
      <c r="A48">
        <v>4</v>
      </c>
      <c r="B48">
        <v>8</v>
      </c>
      <c r="C48" s="2">
        <v>40</v>
      </c>
      <c r="D48" s="2">
        <v>60</v>
      </c>
      <c r="E48" s="2">
        <v>80</v>
      </c>
    </row>
    <row r="49" spans="1:5" x14ac:dyDescent="0.35">
      <c r="A49">
        <v>4</v>
      </c>
      <c r="B49">
        <v>9</v>
      </c>
      <c r="C49" s="2">
        <v>40</v>
      </c>
      <c r="D49" s="2">
        <v>65</v>
      </c>
      <c r="E49" s="2">
        <v>90</v>
      </c>
    </row>
    <row r="50" spans="1:5" x14ac:dyDescent="0.35">
      <c r="A50">
        <v>4</v>
      </c>
      <c r="B50">
        <v>10</v>
      </c>
      <c r="C50" s="2">
        <v>20000000</v>
      </c>
      <c r="D50" s="2">
        <v>100000000</v>
      </c>
      <c r="E50" s="2">
        <v>150000000</v>
      </c>
    </row>
    <row r="51" spans="1:5" x14ac:dyDescent="0.35">
      <c r="A51">
        <v>4</v>
      </c>
      <c r="B51">
        <v>11</v>
      </c>
      <c r="C51" s="2">
        <v>5</v>
      </c>
      <c r="D51" s="2">
        <v>8</v>
      </c>
      <c r="E51" s="2">
        <v>15</v>
      </c>
    </row>
    <row r="52" spans="1:5" x14ac:dyDescent="0.35">
      <c r="A52">
        <v>4</v>
      </c>
      <c r="B52">
        <v>12</v>
      </c>
      <c r="C52" s="2">
        <v>1500</v>
      </c>
      <c r="D52" s="2">
        <v>2750</v>
      </c>
      <c r="E52" s="2">
        <v>5000</v>
      </c>
    </row>
    <row r="53" spans="1:5" x14ac:dyDescent="0.35">
      <c r="A53">
        <v>4</v>
      </c>
      <c r="B53">
        <v>13</v>
      </c>
      <c r="C53" s="2">
        <v>10</v>
      </c>
      <c r="D53" s="2">
        <v>15</v>
      </c>
      <c r="E53" s="2">
        <v>40</v>
      </c>
    </row>
    <row r="54" spans="1:5" x14ac:dyDescent="0.35">
      <c r="A54">
        <v>5</v>
      </c>
      <c r="B54">
        <v>1</v>
      </c>
      <c r="C54" s="2">
        <v>5895</v>
      </c>
      <c r="D54" s="2">
        <v>5897</v>
      </c>
      <c r="E54" s="2">
        <v>6000</v>
      </c>
    </row>
    <row r="55" spans="1:5" x14ac:dyDescent="0.35">
      <c r="A55">
        <v>5</v>
      </c>
      <c r="B55">
        <v>2</v>
      </c>
      <c r="C55" s="2">
        <v>1000000</v>
      </c>
      <c r="D55" s="2">
        <v>2000000</v>
      </c>
      <c r="E55" s="2">
        <v>3000000</v>
      </c>
    </row>
    <row r="56" spans="1:5" x14ac:dyDescent="0.35">
      <c r="A56">
        <v>5</v>
      </c>
      <c r="B56">
        <v>3</v>
      </c>
      <c r="C56" s="2">
        <v>1</v>
      </c>
      <c r="D56" s="2">
        <v>5</v>
      </c>
      <c r="E56" s="2">
        <v>15</v>
      </c>
    </row>
    <row r="57" spans="1:5" x14ac:dyDescent="0.35">
      <c r="A57">
        <v>5</v>
      </c>
      <c r="B57">
        <v>4</v>
      </c>
      <c r="C57" s="2">
        <v>1000</v>
      </c>
      <c r="D57" s="2">
        <v>2000</v>
      </c>
      <c r="E57" s="2">
        <v>5000</v>
      </c>
    </row>
    <row r="58" spans="1:5" x14ac:dyDescent="0.35">
      <c r="A58">
        <v>5</v>
      </c>
      <c r="B58">
        <v>5</v>
      </c>
      <c r="C58" s="2">
        <v>1</v>
      </c>
      <c r="D58" s="2">
        <v>20</v>
      </c>
      <c r="E58" s="2">
        <v>70</v>
      </c>
    </row>
    <row r="59" spans="1:5" x14ac:dyDescent="0.35">
      <c r="A59">
        <v>5</v>
      </c>
      <c r="B59">
        <v>6</v>
      </c>
      <c r="C59" s="2">
        <v>3</v>
      </c>
      <c r="D59" s="2">
        <v>10</v>
      </c>
      <c r="E59" s="2">
        <v>50</v>
      </c>
    </row>
    <row r="60" spans="1:5" x14ac:dyDescent="0.35">
      <c r="A60">
        <v>5</v>
      </c>
      <c r="B60">
        <v>7</v>
      </c>
      <c r="C60" s="2">
        <v>190</v>
      </c>
      <c r="D60" s="2">
        <v>300</v>
      </c>
      <c r="E60" s="2">
        <v>365</v>
      </c>
    </row>
    <row r="61" spans="1:5" x14ac:dyDescent="0.35">
      <c r="A61">
        <v>5</v>
      </c>
      <c r="B61">
        <v>8</v>
      </c>
      <c r="C61" s="2">
        <v>10</v>
      </c>
      <c r="D61" s="2">
        <v>20</v>
      </c>
      <c r="E61" s="2">
        <v>60</v>
      </c>
    </row>
    <row r="62" spans="1:5" x14ac:dyDescent="0.35">
      <c r="A62">
        <v>5</v>
      </c>
      <c r="B62">
        <v>9</v>
      </c>
      <c r="C62" s="2">
        <v>3</v>
      </c>
      <c r="D62" s="2">
        <v>25</v>
      </c>
      <c r="E62" s="2">
        <v>70</v>
      </c>
    </row>
    <row r="63" spans="1:5" x14ac:dyDescent="0.35">
      <c r="A63">
        <v>5</v>
      </c>
      <c r="B63">
        <v>10</v>
      </c>
      <c r="C63" s="2">
        <v>100</v>
      </c>
      <c r="D63" s="2">
        <v>500</v>
      </c>
      <c r="E63" s="2">
        <v>3000</v>
      </c>
    </row>
    <row r="64" spans="1:5" x14ac:dyDescent="0.35">
      <c r="A64">
        <v>5</v>
      </c>
      <c r="B64">
        <v>11</v>
      </c>
      <c r="C64" s="2">
        <v>1</v>
      </c>
      <c r="D64" s="2">
        <v>10</v>
      </c>
      <c r="E64" s="2">
        <v>50</v>
      </c>
    </row>
    <row r="65" spans="1:5" x14ac:dyDescent="0.35">
      <c r="A65">
        <v>5</v>
      </c>
      <c r="B65">
        <v>12</v>
      </c>
      <c r="C65" s="2">
        <v>1000</v>
      </c>
      <c r="D65" s="2">
        <v>4300</v>
      </c>
      <c r="E65" s="2">
        <v>12000</v>
      </c>
    </row>
    <row r="66" spans="1:5" x14ac:dyDescent="0.35">
      <c r="A66">
        <v>5</v>
      </c>
      <c r="B66">
        <v>13</v>
      </c>
      <c r="C66" s="2">
        <v>0</v>
      </c>
      <c r="D66" s="2">
        <v>15</v>
      </c>
      <c r="E66" s="2">
        <v>80</v>
      </c>
    </row>
    <row r="67" spans="1:5" x14ac:dyDescent="0.35">
      <c r="A67">
        <v>6</v>
      </c>
      <c r="B67">
        <v>1</v>
      </c>
      <c r="C67" s="2">
        <v>5894</v>
      </c>
      <c r="D67" s="2">
        <v>5896</v>
      </c>
      <c r="E67" s="2">
        <v>5898</v>
      </c>
    </row>
    <row r="68" spans="1:5" x14ac:dyDescent="0.35">
      <c r="A68">
        <v>6</v>
      </c>
      <c r="B68">
        <v>2</v>
      </c>
      <c r="C68" s="2">
        <v>2300000</v>
      </c>
      <c r="D68" s="2">
        <v>2500000</v>
      </c>
      <c r="E68" s="2">
        <v>3000000</v>
      </c>
    </row>
    <row r="69" spans="1:5" x14ac:dyDescent="0.35">
      <c r="A69">
        <v>6</v>
      </c>
      <c r="B69">
        <v>3</v>
      </c>
      <c r="C69" s="2">
        <v>10</v>
      </c>
      <c r="D69" s="2">
        <v>15</v>
      </c>
      <c r="E69" s="2">
        <v>18</v>
      </c>
    </row>
    <row r="70" spans="1:5" x14ac:dyDescent="0.35">
      <c r="A70">
        <v>6</v>
      </c>
      <c r="B70">
        <v>4</v>
      </c>
      <c r="C70" s="2">
        <v>200</v>
      </c>
      <c r="D70" s="2">
        <v>500</v>
      </c>
      <c r="E70" s="2">
        <v>800</v>
      </c>
    </row>
    <row r="71" spans="1:5" x14ac:dyDescent="0.35">
      <c r="A71">
        <v>6</v>
      </c>
      <c r="B71">
        <v>5</v>
      </c>
      <c r="C71" s="2">
        <v>5</v>
      </c>
      <c r="D71" s="2">
        <v>25</v>
      </c>
      <c r="E71" s="2">
        <v>50</v>
      </c>
    </row>
    <row r="72" spans="1:5" x14ac:dyDescent="0.35">
      <c r="A72">
        <v>6</v>
      </c>
      <c r="B72">
        <v>6</v>
      </c>
      <c r="C72" s="2">
        <v>29</v>
      </c>
      <c r="D72" s="2">
        <v>30</v>
      </c>
      <c r="E72" s="2">
        <v>33</v>
      </c>
    </row>
    <row r="73" spans="1:5" x14ac:dyDescent="0.35">
      <c r="A73">
        <v>6</v>
      </c>
      <c r="B73">
        <v>7</v>
      </c>
      <c r="C73" s="2">
        <v>270</v>
      </c>
      <c r="D73" s="2">
        <v>280</v>
      </c>
      <c r="E73" s="2">
        <v>290</v>
      </c>
    </row>
    <row r="74" spans="1:5" x14ac:dyDescent="0.35">
      <c r="A74">
        <v>6</v>
      </c>
      <c r="B74">
        <v>8</v>
      </c>
      <c r="C74" s="2">
        <v>20</v>
      </c>
      <c r="D74" s="2">
        <v>30</v>
      </c>
      <c r="E74" s="2">
        <v>50</v>
      </c>
    </row>
    <row r="75" spans="1:5" x14ac:dyDescent="0.35">
      <c r="A75">
        <v>6</v>
      </c>
      <c r="B75">
        <v>9</v>
      </c>
      <c r="C75" s="2">
        <v>20</v>
      </c>
      <c r="D75" s="2">
        <v>30</v>
      </c>
      <c r="E75" s="2">
        <v>40</v>
      </c>
    </row>
    <row r="76" spans="1:5" x14ac:dyDescent="0.35">
      <c r="A76">
        <v>6</v>
      </c>
      <c r="B76">
        <v>10</v>
      </c>
      <c r="C76" s="2">
        <v>25000000</v>
      </c>
      <c r="D76" s="2">
        <v>30000000</v>
      </c>
      <c r="E76" s="2">
        <v>35000000</v>
      </c>
    </row>
    <row r="77" spans="1:5" x14ac:dyDescent="0.35">
      <c r="A77">
        <v>6</v>
      </c>
      <c r="B77">
        <v>11</v>
      </c>
      <c r="C77" s="2">
        <v>10</v>
      </c>
      <c r="D77" s="2">
        <v>14</v>
      </c>
      <c r="E77" s="2">
        <v>18</v>
      </c>
    </row>
    <row r="78" spans="1:5" x14ac:dyDescent="0.35">
      <c r="A78">
        <v>6</v>
      </c>
      <c r="B78">
        <v>12</v>
      </c>
      <c r="C78" s="2">
        <v>8000</v>
      </c>
      <c r="D78" s="2">
        <v>10000</v>
      </c>
      <c r="E78" s="2">
        <v>13000</v>
      </c>
    </row>
    <row r="79" spans="1:5" x14ac:dyDescent="0.35">
      <c r="A79">
        <v>6</v>
      </c>
      <c r="B79">
        <v>13</v>
      </c>
      <c r="C79" s="2">
        <v>0.5</v>
      </c>
      <c r="D79" s="2">
        <v>2</v>
      </c>
      <c r="E79" s="2">
        <v>4</v>
      </c>
    </row>
    <row r="80" spans="1:5" x14ac:dyDescent="0.35">
      <c r="A80">
        <v>7</v>
      </c>
      <c r="B80">
        <v>1</v>
      </c>
      <c r="C80" s="2">
        <v>5664</v>
      </c>
      <c r="D80" s="2">
        <v>5864</v>
      </c>
      <c r="E80" s="2">
        <v>5964</v>
      </c>
    </row>
    <row r="81" spans="1:5" x14ac:dyDescent="0.35">
      <c r="A81">
        <v>7</v>
      </c>
      <c r="B81">
        <v>2</v>
      </c>
      <c r="C81" s="2">
        <v>2000000</v>
      </c>
      <c r="D81" s="2">
        <v>3000000</v>
      </c>
      <c r="E81" s="2">
        <v>4000000</v>
      </c>
    </row>
    <row r="82" spans="1:5" x14ac:dyDescent="0.35">
      <c r="A82">
        <v>7</v>
      </c>
      <c r="B82">
        <v>3</v>
      </c>
      <c r="C82" s="2">
        <v>25</v>
      </c>
      <c r="D82" s="2">
        <v>75</v>
      </c>
      <c r="E82" s="2">
        <v>80</v>
      </c>
    </row>
    <row r="83" spans="1:5" x14ac:dyDescent="0.35">
      <c r="A83">
        <v>7</v>
      </c>
      <c r="B83">
        <v>4</v>
      </c>
      <c r="C83" s="2">
        <v>500</v>
      </c>
      <c r="D83" s="2">
        <v>2000</v>
      </c>
      <c r="E83" s="2">
        <v>9000</v>
      </c>
    </row>
    <row r="84" spans="1:5" x14ac:dyDescent="0.35">
      <c r="A84">
        <v>7</v>
      </c>
      <c r="B84">
        <v>5</v>
      </c>
      <c r="C84" s="2">
        <v>0.5</v>
      </c>
      <c r="D84" s="2">
        <v>7</v>
      </c>
      <c r="E84" s="2">
        <v>60</v>
      </c>
    </row>
    <row r="85" spans="1:5" x14ac:dyDescent="0.35">
      <c r="A85">
        <v>7</v>
      </c>
      <c r="B85">
        <v>6</v>
      </c>
      <c r="C85" s="2">
        <v>2</v>
      </c>
      <c r="D85" s="2">
        <v>400</v>
      </c>
      <c r="E85" s="2">
        <v>4000</v>
      </c>
    </row>
    <row r="86" spans="1:5" x14ac:dyDescent="0.35">
      <c r="A86">
        <v>7</v>
      </c>
      <c r="B86">
        <v>7</v>
      </c>
      <c r="C86" s="2">
        <v>110</v>
      </c>
      <c r="D86" s="2">
        <v>195</v>
      </c>
      <c r="E86" s="2">
        <v>210</v>
      </c>
    </row>
    <row r="87" spans="1:5" x14ac:dyDescent="0.35">
      <c r="A87">
        <v>7</v>
      </c>
      <c r="B87">
        <v>8</v>
      </c>
      <c r="C87" s="2">
        <v>50</v>
      </c>
      <c r="D87" s="2">
        <v>75</v>
      </c>
      <c r="E87" s="2">
        <v>90</v>
      </c>
    </row>
    <row r="88" spans="1:5" x14ac:dyDescent="0.35">
      <c r="A88">
        <v>7</v>
      </c>
      <c r="B88">
        <v>9</v>
      </c>
      <c r="C88" s="2">
        <v>7</v>
      </c>
      <c r="D88" s="2">
        <v>12</v>
      </c>
      <c r="E88" s="2">
        <v>60</v>
      </c>
    </row>
    <row r="89" spans="1:5" x14ac:dyDescent="0.35">
      <c r="A89">
        <v>7</v>
      </c>
      <c r="B89">
        <v>10</v>
      </c>
      <c r="C89" s="2">
        <v>5000000</v>
      </c>
      <c r="D89" s="2">
        <v>12000000</v>
      </c>
      <c r="E89" s="2">
        <v>25000000</v>
      </c>
    </row>
    <row r="90" spans="1:5" x14ac:dyDescent="0.35">
      <c r="A90">
        <v>7</v>
      </c>
      <c r="B90">
        <v>11</v>
      </c>
      <c r="C90" s="2">
        <v>55</v>
      </c>
      <c r="D90" s="2">
        <v>66</v>
      </c>
      <c r="E90" s="2">
        <v>70</v>
      </c>
    </row>
    <row r="91" spans="1:5" x14ac:dyDescent="0.35">
      <c r="A91">
        <v>7</v>
      </c>
      <c r="B91">
        <v>12</v>
      </c>
      <c r="C91" s="2">
        <v>3</v>
      </c>
      <c r="D91" s="2">
        <v>10</v>
      </c>
      <c r="E91" s="2">
        <v>100</v>
      </c>
    </row>
    <row r="92" spans="1:5" x14ac:dyDescent="0.35">
      <c r="A92">
        <v>7</v>
      </c>
      <c r="B92">
        <v>13</v>
      </c>
      <c r="C92" s="2">
        <v>1</v>
      </c>
      <c r="D92" s="2">
        <v>25</v>
      </c>
      <c r="E92" s="2">
        <v>75</v>
      </c>
    </row>
    <row r="93" spans="1:5" x14ac:dyDescent="0.35">
      <c r="A93">
        <v>8</v>
      </c>
      <c r="B93">
        <v>1</v>
      </c>
      <c r="C93" s="2">
        <v>5750</v>
      </c>
      <c r="D93" s="2">
        <v>5850</v>
      </c>
      <c r="E93" s="2">
        <v>5900</v>
      </c>
    </row>
    <row r="94" spans="1:5" x14ac:dyDescent="0.35">
      <c r="A94">
        <v>8</v>
      </c>
      <c r="B94">
        <v>2</v>
      </c>
      <c r="C94" s="2">
        <v>2000000</v>
      </c>
      <c r="D94" s="2">
        <v>3000000</v>
      </c>
      <c r="E94" s="2">
        <v>3500000</v>
      </c>
    </row>
    <row r="95" spans="1:5" x14ac:dyDescent="0.35">
      <c r="A95">
        <v>8</v>
      </c>
      <c r="B95">
        <v>3</v>
      </c>
      <c r="C95" s="2">
        <v>25</v>
      </c>
      <c r="D95" s="2">
        <v>40</v>
      </c>
      <c r="E95" s="2">
        <v>50</v>
      </c>
    </row>
    <row r="96" spans="1:5" x14ac:dyDescent="0.35">
      <c r="A96">
        <v>8</v>
      </c>
      <c r="B96">
        <v>4</v>
      </c>
      <c r="C96" s="2">
        <v>4000</v>
      </c>
      <c r="D96" s="2">
        <v>6000</v>
      </c>
      <c r="E96" s="2">
        <v>7000</v>
      </c>
    </row>
    <row r="97" spans="1:5" x14ac:dyDescent="0.35">
      <c r="A97">
        <v>8</v>
      </c>
      <c r="B97">
        <v>5</v>
      </c>
      <c r="C97" s="2">
        <v>5</v>
      </c>
      <c r="D97" s="2">
        <v>10</v>
      </c>
      <c r="E97" s="2">
        <v>20</v>
      </c>
    </row>
    <row r="98" spans="1:5" x14ac:dyDescent="0.35">
      <c r="A98">
        <v>8</v>
      </c>
      <c r="B98">
        <v>6</v>
      </c>
      <c r="C98" s="2">
        <v>15</v>
      </c>
      <c r="D98" s="2">
        <v>30</v>
      </c>
      <c r="E98" s="2">
        <v>40</v>
      </c>
    </row>
    <row r="99" spans="1:5" x14ac:dyDescent="0.35">
      <c r="A99">
        <v>8</v>
      </c>
      <c r="B99">
        <v>7</v>
      </c>
      <c r="C99" s="2">
        <v>225</v>
      </c>
      <c r="D99" s="2">
        <v>280</v>
      </c>
      <c r="E99" s="2">
        <v>315</v>
      </c>
    </row>
    <row r="100" spans="1:5" x14ac:dyDescent="0.35">
      <c r="A100">
        <v>8</v>
      </c>
      <c r="B100">
        <v>8</v>
      </c>
      <c r="C100" s="2">
        <v>50</v>
      </c>
      <c r="D100" s="2">
        <v>65</v>
      </c>
      <c r="E100" s="2">
        <v>75</v>
      </c>
    </row>
    <row r="101" spans="1:5" x14ac:dyDescent="0.35">
      <c r="A101">
        <v>8</v>
      </c>
      <c r="B101">
        <v>9</v>
      </c>
      <c r="C101" s="2">
        <v>20</v>
      </c>
      <c r="D101" s="2">
        <v>35</v>
      </c>
      <c r="E101" s="2">
        <v>45</v>
      </c>
    </row>
    <row r="102" spans="1:5" x14ac:dyDescent="0.35">
      <c r="A102">
        <v>8</v>
      </c>
      <c r="B102">
        <v>10</v>
      </c>
      <c r="C102" s="2">
        <v>15000000</v>
      </c>
      <c r="D102" s="2">
        <v>30000000</v>
      </c>
      <c r="E102" s="2">
        <v>40000000</v>
      </c>
    </row>
    <row r="103" spans="1:5" x14ac:dyDescent="0.35">
      <c r="A103">
        <v>8</v>
      </c>
      <c r="B103">
        <v>11</v>
      </c>
      <c r="C103" s="2">
        <v>15</v>
      </c>
      <c r="D103" s="2">
        <v>25</v>
      </c>
      <c r="E103" s="2">
        <v>30</v>
      </c>
    </row>
    <row r="104" spans="1:5" x14ac:dyDescent="0.35">
      <c r="A104">
        <v>8</v>
      </c>
      <c r="B104">
        <v>12</v>
      </c>
      <c r="C104" s="2">
        <v>1000</v>
      </c>
      <c r="D104" s="2">
        <v>2000</v>
      </c>
      <c r="E104" s="2">
        <v>4000</v>
      </c>
    </row>
    <row r="105" spans="1:5" x14ac:dyDescent="0.35">
      <c r="A105">
        <v>8</v>
      </c>
      <c r="B105">
        <v>13</v>
      </c>
      <c r="C105" s="2">
        <v>20</v>
      </c>
      <c r="D105" s="2">
        <v>30</v>
      </c>
      <c r="E105" s="2">
        <v>50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88"/>
  <dimension ref="A1:CC307"/>
  <sheetViews>
    <sheetView zoomScale="85" zoomScaleNormal="85" workbookViewId="0">
      <selection activeCell="J20" sqref="J20"/>
    </sheetView>
  </sheetViews>
  <sheetFormatPr defaultRowHeight="14.5" x14ac:dyDescent="0.35"/>
  <cols>
    <col min="1" max="16384" width="8.7265625" style="82"/>
  </cols>
  <sheetData>
    <row r="1" spans="1:81" x14ac:dyDescent="0.35">
      <c r="A1" s="82" t="s">
        <v>106</v>
      </c>
      <c r="B1" s="82" t="s">
        <v>107</v>
      </c>
      <c r="C1" s="82" t="s">
        <v>108</v>
      </c>
      <c r="D1" s="82" t="s">
        <v>109</v>
      </c>
      <c r="E1" s="82" t="s">
        <v>110</v>
      </c>
      <c r="F1" s="82" t="s">
        <v>111</v>
      </c>
    </row>
    <row r="2" spans="1:81" x14ac:dyDescent="0.35">
      <c r="A2" s="82">
        <v>1</v>
      </c>
      <c r="B2" s="82">
        <v>1</v>
      </c>
      <c r="C2" s="129">
        <v>1</v>
      </c>
      <c r="D2" s="129">
        <v>3</v>
      </c>
      <c r="E2" s="129">
        <v>7</v>
      </c>
      <c r="F2" s="129">
        <v>6</v>
      </c>
    </row>
    <row r="3" spans="1:81" x14ac:dyDescent="0.35">
      <c r="A3" s="82">
        <v>1</v>
      </c>
      <c r="B3" s="82">
        <v>2</v>
      </c>
      <c r="C3" s="129">
        <v>1</v>
      </c>
      <c r="D3" s="129">
        <v>3</v>
      </c>
      <c r="E3" s="129">
        <v>10</v>
      </c>
      <c r="F3" s="129">
        <v>6</v>
      </c>
      <c r="N3" s="128"/>
    </row>
    <row r="4" spans="1:81" x14ac:dyDescent="0.35">
      <c r="A4" s="82">
        <v>1</v>
      </c>
      <c r="B4" s="82">
        <v>3</v>
      </c>
      <c r="C4" s="129">
        <v>160</v>
      </c>
      <c r="D4" s="129">
        <v>200</v>
      </c>
      <c r="E4" s="129">
        <v>250</v>
      </c>
      <c r="F4" s="129">
        <v>122</v>
      </c>
      <c r="N4" s="128"/>
    </row>
    <row r="5" spans="1:81" x14ac:dyDescent="0.35">
      <c r="A5" s="82">
        <v>1</v>
      </c>
      <c r="B5" s="82">
        <v>4</v>
      </c>
      <c r="C5" s="129">
        <v>12</v>
      </c>
      <c r="D5" s="129">
        <v>13</v>
      </c>
      <c r="E5" s="129">
        <v>16</v>
      </c>
      <c r="F5" s="129">
        <v>14.7</v>
      </c>
      <c r="N5" s="128"/>
      <c r="AD5" s="129"/>
      <c r="AU5" s="129"/>
      <c r="BE5" s="129"/>
      <c r="BF5" s="129"/>
      <c r="BL5" s="129"/>
      <c r="BW5" s="129"/>
      <c r="CC5" s="129"/>
    </row>
    <row r="6" spans="1:81" x14ac:dyDescent="0.35">
      <c r="A6" s="82">
        <v>1</v>
      </c>
      <c r="B6" s="82">
        <v>5</v>
      </c>
      <c r="C6" s="129">
        <v>20</v>
      </c>
      <c r="D6" s="129">
        <v>25</v>
      </c>
      <c r="E6" s="129">
        <v>38</v>
      </c>
      <c r="F6" s="129">
        <v>34</v>
      </c>
    </row>
    <row r="7" spans="1:81" x14ac:dyDescent="0.35">
      <c r="A7" s="82">
        <v>1</v>
      </c>
      <c r="B7" s="82">
        <v>6</v>
      </c>
      <c r="C7" s="129">
        <v>2</v>
      </c>
      <c r="D7" s="129">
        <v>6</v>
      </c>
      <c r="E7" s="129">
        <v>12</v>
      </c>
      <c r="F7" s="129">
        <v>35.1</v>
      </c>
    </row>
    <row r="8" spans="1:81" x14ac:dyDescent="0.35">
      <c r="A8" s="82">
        <v>1</v>
      </c>
      <c r="B8" s="82">
        <v>7</v>
      </c>
      <c r="C8" s="129">
        <v>1</v>
      </c>
      <c r="D8" s="129">
        <v>5</v>
      </c>
      <c r="E8" s="129">
        <v>20</v>
      </c>
      <c r="F8" s="129">
        <v>4.4000000000000004</v>
      </c>
    </row>
    <row r="9" spans="1:81" x14ac:dyDescent="0.35">
      <c r="A9" s="82">
        <v>1</v>
      </c>
      <c r="B9" s="82">
        <v>8</v>
      </c>
      <c r="C9" s="129">
        <v>350</v>
      </c>
      <c r="D9" s="129">
        <v>400</v>
      </c>
      <c r="E9" s="129">
        <v>600</v>
      </c>
      <c r="F9" s="129">
        <v>1000</v>
      </c>
    </row>
    <row r="10" spans="1:81" x14ac:dyDescent="0.35">
      <c r="A10" s="82">
        <v>1</v>
      </c>
      <c r="B10" s="82">
        <v>9</v>
      </c>
      <c r="C10" s="129">
        <v>5000</v>
      </c>
      <c r="D10" s="129">
        <v>10000</v>
      </c>
      <c r="E10" s="129">
        <v>100000</v>
      </c>
      <c r="F10" s="129">
        <v>4.5</v>
      </c>
    </row>
    <row r="11" spans="1:81" x14ac:dyDescent="0.35">
      <c r="A11" s="82">
        <v>1</v>
      </c>
      <c r="B11" s="82">
        <v>10</v>
      </c>
      <c r="C11" s="129">
        <v>15</v>
      </c>
      <c r="D11" s="129">
        <v>20</v>
      </c>
      <c r="E11" s="129">
        <v>25</v>
      </c>
      <c r="F11" s="129">
        <v>20</v>
      </c>
    </row>
    <row r="12" spans="1:81" x14ac:dyDescent="0.35">
      <c r="A12" s="82">
        <v>1</v>
      </c>
      <c r="B12" s="82">
        <v>11</v>
      </c>
      <c r="C12" s="129">
        <v>10</v>
      </c>
      <c r="D12" s="129">
        <v>100</v>
      </c>
      <c r="E12" s="129">
        <v>1000</v>
      </c>
      <c r="F12" s="129">
        <v>100</v>
      </c>
    </row>
    <row r="13" spans="1:81" x14ac:dyDescent="0.35">
      <c r="A13" s="82">
        <v>1</v>
      </c>
      <c r="B13" s="82">
        <v>12</v>
      </c>
      <c r="C13" s="129">
        <v>5</v>
      </c>
      <c r="D13" s="129">
        <v>15</v>
      </c>
      <c r="E13" s="129">
        <v>60</v>
      </c>
      <c r="F13" s="129">
        <v>12</v>
      </c>
    </row>
    <row r="14" spans="1:81" x14ac:dyDescent="0.35">
      <c r="A14" s="82">
        <v>1</v>
      </c>
      <c r="B14" s="82">
        <v>13</v>
      </c>
      <c r="C14" s="129">
        <v>5</v>
      </c>
      <c r="D14" s="129">
        <v>20</v>
      </c>
      <c r="E14" s="129">
        <v>100</v>
      </c>
      <c r="F14" s="129">
        <v>1.2</v>
      </c>
    </row>
    <row r="15" spans="1:81" x14ac:dyDescent="0.35">
      <c r="A15" s="82">
        <v>1</v>
      </c>
      <c r="B15" s="82">
        <v>14</v>
      </c>
      <c r="C15" s="129">
        <v>5</v>
      </c>
      <c r="D15" s="129">
        <v>7</v>
      </c>
      <c r="E15" s="129">
        <v>20</v>
      </c>
      <c r="F15" s="129">
        <v>10.199999999999999</v>
      </c>
    </row>
    <row r="16" spans="1:81" x14ac:dyDescent="0.35">
      <c r="A16" s="82">
        <v>1</v>
      </c>
      <c r="B16" s="82">
        <v>15</v>
      </c>
      <c r="C16" s="129">
        <v>0.05</v>
      </c>
      <c r="D16" s="129">
        <v>0.1</v>
      </c>
      <c r="E16" s="129">
        <v>1</v>
      </c>
      <c r="F16" s="129">
        <v>0.18</v>
      </c>
    </row>
    <row r="17" spans="1:6" x14ac:dyDescent="0.35">
      <c r="A17" s="82">
        <v>1</v>
      </c>
      <c r="B17" s="82">
        <v>16</v>
      </c>
      <c r="C17" s="129">
        <v>200</v>
      </c>
      <c r="D17" s="129">
        <v>1000</v>
      </c>
      <c r="E17" s="129">
        <v>10000</v>
      </c>
      <c r="F17" s="129">
        <v>380</v>
      </c>
    </row>
    <row r="18" spans="1:6" x14ac:dyDescent="0.35">
      <c r="A18" s="82">
        <v>1</v>
      </c>
      <c r="B18" s="82">
        <v>17</v>
      </c>
      <c r="C18" s="129">
        <v>5</v>
      </c>
      <c r="D18" s="129">
        <v>10</v>
      </c>
      <c r="E18" s="129">
        <v>30</v>
      </c>
      <c r="F18" s="129">
        <v>15</v>
      </c>
    </row>
    <row r="19" spans="1:6" x14ac:dyDescent="0.35">
      <c r="A19" s="82">
        <v>2</v>
      </c>
      <c r="B19" s="82">
        <v>1</v>
      </c>
      <c r="C19" s="129">
        <v>0</v>
      </c>
      <c r="D19" s="129">
        <v>0.5</v>
      </c>
      <c r="E19" s="129">
        <v>2</v>
      </c>
    </row>
    <row r="20" spans="1:6" x14ac:dyDescent="0.35">
      <c r="A20" s="82">
        <v>2</v>
      </c>
      <c r="B20" s="82">
        <v>2</v>
      </c>
      <c r="C20" s="129">
        <v>0.5</v>
      </c>
      <c r="D20" s="129">
        <v>7</v>
      </c>
      <c r="E20" s="129">
        <v>30</v>
      </c>
    </row>
    <row r="21" spans="1:6" x14ac:dyDescent="0.35">
      <c r="A21" s="82">
        <v>2</v>
      </c>
      <c r="B21" s="82">
        <v>3</v>
      </c>
      <c r="C21" s="129">
        <v>50</v>
      </c>
      <c r="D21" s="129">
        <v>100</v>
      </c>
      <c r="E21" s="129">
        <v>1000</v>
      </c>
    </row>
    <row r="22" spans="1:6" x14ac:dyDescent="0.35">
      <c r="A22" s="82">
        <v>2</v>
      </c>
      <c r="B22" s="82">
        <v>4</v>
      </c>
      <c r="C22" s="129">
        <v>1</v>
      </c>
      <c r="D22" s="129">
        <v>20</v>
      </c>
      <c r="E22" s="129">
        <v>100</v>
      </c>
    </row>
    <row r="23" spans="1:6" x14ac:dyDescent="0.35">
      <c r="A23" s="82">
        <v>2</v>
      </c>
      <c r="B23" s="82">
        <v>5</v>
      </c>
      <c r="C23" s="129">
        <v>8</v>
      </c>
      <c r="D23" s="129">
        <v>12</v>
      </c>
      <c r="E23" s="129">
        <v>15</v>
      </c>
    </row>
    <row r="24" spans="1:6" x14ac:dyDescent="0.35">
      <c r="A24" s="82">
        <v>2</v>
      </c>
      <c r="B24" s="82">
        <v>6</v>
      </c>
      <c r="C24" s="129">
        <v>5</v>
      </c>
      <c r="D24" s="129">
        <v>10</v>
      </c>
      <c r="E24" s="129">
        <v>72</v>
      </c>
    </row>
    <row r="25" spans="1:6" x14ac:dyDescent="0.35">
      <c r="A25" s="82">
        <v>2</v>
      </c>
      <c r="B25" s="82">
        <v>7</v>
      </c>
      <c r="C25" s="129">
        <v>2</v>
      </c>
      <c r="D25" s="129">
        <v>5</v>
      </c>
      <c r="E25" s="129">
        <v>20</v>
      </c>
    </row>
    <row r="26" spans="1:6" x14ac:dyDescent="0.35">
      <c r="A26" s="82">
        <v>2</v>
      </c>
      <c r="B26" s="82">
        <v>8</v>
      </c>
      <c r="C26" s="129">
        <v>20</v>
      </c>
      <c r="D26" s="129">
        <v>100</v>
      </c>
      <c r="E26" s="129">
        <v>150</v>
      </c>
    </row>
    <row r="27" spans="1:6" x14ac:dyDescent="0.35">
      <c r="A27" s="82">
        <v>2</v>
      </c>
      <c r="B27" s="82">
        <v>9</v>
      </c>
      <c r="C27" s="129">
        <v>0.3</v>
      </c>
      <c r="D27" s="129">
        <v>1</v>
      </c>
      <c r="E27" s="129">
        <v>2</v>
      </c>
    </row>
    <row r="28" spans="1:6" x14ac:dyDescent="0.35">
      <c r="A28" s="82">
        <v>2</v>
      </c>
      <c r="B28" s="82">
        <v>10</v>
      </c>
      <c r="C28" s="129">
        <v>20</v>
      </c>
      <c r="D28" s="129">
        <v>500</v>
      </c>
      <c r="E28" s="129">
        <v>10000</v>
      </c>
    </row>
    <row r="29" spans="1:6" x14ac:dyDescent="0.35">
      <c r="A29" s="82">
        <v>2</v>
      </c>
      <c r="B29" s="82">
        <v>11</v>
      </c>
      <c r="C29" s="129">
        <v>100</v>
      </c>
      <c r="D29" s="129">
        <v>1000</v>
      </c>
      <c r="E29" s="129">
        <v>1000000</v>
      </c>
    </row>
    <row r="30" spans="1:6" x14ac:dyDescent="0.35">
      <c r="A30" s="82">
        <v>2</v>
      </c>
      <c r="B30" s="82">
        <v>12</v>
      </c>
      <c r="C30" s="129">
        <v>2</v>
      </c>
      <c r="D30" s="129">
        <v>10</v>
      </c>
      <c r="E30" s="129">
        <v>50</v>
      </c>
    </row>
    <row r="31" spans="1:6" x14ac:dyDescent="0.35">
      <c r="A31" s="82">
        <v>2</v>
      </c>
      <c r="B31" s="82">
        <v>13</v>
      </c>
      <c r="C31" s="129">
        <v>1</v>
      </c>
      <c r="D31" s="129">
        <v>6</v>
      </c>
      <c r="E31" s="129">
        <v>20</v>
      </c>
    </row>
    <row r="32" spans="1:6" x14ac:dyDescent="0.35">
      <c r="A32" s="82">
        <v>2</v>
      </c>
      <c r="B32" s="82">
        <v>14</v>
      </c>
      <c r="C32" s="129">
        <v>5</v>
      </c>
      <c r="D32" s="129">
        <v>10</v>
      </c>
      <c r="E32" s="129">
        <v>50</v>
      </c>
    </row>
    <row r="33" spans="1:5" x14ac:dyDescent="0.35">
      <c r="A33" s="82">
        <v>2</v>
      </c>
      <c r="B33" s="82">
        <v>15</v>
      </c>
      <c r="C33" s="129">
        <v>0.5</v>
      </c>
      <c r="D33" s="129">
        <v>2</v>
      </c>
      <c r="E33" s="129">
        <v>50</v>
      </c>
    </row>
    <row r="34" spans="1:5" x14ac:dyDescent="0.35">
      <c r="A34" s="82">
        <v>2</v>
      </c>
      <c r="B34" s="82">
        <v>16</v>
      </c>
      <c r="C34" s="129">
        <v>500</v>
      </c>
      <c r="D34" s="129">
        <v>1000</v>
      </c>
      <c r="E34" s="129">
        <v>5000</v>
      </c>
    </row>
    <row r="35" spans="1:5" x14ac:dyDescent="0.35">
      <c r="A35" s="82">
        <v>2</v>
      </c>
      <c r="B35" s="82">
        <v>17</v>
      </c>
      <c r="C35" s="129">
        <v>1</v>
      </c>
      <c r="D35" s="129">
        <v>5</v>
      </c>
      <c r="E35" s="129">
        <v>10</v>
      </c>
    </row>
    <row r="36" spans="1:5" x14ac:dyDescent="0.35">
      <c r="A36" s="82">
        <v>3</v>
      </c>
      <c r="B36" s="82">
        <v>1</v>
      </c>
      <c r="C36" s="129">
        <v>0</v>
      </c>
      <c r="D36" s="129">
        <v>1</v>
      </c>
      <c r="E36" s="129">
        <v>8</v>
      </c>
    </row>
    <row r="37" spans="1:5" x14ac:dyDescent="0.35">
      <c r="A37" s="82">
        <v>3</v>
      </c>
      <c r="B37" s="82">
        <v>2</v>
      </c>
      <c r="C37" s="129">
        <v>10</v>
      </c>
      <c r="D37" s="129">
        <v>50</v>
      </c>
      <c r="E37" s="129">
        <v>100</v>
      </c>
    </row>
    <row r="38" spans="1:5" x14ac:dyDescent="0.35">
      <c r="A38" s="82">
        <v>3</v>
      </c>
      <c r="B38" s="82">
        <v>3</v>
      </c>
      <c r="C38" s="129">
        <v>1</v>
      </c>
      <c r="D38" s="129">
        <v>100</v>
      </c>
      <c r="E38" s="129">
        <v>1000</v>
      </c>
    </row>
    <row r="39" spans="1:5" x14ac:dyDescent="0.35">
      <c r="A39" s="82">
        <v>3</v>
      </c>
      <c r="B39" s="82">
        <v>4</v>
      </c>
      <c r="C39" s="129">
        <v>0.5</v>
      </c>
      <c r="D39" s="129">
        <v>3</v>
      </c>
      <c r="E39" s="129">
        <v>10</v>
      </c>
    </row>
    <row r="40" spans="1:5" x14ac:dyDescent="0.35">
      <c r="A40" s="82">
        <v>3</v>
      </c>
      <c r="B40" s="82">
        <v>5</v>
      </c>
      <c r="C40" s="129">
        <v>10</v>
      </c>
      <c r="D40" s="129">
        <v>25</v>
      </c>
      <c r="E40" s="129">
        <v>35</v>
      </c>
    </row>
    <row r="41" spans="1:5" x14ac:dyDescent="0.35">
      <c r="A41" s="82">
        <v>3</v>
      </c>
      <c r="B41" s="82">
        <v>6</v>
      </c>
      <c r="C41" s="129">
        <v>12</v>
      </c>
      <c r="D41" s="129">
        <v>48</v>
      </c>
      <c r="E41" s="129">
        <v>150</v>
      </c>
    </row>
    <row r="42" spans="1:5" x14ac:dyDescent="0.35">
      <c r="A42" s="82">
        <v>3</v>
      </c>
      <c r="B42" s="82">
        <v>7</v>
      </c>
      <c r="C42" s="129">
        <v>1</v>
      </c>
      <c r="D42" s="129">
        <v>5</v>
      </c>
      <c r="E42" s="129">
        <v>20</v>
      </c>
    </row>
    <row r="43" spans="1:5" x14ac:dyDescent="0.35">
      <c r="A43" s="82">
        <v>3</v>
      </c>
      <c r="B43" s="82">
        <v>8</v>
      </c>
      <c r="C43" s="129">
        <v>300</v>
      </c>
      <c r="D43" s="129">
        <v>500</v>
      </c>
      <c r="E43" s="129">
        <v>1500</v>
      </c>
    </row>
    <row r="44" spans="1:5" x14ac:dyDescent="0.35">
      <c r="A44" s="82">
        <v>3</v>
      </c>
      <c r="B44" s="82">
        <v>9</v>
      </c>
      <c r="C44" s="129">
        <v>2</v>
      </c>
      <c r="D44" s="129">
        <v>10</v>
      </c>
      <c r="E44" s="129">
        <v>30</v>
      </c>
    </row>
    <row r="45" spans="1:5" x14ac:dyDescent="0.35">
      <c r="A45" s="82">
        <v>3</v>
      </c>
      <c r="B45" s="82">
        <v>10</v>
      </c>
      <c r="C45" s="129">
        <v>50</v>
      </c>
      <c r="D45" s="129">
        <v>640</v>
      </c>
      <c r="E45" s="129">
        <v>2000</v>
      </c>
    </row>
    <row r="46" spans="1:5" x14ac:dyDescent="0.35">
      <c r="A46" s="82">
        <v>3</v>
      </c>
      <c r="B46" s="82">
        <v>11</v>
      </c>
      <c r="C46" s="129">
        <v>1</v>
      </c>
      <c r="D46" s="129">
        <v>10</v>
      </c>
      <c r="E46" s="129">
        <v>50</v>
      </c>
    </row>
    <row r="47" spans="1:5" x14ac:dyDescent="0.35">
      <c r="A47" s="82">
        <v>3</v>
      </c>
      <c r="B47" s="82">
        <v>12</v>
      </c>
      <c r="C47" s="129">
        <v>30</v>
      </c>
      <c r="D47" s="129">
        <v>100</v>
      </c>
      <c r="E47" s="129">
        <v>500</v>
      </c>
    </row>
    <row r="48" spans="1:5" x14ac:dyDescent="0.35">
      <c r="A48" s="82">
        <v>3</v>
      </c>
      <c r="B48" s="82">
        <v>13</v>
      </c>
      <c r="C48" s="129">
        <v>50</v>
      </c>
      <c r="D48" s="129">
        <v>500</v>
      </c>
      <c r="E48" s="129">
        <v>5000</v>
      </c>
    </row>
    <row r="49" spans="1:5" x14ac:dyDescent="0.35">
      <c r="A49" s="82">
        <v>3</v>
      </c>
      <c r="B49" s="82">
        <v>14</v>
      </c>
      <c r="C49" s="129">
        <v>0.5</v>
      </c>
      <c r="D49" s="129">
        <v>2</v>
      </c>
      <c r="E49" s="129">
        <v>12</v>
      </c>
    </row>
    <row r="50" spans="1:5" x14ac:dyDescent="0.35">
      <c r="A50" s="82">
        <v>3</v>
      </c>
      <c r="B50" s="82">
        <v>15</v>
      </c>
      <c r="C50" s="129">
        <v>0.05</v>
      </c>
      <c r="D50" s="129">
        <v>0.5</v>
      </c>
      <c r="E50" s="129">
        <v>10</v>
      </c>
    </row>
    <row r="51" spans="1:5" x14ac:dyDescent="0.35">
      <c r="A51" s="82">
        <v>3</v>
      </c>
      <c r="B51" s="82">
        <v>16</v>
      </c>
      <c r="C51" s="129">
        <v>2</v>
      </c>
      <c r="D51" s="129">
        <v>10</v>
      </c>
      <c r="E51" s="129">
        <v>100</v>
      </c>
    </row>
    <row r="52" spans="1:5" x14ac:dyDescent="0.35">
      <c r="A52" s="82">
        <v>3</v>
      </c>
      <c r="B52" s="82">
        <v>17</v>
      </c>
      <c r="C52" s="129">
        <v>2</v>
      </c>
      <c r="D52" s="129">
        <v>30</v>
      </c>
      <c r="E52" s="129">
        <v>100</v>
      </c>
    </row>
    <row r="53" spans="1:5" x14ac:dyDescent="0.35">
      <c r="A53" s="82">
        <v>4</v>
      </c>
      <c r="B53" s="82">
        <v>1</v>
      </c>
      <c r="C53" s="129">
        <v>0</v>
      </c>
      <c r="D53" s="129">
        <v>0.5</v>
      </c>
      <c r="E53" s="129">
        <v>1</v>
      </c>
    </row>
    <row r="54" spans="1:5" x14ac:dyDescent="0.35">
      <c r="A54" s="82">
        <v>4</v>
      </c>
      <c r="B54" s="82">
        <v>2</v>
      </c>
      <c r="C54" s="129">
        <v>2</v>
      </c>
      <c r="D54" s="129">
        <v>5</v>
      </c>
      <c r="E54" s="129">
        <v>12</v>
      </c>
    </row>
    <row r="55" spans="1:5" x14ac:dyDescent="0.35">
      <c r="A55" s="82">
        <v>4</v>
      </c>
      <c r="B55" s="82">
        <v>3</v>
      </c>
      <c r="C55" s="129">
        <v>10</v>
      </c>
      <c r="D55" s="129">
        <v>100</v>
      </c>
      <c r="E55" s="129">
        <v>500</v>
      </c>
    </row>
    <row r="56" spans="1:5" x14ac:dyDescent="0.35">
      <c r="A56" s="82">
        <v>4</v>
      </c>
      <c r="B56" s="82">
        <v>4</v>
      </c>
      <c r="C56" s="129">
        <v>5</v>
      </c>
      <c r="D56" s="129">
        <v>10</v>
      </c>
      <c r="E56" s="129">
        <v>50</v>
      </c>
    </row>
    <row r="57" spans="1:5" x14ac:dyDescent="0.35">
      <c r="A57" s="82">
        <v>4</v>
      </c>
      <c r="B57" s="82">
        <v>5</v>
      </c>
      <c r="C57" s="129">
        <v>15</v>
      </c>
      <c r="D57" s="129">
        <v>20</v>
      </c>
      <c r="E57" s="129">
        <v>30</v>
      </c>
    </row>
    <row r="58" spans="1:5" x14ac:dyDescent="0.35">
      <c r="A58" s="82">
        <v>4</v>
      </c>
      <c r="B58" s="82">
        <v>6</v>
      </c>
      <c r="C58" s="129">
        <v>1</v>
      </c>
      <c r="D58" s="129">
        <v>10</v>
      </c>
      <c r="E58" s="129">
        <v>20</v>
      </c>
    </row>
    <row r="59" spans="1:5" x14ac:dyDescent="0.35">
      <c r="A59" s="82">
        <v>4</v>
      </c>
      <c r="B59" s="82">
        <v>7</v>
      </c>
      <c r="C59" s="129">
        <v>1</v>
      </c>
      <c r="D59" s="129">
        <v>10</v>
      </c>
      <c r="E59" s="129">
        <v>20</v>
      </c>
    </row>
    <row r="60" spans="1:5" x14ac:dyDescent="0.35">
      <c r="A60" s="82">
        <v>4</v>
      </c>
      <c r="B60" s="82">
        <v>8</v>
      </c>
      <c r="C60" s="129">
        <v>20</v>
      </c>
      <c r="D60" s="129">
        <v>50</v>
      </c>
      <c r="E60" s="129">
        <v>200</v>
      </c>
    </row>
    <row r="61" spans="1:5" x14ac:dyDescent="0.35">
      <c r="A61" s="82">
        <v>4</v>
      </c>
      <c r="B61" s="82">
        <v>9</v>
      </c>
      <c r="C61" s="129">
        <v>0.5</v>
      </c>
      <c r="D61" s="129">
        <v>2</v>
      </c>
      <c r="E61" s="129">
        <v>10</v>
      </c>
    </row>
    <row r="62" spans="1:5" x14ac:dyDescent="0.35">
      <c r="A62" s="82">
        <v>4</v>
      </c>
      <c r="B62" s="82">
        <v>10</v>
      </c>
      <c r="C62" s="129">
        <v>10000</v>
      </c>
      <c r="D62" s="129">
        <v>1000000</v>
      </c>
      <c r="E62" s="129">
        <v>10000000</v>
      </c>
    </row>
    <row r="63" spans="1:5" x14ac:dyDescent="0.35">
      <c r="A63" s="82">
        <v>4</v>
      </c>
      <c r="B63" s="82">
        <v>11</v>
      </c>
      <c r="C63" s="129">
        <v>2</v>
      </c>
      <c r="D63" s="129">
        <v>10</v>
      </c>
      <c r="E63" s="129">
        <v>100</v>
      </c>
    </row>
    <row r="64" spans="1:5" x14ac:dyDescent="0.35">
      <c r="A64" s="82">
        <v>4</v>
      </c>
      <c r="B64" s="82">
        <v>12</v>
      </c>
      <c r="C64" s="129">
        <v>10</v>
      </c>
      <c r="D64" s="129">
        <v>30</v>
      </c>
      <c r="E64" s="129">
        <v>100</v>
      </c>
    </row>
    <row r="65" spans="1:5" x14ac:dyDescent="0.35">
      <c r="A65" s="82">
        <v>4</v>
      </c>
      <c r="B65" s="82">
        <v>13</v>
      </c>
      <c r="C65" s="129">
        <v>10</v>
      </c>
      <c r="D65" s="129">
        <v>50</v>
      </c>
      <c r="E65" s="129">
        <v>200</v>
      </c>
    </row>
    <row r="66" spans="1:5" x14ac:dyDescent="0.35">
      <c r="A66" s="82">
        <v>4</v>
      </c>
      <c r="B66" s="82">
        <v>14</v>
      </c>
      <c r="C66" s="129">
        <v>1</v>
      </c>
      <c r="D66" s="129">
        <v>2</v>
      </c>
      <c r="E66" s="129">
        <v>5</v>
      </c>
    </row>
    <row r="67" spans="1:5" x14ac:dyDescent="0.35">
      <c r="A67" s="82">
        <v>4</v>
      </c>
      <c r="B67" s="82">
        <v>15</v>
      </c>
      <c r="C67" s="129">
        <v>10</v>
      </c>
      <c r="D67" s="129">
        <v>50</v>
      </c>
      <c r="E67" s="129">
        <v>100</v>
      </c>
    </row>
    <row r="68" spans="1:5" x14ac:dyDescent="0.35">
      <c r="A68" s="82">
        <v>4</v>
      </c>
      <c r="B68" s="82">
        <v>16</v>
      </c>
      <c r="C68" s="129">
        <v>200</v>
      </c>
      <c r="D68" s="129">
        <v>1000</v>
      </c>
      <c r="E68" s="129">
        <v>100000</v>
      </c>
    </row>
    <row r="69" spans="1:5" x14ac:dyDescent="0.35">
      <c r="A69" s="82">
        <v>4</v>
      </c>
      <c r="B69" s="82">
        <v>17</v>
      </c>
      <c r="C69" s="129">
        <v>1</v>
      </c>
      <c r="D69" s="129">
        <v>10</v>
      </c>
      <c r="E69" s="129">
        <v>20</v>
      </c>
    </row>
    <row r="70" spans="1:5" x14ac:dyDescent="0.35">
      <c r="A70" s="82">
        <v>5</v>
      </c>
      <c r="B70" s="82">
        <v>1</v>
      </c>
      <c r="C70" s="129">
        <v>0.5</v>
      </c>
      <c r="D70" s="129">
        <v>1</v>
      </c>
      <c r="E70" s="129">
        <v>5</v>
      </c>
    </row>
    <row r="71" spans="1:5" x14ac:dyDescent="0.35">
      <c r="A71" s="82">
        <v>5</v>
      </c>
      <c r="B71" s="82">
        <v>2</v>
      </c>
      <c r="C71" s="129">
        <v>0.5</v>
      </c>
      <c r="D71" s="129">
        <v>3</v>
      </c>
      <c r="E71" s="129">
        <v>5</v>
      </c>
    </row>
    <row r="72" spans="1:5" x14ac:dyDescent="0.35">
      <c r="A72" s="82">
        <v>5</v>
      </c>
      <c r="B72" s="82">
        <v>3</v>
      </c>
      <c r="C72" s="129">
        <v>0.1</v>
      </c>
      <c r="D72" s="129">
        <v>0.3</v>
      </c>
      <c r="E72" s="129">
        <v>0.5</v>
      </c>
    </row>
    <row r="73" spans="1:5" x14ac:dyDescent="0.35">
      <c r="A73" s="82">
        <v>5</v>
      </c>
      <c r="B73" s="82">
        <v>4</v>
      </c>
      <c r="C73" s="129">
        <v>10</v>
      </c>
      <c r="D73" s="129">
        <v>25</v>
      </c>
      <c r="E73" s="129">
        <v>50</v>
      </c>
    </row>
    <row r="74" spans="1:5" x14ac:dyDescent="0.35">
      <c r="A74" s="82">
        <v>5</v>
      </c>
      <c r="B74" s="82">
        <v>5</v>
      </c>
      <c r="C74" s="129">
        <v>5</v>
      </c>
      <c r="D74" s="129">
        <v>20</v>
      </c>
      <c r="E74" s="129">
        <v>25</v>
      </c>
    </row>
    <row r="75" spans="1:5" x14ac:dyDescent="0.35">
      <c r="A75" s="82">
        <v>5</v>
      </c>
      <c r="B75" s="82">
        <v>6</v>
      </c>
      <c r="C75" s="129">
        <v>5</v>
      </c>
      <c r="D75" s="129">
        <v>24</v>
      </c>
      <c r="E75" s="129">
        <v>50</v>
      </c>
    </row>
    <row r="76" spans="1:5" x14ac:dyDescent="0.35">
      <c r="A76" s="82">
        <v>5</v>
      </c>
      <c r="B76" s="82">
        <v>7</v>
      </c>
      <c r="C76" s="129">
        <v>0.1</v>
      </c>
      <c r="D76" s="129">
        <v>1</v>
      </c>
      <c r="E76" s="129">
        <v>3</v>
      </c>
    </row>
    <row r="77" spans="1:5" x14ac:dyDescent="0.35">
      <c r="A77" s="82">
        <v>5</v>
      </c>
      <c r="B77" s="82">
        <v>8</v>
      </c>
      <c r="C77" s="129">
        <v>30</v>
      </c>
      <c r="D77" s="129">
        <v>100</v>
      </c>
      <c r="E77" s="129">
        <v>300</v>
      </c>
    </row>
    <row r="78" spans="1:5" x14ac:dyDescent="0.35">
      <c r="A78" s="82">
        <v>5</v>
      </c>
      <c r="B78" s="82">
        <v>9</v>
      </c>
      <c r="C78" s="129">
        <v>30</v>
      </c>
      <c r="D78" s="129">
        <v>100</v>
      </c>
      <c r="E78" s="129">
        <v>300</v>
      </c>
    </row>
    <row r="79" spans="1:5" x14ac:dyDescent="0.35">
      <c r="A79" s="82">
        <v>5</v>
      </c>
      <c r="B79" s="82">
        <v>10</v>
      </c>
      <c r="C79" s="129">
        <v>5</v>
      </c>
      <c r="D79" s="129">
        <v>20</v>
      </c>
      <c r="E79" s="129">
        <v>40</v>
      </c>
    </row>
    <row r="80" spans="1:5" x14ac:dyDescent="0.35">
      <c r="A80" s="82">
        <v>5</v>
      </c>
      <c r="B80" s="82">
        <v>11</v>
      </c>
      <c r="C80" s="129">
        <v>2</v>
      </c>
      <c r="D80" s="129">
        <v>10</v>
      </c>
      <c r="E80" s="129">
        <v>20</v>
      </c>
    </row>
    <row r="81" spans="1:5" x14ac:dyDescent="0.35">
      <c r="A81" s="82">
        <v>5</v>
      </c>
      <c r="B81" s="82">
        <v>12</v>
      </c>
      <c r="C81" s="129">
        <v>5</v>
      </c>
      <c r="D81" s="129">
        <v>20</v>
      </c>
      <c r="E81" s="129">
        <v>50</v>
      </c>
    </row>
    <row r="82" spans="1:5" x14ac:dyDescent="0.35">
      <c r="A82" s="82">
        <v>5</v>
      </c>
      <c r="B82" s="82">
        <v>13</v>
      </c>
      <c r="C82" s="129">
        <v>50</v>
      </c>
      <c r="D82" s="129">
        <v>300</v>
      </c>
      <c r="E82" s="129">
        <v>500</v>
      </c>
    </row>
    <row r="83" spans="1:5" x14ac:dyDescent="0.35">
      <c r="A83" s="82">
        <v>5</v>
      </c>
      <c r="B83" s="82">
        <v>14</v>
      </c>
      <c r="C83" s="129">
        <v>1</v>
      </c>
      <c r="D83" s="129">
        <v>5</v>
      </c>
      <c r="E83" s="129">
        <v>10</v>
      </c>
    </row>
    <row r="84" spans="1:5" x14ac:dyDescent="0.35">
      <c r="A84" s="82">
        <v>5</v>
      </c>
      <c r="B84" s="82">
        <v>15</v>
      </c>
      <c r="C84" s="129">
        <v>0.03</v>
      </c>
      <c r="D84" s="129">
        <v>0.1</v>
      </c>
      <c r="E84" s="129">
        <v>0.3</v>
      </c>
    </row>
    <row r="85" spans="1:5" x14ac:dyDescent="0.35">
      <c r="A85" s="82">
        <v>5</v>
      </c>
      <c r="B85" s="82">
        <v>16</v>
      </c>
      <c r="C85" s="129">
        <v>500</v>
      </c>
      <c r="D85" s="129">
        <v>2000</v>
      </c>
      <c r="E85" s="129">
        <v>5000</v>
      </c>
    </row>
    <row r="86" spans="1:5" x14ac:dyDescent="0.35">
      <c r="A86" s="82">
        <v>5</v>
      </c>
      <c r="B86" s="82">
        <v>17</v>
      </c>
      <c r="C86" s="129">
        <v>1</v>
      </c>
      <c r="D86" s="129">
        <v>5</v>
      </c>
      <c r="E86" s="129">
        <v>10</v>
      </c>
    </row>
    <row r="87" spans="1:5" x14ac:dyDescent="0.35">
      <c r="A87" s="82">
        <v>6</v>
      </c>
      <c r="B87" s="82">
        <v>1</v>
      </c>
      <c r="C87" s="129">
        <v>0.5</v>
      </c>
      <c r="D87" s="129">
        <v>1</v>
      </c>
      <c r="E87" s="129">
        <v>2</v>
      </c>
    </row>
    <row r="88" spans="1:5" x14ac:dyDescent="0.35">
      <c r="A88" s="82">
        <v>6</v>
      </c>
      <c r="B88" s="82">
        <v>2</v>
      </c>
      <c r="C88" s="129">
        <v>10</v>
      </c>
      <c r="D88" s="129">
        <v>50</v>
      </c>
      <c r="E88" s="129">
        <v>100</v>
      </c>
    </row>
    <row r="89" spans="1:5" x14ac:dyDescent="0.35">
      <c r="A89" s="82">
        <v>6</v>
      </c>
      <c r="B89" s="82">
        <v>3</v>
      </c>
      <c r="C89" s="129">
        <v>0.5</v>
      </c>
      <c r="D89" s="129">
        <v>4</v>
      </c>
      <c r="E89" s="129">
        <v>6</v>
      </c>
    </row>
    <row r="90" spans="1:5" x14ac:dyDescent="0.35">
      <c r="A90" s="82">
        <v>6</v>
      </c>
      <c r="B90" s="82">
        <v>4</v>
      </c>
      <c r="C90" s="129">
        <v>2</v>
      </c>
      <c r="D90" s="129">
        <v>5</v>
      </c>
      <c r="E90" s="129">
        <v>30</v>
      </c>
    </row>
    <row r="91" spans="1:5" x14ac:dyDescent="0.35">
      <c r="A91" s="82">
        <v>6</v>
      </c>
      <c r="B91" s="82">
        <v>5</v>
      </c>
      <c r="C91" s="129">
        <v>10</v>
      </c>
      <c r="D91" s="129">
        <v>20</v>
      </c>
      <c r="E91" s="129">
        <v>25</v>
      </c>
    </row>
    <row r="92" spans="1:5" x14ac:dyDescent="0.35">
      <c r="A92" s="82">
        <v>6</v>
      </c>
      <c r="B92" s="82">
        <v>6</v>
      </c>
      <c r="C92" s="129">
        <v>1</v>
      </c>
      <c r="D92" s="129">
        <v>5</v>
      </c>
      <c r="E92" s="129">
        <v>7</v>
      </c>
    </row>
    <row r="93" spans="1:5" x14ac:dyDescent="0.35">
      <c r="A93" s="82">
        <v>6</v>
      </c>
      <c r="B93" s="82">
        <v>7</v>
      </c>
      <c r="C93" s="129">
        <v>0.1</v>
      </c>
      <c r="D93" s="129">
        <v>0.2</v>
      </c>
      <c r="E93" s="129">
        <v>0.5</v>
      </c>
    </row>
    <row r="94" spans="1:5" x14ac:dyDescent="0.35">
      <c r="A94" s="82">
        <v>6</v>
      </c>
      <c r="B94" s="82">
        <v>8</v>
      </c>
      <c r="C94" s="129">
        <v>50</v>
      </c>
      <c r="D94" s="129">
        <v>100</v>
      </c>
      <c r="E94" s="129">
        <v>200</v>
      </c>
    </row>
    <row r="95" spans="1:5" x14ac:dyDescent="0.35">
      <c r="A95" s="82">
        <v>6</v>
      </c>
      <c r="B95" s="82">
        <v>9</v>
      </c>
      <c r="C95" s="129">
        <v>5</v>
      </c>
      <c r="D95" s="129">
        <v>10</v>
      </c>
      <c r="E95" s="129">
        <v>20</v>
      </c>
    </row>
    <row r="96" spans="1:5" x14ac:dyDescent="0.35">
      <c r="A96" s="82">
        <v>6</v>
      </c>
      <c r="B96" s="82">
        <v>10</v>
      </c>
      <c r="C96" s="129">
        <v>10</v>
      </c>
      <c r="D96" s="129">
        <v>50</v>
      </c>
      <c r="E96" s="129">
        <v>500</v>
      </c>
    </row>
    <row r="97" spans="1:5" x14ac:dyDescent="0.35">
      <c r="A97" s="82">
        <v>6</v>
      </c>
      <c r="B97" s="82">
        <v>11</v>
      </c>
      <c r="C97" s="129">
        <v>10</v>
      </c>
      <c r="D97" s="129">
        <v>30</v>
      </c>
      <c r="E97" s="129">
        <v>50</v>
      </c>
    </row>
    <row r="98" spans="1:5" x14ac:dyDescent="0.35">
      <c r="A98" s="82">
        <v>6</v>
      </c>
      <c r="B98" s="82">
        <v>12</v>
      </c>
      <c r="C98" s="129">
        <v>200</v>
      </c>
      <c r="D98" s="129">
        <v>300</v>
      </c>
      <c r="E98" s="129">
        <v>500</v>
      </c>
    </row>
    <row r="99" spans="1:5" x14ac:dyDescent="0.35">
      <c r="A99" s="82">
        <v>6</v>
      </c>
      <c r="B99" s="82">
        <v>13</v>
      </c>
      <c r="C99" s="129">
        <v>10</v>
      </c>
      <c r="D99" s="129">
        <v>30</v>
      </c>
      <c r="E99" s="129">
        <v>50</v>
      </c>
    </row>
    <row r="100" spans="1:5" x14ac:dyDescent="0.35">
      <c r="A100" s="82">
        <v>6</v>
      </c>
      <c r="B100" s="82">
        <v>14</v>
      </c>
      <c r="C100" s="129">
        <v>5</v>
      </c>
      <c r="D100" s="129">
        <v>6</v>
      </c>
      <c r="E100" s="129">
        <v>10</v>
      </c>
    </row>
    <row r="101" spans="1:5" x14ac:dyDescent="0.35">
      <c r="A101" s="82">
        <v>6</v>
      </c>
      <c r="B101" s="82">
        <v>15</v>
      </c>
      <c r="C101" s="129">
        <v>0.2</v>
      </c>
      <c r="D101" s="129">
        <v>1.5</v>
      </c>
      <c r="E101" s="129">
        <v>2</v>
      </c>
    </row>
    <row r="102" spans="1:5" x14ac:dyDescent="0.35">
      <c r="A102" s="82">
        <v>6</v>
      </c>
      <c r="B102" s="82">
        <v>16</v>
      </c>
      <c r="C102" s="129">
        <v>5</v>
      </c>
      <c r="D102" s="129">
        <v>6</v>
      </c>
      <c r="E102" s="129">
        <v>10</v>
      </c>
    </row>
    <row r="103" spans="1:5" x14ac:dyDescent="0.35">
      <c r="A103" s="82">
        <v>6</v>
      </c>
      <c r="B103" s="82">
        <v>17</v>
      </c>
      <c r="C103" s="129">
        <v>4</v>
      </c>
      <c r="D103" s="129">
        <v>5</v>
      </c>
      <c r="E103" s="129">
        <v>10</v>
      </c>
    </row>
    <row r="104" spans="1:5" x14ac:dyDescent="0.35">
      <c r="A104" s="82">
        <v>7</v>
      </c>
      <c r="B104" s="82">
        <v>1</v>
      </c>
      <c r="C104" s="129">
        <v>0</v>
      </c>
      <c r="D104" s="129">
        <v>0.9</v>
      </c>
      <c r="E104" s="129">
        <v>5</v>
      </c>
    </row>
    <row r="105" spans="1:5" x14ac:dyDescent="0.35">
      <c r="A105" s="82">
        <v>7</v>
      </c>
      <c r="B105" s="82">
        <v>2</v>
      </c>
      <c r="C105" s="129">
        <v>4</v>
      </c>
      <c r="D105" s="129">
        <v>25</v>
      </c>
      <c r="E105" s="129">
        <v>40</v>
      </c>
    </row>
    <row r="106" spans="1:5" x14ac:dyDescent="0.35">
      <c r="A106" s="82">
        <v>7</v>
      </c>
      <c r="B106" s="82">
        <v>3</v>
      </c>
      <c r="C106" s="129">
        <v>1</v>
      </c>
      <c r="D106" s="129">
        <v>10</v>
      </c>
      <c r="E106" s="129">
        <v>100</v>
      </c>
    </row>
    <row r="107" spans="1:5" x14ac:dyDescent="0.35">
      <c r="A107" s="82">
        <v>7</v>
      </c>
      <c r="B107" s="82">
        <v>4</v>
      </c>
      <c r="C107" s="129">
        <v>1</v>
      </c>
      <c r="D107" s="129">
        <v>5</v>
      </c>
      <c r="E107" s="129">
        <v>10</v>
      </c>
    </row>
    <row r="108" spans="1:5" x14ac:dyDescent="0.35">
      <c r="A108" s="82">
        <v>7</v>
      </c>
      <c r="B108" s="82">
        <v>5</v>
      </c>
      <c r="C108" s="129">
        <v>18</v>
      </c>
      <c r="D108" s="129">
        <v>25</v>
      </c>
      <c r="E108" s="129">
        <v>35</v>
      </c>
    </row>
    <row r="109" spans="1:5" x14ac:dyDescent="0.35">
      <c r="A109" s="82">
        <v>7</v>
      </c>
      <c r="B109" s="82">
        <v>6</v>
      </c>
      <c r="C109" s="129">
        <v>2</v>
      </c>
      <c r="D109" s="129">
        <v>8</v>
      </c>
      <c r="E109" s="129">
        <v>20</v>
      </c>
    </row>
    <row r="110" spans="1:5" x14ac:dyDescent="0.35">
      <c r="A110" s="82">
        <v>7</v>
      </c>
      <c r="B110" s="82">
        <v>7</v>
      </c>
      <c r="C110" s="129">
        <v>0.1</v>
      </c>
      <c r="D110" s="129">
        <v>8</v>
      </c>
      <c r="E110" s="129">
        <v>20</v>
      </c>
    </row>
    <row r="111" spans="1:5" x14ac:dyDescent="0.35">
      <c r="A111" s="82">
        <v>7</v>
      </c>
      <c r="B111" s="82">
        <v>8</v>
      </c>
      <c r="C111" s="129">
        <v>400</v>
      </c>
      <c r="D111" s="129">
        <v>1000</v>
      </c>
      <c r="E111" s="129">
        <v>20000</v>
      </c>
    </row>
    <row r="112" spans="1:5" x14ac:dyDescent="0.35">
      <c r="A112" s="82">
        <v>7</v>
      </c>
      <c r="B112" s="82">
        <v>9</v>
      </c>
      <c r="C112" s="129">
        <v>5</v>
      </c>
      <c r="D112" s="129">
        <v>10</v>
      </c>
      <c r="E112" s="129">
        <v>20</v>
      </c>
    </row>
    <row r="113" spans="1:5" x14ac:dyDescent="0.35">
      <c r="A113" s="82">
        <v>7</v>
      </c>
      <c r="B113" s="82">
        <v>10</v>
      </c>
      <c r="C113" s="129">
        <v>1</v>
      </c>
      <c r="D113" s="129">
        <v>10</v>
      </c>
      <c r="E113" s="129">
        <v>100</v>
      </c>
    </row>
    <row r="114" spans="1:5" x14ac:dyDescent="0.35">
      <c r="A114" s="82">
        <v>7</v>
      </c>
      <c r="B114" s="82">
        <v>11</v>
      </c>
      <c r="C114" s="129">
        <v>1</v>
      </c>
      <c r="D114" s="129">
        <v>5</v>
      </c>
      <c r="E114" s="129">
        <v>10</v>
      </c>
    </row>
    <row r="115" spans="1:5" x14ac:dyDescent="0.35">
      <c r="A115" s="82">
        <v>7</v>
      </c>
      <c r="B115" s="82">
        <v>12</v>
      </c>
      <c r="C115" s="129">
        <v>1</v>
      </c>
      <c r="D115" s="129">
        <v>20</v>
      </c>
      <c r="E115" s="129">
        <v>100</v>
      </c>
    </row>
    <row r="116" spans="1:5" x14ac:dyDescent="0.35">
      <c r="A116" s="82">
        <v>7</v>
      </c>
      <c r="B116" s="82">
        <v>13</v>
      </c>
      <c r="C116" s="129">
        <v>1</v>
      </c>
      <c r="D116" s="129">
        <v>5</v>
      </c>
      <c r="E116" s="129">
        <v>20</v>
      </c>
    </row>
    <row r="117" spans="1:5" x14ac:dyDescent="0.35">
      <c r="A117" s="82">
        <v>7</v>
      </c>
      <c r="B117" s="82">
        <v>14</v>
      </c>
      <c r="C117" s="129">
        <v>1</v>
      </c>
      <c r="D117" s="129">
        <v>10</v>
      </c>
      <c r="E117" s="129">
        <v>25</v>
      </c>
    </row>
    <row r="118" spans="1:5" x14ac:dyDescent="0.35">
      <c r="A118" s="82">
        <v>7</v>
      </c>
      <c r="B118" s="82">
        <v>15</v>
      </c>
      <c r="C118" s="129">
        <v>0.01</v>
      </c>
      <c r="D118" s="129">
        <v>1</v>
      </c>
      <c r="E118" s="129">
        <v>10</v>
      </c>
    </row>
    <row r="119" spans="1:5" x14ac:dyDescent="0.35">
      <c r="A119" s="82">
        <v>7</v>
      </c>
      <c r="B119" s="82">
        <v>16</v>
      </c>
      <c r="C119" s="129">
        <v>500</v>
      </c>
      <c r="D119" s="129">
        <v>2000</v>
      </c>
      <c r="E119" s="129">
        <v>20000</v>
      </c>
    </row>
    <row r="120" spans="1:5" x14ac:dyDescent="0.35">
      <c r="A120" s="82">
        <v>7</v>
      </c>
      <c r="B120" s="82">
        <v>17</v>
      </c>
      <c r="C120" s="129">
        <v>1</v>
      </c>
      <c r="D120" s="129">
        <v>10</v>
      </c>
      <c r="E120" s="129">
        <v>20</v>
      </c>
    </row>
    <row r="121" spans="1:5" x14ac:dyDescent="0.35">
      <c r="A121" s="82">
        <v>8</v>
      </c>
      <c r="B121" s="82">
        <v>1</v>
      </c>
      <c r="C121" s="129">
        <v>1</v>
      </c>
      <c r="D121" s="129">
        <v>3</v>
      </c>
      <c r="E121" s="129">
        <v>10</v>
      </c>
    </row>
    <row r="122" spans="1:5" x14ac:dyDescent="0.35">
      <c r="A122" s="82">
        <v>8</v>
      </c>
      <c r="B122" s="82">
        <v>2</v>
      </c>
      <c r="C122" s="129">
        <v>20</v>
      </c>
      <c r="D122" s="129">
        <v>30</v>
      </c>
      <c r="E122" s="129">
        <v>40</v>
      </c>
    </row>
    <row r="123" spans="1:5" x14ac:dyDescent="0.35">
      <c r="A123" s="82">
        <v>8</v>
      </c>
      <c r="B123" s="82">
        <v>3</v>
      </c>
      <c r="C123" s="129">
        <v>20</v>
      </c>
      <c r="D123" s="129">
        <v>80</v>
      </c>
      <c r="E123" s="129">
        <v>200</v>
      </c>
    </row>
    <row r="124" spans="1:5" x14ac:dyDescent="0.35">
      <c r="A124" s="82">
        <v>8</v>
      </c>
      <c r="B124" s="82">
        <v>4</v>
      </c>
      <c r="C124" s="129">
        <v>8</v>
      </c>
      <c r="D124" s="129">
        <v>12</v>
      </c>
      <c r="E124" s="129">
        <v>20</v>
      </c>
    </row>
    <row r="125" spans="1:5" x14ac:dyDescent="0.35">
      <c r="A125" s="82">
        <v>8</v>
      </c>
      <c r="B125" s="82">
        <v>5</v>
      </c>
      <c r="C125" s="129">
        <v>2</v>
      </c>
      <c r="D125" s="129">
        <v>7</v>
      </c>
      <c r="E125" s="129">
        <v>20</v>
      </c>
    </row>
    <row r="126" spans="1:5" x14ac:dyDescent="0.35">
      <c r="A126" s="82">
        <v>8</v>
      </c>
      <c r="B126" s="82">
        <v>6</v>
      </c>
      <c r="C126" s="129">
        <v>10</v>
      </c>
      <c r="D126" s="129">
        <v>25</v>
      </c>
      <c r="E126" s="129">
        <v>40</v>
      </c>
    </row>
    <row r="127" spans="1:5" x14ac:dyDescent="0.35">
      <c r="A127" s="82">
        <v>8</v>
      </c>
      <c r="B127" s="82">
        <v>7</v>
      </c>
      <c r="C127" s="129">
        <v>40</v>
      </c>
      <c r="D127" s="129">
        <v>100</v>
      </c>
      <c r="E127" s="129">
        <v>160</v>
      </c>
    </row>
    <row r="128" spans="1:5" x14ac:dyDescent="0.35">
      <c r="A128" s="82">
        <v>8</v>
      </c>
      <c r="B128" s="82">
        <v>8</v>
      </c>
      <c r="C128" s="129">
        <v>200</v>
      </c>
      <c r="D128" s="129">
        <v>300</v>
      </c>
      <c r="E128" s="129">
        <v>400</v>
      </c>
    </row>
    <row r="129" spans="1:5" x14ac:dyDescent="0.35">
      <c r="A129" s="82">
        <v>8</v>
      </c>
      <c r="B129" s="82">
        <v>9</v>
      </c>
      <c r="C129" s="129">
        <v>5</v>
      </c>
      <c r="D129" s="129">
        <v>10</v>
      </c>
      <c r="E129" s="129">
        <v>30</v>
      </c>
    </row>
    <row r="130" spans="1:5" x14ac:dyDescent="0.35">
      <c r="A130" s="82">
        <v>8</v>
      </c>
      <c r="B130" s="82">
        <v>10</v>
      </c>
      <c r="C130" s="129">
        <v>20</v>
      </c>
      <c r="D130" s="129">
        <v>40</v>
      </c>
      <c r="E130" s="129">
        <v>200</v>
      </c>
    </row>
    <row r="131" spans="1:5" x14ac:dyDescent="0.35">
      <c r="A131" s="82">
        <v>8</v>
      </c>
      <c r="B131" s="82">
        <v>11</v>
      </c>
      <c r="C131" s="129">
        <v>10</v>
      </c>
      <c r="D131" s="129">
        <v>25</v>
      </c>
      <c r="E131" s="129">
        <v>40</v>
      </c>
    </row>
    <row r="132" spans="1:5" x14ac:dyDescent="0.35">
      <c r="A132" s="82">
        <v>8</v>
      </c>
      <c r="B132" s="82">
        <v>12</v>
      </c>
      <c r="C132" s="129">
        <v>2</v>
      </c>
      <c r="D132" s="129">
        <v>10</v>
      </c>
      <c r="E132" s="129">
        <v>50</v>
      </c>
    </row>
    <row r="133" spans="1:5" x14ac:dyDescent="0.35">
      <c r="A133" s="82">
        <v>8</v>
      </c>
      <c r="B133" s="82">
        <v>13</v>
      </c>
      <c r="C133" s="129">
        <v>40</v>
      </c>
      <c r="D133" s="129">
        <v>150</v>
      </c>
      <c r="E133" s="129">
        <v>200</v>
      </c>
    </row>
    <row r="134" spans="1:5" x14ac:dyDescent="0.35">
      <c r="A134" s="82">
        <v>8</v>
      </c>
      <c r="B134" s="82">
        <v>14</v>
      </c>
      <c r="C134" s="129">
        <v>2</v>
      </c>
      <c r="D134" s="129">
        <v>4</v>
      </c>
      <c r="E134" s="129">
        <v>10</v>
      </c>
    </row>
    <row r="135" spans="1:5" x14ac:dyDescent="0.35">
      <c r="A135" s="82">
        <v>8</v>
      </c>
      <c r="B135" s="82">
        <v>15</v>
      </c>
      <c r="C135" s="129">
        <v>20</v>
      </c>
      <c r="D135" s="129">
        <v>60</v>
      </c>
      <c r="E135" s="129">
        <v>100</v>
      </c>
    </row>
    <row r="136" spans="1:5" x14ac:dyDescent="0.35">
      <c r="A136" s="82">
        <v>8</v>
      </c>
      <c r="B136" s="82">
        <v>16</v>
      </c>
      <c r="C136" s="129">
        <v>10</v>
      </c>
      <c r="D136" s="129">
        <v>50</v>
      </c>
      <c r="E136" s="129">
        <v>100</v>
      </c>
    </row>
    <row r="137" spans="1:5" x14ac:dyDescent="0.35">
      <c r="A137" s="82">
        <v>8</v>
      </c>
      <c r="B137" s="82">
        <v>17</v>
      </c>
      <c r="C137" s="129">
        <v>5</v>
      </c>
      <c r="D137" s="129">
        <v>20</v>
      </c>
      <c r="E137" s="129">
        <v>50</v>
      </c>
    </row>
    <row r="138" spans="1:5" x14ac:dyDescent="0.35">
      <c r="A138" s="82">
        <v>9</v>
      </c>
      <c r="B138" s="82">
        <v>1</v>
      </c>
      <c r="C138" s="129">
        <v>1</v>
      </c>
      <c r="D138" s="129">
        <v>5</v>
      </c>
      <c r="E138" s="129">
        <v>10</v>
      </c>
    </row>
    <row r="139" spans="1:5" x14ac:dyDescent="0.35">
      <c r="A139" s="82">
        <v>9</v>
      </c>
      <c r="B139" s="82">
        <v>2</v>
      </c>
      <c r="C139" s="129">
        <v>1</v>
      </c>
      <c r="D139" s="129">
        <v>2</v>
      </c>
      <c r="E139" s="129">
        <v>5</v>
      </c>
    </row>
    <row r="140" spans="1:5" x14ac:dyDescent="0.35">
      <c r="A140" s="82">
        <v>9</v>
      </c>
      <c r="B140" s="82">
        <v>3</v>
      </c>
      <c r="C140" s="129">
        <v>10</v>
      </c>
      <c r="D140" s="129">
        <v>50</v>
      </c>
      <c r="E140" s="129">
        <v>100</v>
      </c>
    </row>
    <row r="141" spans="1:5" x14ac:dyDescent="0.35">
      <c r="A141" s="82">
        <v>9</v>
      </c>
      <c r="B141" s="82">
        <v>4</v>
      </c>
      <c r="C141" s="129">
        <v>0.1</v>
      </c>
      <c r="D141" s="129">
        <v>0.5</v>
      </c>
      <c r="E141" s="129">
        <v>1</v>
      </c>
    </row>
    <row r="142" spans="1:5" x14ac:dyDescent="0.35">
      <c r="A142" s="82">
        <v>9</v>
      </c>
      <c r="B142" s="82">
        <v>5</v>
      </c>
      <c r="C142" s="129">
        <v>10</v>
      </c>
      <c r="D142" s="129">
        <v>14</v>
      </c>
      <c r="E142" s="129">
        <v>20</v>
      </c>
    </row>
    <row r="143" spans="1:5" x14ac:dyDescent="0.35">
      <c r="A143" s="82">
        <v>9</v>
      </c>
      <c r="B143" s="82">
        <v>6</v>
      </c>
      <c r="C143" s="129">
        <v>3</v>
      </c>
      <c r="D143" s="129">
        <v>10</v>
      </c>
      <c r="E143" s="129">
        <v>20</v>
      </c>
    </row>
    <row r="144" spans="1:5" x14ac:dyDescent="0.35">
      <c r="A144" s="82">
        <v>9</v>
      </c>
      <c r="B144" s="82">
        <v>7</v>
      </c>
      <c r="C144" s="129">
        <v>3</v>
      </c>
      <c r="D144" s="129">
        <v>10</v>
      </c>
      <c r="E144" s="129">
        <v>30</v>
      </c>
    </row>
    <row r="145" spans="1:5" x14ac:dyDescent="0.35">
      <c r="A145" s="82">
        <v>9</v>
      </c>
      <c r="B145" s="82">
        <v>8</v>
      </c>
      <c r="C145" s="129">
        <v>1</v>
      </c>
      <c r="D145" s="129">
        <v>5</v>
      </c>
      <c r="E145" s="129">
        <v>7</v>
      </c>
    </row>
    <row r="146" spans="1:5" x14ac:dyDescent="0.35">
      <c r="A146" s="82">
        <v>9</v>
      </c>
      <c r="B146" s="82">
        <v>9</v>
      </c>
      <c r="C146" s="129">
        <v>3</v>
      </c>
      <c r="D146" s="129">
        <v>10</v>
      </c>
      <c r="E146" s="129">
        <v>30</v>
      </c>
    </row>
    <row r="147" spans="1:5" x14ac:dyDescent="0.35">
      <c r="A147" s="82">
        <v>9</v>
      </c>
      <c r="B147" s="82">
        <v>10</v>
      </c>
      <c r="C147" s="129">
        <v>100</v>
      </c>
      <c r="D147" s="129">
        <v>1000</v>
      </c>
      <c r="E147" s="129">
        <v>5000</v>
      </c>
    </row>
    <row r="148" spans="1:5" x14ac:dyDescent="0.35">
      <c r="A148" s="82">
        <v>9</v>
      </c>
      <c r="B148" s="82">
        <v>11</v>
      </c>
      <c r="C148" s="129">
        <v>2</v>
      </c>
      <c r="D148" s="129">
        <v>5</v>
      </c>
      <c r="E148" s="129">
        <v>10</v>
      </c>
    </row>
    <row r="149" spans="1:5" x14ac:dyDescent="0.35">
      <c r="A149" s="82">
        <v>9</v>
      </c>
      <c r="B149" s="82">
        <v>12</v>
      </c>
      <c r="C149" s="129">
        <v>2</v>
      </c>
      <c r="D149" s="129">
        <v>10</v>
      </c>
      <c r="E149" s="129">
        <v>30</v>
      </c>
    </row>
    <row r="150" spans="1:5" x14ac:dyDescent="0.35">
      <c r="A150" s="82">
        <v>9</v>
      </c>
      <c r="B150" s="82">
        <v>13</v>
      </c>
      <c r="C150" s="129">
        <v>3</v>
      </c>
      <c r="D150" s="129">
        <v>10</v>
      </c>
      <c r="E150" s="129">
        <v>30</v>
      </c>
    </row>
    <row r="151" spans="1:5" x14ac:dyDescent="0.35">
      <c r="A151" s="82">
        <v>9</v>
      </c>
      <c r="B151" s="82">
        <v>14</v>
      </c>
      <c r="C151" s="129">
        <v>2</v>
      </c>
      <c r="D151" s="129">
        <v>5</v>
      </c>
      <c r="E151" s="129">
        <v>10</v>
      </c>
    </row>
    <row r="152" spans="1:5" x14ac:dyDescent="0.35">
      <c r="A152" s="82">
        <v>9</v>
      </c>
      <c r="B152" s="82">
        <v>15</v>
      </c>
      <c r="C152" s="129">
        <v>0.5</v>
      </c>
      <c r="D152" s="129">
        <v>2</v>
      </c>
      <c r="E152" s="129">
        <v>5</v>
      </c>
    </row>
    <row r="153" spans="1:5" x14ac:dyDescent="0.35">
      <c r="A153" s="82">
        <v>9</v>
      </c>
      <c r="B153" s="82">
        <v>16</v>
      </c>
      <c r="C153" s="129">
        <v>10</v>
      </c>
      <c r="D153" s="129">
        <v>1000</v>
      </c>
      <c r="E153" s="129">
        <v>10000</v>
      </c>
    </row>
    <row r="154" spans="1:5" x14ac:dyDescent="0.35">
      <c r="A154" s="82">
        <v>9</v>
      </c>
      <c r="B154" s="82">
        <v>17</v>
      </c>
      <c r="C154" s="129">
        <v>1</v>
      </c>
      <c r="D154" s="129">
        <v>5</v>
      </c>
      <c r="E154" s="129">
        <v>10</v>
      </c>
    </row>
    <row r="155" spans="1:5" x14ac:dyDescent="0.35">
      <c r="A155" s="82">
        <v>10</v>
      </c>
      <c r="B155" s="82">
        <v>1</v>
      </c>
      <c r="C155" s="129">
        <v>0.9</v>
      </c>
      <c r="D155" s="129">
        <v>1.5</v>
      </c>
      <c r="E155" s="129">
        <v>4</v>
      </c>
    </row>
    <row r="156" spans="1:5" x14ac:dyDescent="0.35">
      <c r="A156" s="82">
        <v>10</v>
      </c>
      <c r="B156" s="82">
        <v>2</v>
      </c>
      <c r="C156" s="129">
        <v>3.5</v>
      </c>
      <c r="D156" s="129">
        <v>5</v>
      </c>
      <c r="E156" s="129">
        <v>8</v>
      </c>
    </row>
    <row r="157" spans="1:5" x14ac:dyDescent="0.35">
      <c r="A157" s="82">
        <v>10</v>
      </c>
      <c r="B157" s="82">
        <v>3</v>
      </c>
      <c r="C157" s="129">
        <v>115</v>
      </c>
      <c r="D157" s="129">
        <v>120</v>
      </c>
      <c r="E157" s="129">
        <v>125</v>
      </c>
    </row>
    <row r="158" spans="1:5" x14ac:dyDescent="0.35">
      <c r="A158" s="82">
        <v>10</v>
      </c>
      <c r="B158" s="82">
        <v>4</v>
      </c>
      <c r="C158" s="129">
        <v>10</v>
      </c>
      <c r="D158" s="129">
        <v>14</v>
      </c>
      <c r="E158" s="129">
        <v>16</v>
      </c>
    </row>
    <row r="159" spans="1:5" x14ac:dyDescent="0.35">
      <c r="A159" s="82">
        <v>10</v>
      </c>
      <c r="B159" s="82">
        <v>5</v>
      </c>
      <c r="C159" s="129">
        <v>25</v>
      </c>
      <c r="D159" s="129">
        <v>32</v>
      </c>
      <c r="E159" s="129">
        <v>35</v>
      </c>
    </row>
    <row r="160" spans="1:5" x14ac:dyDescent="0.35">
      <c r="A160" s="82">
        <v>10</v>
      </c>
      <c r="B160" s="82">
        <v>6</v>
      </c>
      <c r="C160" s="129">
        <v>24</v>
      </c>
      <c r="D160" s="129">
        <v>36</v>
      </c>
      <c r="E160" s="129">
        <v>72</v>
      </c>
    </row>
    <row r="161" spans="1:5" x14ac:dyDescent="0.35">
      <c r="A161" s="82">
        <v>10</v>
      </c>
      <c r="B161" s="82">
        <v>7</v>
      </c>
      <c r="C161" s="129">
        <v>5</v>
      </c>
      <c r="D161" s="129">
        <v>8</v>
      </c>
      <c r="E161" s="129">
        <v>12</v>
      </c>
    </row>
    <row r="162" spans="1:5" x14ac:dyDescent="0.35">
      <c r="A162" s="82">
        <v>10</v>
      </c>
      <c r="B162" s="82">
        <v>8</v>
      </c>
      <c r="C162" s="129">
        <v>150</v>
      </c>
      <c r="D162" s="129">
        <v>200</v>
      </c>
      <c r="E162" s="129">
        <v>450</v>
      </c>
    </row>
    <row r="163" spans="1:5" x14ac:dyDescent="0.35">
      <c r="A163" s="82">
        <v>10</v>
      </c>
      <c r="B163" s="82">
        <v>9</v>
      </c>
      <c r="C163" s="129">
        <v>6</v>
      </c>
      <c r="D163" s="129">
        <v>8</v>
      </c>
      <c r="E163" s="129">
        <v>15</v>
      </c>
    </row>
    <row r="164" spans="1:5" x14ac:dyDescent="0.35">
      <c r="A164" s="82">
        <v>10</v>
      </c>
      <c r="B164" s="82">
        <v>10</v>
      </c>
      <c r="C164" s="129">
        <v>10</v>
      </c>
      <c r="D164" s="129">
        <v>20</v>
      </c>
      <c r="E164" s="129">
        <v>40</v>
      </c>
    </row>
    <row r="165" spans="1:5" x14ac:dyDescent="0.35">
      <c r="A165" s="82">
        <v>10</v>
      </c>
      <c r="B165" s="82">
        <v>11</v>
      </c>
      <c r="C165" s="129">
        <v>0.3</v>
      </c>
      <c r="D165" s="129">
        <v>0.5</v>
      </c>
      <c r="E165" s="129">
        <v>1.5</v>
      </c>
    </row>
    <row r="166" spans="1:5" x14ac:dyDescent="0.35">
      <c r="A166" s="82">
        <v>10</v>
      </c>
      <c r="B166" s="82">
        <v>12</v>
      </c>
      <c r="C166" s="129">
        <v>3</v>
      </c>
      <c r="D166" s="129">
        <v>6</v>
      </c>
      <c r="E166" s="129">
        <v>10</v>
      </c>
    </row>
    <row r="167" spans="1:5" x14ac:dyDescent="0.35">
      <c r="A167" s="82">
        <v>10</v>
      </c>
      <c r="B167" s="82">
        <v>13</v>
      </c>
      <c r="C167" s="129">
        <v>2</v>
      </c>
      <c r="D167" s="129">
        <v>8</v>
      </c>
      <c r="E167" s="129">
        <v>12</v>
      </c>
    </row>
    <row r="168" spans="1:5" x14ac:dyDescent="0.35">
      <c r="A168" s="82">
        <v>10</v>
      </c>
      <c r="B168" s="82">
        <v>14</v>
      </c>
      <c r="C168" s="129">
        <v>1.5</v>
      </c>
      <c r="D168" s="129">
        <v>3</v>
      </c>
      <c r="E168" s="129">
        <v>5</v>
      </c>
    </row>
    <row r="169" spans="1:5" x14ac:dyDescent="0.35">
      <c r="A169" s="82">
        <v>10</v>
      </c>
      <c r="B169" s="82">
        <v>15</v>
      </c>
      <c r="C169" s="129">
        <v>0.4</v>
      </c>
      <c r="D169" s="129">
        <v>0.6</v>
      </c>
      <c r="E169" s="129">
        <v>1.5</v>
      </c>
    </row>
    <row r="170" spans="1:5" x14ac:dyDescent="0.35">
      <c r="A170" s="82">
        <v>10</v>
      </c>
      <c r="B170" s="82">
        <v>16</v>
      </c>
      <c r="C170" s="129">
        <v>10</v>
      </c>
      <c r="D170" s="129">
        <v>60</v>
      </c>
      <c r="E170" s="129">
        <v>200</v>
      </c>
    </row>
    <row r="171" spans="1:5" x14ac:dyDescent="0.35">
      <c r="A171" s="82">
        <v>10</v>
      </c>
      <c r="B171" s="82">
        <v>17</v>
      </c>
      <c r="C171" s="129">
        <v>4</v>
      </c>
      <c r="D171" s="129">
        <v>6</v>
      </c>
      <c r="E171" s="129">
        <v>9</v>
      </c>
    </row>
    <row r="172" spans="1:5" x14ac:dyDescent="0.35">
      <c r="A172" s="82">
        <v>11</v>
      </c>
      <c r="B172" s="82">
        <v>1</v>
      </c>
      <c r="C172" s="129">
        <v>2</v>
      </c>
      <c r="D172" s="129">
        <v>4</v>
      </c>
      <c r="E172" s="129">
        <v>10</v>
      </c>
    </row>
    <row r="173" spans="1:5" x14ac:dyDescent="0.35">
      <c r="A173" s="82">
        <v>11</v>
      </c>
      <c r="B173" s="82">
        <v>2</v>
      </c>
      <c r="C173" s="129">
        <v>5</v>
      </c>
      <c r="D173" s="129">
        <v>15</v>
      </c>
      <c r="E173" s="129">
        <v>30</v>
      </c>
    </row>
    <row r="174" spans="1:5" x14ac:dyDescent="0.35">
      <c r="A174" s="82">
        <v>11</v>
      </c>
      <c r="B174" s="82">
        <v>3</v>
      </c>
      <c r="C174" s="129">
        <v>0.2</v>
      </c>
      <c r="D174" s="129">
        <v>10</v>
      </c>
      <c r="E174" s="129">
        <v>100</v>
      </c>
    </row>
    <row r="175" spans="1:5" x14ac:dyDescent="0.35">
      <c r="A175" s="82">
        <v>11</v>
      </c>
      <c r="B175" s="82">
        <v>4</v>
      </c>
      <c r="C175" s="129">
        <v>10</v>
      </c>
      <c r="D175" s="129">
        <v>12</v>
      </c>
      <c r="E175" s="129">
        <v>18</v>
      </c>
    </row>
    <row r="176" spans="1:5" x14ac:dyDescent="0.35">
      <c r="A176" s="82">
        <v>11</v>
      </c>
      <c r="B176" s="82">
        <v>5</v>
      </c>
      <c r="C176" s="129">
        <v>15</v>
      </c>
      <c r="D176" s="129">
        <v>22</v>
      </c>
      <c r="E176" s="129">
        <v>30</v>
      </c>
    </row>
    <row r="177" spans="1:5" x14ac:dyDescent="0.35">
      <c r="A177" s="82">
        <v>11</v>
      </c>
      <c r="B177" s="82">
        <v>6</v>
      </c>
      <c r="C177" s="129">
        <v>5</v>
      </c>
      <c r="D177" s="129">
        <v>15</v>
      </c>
      <c r="E177" s="129">
        <v>20</v>
      </c>
    </row>
    <row r="178" spans="1:5" x14ac:dyDescent="0.35">
      <c r="A178" s="82">
        <v>11</v>
      </c>
      <c r="B178" s="82">
        <v>7</v>
      </c>
      <c r="C178" s="129">
        <v>0.1</v>
      </c>
      <c r="D178" s="129">
        <v>5</v>
      </c>
      <c r="E178" s="129">
        <v>15</v>
      </c>
    </row>
    <row r="179" spans="1:5" x14ac:dyDescent="0.35">
      <c r="A179" s="82">
        <v>11</v>
      </c>
      <c r="B179" s="82">
        <v>8</v>
      </c>
      <c r="C179" s="129">
        <v>150</v>
      </c>
      <c r="D179" s="129">
        <v>200</v>
      </c>
      <c r="E179" s="129">
        <v>300</v>
      </c>
    </row>
    <row r="180" spans="1:5" x14ac:dyDescent="0.35">
      <c r="A180" s="82">
        <v>11</v>
      </c>
      <c r="B180" s="82">
        <v>9</v>
      </c>
      <c r="C180" s="129">
        <v>1</v>
      </c>
      <c r="D180" s="129">
        <v>10</v>
      </c>
      <c r="E180" s="129">
        <v>100</v>
      </c>
    </row>
    <row r="181" spans="1:5" x14ac:dyDescent="0.35">
      <c r="A181" s="82">
        <v>11</v>
      </c>
      <c r="B181" s="82">
        <v>10</v>
      </c>
      <c r="C181" s="129">
        <v>1</v>
      </c>
      <c r="D181" s="129">
        <v>10</v>
      </c>
      <c r="E181" s="129">
        <v>100</v>
      </c>
    </row>
    <row r="182" spans="1:5" x14ac:dyDescent="0.35">
      <c r="A182" s="82">
        <v>11</v>
      </c>
      <c r="B182" s="82">
        <v>11</v>
      </c>
      <c r="C182" s="129">
        <v>10</v>
      </c>
      <c r="D182" s="129">
        <v>50</v>
      </c>
      <c r="E182" s="129">
        <v>125</v>
      </c>
    </row>
    <row r="183" spans="1:5" x14ac:dyDescent="0.35">
      <c r="A183" s="82">
        <v>11</v>
      </c>
      <c r="B183" s="82">
        <v>12</v>
      </c>
      <c r="C183" s="129">
        <v>5</v>
      </c>
      <c r="D183" s="129">
        <v>10</v>
      </c>
      <c r="E183" s="129">
        <v>20</v>
      </c>
    </row>
    <row r="184" spans="1:5" x14ac:dyDescent="0.35">
      <c r="A184" s="82">
        <v>11</v>
      </c>
      <c r="B184" s="82">
        <v>13</v>
      </c>
      <c r="C184" s="129">
        <v>2</v>
      </c>
      <c r="D184" s="129">
        <v>5</v>
      </c>
      <c r="E184" s="129">
        <v>20</v>
      </c>
    </row>
    <row r="185" spans="1:5" x14ac:dyDescent="0.35">
      <c r="A185" s="82">
        <v>11</v>
      </c>
      <c r="B185" s="82">
        <v>14</v>
      </c>
      <c r="C185" s="129">
        <v>5</v>
      </c>
      <c r="D185" s="129">
        <v>10</v>
      </c>
      <c r="E185" s="129">
        <v>25</v>
      </c>
    </row>
    <row r="186" spans="1:5" x14ac:dyDescent="0.35">
      <c r="A186" s="82">
        <v>11</v>
      </c>
      <c r="B186" s="82">
        <v>15</v>
      </c>
      <c r="C186" s="129">
        <v>0.2</v>
      </c>
      <c r="D186" s="129">
        <v>1</v>
      </c>
      <c r="E186" s="129">
        <v>2</v>
      </c>
    </row>
    <row r="187" spans="1:5" x14ac:dyDescent="0.35">
      <c r="A187" s="82">
        <v>11</v>
      </c>
      <c r="B187" s="82">
        <v>16</v>
      </c>
      <c r="C187" s="129">
        <v>10</v>
      </c>
      <c r="D187" s="129">
        <v>1000</v>
      </c>
      <c r="E187" s="129">
        <v>10000</v>
      </c>
    </row>
    <row r="188" spans="1:5" x14ac:dyDescent="0.35">
      <c r="A188" s="82">
        <v>11</v>
      </c>
      <c r="B188" s="82">
        <v>17</v>
      </c>
      <c r="C188" s="129">
        <v>5</v>
      </c>
      <c r="D188" s="129">
        <v>15</v>
      </c>
      <c r="E188" s="129">
        <v>30</v>
      </c>
    </row>
    <row r="189" spans="1:5" x14ac:dyDescent="0.35">
      <c r="A189" s="82">
        <v>12</v>
      </c>
      <c r="B189" s="82">
        <v>1</v>
      </c>
      <c r="C189" s="129">
        <v>0</v>
      </c>
      <c r="D189" s="129">
        <v>2</v>
      </c>
      <c r="E189" s="129">
        <v>5</v>
      </c>
    </row>
    <row r="190" spans="1:5" x14ac:dyDescent="0.35">
      <c r="A190" s="82">
        <v>12</v>
      </c>
      <c r="B190" s="82">
        <v>2</v>
      </c>
      <c r="C190" s="129">
        <v>20</v>
      </c>
      <c r="D190" s="129">
        <v>40</v>
      </c>
      <c r="E190" s="129">
        <v>100</v>
      </c>
    </row>
    <row r="191" spans="1:5" x14ac:dyDescent="0.35">
      <c r="A191" s="82">
        <v>12</v>
      </c>
      <c r="B191" s="82">
        <v>3</v>
      </c>
      <c r="C191" s="129">
        <v>5</v>
      </c>
      <c r="D191" s="129">
        <v>100</v>
      </c>
      <c r="E191" s="129">
        <v>500</v>
      </c>
    </row>
    <row r="192" spans="1:5" x14ac:dyDescent="0.35">
      <c r="A192" s="82">
        <v>12</v>
      </c>
      <c r="B192" s="82">
        <v>4</v>
      </c>
      <c r="C192" s="129">
        <v>50</v>
      </c>
      <c r="D192" s="129">
        <v>55</v>
      </c>
      <c r="E192" s="129">
        <v>150</v>
      </c>
    </row>
    <row r="193" spans="1:5" x14ac:dyDescent="0.35">
      <c r="A193" s="82">
        <v>12</v>
      </c>
      <c r="B193" s="82">
        <v>5</v>
      </c>
      <c r="C193" s="129">
        <v>10</v>
      </c>
      <c r="D193" s="129">
        <v>20</v>
      </c>
      <c r="E193" s="129">
        <v>30</v>
      </c>
    </row>
    <row r="194" spans="1:5" x14ac:dyDescent="0.35">
      <c r="A194" s="82">
        <v>12</v>
      </c>
      <c r="B194" s="82">
        <v>6</v>
      </c>
      <c r="C194" s="129">
        <v>5</v>
      </c>
      <c r="D194" s="129">
        <v>18</v>
      </c>
      <c r="E194" s="129">
        <v>36</v>
      </c>
    </row>
    <row r="195" spans="1:5" x14ac:dyDescent="0.35">
      <c r="A195" s="82">
        <v>12</v>
      </c>
      <c r="B195" s="82">
        <v>7</v>
      </c>
      <c r="C195" s="129">
        <v>0.2</v>
      </c>
      <c r="D195" s="129">
        <v>0.5</v>
      </c>
      <c r="E195" s="129">
        <v>10</v>
      </c>
    </row>
    <row r="196" spans="1:5" x14ac:dyDescent="0.35">
      <c r="A196" s="82">
        <v>12</v>
      </c>
      <c r="B196" s="82">
        <v>8</v>
      </c>
      <c r="C196" s="129">
        <v>20</v>
      </c>
      <c r="D196" s="129">
        <v>30</v>
      </c>
      <c r="E196" s="129">
        <v>100</v>
      </c>
    </row>
    <row r="197" spans="1:5" x14ac:dyDescent="0.35">
      <c r="A197" s="82">
        <v>12</v>
      </c>
      <c r="B197" s="82">
        <v>9</v>
      </c>
      <c r="C197" s="129">
        <v>1</v>
      </c>
      <c r="D197" s="129">
        <v>2</v>
      </c>
      <c r="E197" s="129">
        <v>50</v>
      </c>
    </row>
    <row r="198" spans="1:5" x14ac:dyDescent="0.35">
      <c r="A198" s="82">
        <v>12</v>
      </c>
      <c r="B198" s="82">
        <v>10</v>
      </c>
      <c r="C198" s="129">
        <v>5000</v>
      </c>
      <c r="D198" s="129">
        <v>100000</v>
      </c>
      <c r="E198" s="129">
        <v>500000</v>
      </c>
    </row>
    <row r="199" spans="1:5" x14ac:dyDescent="0.35">
      <c r="A199" s="82">
        <v>12</v>
      </c>
      <c r="B199" s="82">
        <v>11</v>
      </c>
      <c r="C199" s="129">
        <v>80</v>
      </c>
      <c r="D199" s="129">
        <v>150</v>
      </c>
      <c r="E199" s="129">
        <v>500</v>
      </c>
    </row>
    <row r="200" spans="1:5" x14ac:dyDescent="0.35">
      <c r="A200" s="82">
        <v>12</v>
      </c>
      <c r="B200" s="82">
        <v>12</v>
      </c>
      <c r="C200" s="129">
        <v>1</v>
      </c>
      <c r="D200" s="129">
        <v>2</v>
      </c>
      <c r="E200" s="129">
        <v>5</v>
      </c>
    </row>
    <row r="201" spans="1:5" x14ac:dyDescent="0.35">
      <c r="A201" s="82">
        <v>12</v>
      </c>
      <c r="B201" s="82">
        <v>13</v>
      </c>
      <c r="C201" s="129">
        <v>2</v>
      </c>
      <c r="D201" s="129">
        <v>4</v>
      </c>
      <c r="E201" s="129">
        <v>15</v>
      </c>
    </row>
    <row r="202" spans="1:5" x14ac:dyDescent="0.35">
      <c r="A202" s="82">
        <v>12</v>
      </c>
      <c r="B202" s="82">
        <v>14</v>
      </c>
      <c r="C202" s="129">
        <v>5</v>
      </c>
      <c r="D202" s="129">
        <v>20</v>
      </c>
      <c r="E202" s="129">
        <v>30</v>
      </c>
    </row>
    <row r="203" spans="1:5" x14ac:dyDescent="0.35">
      <c r="A203" s="82">
        <v>12</v>
      </c>
      <c r="B203" s="82">
        <v>15</v>
      </c>
      <c r="C203" s="129">
        <v>100</v>
      </c>
      <c r="D203" s="129">
        <v>1000</v>
      </c>
      <c r="E203" s="129">
        <v>3000</v>
      </c>
    </row>
    <row r="204" spans="1:5" x14ac:dyDescent="0.35">
      <c r="A204" s="82">
        <v>12</v>
      </c>
      <c r="B204" s="82">
        <v>16</v>
      </c>
      <c r="C204" s="129">
        <v>20</v>
      </c>
      <c r="D204" s="129">
        <v>50</v>
      </c>
      <c r="E204" s="129">
        <v>100</v>
      </c>
    </row>
    <row r="205" spans="1:5" x14ac:dyDescent="0.35">
      <c r="A205" s="82">
        <v>12</v>
      </c>
      <c r="B205" s="82">
        <v>17</v>
      </c>
      <c r="C205" s="129">
        <v>30</v>
      </c>
      <c r="D205" s="129">
        <v>50</v>
      </c>
      <c r="E205" s="129">
        <v>100</v>
      </c>
    </row>
    <row r="206" spans="1:5" x14ac:dyDescent="0.35">
      <c r="A206" s="82">
        <v>13</v>
      </c>
      <c r="B206" s="82">
        <v>1</v>
      </c>
      <c r="C206" s="129">
        <v>0.9</v>
      </c>
      <c r="D206" s="129">
        <v>2.5</v>
      </c>
      <c r="E206" s="129">
        <v>5</v>
      </c>
    </row>
    <row r="207" spans="1:5" x14ac:dyDescent="0.35">
      <c r="A207" s="82">
        <v>13</v>
      </c>
      <c r="B207" s="82">
        <v>2</v>
      </c>
      <c r="C207" s="129">
        <v>3</v>
      </c>
      <c r="D207" s="129">
        <v>7</v>
      </c>
      <c r="E207" s="129">
        <v>20</v>
      </c>
    </row>
    <row r="208" spans="1:5" x14ac:dyDescent="0.35">
      <c r="A208" s="82">
        <v>13</v>
      </c>
      <c r="B208" s="82">
        <v>3</v>
      </c>
      <c r="C208" s="129">
        <v>200</v>
      </c>
      <c r="D208" s="129">
        <v>900</v>
      </c>
      <c r="E208" s="129">
        <v>2000</v>
      </c>
    </row>
    <row r="209" spans="1:5" x14ac:dyDescent="0.35">
      <c r="A209" s="82">
        <v>13</v>
      </c>
      <c r="B209" s="82">
        <v>4</v>
      </c>
      <c r="C209" s="129">
        <v>1</v>
      </c>
      <c r="D209" s="129">
        <v>15</v>
      </c>
      <c r="E209" s="129">
        <v>80</v>
      </c>
    </row>
    <row r="210" spans="1:5" x14ac:dyDescent="0.35">
      <c r="A210" s="82">
        <v>13</v>
      </c>
      <c r="B210" s="82">
        <v>5</v>
      </c>
      <c r="C210" s="129">
        <v>15</v>
      </c>
      <c r="D210" s="129">
        <v>22</v>
      </c>
      <c r="E210" s="129">
        <v>35</v>
      </c>
    </row>
    <row r="211" spans="1:5" x14ac:dyDescent="0.35">
      <c r="A211" s="82">
        <v>13</v>
      </c>
      <c r="B211" s="82">
        <v>6</v>
      </c>
      <c r="C211" s="129">
        <v>10</v>
      </c>
      <c r="D211" s="129">
        <v>15</v>
      </c>
      <c r="E211" s="129">
        <v>30</v>
      </c>
    </row>
    <row r="212" spans="1:5" x14ac:dyDescent="0.35">
      <c r="A212" s="82">
        <v>13</v>
      </c>
      <c r="B212" s="82">
        <v>7</v>
      </c>
      <c r="C212" s="129">
        <v>0.2</v>
      </c>
      <c r="D212" s="129">
        <v>6</v>
      </c>
      <c r="E212" s="129">
        <v>20</v>
      </c>
    </row>
    <row r="213" spans="1:5" x14ac:dyDescent="0.35">
      <c r="A213" s="82">
        <v>13</v>
      </c>
      <c r="B213" s="82">
        <v>8</v>
      </c>
      <c r="C213" s="129">
        <v>1500</v>
      </c>
      <c r="D213" s="129">
        <v>2000</v>
      </c>
      <c r="E213" s="129">
        <v>3500</v>
      </c>
    </row>
    <row r="214" spans="1:5" x14ac:dyDescent="0.35">
      <c r="A214" s="82">
        <v>13</v>
      </c>
      <c r="B214" s="82">
        <v>9</v>
      </c>
      <c r="C214" s="129">
        <v>1</v>
      </c>
      <c r="D214" s="129">
        <v>5</v>
      </c>
      <c r="E214" s="129">
        <v>30</v>
      </c>
    </row>
    <row r="215" spans="1:5" x14ac:dyDescent="0.35">
      <c r="A215" s="82">
        <v>13</v>
      </c>
      <c r="B215" s="82">
        <v>10</v>
      </c>
      <c r="C215" s="129">
        <v>2000</v>
      </c>
      <c r="D215" s="129">
        <v>10000</v>
      </c>
      <c r="E215" s="129">
        <v>40000</v>
      </c>
    </row>
    <row r="216" spans="1:5" x14ac:dyDescent="0.35">
      <c r="A216" s="82">
        <v>13</v>
      </c>
      <c r="B216" s="82">
        <v>11</v>
      </c>
      <c r="C216" s="129">
        <v>50</v>
      </c>
      <c r="D216" s="129">
        <v>150</v>
      </c>
      <c r="E216" s="129">
        <v>300</v>
      </c>
    </row>
    <row r="217" spans="1:5" x14ac:dyDescent="0.35">
      <c r="A217" s="82">
        <v>13</v>
      </c>
      <c r="B217" s="82">
        <v>12</v>
      </c>
      <c r="C217" s="129">
        <v>50</v>
      </c>
      <c r="D217" s="129">
        <v>100</v>
      </c>
      <c r="E217" s="129">
        <v>250</v>
      </c>
    </row>
    <row r="218" spans="1:5" x14ac:dyDescent="0.35">
      <c r="A218" s="82">
        <v>13</v>
      </c>
      <c r="B218" s="82">
        <v>13</v>
      </c>
      <c r="C218" s="129">
        <v>1</v>
      </c>
      <c r="D218" s="129">
        <v>30</v>
      </c>
      <c r="E218" s="129">
        <v>100</v>
      </c>
    </row>
    <row r="219" spans="1:5" x14ac:dyDescent="0.35">
      <c r="A219" s="82">
        <v>13</v>
      </c>
      <c r="B219" s="82">
        <v>14</v>
      </c>
      <c r="C219" s="129">
        <v>0.3</v>
      </c>
      <c r="D219" s="129">
        <v>3</v>
      </c>
      <c r="E219" s="129">
        <v>6</v>
      </c>
    </row>
    <row r="220" spans="1:5" x14ac:dyDescent="0.35">
      <c r="A220" s="82">
        <v>13</v>
      </c>
      <c r="B220" s="82">
        <v>15</v>
      </c>
      <c r="C220" s="129">
        <v>5</v>
      </c>
      <c r="D220" s="129">
        <v>20</v>
      </c>
      <c r="E220" s="129">
        <v>100</v>
      </c>
    </row>
    <row r="221" spans="1:5" x14ac:dyDescent="0.35">
      <c r="A221" s="82">
        <v>13</v>
      </c>
      <c r="B221" s="82">
        <v>16</v>
      </c>
      <c r="C221" s="129">
        <v>50</v>
      </c>
      <c r="D221" s="129">
        <v>300</v>
      </c>
      <c r="E221" s="129">
        <v>900</v>
      </c>
    </row>
    <row r="222" spans="1:5" x14ac:dyDescent="0.35">
      <c r="A222" s="82">
        <v>13</v>
      </c>
      <c r="B222" s="82">
        <v>17</v>
      </c>
      <c r="C222" s="129">
        <v>4</v>
      </c>
      <c r="D222" s="129">
        <v>10</v>
      </c>
      <c r="E222" s="129">
        <v>25</v>
      </c>
    </row>
    <row r="223" spans="1:5" x14ac:dyDescent="0.35">
      <c r="A223" s="82">
        <v>14</v>
      </c>
      <c r="B223" s="82">
        <v>1</v>
      </c>
      <c r="C223" s="129">
        <v>1.5</v>
      </c>
      <c r="D223" s="129">
        <v>3.5</v>
      </c>
      <c r="E223" s="129">
        <v>6</v>
      </c>
    </row>
    <row r="224" spans="1:5" x14ac:dyDescent="0.35">
      <c r="A224" s="82">
        <v>14</v>
      </c>
      <c r="B224" s="82">
        <v>2</v>
      </c>
      <c r="C224" s="129">
        <v>4</v>
      </c>
      <c r="D224" s="129">
        <v>12</v>
      </c>
      <c r="E224" s="129">
        <v>23</v>
      </c>
    </row>
    <row r="225" spans="1:5" x14ac:dyDescent="0.35">
      <c r="A225" s="82">
        <v>14</v>
      </c>
      <c r="B225" s="82">
        <v>3</v>
      </c>
      <c r="C225" s="129">
        <v>20</v>
      </c>
      <c r="D225" s="129">
        <v>70</v>
      </c>
      <c r="E225" s="129">
        <v>150</v>
      </c>
    </row>
    <row r="226" spans="1:5" x14ac:dyDescent="0.35">
      <c r="A226" s="82">
        <v>14</v>
      </c>
      <c r="B226" s="82">
        <v>4</v>
      </c>
      <c r="C226" s="129">
        <v>10</v>
      </c>
      <c r="D226" s="129">
        <v>12</v>
      </c>
      <c r="E226" s="129">
        <v>18</v>
      </c>
    </row>
    <row r="227" spans="1:5" x14ac:dyDescent="0.35">
      <c r="A227" s="82">
        <v>14</v>
      </c>
      <c r="B227" s="82">
        <v>5</v>
      </c>
      <c r="C227" s="129">
        <v>27</v>
      </c>
      <c r="D227" s="129">
        <v>35</v>
      </c>
      <c r="E227" s="129">
        <v>42</v>
      </c>
    </row>
    <row r="228" spans="1:5" x14ac:dyDescent="0.35">
      <c r="A228" s="82">
        <v>14</v>
      </c>
      <c r="B228" s="82">
        <v>6</v>
      </c>
      <c r="C228" s="129">
        <v>5</v>
      </c>
      <c r="D228" s="129">
        <v>24</v>
      </c>
      <c r="E228" s="129">
        <v>50</v>
      </c>
    </row>
    <row r="229" spans="1:5" x14ac:dyDescent="0.35">
      <c r="A229" s="82">
        <v>14</v>
      </c>
      <c r="B229" s="82">
        <v>7</v>
      </c>
      <c r="C229" s="129">
        <v>1</v>
      </c>
      <c r="D229" s="129">
        <v>10</v>
      </c>
      <c r="E229" s="129">
        <v>30</v>
      </c>
    </row>
    <row r="230" spans="1:5" x14ac:dyDescent="0.35">
      <c r="A230" s="82">
        <v>14</v>
      </c>
      <c r="B230" s="82">
        <v>8</v>
      </c>
      <c r="C230" s="129">
        <v>200</v>
      </c>
      <c r="D230" s="129">
        <v>1000</v>
      </c>
      <c r="E230" s="129">
        <v>3000</v>
      </c>
    </row>
    <row r="231" spans="1:5" x14ac:dyDescent="0.35">
      <c r="A231" s="82">
        <v>14</v>
      </c>
      <c r="B231" s="82">
        <v>9</v>
      </c>
      <c r="C231" s="129">
        <v>1.5</v>
      </c>
      <c r="D231" s="129">
        <v>3</v>
      </c>
      <c r="E231" s="129">
        <v>8</v>
      </c>
    </row>
    <row r="232" spans="1:5" x14ac:dyDescent="0.35">
      <c r="A232" s="82">
        <v>14</v>
      </c>
      <c r="B232" s="82">
        <v>10</v>
      </c>
      <c r="C232" s="129">
        <v>2</v>
      </c>
      <c r="D232" s="129">
        <v>10</v>
      </c>
      <c r="E232" s="129">
        <v>30</v>
      </c>
    </row>
    <row r="233" spans="1:5" x14ac:dyDescent="0.35">
      <c r="A233" s="82">
        <v>14</v>
      </c>
      <c r="B233" s="82">
        <v>11</v>
      </c>
      <c r="C233" s="129">
        <v>20</v>
      </c>
      <c r="D233" s="129">
        <v>200</v>
      </c>
      <c r="E233" s="129">
        <v>1000</v>
      </c>
    </row>
    <row r="234" spans="1:5" x14ac:dyDescent="0.35">
      <c r="A234" s="82">
        <v>14</v>
      </c>
      <c r="B234" s="82">
        <v>12</v>
      </c>
      <c r="C234" s="129">
        <v>3</v>
      </c>
      <c r="D234" s="129">
        <v>8</v>
      </c>
      <c r="E234" s="129">
        <v>150</v>
      </c>
    </row>
    <row r="235" spans="1:5" x14ac:dyDescent="0.35">
      <c r="A235" s="82">
        <v>14</v>
      </c>
      <c r="B235" s="82">
        <v>13</v>
      </c>
      <c r="C235" s="129">
        <v>1</v>
      </c>
      <c r="D235" s="129">
        <v>30</v>
      </c>
      <c r="E235" s="129">
        <v>500</v>
      </c>
    </row>
    <row r="236" spans="1:5" x14ac:dyDescent="0.35">
      <c r="A236" s="82">
        <v>14</v>
      </c>
      <c r="B236" s="82">
        <v>14</v>
      </c>
      <c r="C236" s="129">
        <v>11</v>
      </c>
      <c r="D236" s="129">
        <v>14</v>
      </c>
      <c r="E236" s="129">
        <v>18</v>
      </c>
    </row>
    <row r="237" spans="1:5" x14ac:dyDescent="0.35">
      <c r="A237" s="82">
        <v>14</v>
      </c>
      <c r="B237" s="82">
        <v>15</v>
      </c>
      <c r="C237" s="129">
        <v>0.05</v>
      </c>
      <c r="D237" s="129">
        <v>0.3</v>
      </c>
      <c r="E237" s="129">
        <v>1</v>
      </c>
    </row>
    <row r="238" spans="1:5" x14ac:dyDescent="0.35">
      <c r="A238" s="82">
        <v>14</v>
      </c>
      <c r="B238" s="82">
        <v>16</v>
      </c>
      <c r="C238" s="129">
        <v>100</v>
      </c>
      <c r="D238" s="129">
        <v>5000</v>
      </c>
      <c r="E238" s="129">
        <v>30000</v>
      </c>
    </row>
    <row r="239" spans="1:5" x14ac:dyDescent="0.35">
      <c r="A239" s="82">
        <v>14</v>
      </c>
      <c r="B239" s="82">
        <v>17</v>
      </c>
      <c r="C239" s="129">
        <v>1.5</v>
      </c>
      <c r="D239" s="129">
        <v>5</v>
      </c>
      <c r="E239" s="129">
        <v>10</v>
      </c>
    </row>
    <row r="240" spans="1:5" x14ac:dyDescent="0.35">
      <c r="A240" s="82">
        <v>15</v>
      </c>
      <c r="B240" s="82">
        <v>1</v>
      </c>
      <c r="C240" s="129">
        <v>1</v>
      </c>
      <c r="D240" s="129">
        <v>2</v>
      </c>
      <c r="E240" s="129">
        <v>4</v>
      </c>
    </row>
    <row r="241" spans="1:5" x14ac:dyDescent="0.35">
      <c r="A241" s="82">
        <v>15</v>
      </c>
      <c r="B241" s="82">
        <v>2</v>
      </c>
      <c r="C241" s="129">
        <v>2</v>
      </c>
      <c r="D241" s="129">
        <v>4</v>
      </c>
      <c r="E241" s="129">
        <v>8</v>
      </c>
    </row>
    <row r="242" spans="1:5" x14ac:dyDescent="0.35">
      <c r="A242" s="82">
        <v>15</v>
      </c>
      <c r="B242" s="82">
        <v>3</v>
      </c>
      <c r="C242" s="129">
        <v>10</v>
      </c>
      <c r="D242" s="129">
        <v>100</v>
      </c>
      <c r="E242" s="129">
        <v>1000</v>
      </c>
    </row>
    <row r="243" spans="1:5" x14ac:dyDescent="0.35">
      <c r="A243" s="82">
        <v>15</v>
      </c>
      <c r="B243" s="82">
        <v>4</v>
      </c>
      <c r="C243" s="129">
        <v>50</v>
      </c>
      <c r="D243" s="129">
        <v>100</v>
      </c>
      <c r="E243" s="129">
        <v>300</v>
      </c>
    </row>
    <row r="244" spans="1:5" x14ac:dyDescent="0.35">
      <c r="A244" s="82">
        <v>15</v>
      </c>
      <c r="B244" s="82">
        <v>5</v>
      </c>
      <c r="C244" s="129">
        <v>10</v>
      </c>
      <c r="D244" s="129">
        <v>30</v>
      </c>
      <c r="E244" s="129">
        <v>40</v>
      </c>
    </row>
    <row r="245" spans="1:5" x14ac:dyDescent="0.35">
      <c r="A245" s="82">
        <v>15</v>
      </c>
      <c r="B245" s="82">
        <v>6</v>
      </c>
      <c r="C245" s="129">
        <v>5</v>
      </c>
      <c r="D245" s="129">
        <v>10</v>
      </c>
      <c r="E245" s="129">
        <v>20</v>
      </c>
    </row>
    <row r="246" spans="1:5" x14ac:dyDescent="0.35">
      <c r="A246" s="82">
        <v>15</v>
      </c>
      <c r="B246" s="82">
        <v>7</v>
      </c>
      <c r="C246" s="129">
        <v>0.05</v>
      </c>
      <c r="D246" s="129">
        <v>1</v>
      </c>
      <c r="E246" s="129">
        <v>5</v>
      </c>
    </row>
    <row r="247" spans="1:5" x14ac:dyDescent="0.35">
      <c r="A247" s="82">
        <v>15</v>
      </c>
      <c r="B247" s="82">
        <v>8</v>
      </c>
      <c r="C247" s="129">
        <v>100</v>
      </c>
      <c r="D247" s="129">
        <v>500</v>
      </c>
      <c r="E247" s="129">
        <v>2000</v>
      </c>
    </row>
    <row r="248" spans="1:5" x14ac:dyDescent="0.35">
      <c r="A248" s="82">
        <v>15</v>
      </c>
      <c r="B248" s="82">
        <v>9</v>
      </c>
      <c r="C248" s="129">
        <v>50</v>
      </c>
      <c r="D248" s="129">
        <v>500</v>
      </c>
      <c r="E248" s="129">
        <v>2000</v>
      </c>
    </row>
    <row r="249" spans="1:5" x14ac:dyDescent="0.35">
      <c r="A249" s="82">
        <v>15</v>
      </c>
      <c r="B249" s="82">
        <v>10</v>
      </c>
      <c r="C249" s="129">
        <v>5</v>
      </c>
      <c r="D249" s="129">
        <v>50</v>
      </c>
      <c r="E249" s="129">
        <v>100</v>
      </c>
    </row>
    <row r="250" spans="1:5" x14ac:dyDescent="0.35">
      <c r="A250" s="82">
        <v>15</v>
      </c>
      <c r="B250" s="82">
        <v>11</v>
      </c>
      <c r="C250" s="129">
        <v>5</v>
      </c>
      <c r="D250" s="129">
        <v>20</v>
      </c>
      <c r="E250" s="129">
        <v>100</v>
      </c>
    </row>
    <row r="251" spans="1:5" x14ac:dyDescent="0.35">
      <c r="A251" s="82">
        <v>15</v>
      </c>
      <c r="B251" s="82">
        <v>12</v>
      </c>
      <c r="C251" s="129">
        <v>1</v>
      </c>
      <c r="D251" s="129">
        <v>5</v>
      </c>
      <c r="E251" s="129">
        <v>10</v>
      </c>
    </row>
    <row r="252" spans="1:5" x14ac:dyDescent="0.35">
      <c r="A252" s="82">
        <v>15</v>
      </c>
      <c r="B252" s="82">
        <v>13</v>
      </c>
      <c r="C252" s="129">
        <v>0.1</v>
      </c>
      <c r="D252" s="129">
        <v>2</v>
      </c>
      <c r="E252" s="129">
        <v>20</v>
      </c>
    </row>
    <row r="253" spans="1:5" x14ac:dyDescent="0.35">
      <c r="A253" s="82">
        <v>15</v>
      </c>
      <c r="B253" s="82">
        <v>14</v>
      </c>
      <c r="C253" s="129">
        <v>2</v>
      </c>
      <c r="D253" s="129">
        <v>5</v>
      </c>
      <c r="E253" s="129">
        <v>15</v>
      </c>
    </row>
    <row r="254" spans="1:5" x14ac:dyDescent="0.35">
      <c r="A254" s="82">
        <v>15</v>
      </c>
      <c r="B254" s="82">
        <v>15</v>
      </c>
      <c r="C254" s="129">
        <v>0.01</v>
      </c>
      <c r="D254" s="129">
        <v>0.1</v>
      </c>
      <c r="E254" s="129">
        <v>5</v>
      </c>
    </row>
    <row r="255" spans="1:5" x14ac:dyDescent="0.35">
      <c r="A255" s="82">
        <v>15</v>
      </c>
      <c r="B255" s="82">
        <v>16</v>
      </c>
      <c r="C255" s="129">
        <v>10</v>
      </c>
      <c r="D255" s="129">
        <v>50</v>
      </c>
      <c r="E255" s="129">
        <v>200</v>
      </c>
    </row>
    <row r="256" spans="1:5" x14ac:dyDescent="0.35">
      <c r="A256" s="82">
        <v>15</v>
      </c>
      <c r="B256" s="82">
        <v>17</v>
      </c>
      <c r="C256" s="129">
        <v>2</v>
      </c>
      <c r="D256" s="129">
        <v>10</v>
      </c>
      <c r="E256" s="129">
        <v>15</v>
      </c>
    </row>
    <row r="257" spans="1:5" x14ac:dyDescent="0.35">
      <c r="A257" s="82">
        <v>16</v>
      </c>
      <c r="B257" s="82">
        <v>1</v>
      </c>
      <c r="C257" s="129">
        <v>1</v>
      </c>
      <c r="D257" s="129">
        <v>6</v>
      </c>
      <c r="E257" s="129">
        <v>10</v>
      </c>
    </row>
    <row r="258" spans="1:5" x14ac:dyDescent="0.35">
      <c r="A258" s="82">
        <v>16</v>
      </c>
      <c r="B258" s="82">
        <v>2</v>
      </c>
      <c r="C258" s="129">
        <v>3.5</v>
      </c>
      <c r="D258" s="129">
        <v>7</v>
      </c>
      <c r="E258" s="129">
        <v>35</v>
      </c>
    </row>
    <row r="259" spans="1:5" x14ac:dyDescent="0.35">
      <c r="A259" s="82">
        <v>16</v>
      </c>
      <c r="B259" s="82">
        <v>3</v>
      </c>
      <c r="C259" s="129">
        <v>2.5</v>
      </c>
      <c r="D259" s="129">
        <v>50</v>
      </c>
      <c r="E259" s="129">
        <v>5000</v>
      </c>
    </row>
    <row r="260" spans="1:5" x14ac:dyDescent="0.35">
      <c r="A260" s="82">
        <v>16</v>
      </c>
      <c r="B260" s="82">
        <v>4</v>
      </c>
      <c r="C260" s="129">
        <v>1</v>
      </c>
      <c r="D260" s="129">
        <v>10</v>
      </c>
      <c r="E260" s="129">
        <v>100</v>
      </c>
    </row>
    <row r="261" spans="1:5" x14ac:dyDescent="0.35">
      <c r="A261" s="82">
        <v>16</v>
      </c>
      <c r="B261" s="82">
        <v>5</v>
      </c>
      <c r="C261" s="129">
        <v>8</v>
      </c>
      <c r="D261" s="129">
        <v>16</v>
      </c>
      <c r="E261" s="129">
        <v>25</v>
      </c>
    </row>
    <row r="262" spans="1:5" x14ac:dyDescent="0.35">
      <c r="A262" s="82">
        <v>16</v>
      </c>
      <c r="B262" s="82">
        <v>6</v>
      </c>
      <c r="C262" s="129">
        <v>1</v>
      </c>
      <c r="D262" s="129">
        <v>4</v>
      </c>
      <c r="E262" s="129">
        <v>36</v>
      </c>
    </row>
    <row r="263" spans="1:5" x14ac:dyDescent="0.35">
      <c r="A263" s="82">
        <v>16</v>
      </c>
      <c r="B263" s="82">
        <v>7</v>
      </c>
      <c r="C263" s="129">
        <v>0.25</v>
      </c>
      <c r="D263" s="129">
        <v>15</v>
      </c>
      <c r="E263" s="129">
        <v>150</v>
      </c>
    </row>
    <row r="264" spans="1:5" x14ac:dyDescent="0.35">
      <c r="A264" s="82">
        <v>16</v>
      </c>
      <c r="B264" s="82">
        <v>8</v>
      </c>
      <c r="C264" s="129">
        <v>25</v>
      </c>
      <c r="D264" s="129">
        <v>500</v>
      </c>
      <c r="E264" s="129">
        <v>2500</v>
      </c>
    </row>
    <row r="265" spans="1:5" x14ac:dyDescent="0.35">
      <c r="A265" s="82">
        <v>16</v>
      </c>
      <c r="B265" s="82">
        <v>9</v>
      </c>
      <c r="C265" s="129">
        <v>3</v>
      </c>
      <c r="D265" s="129">
        <v>30</v>
      </c>
      <c r="E265" s="129">
        <v>3000</v>
      </c>
    </row>
    <row r="266" spans="1:5" x14ac:dyDescent="0.35">
      <c r="A266" s="82">
        <v>16</v>
      </c>
      <c r="B266" s="82">
        <v>10</v>
      </c>
      <c r="C266" s="129">
        <v>50</v>
      </c>
      <c r="D266" s="129">
        <v>500</v>
      </c>
      <c r="E266" s="129">
        <v>50000</v>
      </c>
    </row>
    <row r="267" spans="1:5" x14ac:dyDescent="0.35">
      <c r="A267" s="82">
        <v>16</v>
      </c>
      <c r="B267" s="82">
        <v>11</v>
      </c>
      <c r="C267" s="129">
        <v>0.02</v>
      </c>
      <c r="D267" s="129">
        <v>2</v>
      </c>
      <c r="E267" s="129">
        <v>2500</v>
      </c>
    </row>
    <row r="268" spans="1:5" x14ac:dyDescent="0.35">
      <c r="A268" s="82">
        <v>16</v>
      </c>
      <c r="B268" s="82">
        <v>12</v>
      </c>
      <c r="C268" s="129">
        <v>2.8</v>
      </c>
      <c r="D268" s="129">
        <v>5</v>
      </c>
      <c r="E268" s="129">
        <v>100</v>
      </c>
    </row>
    <row r="269" spans="1:5" x14ac:dyDescent="0.35">
      <c r="A269" s="82">
        <v>16</v>
      </c>
      <c r="B269" s="82">
        <v>13</v>
      </c>
      <c r="C269" s="129">
        <v>0.01</v>
      </c>
      <c r="D269" s="129">
        <v>0.2</v>
      </c>
      <c r="E269" s="129">
        <v>5</v>
      </c>
    </row>
    <row r="270" spans="1:5" x14ac:dyDescent="0.35">
      <c r="A270" s="82">
        <v>16</v>
      </c>
      <c r="B270" s="82">
        <v>14</v>
      </c>
      <c r="C270" s="129">
        <v>2.5</v>
      </c>
      <c r="D270" s="129">
        <v>25</v>
      </c>
      <c r="E270" s="129">
        <v>100</v>
      </c>
    </row>
    <row r="271" spans="1:5" x14ac:dyDescent="0.35">
      <c r="A271" s="82">
        <v>16</v>
      </c>
      <c r="B271" s="82">
        <v>15</v>
      </c>
      <c r="C271" s="129">
        <v>1</v>
      </c>
      <c r="D271" s="129">
        <v>10</v>
      </c>
      <c r="E271" s="129">
        <v>1000</v>
      </c>
    </row>
    <row r="272" spans="1:5" x14ac:dyDescent="0.35">
      <c r="A272" s="82">
        <v>16</v>
      </c>
      <c r="B272" s="82">
        <v>16</v>
      </c>
      <c r="C272" s="129">
        <v>2</v>
      </c>
      <c r="D272" s="129">
        <v>200</v>
      </c>
      <c r="E272" s="129">
        <v>2000</v>
      </c>
    </row>
    <row r="273" spans="1:5" x14ac:dyDescent="0.35">
      <c r="A273" s="82">
        <v>16</v>
      </c>
      <c r="B273" s="82">
        <v>17</v>
      </c>
      <c r="C273" s="129">
        <v>2</v>
      </c>
      <c r="D273" s="129">
        <v>15</v>
      </c>
      <c r="E273" s="129">
        <v>35</v>
      </c>
    </row>
    <row r="274" spans="1:5" x14ac:dyDescent="0.35">
      <c r="A274" s="82">
        <v>17</v>
      </c>
      <c r="B274" s="82">
        <v>1</v>
      </c>
      <c r="C274" s="129">
        <v>4</v>
      </c>
      <c r="D274" s="129">
        <v>5</v>
      </c>
      <c r="E274" s="129">
        <v>8</v>
      </c>
    </row>
    <row r="275" spans="1:5" x14ac:dyDescent="0.35">
      <c r="A275" s="82">
        <v>17</v>
      </c>
      <c r="B275" s="82">
        <v>2</v>
      </c>
      <c r="C275" s="129">
        <v>6</v>
      </c>
      <c r="D275" s="129">
        <v>10</v>
      </c>
      <c r="E275" s="129">
        <v>15</v>
      </c>
    </row>
    <row r="276" spans="1:5" x14ac:dyDescent="0.35">
      <c r="A276" s="82">
        <v>17</v>
      </c>
      <c r="B276" s="82">
        <v>3</v>
      </c>
      <c r="C276" s="129">
        <v>10</v>
      </c>
      <c r="D276" s="129">
        <v>25</v>
      </c>
      <c r="E276" s="129">
        <v>50</v>
      </c>
    </row>
    <row r="277" spans="1:5" x14ac:dyDescent="0.35">
      <c r="A277" s="82">
        <v>17</v>
      </c>
      <c r="B277" s="82">
        <v>4</v>
      </c>
      <c r="C277" s="129">
        <v>10</v>
      </c>
      <c r="D277" s="129">
        <v>15</v>
      </c>
      <c r="E277" s="129">
        <v>50</v>
      </c>
    </row>
    <row r="278" spans="1:5" x14ac:dyDescent="0.35">
      <c r="A278" s="82">
        <v>17</v>
      </c>
      <c r="B278" s="82">
        <v>5</v>
      </c>
      <c r="C278" s="129">
        <v>20</v>
      </c>
      <c r="D278" s="129">
        <v>30</v>
      </c>
      <c r="E278" s="129">
        <v>50</v>
      </c>
    </row>
    <row r="279" spans="1:5" x14ac:dyDescent="0.35">
      <c r="A279" s="82">
        <v>17</v>
      </c>
      <c r="B279" s="82">
        <v>6</v>
      </c>
      <c r="C279" s="129">
        <v>3</v>
      </c>
      <c r="D279" s="129">
        <v>4</v>
      </c>
      <c r="E279" s="129">
        <v>6</v>
      </c>
    </row>
    <row r="280" spans="1:5" x14ac:dyDescent="0.35">
      <c r="A280" s="82">
        <v>17</v>
      </c>
      <c r="B280" s="82">
        <v>7</v>
      </c>
      <c r="C280" s="129">
        <v>10</v>
      </c>
      <c r="D280" s="129">
        <v>12</v>
      </c>
      <c r="E280" s="129">
        <v>20</v>
      </c>
    </row>
    <row r="281" spans="1:5" x14ac:dyDescent="0.35">
      <c r="A281" s="82">
        <v>17</v>
      </c>
      <c r="B281" s="82">
        <v>8</v>
      </c>
      <c r="C281" s="129">
        <v>180</v>
      </c>
      <c r="D281" s="129">
        <v>280</v>
      </c>
      <c r="E281" s="129">
        <v>300</v>
      </c>
    </row>
    <row r="282" spans="1:5" x14ac:dyDescent="0.35">
      <c r="A282" s="82">
        <v>17</v>
      </c>
      <c r="B282" s="82">
        <v>9</v>
      </c>
      <c r="C282" s="129">
        <v>3</v>
      </c>
      <c r="D282" s="129">
        <v>10</v>
      </c>
      <c r="E282" s="129">
        <v>55</v>
      </c>
    </row>
    <row r="283" spans="1:5" x14ac:dyDescent="0.35">
      <c r="A283" s="82">
        <v>17</v>
      </c>
      <c r="B283" s="82">
        <v>10</v>
      </c>
      <c r="C283" s="129">
        <v>100</v>
      </c>
      <c r="D283" s="129">
        <v>250</v>
      </c>
      <c r="E283" s="129">
        <v>1000</v>
      </c>
    </row>
    <row r="284" spans="1:5" x14ac:dyDescent="0.35">
      <c r="A284" s="82">
        <v>17</v>
      </c>
      <c r="B284" s="82">
        <v>11</v>
      </c>
      <c r="C284" s="129">
        <v>5</v>
      </c>
      <c r="D284" s="129">
        <v>8</v>
      </c>
      <c r="E284" s="129">
        <v>40</v>
      </c>
    </row>
    <row r="285" spans="1:5" x14ac:dyDescent="0.35">
      <c r="A285" s="82">
        <v>17</v>
      </c>
      <c r="B285" s="82">
        <v>12</v>
      </c>
      <c r="C285" s="129">
        <v>2</v>
      </c>
      <c r="D285" s="129">
        <v>3</v>
      </c>
      <c r="E285" s="129">
        <v>10</v>
      </c>
    </row>
    <row r="286" spans="1:5" x14ac:dyDescent="0.35">
      <c r="A286" s="82">
        <v>17</v>
      </c>
      <c r="B286" s="82">
        <v>13</v>
      </c>
      <c r="C286" s="129">
        <v>5</v>
      </c>
      <c r="D286" s="129">
        <v>7</v>
      </c>
      <c r="E286" s="129">
        <v>12</v>
      </c>
    </row>
    <row r="287" spans="1:5" x14ac:dyDescent="0.35">
      <c r="A287" s="82">
        <v>17</v>
      </c>
      <c r="B287" s="82">
        <v>14</v>
      </c>
      <c r="C287" s="129">
        <v>4</v>
      </c>
      <c r="D287" s="129">
        <v>7</v>
      </c>
      <c r="E287" s="129">
        <v>12</v>
      </c>
    </row>
    <row r="288" spans="1:5" x14ac:dyDescent="0.35">
      <c r="A288" s="82">
        <v>17</v>
      </c>
      <c r="B288" s="82">
        <v>15</v>
      </c>
      <c r="C288" s="129">
        <v>50</v>
      </c>
      <c r="D288" s="129">
        <v>100</v>
      </c>
      <c r="E288" s="129">
        <v>250</v>
      </c>
    </row>
    <row r="289" spans="1:5" x14ac:dyDescent="0.35">
      <c r="A289" s="82">
        <v>17</v>
      </c>
      <c r="B289" s="82">
        <v>16</v>
      </c>
      <c r="C289" s="129">
        <v>3500</v>
      </c>
      <c r="D289" s="129">
        <v>5000</v>
      </c>
      <c r="E289" s="129">
        <v>10000</v>
      </c>
    </row>
    <row r="290" spans="1:5" x14ac:dyDescent="0.35">
      <c r="A290" s="82">
        <v>17</v>
      </c>
      <c r="B290" s="82">
        <v>17</v>
      </c>
      <c r="C290" s="129">
        <v>3</v>
      </c>
      <c r="D290" s="129">
        <v>5</v>
      </c>
      <c r="E290" s="129">
        <v>7</v>
      </c>
    </row>
    <row r="291" spans="1:5" x14ac:dyDescent="0.35">
      <c r="A291" s="82">
        <v>18</v>
      </c>
      <c r="B291" s="82">
        <v>1</v>
      </c>
      <c r="C291" s="129">
        <v>6</v>
      </c>
      <c r="D291" s="129">
        <v>9</v>
      </c>
      <c r="E291" s="129">
        <v>15</v>
      </c>
    </row>
    <row r="292" spans="1:5" x14ac:dyDescent="0.35">
      <c r="A292" s="82">
        <v>18</v>
      </c>
      <c r="B292" s="82">
        <v>2</v>
      </c>
      <c r="C292" s="129">
        <v>10</v>
      </c>
      <c r="D292" s="129">
        <v>20</v>
      </c>
      <c r="E292" s="129">
        <v>35</v>
      </c>
    </row>
    <row r="293" spans="1:5" x14ac:dyDescent="0.35">
      <c r="A293" s="82">
        <v>18</v>
      </c>
      <c r="B293" s="82">
        <v>3</v>
      </c>
      <c r="C293" s="129">
        <v>3</v>
      </c>
      <c r="D293" s="129">
        <v>12</v>
      </c>
      <c r="E293" s="129">
        <v>35</v>
      </c>
    </row>
    <row r="294" spans="1:5" x14ac:dyDescent="0.35">
      <c r="A294" s="82">
        <v>18</v>
      </c>
      <c r="B294" s="82">
        <v>4</v>
      </c>
      <c r="C294" s="129">
        <v>10</v>
      </c>
      <c r="D294" s="129">
        <v>20</v>
      </c>
      <c r="E294" s="129">
        <v>30</v>
      </c>
    </row>
    <row r="295" spans="1:5" x14ac:dyDescent="0.35">
      <c r="A295" s="82">
        <v>18</v>
      </c>
      <c r="B295" s="82">
        <v>5</v>
      </c>
      <c r="C295" s="129">
        <v>25</v>
      </c>
      <c r="D295" s="129">
        <v>35</v>
      </c>
      <c r="E295" s="129">
        <v>45</v>
      </c>
    </row>
    <row r="296" spans="1:5" x14ac:dyDescent="0.35">
      <c r="A296" s="82">
        <v>18</v>
      </c>
      <c r="B296" s="82">
        <v>6</v>
      </c>
      <c r="C296" s="129">
        <v>6</v>
      </c>
      <c r="D296" s="129">
        <v>36</v>
      </c>
      <c r="E296" s="129">
        <v>60</v>
      </c>
    </row>
    <row r="297" spans="1:5" x14ac:dyDescent="0.35">
      <c r="A297" s="82">
        <v>18</v>
      </c>
      <c r="B297" s="82">
        <v>7</v>
      </c>
      <c r="C297" s="129">
        <v>2</v>
      </c>
      <c r="D297" s="129">
        <v>6</v>
      </c>
      <c r="E297" s="129">
        <v>15</v>
      </c>
    </row>
    <row r="298" spans="1:5" x14ac:dyDescent="0.35">
      <c r="A298" s="82">
        <v>18</v>
      </c>
      <c r="B298" s="82">
        <v>8</v>
      </c>
      <c r="C298" s="129">
        <v>100</v>
      </c>
      <c r="D298" s="129">
        <v>250</v>
      </c>
      <c r="E298" s="129">
        <v>400</v>
      </c>
    </row>
    <row r="299" spans="1:5" x14ac:dyDescent="0.35">
      <c r="A299" s="82">
        <v>18</v>
      </c>
      <c r="B299" s="82">
        <v>9</v>
      </c>
      <c r="C299" s="129">
        <v>15</v>
      </c>
      <c r="D299" s="129">
        <v>30</v>
      </c>
      <c r="E299" s="129">
        <v>100</v>
      </c>
    </row>
    <row r="300" spans="1:5" x14ac:dyDescent="0.35">
      <c r="A300" s="82">
        <v>18</v>
      </c>
      <c r="B300" s="82">
        <v>10</v>
      </c>
      <c r="C300" s="129">
        <v>100</v>
      </c>
      <c r="D300" s="129">
        <v>300</v>
      </c>
      <c r="E300" s="129">
        <v>1000</v>
      </c>
    </row>
    <row r="301" spans="1:5" x14ac:dyDescent="0.35">
      <c r="A301" s="82">
        <v>18</v>
      </c>
      <c r="B301" s="82">
        <v>11</v>
      </c>
      <c r="C301" s="129">
        <v>10</v>
      </c>
      <c r="D301" s="129">
        <v>30</v>
      </c>
      <c r="E301" s="129">
        <v>90</v>
      </c>
    </row>
    <row r="302" spans="1:5" x14ac:dyDescent="0.35">
      <c r="A302" s="82">
        <v>18</v>
      </c>
      <c r="B302" s="82">
        <v>12</v>
      </c>
      <c r="C302" s="129">
        <v>6</v>
      </c>
      <c r="D302" s="129">
        <v>15</v>
      </c>
      <c r="E302" s="129">
        <v>45</v>
      </c>
    </row>
    <row r="303" spans="1:5" x14ac:dyDescent="0.35">
      <c r="A303" s="82">
        <v>18</v>
      </c>
      <c r="B303" s="82">
        <v>13</v>
      </c>
      <c r="C303" s="129">
        <v>5</v>
      </c>
      <c r="D303" s="129">
        <v>15</v>
      </c>
      <c r="E303" s="129">
        <v>35</v>
      </c>
    </row>
    <row r="304" spans="1:5" x14ac:dyDescent="0.35">
      <c r="A304" s="82">
        <v>18</v>
      </c>
      <c r="B304" s="82">
        <v>14</v>
      </c>
      <c r="C304" s="129">
        <v>7</v>
      </c>
      <c r="D304" s="129">
        <v>10</v>
      </c>
      <c r="E304" s="129">
        <v>16</v>
      </c>
    </row>
    <row r="305" spans="1:5" x14ac:dyDescent="0.35">
      <c r="A305" s="82">
        <v>18</v>
      </c>
      <c r="B305" s="82">
        <v>15</v>
      </c>
      <c r="C305" s="129">
        <v>0.1</v>
      </c>
      <c r="D305" s="129">
        <v>0.5</v>
      </c>
      <c r="E305" s="129">
        <v>5</v>
      </c>
    </row>
    <row r="306" spans="1:5" x14ac:dyDescent="0.35">
      <c r="A306" s="82">
        <v>18</v>
      </c>
      <c r="B306" s="82">
        <v>16</v>
      </c>
      <c r="C306" s="129">
        <v>100</v>
      </c>
      <c r="D306" s="129">
        <v>400</v>
      </c>
      <c r="E306" s="129">
        <v>1000</v>
      </c>
    </row>
    <row r="307" spans="1:5" x14ac:dyDescent="0.35">
      <c r="A307" s="82">
        <v>18</v>
      </c>
      <c r="B307" s="82">
        <v>17</v>
      </c>
      <c r="C307" s="129">
        <v>9</v>
      </c>
      <c r="D307" s="129">
        <v>18</v>
      </c>
      <c r="E307" s="129">
        <v>35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111"/>
  <dimension ref="A1:N71"/>
  <sheetViews>
    <sheetView zoomScale="70" zoomScaleNormal="70" workbookViewId="0">
      <selection activeCell="F4" sqref="F4"/>
    </sheetView>
  </sheetViews>
  <sheetFormatPr defaultRowHeight="14.5" x14ac:dyDescent="0.35"/>
  <sheetData>
    <row r="1" spans="1:14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14" x14ac:dyDescent="0.35">
      <c r="A2">
        <v>1</v>
      </c>
      <c r="B2">
        <v>1</v>
      </c>
      <c r="C2" s="2">
        <v>5</v>
      </c>
      <c r="D2" s="2">
        <v>25</v>
      </c>
      <c r="E2" s="2">
        <v>50</v>
      </c>
      <c r="F2" s="2">
        <v>13.11</v>
      </c>
    </row>
    <row r="3" spans="1:14" x14ac:dyDescent="0.35">
      <c r="A3">
        <v>1</v>
      </c>
      <c r="B3">
        <v>2</v>
      </c>
      <c r="C3" s="2">
        <v>2</v>
      </c>
      <c r="D3" s="2">
        <v>10</v>
      </c>
      <c r="E3" s="2">
        <v>12</v>
      </c>
      <c r="F3" s="2">
        <v>77.3</v>
      </c>
      <c r="N3" s="3"/>
    </row>
    <row r="4" spans="1:14" x14ac:dyDescent="0.35">
      <c r="A4">
        <v>1</v>
      </c>
      <c r="B4">
        <v>3</v>
      </c>
      <c r="C4" s="2">
        <v>5</v>
      </c>
      <c r="D4" s="2">
        <v>10</v>
      </c>
      <c r="E4" s="2">
        <v>20</v>
      </c>
      <c r="F4" s="129">
        <v>7</v>
      </c>
      <c r="G4" s="30"/>
      <c r="H4" s="30"/>
      <c r="N4" s="3"/>
    </row>
    <row r="5" spans="1:14" x14ac:dyDescent="0.35">
      <c r="A5">
        <v>1</v>
      </c>
      <c r="B5">
        <v>4</v>
      </c>
      <c r="C5" s="2">
        <v>10</v>
      </c>
      <c r="D5" s="2">
        <v>40</v>
      </c>
      <c r="E5" s="2">
        <v>60</v>
      </c>
      <c r="F5" s="2">
        <v>74.28</v>
      </c>
      <c r="N5" s="3"/>
    </row>
    <row r="6" spans="1:14" x14ac:dyDescent="0.35">
      <c r="A6">
        <v>1</v>
      </c>
      <c r="B6">
        <v>5</v>
      </c>
      <c r="C6" s="2">
        <v>20</v>
      </c>
      <c r="D6" s="2">
        <v>50</v>
      </c>
      <c r="E6" s="2">
        <v>75</v>
      </c>
      <c r="F6" s="2">
        <v>34</v>
      </c>
      <c r="N6" s="3"/>
    </row>
    <row r="7" spans="1:14" x14ac:dyDescent="0.35">
      <c r="A7">
        <v>1</v>
      </c>
      <c r="B7">
        <v>6</v>
      </c>
      <c r="C7" s="2">
        <v>1</v>
      </c>
      <c r="D7" s="2">
        <v>1.25</v>
      </c>
      <c r="E7" s="2">
        <v>1.8</v>
      </c>
      <c r="F7" s="2">
        <v>1.26</v>
      </c>
      <c r="N7" s="3"/>
    </row>
    <row r="8" spans="1:14" x14ac:dyDescent="0.35">
      <c r="A8">
        <v>1</v>
      </c>
      <c r="B8">
        <v>7</v>
      </c>
      <c r="C8" s="2">
        <v>1</v>
      </c>
      <c r="D8" s="2">
        <v>1.3</v>
      </c>
      <c r="E8" s="2">
        <v>1.5</v>
      </c>
      <c r="F8" s="2">
        <v>1.2</v>
      </c>
    </row>
    <row r="9" spans="1:14" x14ac:dyDescent="0.35">
      <c r="A9">
        <v>1</v>
      </c>
      <c r="B9">
        <v>8</v>
      </c>
      <c r="C9" s="2">
        <v>0.5</v>
      </c>
      <c r="D9" s="2">
        <v>1</v>
      </c>
      <c r="E9" s="2">
        <v>1.25</v>
      </c>
      <c r="F9" s="2">
        <v>0.77700000000000002</v>
      </c>
    </row>
    <row r="10" spans="1:14" x14ac:dyDescent="0.35">
      <c r="A10">
        <v>1</v>
      </c>
      <c r="B10">
        <v>9</v>
      </c>
      <c r="C10" s="2">
        <v>0.8</v>
      </c>
      <c r="D10" s="2">
        <v>1.5</v>
      </c>
      <c r="E10" s="2">
        <v>1.8</v>
      </c>
      <c r="F10" s="2">
        <v>1.83</v>
      </c>
    </row>
    <row r="11" spans="1:14" x14ac:dyDescent="0.35">
      <c r="A11">
        <v>1</v>
      </c>
      <c r="B11">
        <v>10</v>
      </c>
      <c r="C11" s="2">
        <v>40</v>
      </c>
      <c r="D11" s="2">
        <v>55</v>
      </c>
      <c r="E11" s="2">
        <v>65</v>
      </c>
      <c r="F11" s="2">
        <v>21.3</v>
      </c>
    </row>
    <row r="12" spans="1:14" x14ac:dyDescent="0.35">
      <c r="A12">
        <v>2</v>
      </c>
      <c r="B12">
        <v>1</v>
      </c>
      <c r="C12" s="2">
        <v>1</v>
      </c>
      <c r="D12" s="2">
        <v>10</v>
      </c>
      <c r="E12" s="2">
        <v>25</v>
      </c>
    </row>
    <row r="13" spans="1:14" x14ac:dyDescent="0.35">
      <c r="A13">
        <v>2</v>
      </c>
      <c r="B13">
        <v>2</v>
      </c>
      <c r="C13" s="2">
        <v>5</v>
      </c>
      <c r="D13" s="2">
        <v>15</v>
      </c>
      <c r="E13" s="2">
        <v>25</v>
      </c>
    </row>
    <row r="14" spans="1:14" x14ac:dyDescent="0.35">
      <c r="A14">
        <v>2</v>
      </c>
      <c r="B14">
        <v>3</v>
      </c>
      <c r="C14" s="2">
        <v>1</v>
      </c>
      <c r="D14" s="2">
        <v>5</v>
      </c>
      <c r="E14" s="2">
        <v>10</v>
      </c>
    </row>
    <row r="15" spans="1:14" x14ac:dyDescent="0.35">
      <c r="A15">
        <v>2</v>
      </c>
      <c r="B15">
        <v>4</v>
      </c>
      <c r="C15" s="2">
        <v>50</v>
      </c>
      <c r="D15" s="2">
        <v>85</v>
      </c>
      <c r="E15" s="2">
        <v>100</v>
      </c>
    </row>
    <row r="16" spans="1:14" x14ac:dyDescent="0.35">
      <c r="A16">
        <v>2</v>
      </c>
      <c r="B16">
        <v>5</v>
      </c>
      <c r="C16" s="2">
        <v>10</v>
      </c>
      <c r="D16" s="2">
        <v>30</v>
      </c>
      <c r="E16" s="2">
        <v>60</v>
      </c>
    </row>
    <row r="17" spans="1:5" x14ac:dyDescent="0.35">
      <c r="A17">
        <v>2</v>
      </c>
      <c r="B17">
        <v>6</v>
      </c>
      <c r="C17" s="2">
        <v>1</v>
      </c>
      <c r="D17" s="2">
        <v>1.1100000000000001</v>
      </c>
      <c r="E17" s="2">
        <v>1.2</v>
      </c>
    </row>
    <row r="18" spans="1:5" x14ac:dyDescent="0.35">
      <c r="A18">
        <v>2</v>
      </c>
      <c r="B18">
        <v>7</v>
      </c>
      <c r="C18" s="2">
        <v>1</v>
      </c>
      <c r="D18" s="2">
        <v>1.2</v>
      </c>
      <c r="E18" s="2">
        <v>1.5</v>
      </c>
    </row>
    <row r="19" spans="1:5" x14ac:dyDescent="0.35">
      <c r="A19">
        <v>2</v>
      </c>
      <c r="B19">
        <v>8</v>
      </c>
      <c r="C19" s="2">
        <v>0.33</v>
      </c>
      <c r="D19" s="2">
        <v>0.5</v>
      </c>
      <c r="E19" s="2">
        <v>1</v>
      </c>
    </row>
    <row r="20" spans="1:5" x14ac:dyDescent="0.35">
      <c r="A20">
        <v>2</v>
      </c>
      <c r="B20">
        <v>9</v>
      </c>
      <c r="C20" s="2">
        <v>1</v>
      </c>
      <c r="D20" s="2">
        <v>2</v>
      </c>
      <c r="E20" s="2">
        <v>3</v>
      </c>
    </row>
    <row r="21" spans="1:5" x14ac:dyDescent="0.35">
      <c r="A21">
        <v>2</v>
      </c>
      <c r="B21">
        <v>10</v>
      </c>
      <c r="C21" s="2">
        <v>25</v>
      </c>
      <c r="D21" s="2">
        <v>50</v>
      </c>
      <c r="E21" s="2">
        <v>75</v>
      </c>
    </row>
    <row r="22" spans="1:5" x14ac:dyDescent="0.35">
      <c r="A22">
        <v>3</v>
      </c>
      <c r="B22">
        <v>1</v>
      </c>
      <c r="C22" s="2">
        <v>2</v>
      </c>
      <c r="D22" s="2">
        <v>6</v>
      </c>
      <c r="E22" s="2">
        <v>10</v>
      </c>
    </row>
    <row r="23" spans="1:5" x14ac:dyDescent="0.35">
      <c r="A23">
        <v>3</v>
      </c>
      <c r="B23">
        <v>2</v>
      </c>
      <c r="C23" s="2">
        <v>8</v>
      </c>
      <c r="D23" s="2">
        <v>25</v>
      </c>
      <c r="E23" s="2">
        <v>40</v>
      </c>
    </row>
    <row r="24" spans="1:5" x14ac:dyDescent="0.35">
      <c r="A24">
        <v>3</v>
      </c>
      <c r="B24">
        <v>3</v>
      </c>
      <c r="C24" s="2">
        <v>4</v>
      </c>
      <c r="D24" s="2">
        <v>11</v>
      </c>
      <c r="E24" s="2">
        <v>16</v>
      </c>
    </row>
    <row r="25" spans="1:5" x14ac:dyDescent="0.35">
      <c r="A25">
        <v>3</v>
      </c>
      <c r="B25">
        <v>4</v>
      </c>
      <c r="C25" s="2">
        <v>10</v>
      </c>
      <c r="D25" s="2">
        <v>35</v>
      </c>
      <c r="E25" s="2">
        <v>55</v>
      </c>
    </row>
    <row r="26" spans="1:5" x14ac:dyDescent="0.35">
      <c r="A26">
        <v>3</v>
      </c>
      <c r="B26">
        <v>5</v>
      </c>
      <c r="C26" s="2">
        <v>15</v>
      </c>
      <c r="D26" s="2">
        <v>30</v>
      </c>
      <c r="E26" s="2">
        <v>45</v>
      </c>
    </row>
    <row r="27" spans="1:5" x14ac:dyDescent="0.35">
      <c r="A27">
        <v>3</v>
      </c>
      <c r="B27">
        <v>6</v>
      </c>
      <c r="C27" s="2">
        <v>0.3</v>
      </c>
      <c r="D27" s="2">
        <v>0.5</v>
      </c>
      <c r="E27" s="2">
        <v>2</v>
      </c>
    </row>
    <row r="28" spans="1:5" x14ac:dyDescent="0.35">
      <c r="A28">
        <v>3</v>
      </c>
      <c r="B28">
        <v>7</v>
      </c>
      <c r="C28" s="2">
        <v>0.75</v>
      </c>
      <c r="D28" s="2">
        <v>1</v>
      </c>
      <c r="E28" s="2">
        <v>2</v>
      </c>
    </row>
    <row r="29" spans="1:5" x14ac:dyDescent="0.35">
      <c r="A29">
        <v>3</v>
      </c>
      <c r="B29">
        <v>8</v>
      </c>
      <c r="C29" s="2">
        <v>0.5</v>
      </c>
      <c r="D29" s="2">
        <v>0.75</v>
      </c>
      <c r="E29" s="2">
        <v>1</v>
      </c>
    </row>
    <row r="30" spans="1:5" x14ac:dyDescent="0.35">
      <c r="A30">
        <v>3</v>
      </c>
      <c r="B30">
        <v>9</v>
      </c>
      <c r="C30" s="2">
        <v>1.03</v>
      </c>
      <c r="D30" s="2">
        <v>1.1499999999999999</v>
      </c>
      <c r="E30" s="2">
        <v>1.5</v>
      </c>
    </row>
    <row r="31" spans="1:5" x14ac:dyDescent="0.35">
      <c r="A31">
        <v>3</v>
      </c>
      <c r="B31">
        <v>10</v>
      </c>
      <c r="C31" s="2">
        <v>20</v>
      </c>
      <c r="D31" s="2">
        <v>60</v>
      </c>
      <c r="E31" s="2">
        <v>80</v>
      </c>
    </row>
    <row r="32" spans="1:5" x14ac:dyDescent="0.35">
      <c r="A32">
        <v>4</v>
      </c>
      <c r="B32">
        <v>1</v>
      </c>
      <c r="C32" s="2">
        <v>1</v>
      </c>
      <c r="D32" s="2">
        <v>15</v>
      </c>
      <c r="E32" s="2">
        <v>200</v>
      </c>
    </row>
    <row r="33" spans="1:5" x14ac:dyDescent="0.35">
      <c r="A33">
        <v>4</v>
      </c>
      <c r="B33">
        <v>2</v>
      </c>
      <c r="C33" s="2">
        <v>3</v>
      </c>
      <c r="D33" s="2">
        <v>25</v>
      </c>
      <c r="E33" s="2">
        <v>37</v>
      </c>
    </row>
    <row r="34" spans="1:5" x14ac:dyDescent="0.35">
      <c r="A34">
        <v>4</v>
      </c>
      <c r="B34">
        <v>3</v>
      </c>
      <c r="C34" s="2">
        <v>3</v>
      </c>
      <c r="D34" s="2">
        <v>7</v>
      </c>
      <c r="E34" s="2">
        <v>15</v>
      </c>
    </row>
    <row r="35" spans="1:5" x14ac:dyDescent="0.35">
      <c r="A35">
        <v>4</v>
      </c>
      <c r="B35">
        <v>4</v>
      </c>
      <c r="C35" s="2">
        <v>30</v>
      </c>
      <c r="D35" s="2">
        <v>75</v>
      </c>
      <c r="E35" s="2">
        <v>90</v>
      </c>
    </row>
    <row r="36" spans="1:5" x14ac:dyDescent="0.35">
      <c r="A36">
        <v>4</v>
      </c>
      <c r="B36">
        <v>5</v>
      </c>
      <c r="C36" s="2">
        <v>20</v>
      </c>
      <c r="D36" s="2">
        <v>35</v>
      </c>
      <c r="E36" s="2">
        <v>48</v>
      </c>
    </row>
    <row r="37" spans="1:5" x14ac:dyDescent="0.35">
      <c r="A37">
        <v>4</v>
      </c>
      <c r="B37">
        <v>6</v>
      </c>
      <c r="C37" s="2">
        <v>0.8</v>
      </c>
      <c r="D37" s="2">
        <v>1.3</v>
      </c>
      <c r="E37" s="2">
        <v>1.5</v>
      </c>
    </row>
    <row r="38" spans="1:5" x14ac:dyDescent="0.35">
      <c r="A38">
        <v>4</v>
      </c>
      <c r="B38">
        <v>7</v>
      </c>
      <c r="C38" s="2">
        <v>0.7</v>
      </c>
      <c r="D38" s="2">
        <v>1.1000000000000001</v>
      </c>
      <c r="E38" s="2">
        <v>1.4</v>
      </c>
    </row>
    <row r="39" spans="1:5" x14ac:dyDescent="0.35">
      <c r="A39">
        <v>4</v>
      </c>
      <c r="B39">
        <v>8</v>
      </c>
      <c r="C39" s="2">
        <v>0.5</v>
      </c>
      <c r="D39" s="2">
        <v>0.7</v>
      </c>
      <c r="E39" s="2">
        <v>1.1000000000000001</v>
      </c>
    </row>
    <row r="40" spans="1:5" x14ac:dyDescent="0.35">
      <c r="A40">
        <v>4</v>
      </c>
      <c r="B40">
        <v>9</v>
      </c>
      <c r="C40" s="2">
        <v>0.98</v>
      </c>
      <c r="D40" s="2">
        <v>1.2</v>
      </c>
      <c r="E40" s="2">
        <v>1.5</v>
      </c>
    </row>
    <row r="41" spans="1:5" x14ac:dyDescent="0.35">
      <c r="A41">
        <v>4</v>
      </c>
      <c r="B41">
        <v>10</v>
      </c>
      <c r="C41" s="2">
        <v>45</v>
      </c>
      <c r="D41" s="2">
        <v>60</v>
      </c>
      <c r="E41" s="2">
        <v>85</v>
      </c>
    </row>
    <row r="42" spans="1:5" x14ac:dyDescent="0.35">
      <c r="A42">
        <v>5</v>
      </c>
      <c r="B42">
        <v>1</v>
      </c>
      <c r="C42" s="2">
        <v>500</v>
      </c>
      <c r="D42" s="2">
        <v>600</v>
      </c>
      <c r="E42" s="2">
        <v>1000</v>
      </c>
    </row>
    <row r="43" spans="1:5" x14ac:dyDescent="0.35">
      <c r="A43">
        <v>5</v>
      </c>
      <c r="B43">
        <v>2</v>
      </c>
      <c r="C43" s="2">
        <v>0</v>
      </c>
      <c r="D43" s="2">
        <v>50</v>
      </c>
      <c r="E43" s="2">
        <v>100</v>
      </c>
    </row>
    <row r="44" spans="1:5" x14ac:dyDescent="0.35">
      <c r="A44">
        <v>5</v>
      </c>
      <c r="B44">
        <v>3</v>
      </c>
      <c r="C44" s="2">
        <v>6</v>
      </c>
      <c r="D44" s="2">
        <v>8</v>
      </c>
      <c r="E44" s="2">
        <v>11</v>
      </c>
    </row>
    <row r="45" spans="1:5" x14ac:dyDescent="0.35">
      <c r="A45">
        <v>5</v>
      </c>
      <c r="B45">
        <v>4</v>
      </c>
      <c r="C45" s="2">
        <v>0</v>
      </c>
      <c r="D45" s="2">
        <v>50</v>
      </c>
      <c r="E45" s="2">
        <v>100</v>
      </c>
    </row>
    <row r="46" spans="1:5" x14ac:dyDescent="0.35">
      <c r="A46">
        <v>5</v>
      </c>
      <c r="B46">
        <v>5</v>
      </c>
      <c r="C46" s="2">
        <v>27</v>
      </c>
      <c r="D46" s="2">
        <v>33</v>
      </c>
      <c r="E46" s="2">
        <v>35</v>
      </c>
    </row>
    <row r="47" spans="1:5" x14ac:dyDescent="0.35">
      <c r="A47">
        <v>5</v>
      </c>
      <c r="B47">
        <v>6</v>
      </c>
      <c r="C47" s="2">
        <v>0.75</v>
      </c>
      <c r="D47" s="2">
        <v>0.875</v>
      </c>
      <c r="E47" s="2">
        <v>1</v>
      </c>
    </row>
    <row r="48" spans="1:5" x14ac:dyDescent="0.35">
      <c r="A48">
        <v>5</v>
      </c>
      <c r="B48">
        <v>7</v>
      </c>
      <c r="C48" s="2">
        <v>1</v>
      </c>
      <c r="D48" s="2">
        <v>1.25</v>
      </c>
      <c r="E48" s="2">
        <v>1.5</v>
      </c>
    </row>
    <row r="49" spans="1:5" x14ac:dyDescent="0.35">
      <c r="A49">
        <v>5</v>
      </c>
      <c r="B49">
        <v>8</v>
      </c>
      <c r="C49" s="2">
        <v>0.6</v>
      </c>
      <c r="D49" s="2">
        <v>0.73299999999999998</v>
      </c>
      <c r="E49" s="2">
        <v>0.86699999999999999</v>
      </c>
    </row>
    <row r="50" spans="1:5" x14ac:dyDescent="0.35">
      <c r="A50">
        <v>5</v>
      </c>
      <c r="B50">
        <v>9</v>
      </c>
      <c r="C50" s="2">
        <v>1</v>
      </c>
      <c r="D50" s="2">
        <v>1.5</v>
      </c>
      <c r="E50" s="2">
        <v>2</v>
      </c>
    </row>
    <row r="51" spans="1:5" x14ac:dyDescent="0.35">
      <c r="A51">
        <v>5</v>
      </c>
      <c r="B51">
        <v>10</v>
      </c>
      <c r="C51" s="2">
        <v>40</v>
      </c>
      <c r="D51" s="2">
        <v>50</v>
      </c>
      <c r="E51" s="2">
        <v>60</v>
      </c>
    </row>
    <row r="52" spans="1:5" x14ac:dyDescent="0.35">
      <c r="A52">
        <v>6</v>
      </c>
      <c r="B52">
        <v>1</v>
      </c>
      <c r="C52" s="2">
        <v>1</v>
      </c>
      <c r="D52" s="2">
        <v>2.8</v>
      </c>
      <c r="E52" s="2">
        <v>3.4</v>
      </c>
    </row>
    <row r="53" spans="1:5" x14ac:dyDescent="0.35">
      <c r="A53">
        <v>6</v>
      </c>
      <c r="B53">
        <v>2</v>
      </c>
      <c r="C53" s="2">
        <v>0</v>
      </c>
      <c r="D53" s="2">
        <v>4</v>
      </c>
      <c r="E53" s="2">
        <v>10</v>
      </c>
    </row>
    <row r="54" spans="1:5" x14ac:dyDescent="0.35">
      <c r="A54">
        <v>6</v>
      </c>
      <c r="B54">
        <v>3</v>
      </c>
      <c r="C54" s="2">
        <v>3</v>
      </c>
      <c r="D54" s="2">
        <v>17</v>
      </c>
      <c r="E54" s="2">
        <v>20</v>
      </c>
    </row>
    <row r="55" spans="1:5" x14ac:dyDescent="0.35">
      <c r="A55">
        <v>6</v>
      </c>
      <c r="B55">
        <v>4</v>
      </c>
      <c r="C55" s="2">
        <v>50</v>
      </c>
      <c r="D55" s="2">
        <v>73</v>
      </c>
      <c r="E55" s="2">
        <v>90</v>
      </c>
    </row>
    <row r="56" spans="1:5" x14ac:dyDescent="0.35">
      <c r="A56">
        <v>6</v>
      </c>
      <c r="B56">
        <v>5</v>
      </c>
      <c r="C56" s="2">
        <v>15</v>
      </c>
      <c r="D56" s="2">
        <v>32</v>
      </c>
      <c r="E56" s="2">
        <v>45</v>
      </c>
    </row>
    <row r="57" spans="1:5" x14ac:dyDescent="0.35">
      <c r="A57">
        <v>6</v>
      </c>
      <c r="B57">
        <v>6</v>
      </c>
      <c r="C57" s="2">
        <v>0.75</v>
      </c>
      <c r="D57" s="2">
        <v>0.9</v>
      </c>
      <c r="E57" s="2">
        <v>2</v>
      </c>
    </row>
    <row r="58" spans="1:5" x14ac:dyDescent="0.35">
      <c r="A58">
        <v>6</v>
      </c>
      <c r="B58">
        <v>7</v>
      </c>
      <c r="C58" s="2">
        <v>0.87</v>
      </c>
      <c r="D58" s="2">
        <v>1</v>
      </c>
      <c r="E58" s="2">
        <v>1.3</v>
      </c>
    </row>
    <row r="59" spans="1:5" x14ac:dyDescent="0.35">
      <c r="A59">
        <v>6</v>
      </c>
      <c r="B59">
        <v>8</v>
      </c>
      <c r="C59" s="2">
        <v>0.64</v>
      </c>
      <c r="D59" s="2">
        <v>0.8</v>
      </c>
      <c r="E59" s="2">
        <v>1.0669999999999999</v>
      </c>
    </row>
    <row r="60" spans="1:5" x14ac:dyDescent="0.35">
      <c r="A60">
        <v>6</v>
      </c>
      <c r="B60">
        <v>9</v>
      </c>
      <c r="C60" s="2">
        <v>0.67</v>
      </c>
      <c r="D60" s="2">
        <v>1</v>
      </c>
      <c r="E60" s="2">
        <v>1.5</v>
      </c>
    </row>
    <row r="61" spans="1:5" x14ac:dyDescent="0.35">
      <c r="A61">
        <v>6</v>
      </c>
      <c r="B61">
        <v>10</v>
      </c>
      <c r="C61" s="2">
        <v>19</v>
      </c>
      <c r="D61" s="2">
        <v>21</v>
      </c>
      <c r="E61" s="2">
        <v>26</v>
      </c>
    </row>
    <row r="62" spans="1:5" x14ac:dyDescent="0.35">
      <c r="A62">
        <v>7</v>
      </c>
      <c r="B62">
        <v>1</v>
      </c>
      <c r="C62" s="2">
        <v>1</v>
      </c>
      <c r="D62" s="2">
        <v>7</v>
      </c>
      <c r="E62" s="2">
        <v>15</v>
      </c>
    </row>
    <row r="63" spans="1:5" x14ac:dyDescent="0.35">
      <c r="A63">
        <v>7</v>
      </c>
      <c r="B63">
        <v>2</v>
      </c>
      <c r="C63" s="2">
        <v>0</v>
      </c>
      <c r="D63" s="2">
        <v>20</v>
      </c>
      <c r="E63" s="2">
        <v>100</v>
      </c>
    </row>
    <row r="64" spans="1:5" x14ac:dyDescent="0.35">
      <c r="A64">
        <v>7</v>
      </c>
      <c r="B64">
        <v>3</v>
      </c>
      <c r="C64" s="2">
        <v>4</v>
      </c>
      <c r="D64" s="2">
        <v>7</v>
      </c>
      <c r="E64" s="2">
        <v>10</v>
      </c>
    </row>
    <row r="65" spans="1:5" x14ac:dyDescent="0.35">
      <c r="A65">
        <v>7</v>
      </c>
      <c r="B65">
        <v>4</v>
      </c>
      <c r="C65" s="2">
        <v>1</v>
      </c>
      <c r="D65" s="2">
        <v>90</v>
      </c>
      <c r="E65" s="2">
        <v>100</v>
      </c>
    </row>
    <row r="66" spans="1:5" x14ac:dyDescent="0.35">
      <c r="A66">
        <v>7</v>
      </c>
      <c r="B66">
        <v>5</v>
      </c>
      <c r="C66" s="2">
        <v>20</v>
      </c>
      <c r="D66" s="2">
        <v>32</v>
      </c>
      <c r="E66" s="2">
        <v>40</v>
      </c>
    </row>
    <row r="67" spans="1:5" x14ac:dyDescent="0.35">
      <c r="A67">
        <v>7</v>
      </c>
      <c r="B67">
        <v>6</v>
      </c>
      <c r="C67" s="2">
        <v>0.5</v>
      </c>
      <c r="D67" s="2">
        <v>1</v>
      </c>
      <c r="E67" s="2">
        <v>1.5</v>
      </c>
    </row>
    <row r="68" spans="1:5" x14ac:dyDescent="0.35">
      <c r="A68">
        <v>7</v>
      </c>
      <c r="B68">
        <v>7</v>
      </c>
      <c r="C68" s="2">
        <v>1.1000000000000001</v>
      </c>
      <c r="D68" s="2">
        <v>1.3</v>
      </c>
      <c r="E68" s="2">
        <v>1.5</v>
      </c>
    </row>
    <row r="69" spans="1:5" x14ac:dyDescent="0.35">
      <c r="A69">
        <v>7</v>
      </c>
      <c r="B69">
        <v>8</v>
      </c>
      <c r="C69" s="2">
        <v>0.5</v>
      </c>
      <c r="D69" s="2">
        <v>0.8</v>
      </c>
      <c r="E69" s="2">
        <v>1</v>
      </c>
    </row>
    <row r="70" spans="1:5" x14ac:dyDescent="0.35">
      <c r="A70">
        <v>7</v>
      </c>
      <c r="B70">
        <v>9</v>
      </c>
      <c r="C70" s="2">
        <v>1</v>
      </c>
      <c r="D70" s="2">
        <v>1.4</v>
      </c>
      <c r="E70" s="2">
        <v>1.8</v>
      </c>
    </row>
    <row r="71" spans="1:5" x14ac:dyDescent="0.35">
      <c r="A71">
        <v>7</v>
      </c>
      <c r="B71">
        <v>10</v>
      </c>
      <c r="C71" s="2">
        <v>15</v>
      </c>
      <c r="D71" s="2">
        <v>25</v>
      </c>
      <c r="E71" s="2">
        <v>50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86"/>
  <dimension ref="A1:CB337"/>
  <sheetViews>
    <sheetView zoomScale="85" zoomScaleNormal="85" workbookViewId="0">
      <selection activeCell="F17" sqref="F17"/>
    </sheetView>
  </sheetViews>
  <sheetFormatPr defaultRowHeight="14.5" x14ac:dyDescent="0.35"/>
  <cols>
    <col min="6" max="6" width="10.6328125" customWidth="1"/>
    <col min="7" max="80" width="8.7265625" style="82"/>
  </cols>
  <sheetData>
    <row r="1" spans="1:73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73" x14ac:dyDescent="0.35">
      <c r="A2">
        <v>1</v>
      </c>
      <c r="B2">
        <v>1</v>
      </c>
      <c r="C2" s="2">
        <v>9</v>
      </c>
      <c r="D2" s="2">
        <v>15</v>
      </c>
      <c r="E2" s="2">
        <v>30</v>
      </c>
      <c r="F2" s="2">
        <v>10</v>
      </c>
    </row>
    <row r="3" spans="1:73" x14ac:dyDescent="0.35">
      <c r="A3">
        <v>1</v>
      </c>
      <c r="B3">
        <v>2</v>
      </c>
      <c r="C3" s="2">
        <v>0.1</v>
      </c>
      <c r="D3" s="2">
        <v>3</v>
      </c>
      <c r="E3" s="2">
        <v>10</v>
      </c>
      <c r="F3" s="2">
        <v>100</v>
      </c>
      <c r="N3" s="128"/>
      <c r="O3" s="129"/>
      <c r="AE3" s="129"/>
    </row>
    <row r="4" spans="1:73" x14ac:dyDescent="0.35">
      <c r="A4">
        <v>1</v>
      </c>
      <c r="B4">
        <v>3</v>
      </c>
      <c r="C4" s="2">
        <v>15</v>
      </c>
      <c r="D4" s="2">
        <v>30</v>
      </c>
      <c r="E4" s="2">
        <v>40</v>
      </c>
      <c r="F4" s="2">
        <v>15.9</v>
      </c>
      <c r="N4" s="128"/>
    </row>
    <row r="5" spans="1:73" x14ac:dyDescent="0.35">
      <c r="A5">
        <v>1</v>
      </c>
      <c r="B5">
        <v>4</v>
      </c>
      <c r="C5" s="2">
        <v>8760</v>
      </c>
      <c r="D5" s="2">
        <v>15520</v>
      </c>
      <c r="E5" s="2">
        <v>35040</v>
      </c>
      <c r="F5" s="2">
        <v>6.5</v>
      </c>
      <c r="N5" s="128"/>
      <c r="R5" s="129"/>
      <c r="Y5" s="129"/>
      <c r="AH5" s="129"/>
      <c r="AO5" s="129"/>
      <c r="AX5" s="129"/>
      <c r="BE5" s="129"/>
      <c r="BL5" s="129"/>
      <c r="BN5" s="129"/>
      <c r="BU5" s="129"/>
    </row>
    <row r="6" spans="1:73" x14ac:dyDescent="0.35">
      <c r="A6">
        <v>1</v>
      </c>
      <c r="B6">
        <v>5</v>
      </c>
      <c r="C6" s="2">
        <v>3</v>
      </c>
      <c r="D6" s="2">
        <v>10</v>
      </c>
      <c r="E6" s="2">
        <v>20</v>
      </c>
      <c r="F6" s="2">
        <v>0.66</v>
      </c>
    </row>
    <row r="7" spans="1:73" x14ac:dyDescent="0.35">
      <c r="A7">
        <v>1</v>
      </c>
      <c r="B7">
        <v>6</v>
      </c>
      <c r="C7" s="2">
        <v>0.1</v>
      </c>
      <c r="D7" s="2">
        <v>1</v>
      </c>
      <c r="E7" s="2">
        <v>10</v>
      </c>
      <c r="F7" s="2">
        <v>11.4</v>
      </c>
    </row>
    <row r="8" spans="1:73" x14ac:dyDescent="0.35">
      <c r="A8">
        <v>1</v>
      </c>
      <c r="B8">
        <v>7</v>
      </c>
      <c r="C8" s="2">
        <v>20</v>
      </c>
      <c r="D8" s="2">
        <v>50</v>
      </c>
      <c r="E8" s="2">
        <v>200</v>
      </c>
      <c r="F8" s="2">
        <v>62</v>
      </c>
    </row>
    <row r="9" spans="1:73" x14ac:dyDescent="0.35">
      <c r="A9">
        <v>1</v>
      </c>
      <c r="B9">
        <v>8</v>
      </c>
      <c r="C9" s="2">
        <v>5</v>
      </c>
      <c r="D9" s="2">
        <v>20</v>
      </c>
      <c r="E9" s="2">
        <v>40</v>
      </c>
      <c r="F9" s="2">
        <v>9</v>
      </c>
    </row>
    <row r="10" spans="1:73" x14ac:dyDescent="0.35">
      <c r="A10">
        <v>1</v>
      </c>
      <c r="B10">
        <v>9</v>
      </c>
      <c r="C10" s="2">
        <v>10</v>
      </c>
      <c r="D10" s="2">
        <v>20</v>
      </c>
      <c r="E10" s="2">
        <v>50</v>
      </c>
      <c r="F10" s="2">
        <v>83.8</v>
      </c>
    </row>
    <row r="11" spans="1:73" x14ac:dyDescent="0.35">
      <c r="A11">
        <v>1</v>
      </c>
      <c r="B11">
        <v>10</v>
      </c>
      <c r="C11" s="2">
        <v>3</v>
      </c>
      <c r="D11" s="2">
        <v>10</v>
      </c>
      <c r="E11" s="2">
        <v>20</v>
      </c>
      <c r="F11" s="2">
        <v>18.2</v>
      </c>
    </row>
    <row r="12" spans="1:73" x14ac:dyDescent="0.35">
      <c r="A12">
        <v>1</v>
      </c>
      <c r="B12">
        <v>11</v>
      </c>
      <c r="C12" s="2">
        <v>5000</v>
      </c>
      <c r="D12" s="2">
        <v>10000</v>
      </c>
      <c r="E12" s="2">
        <v>30000</v>
      </c>
      <c r="F12" s="2">
        <v>6000</v>
      </c>
    </row>
    <row r="13" spans="1:73" x14ac:dyDescent="0.35">
      <c r="A13">
        <v>1</v>
      </c>
      <c r="B13">
        <v>12</v>
      </c>
      <c r="C13" s="2">
        <v>1</v>
      </c>
      <c r="D13" s="2">
        <v>10</v>
      </c>
      <c r="E13" s="2">
        <v>30</v>
      </c>
      <c r="F13" s="2">
        <v>35</v>
      </c>
    </row>
    <row r="14" spans="1:73" x14ac:dyDescent="0.35">
      <c r="A14">
        <v>1</v>
      </c>
      <c r="B14">
        <v>13</v>
      </c>
      <c r="C14" s="2">
        <v>4</v>
      </c>
      <c r="D14" s="2">
        <v>5</v>
      </c>
      <c r="E14" s="2">
        <v>6.1</v>
      </c>
      <c r="F14" s="2">
        <v>6</v>
      </c>
    </row>
    <row r="15" spans="1:73" x14ac:dyDescent="0.35">
      <c r="A15">
        <v>1</v>
      </c>
      <c r="B15">
        <v>14</v>
      </c>
      <c r="C15" s="2">
        <v>90</v>
      </c>
      <c r="D15" s="2">
        <v>100</v>
      </c>
      <c r="E15" s="2">
        <v>200</v>
      </c>
      <c r="F15" s="2">
        <v>98</v>
      </c>
    </row>
    <row r="16" spans="1:73" x14ac:dyDescent="0.35">
      <c r="A16">
        <v>1</v>
      </c>
      <c r="B16">
        <v>15</v>
      </c>
      <c r="C16" s="2">
        <v>5</v>
      </c>
      <c r="D16" s="2">
        <v>10</v>
      </c>
      <c r="E16" s="2">
        <v>20</v>
      </c>
      <c r="F16" s="2">
        <v>-6.5</v>
      </c>
    </row>
    <row r="17" spans="1:6" x14ac:dyDescent="0.35">
      <c r="A17">
        <v>1</v>
      </c>
      <c r="B17">
        <v>16</v>
      </c>
      <c r="C17" s="2">
        <v>0.1</v>
      </c>
      <c r="D17" s="2">
        <v>1</v>
      </c>
      <c r="E17" s="2">
        <v>5</v>
      </c>
      <c r="F17" s="129">
        <v>250</v>
      </c>
    </row>
    <row r="18" spans="1:6" x14ac:dyDescent="0.35">
      <c r="A18">
        <v>2</v>
      </c>
      <c r="B18">
        <v>1</v>
      </c>
      <c r="C18" s="2">
        <v>3</v>
      </c>
      <c r="D18" s="2">
        <v>6</v>
      </c>
      <c r="E18" s="2">
        <v>12</v>
      </c>
    </row>
    <row r="19" spans="1:6" x14ac:dyDescent="0.35">
      <c r="A19">
        <v>2</v>
      </c>
      <c r="B19">
        <v>2</v>
      </c>
      <c r="C19" s="2">
        <v>2000</v>
      </c>
      <c r="D19" s="2">
        <v>15000</v>
      </c>
      <c r="E19" s="2">
        <v>65000</v>
      </c>
    </row>
    <row r="20" spans="1:6" x14ac:dyDescent="0.35">
      <c r="A20">
        <v>2</v>
      </c>
      <c r="B20">
        <v>3</v>
      </c>
      <c r="C20" s="2">
        <v>5</v>
      </c>
      <c r="D20" s="2">
        <v>10</v>
      </c>
      <c r="E20" s="2">
        <v>15</v>
      </c>
    </row>
    <row r="21" spans="1:6" x14ac:dyDescent="0.35">
      <c r="A21">
        <v>2</v>
      </c>
      <c r="B21">
        <v>4</v>
      </c>
      <c r="C21" s="2">
        <v>720</v>
      </c>
      <c r="D21" s="2">
        <v>2160</v>
      </c>
      <c r="E21" s="2">
        <v>4320</v>
      </c>
    </row>
    <row r="22" spans="1:6" x14ac:dyDescent="0.35">
      <c r="A22">
        <v>2</v>
      </c>
      <c r="B22">
        <v>5</v>
      </c>
      <c r="C22" s="2">
        <v>0.5</v>
      </c>
      <c r="D22" s="2">
        <v>0.66</v>
      </c>
      <c r="E22" s="2">
        <v>1</v>
      </c>
    </row>
    <row r="23" spans="1:6" x14ac:dyDescent="0.35">
      <c r="A23">
        <v>2</v>
      </c>
      <c r="B23">
        <v>6</v>
      </c>
      <c r="C23" s="2">
        <v>0.1</v>
      </c>
      <c r="D23" s="2">
        <v>5</v>
      </c>
      <c r="E23" s="2">
        <v>10</v>
      </c>
    </row>
    <row r="24" spans="1:6" x14ac:dyDescent="0.35">
      <c r="A24">
        <v>2</v>
      </c>
      <c r="B24">
        <v>7</v>
      </c>
      <c r="C24" s="2">
        <v>2</v>
      </c>
      <c r="D24" s="2">
        <v>10</v>
      </c>
      <c r="E24" s="2">
        <v>20</v>
      </c>
    </row>
    <row r="25" spans="1:6" x14ac:dyDescent="0.35">
      <c r="A25">
        <v>2</v>
      </c>
      <c r="B25">
        <v>8</v>
      </c>
      <c r="C25" s="2">
        <v>200</v>
      </c>
      <c r="D25" s="2">
        <v>350</v>
      </c>
      <c r="E25" s="2">
        <v>500</v>
      </c>
    </row>
    <row r="26" spans="1:6" x14ac:dyDescent="0.35">
      <c r="A26">
        <v>2</v>
      </c>
      <c r="B26">
        <v>9</v>
      </c>
      <c r="C26" s="2">
        <v>9.9999999999999995E-7</v>
      </c>
      <c r="D26" s="2">
        <v>30</v>
      </c>
      <c r="E26" s="2">
        <v>100</v>
      </c>
    </row>
    <row r="27" spans="1:6" x14ac:dyDescent="0.35">
      <c r="A27">
        <v>2</v>
      </c>
      <c r="B27">
        <v>10</v>
      </c>
      <c r="C27" s="2">
        <v>1</v>
      </c>
      <c r="D27" s="2">
        <v>2</v>
      </c>
      <c r="E27" s="2">
        <v>5</v>
      </c>
    </row>
    <row r="28" spans="1:6" x14ac:dyDescent="0.35">
      <c r="A28">
        <v>2</v>
      </c>
      <c r="B28">
        <v>11</v>
      </c>
      <c r="C28" s="2">
        <v>0.01</v>
      </c>
      <c r="D28" s="2">
        <v>0.1</v>
      </c>
      <c r="E28" s="2">
        <v>1</v>
      </c>
    </row>
    <row r="29" spans="1:6" x14ac:dyDescent="0.35">
      <c r="A29">
        <v>2</v>
      </c>
      <c r="B29">
        <v>12</v>
      </c>
      <c r="C29" s="2">
        <v>10</v>
      </c>
      <c r="D29" s="2">
        <v>30</v>
      </c>
      <c r="E29" s="2">
        <v>50</v>
      </c>
    </row>
    <row r="30" spans="1:6" x14ac:dyDescent="0.35">
      <c r="A30">
        <v>2</v>
      </c>
      <c r="B30">
        <v>13</v>
      </c>
      <c r="C30" s="2">
        <v>2</v>
      </c>
      <c r="D30" s="2">
        <v>4</v>
      </c>
      <c r="E30" s="2">
        <v>6.1</v>
      </c>
    </row>
    <row r="31" spans="1:6" x14ac:dyDescent="0.35">
      <c r="A31">
        <v>2</v>
      </c>
      <c r="B31">
        <v>14</v>
      </c>
      <c r="C31" s="2">
        <v>20</v>
      </c>
      <c r="D31" s="2">
        <v>86</v>
      </c>
      <c r="E31" s="2">
        <v>100</v>
      </c>
    </row>
    <row r="32" spans="1:6" x14ac:dyDescent="0.35">
      <c r="A32">
        <v>2</v>
      </c>
      <c r="B32">
        <v>15</v>
      </c>
      <c r="C32" s="2">
        <v>-10</v>
      </c>
      <c r="D32" s="2">
        <v>-5</v>
      </c>
      <c r="E32" s="2">
        <v>-3</v>
      </c>
    </row>
    <row r="33" spans="1:5" x14ac:dyDescent="0.35">
      <c r="A33">
        <v>2</v>
      </c>
      <c r="B33">
        <v>16</v>
      </c>
      <c r="C33" s="2">
        <v>1000</v>
      </c>
      <c r="D33" s="2">
        <v>2000</v>
      </c>
      <c r="E33" s="2">
        <v>3000</v>
      </c>
    </row>
    <row r="34" spans="1:5" x14ac:dyDescent="0.35">
      <c r="A34">
        <v>3</v>
      </c>
      <c r="B34">
        <v>1</v>
      </c>
      <c r="C34" s="2">
        <v>5</v>
      </c>
      <c r="D34" s="2">
        <v>20</v>
      </c>
      <c r="E34" s="2">
        <v>30</v>
      </c>
    </row>
    <row r="35" spans="1:5" x14ac:dyDescent="0.35">
      <c r="A35">
        <v>3</v>
      </c>
      <c r="B35">
        <v>2</v>
      </c>
      <c r="C35" s="2">
        <v>40</v>
      </c>
      <c r="D35" s="2">
        <v>80</v>
      </c>
      <c r="E35" s="2">
        <v>101</v>
      </c>
    </row>
    <row r="36" spans="1:5" x14ac:dyDescent="0.35">
      <c r="A36">
        <v>3</v>
      </c>
      <c r="B36">
        <v>3</v>
      </c>
      <c r="C36" s="2">
        <v>10</v>
      </c>
      <c r="D36" s="2">
        <v>20</v>
      </c>
      <c r="E36" s="2">
        <v>40</v>
      </c>
    </row>
    <row r="37" spans="1:5" x14ac:dyDescent="0.35">
      <c r="A37">
        <v>3</v>
      </c>
      <c r="B37">
        <v>4</v>
      </c>
      <c r="C37" s="2">
        <v>48</v>
      </c>
      <c r="D37" s="2">
        <v>336</v>
      </c>
      <c r="E37" s="2">
        <v>17520</v>
      </c>
    </row>
    <row r="38" spans="1:5" x14ac:dyDescent="0.35">
      <c r="A38">
        <v>3</v>
      </c>
      <c r="B38">
        <v>5</v>
      </c>
      <c r="C38" s="2">
        <v>1</v>
      </c>
      <c r="D38" s="2">
        <v>3</v>
      </c>
      <c r="E38" s="2">
        <v>5</v>
      </c>
    </row>
    <row r="39" spans="1:5" x14ac:dyDescent="0.35">
      <c r="A39">
        <v>3</v>
      </c>
      <c r="B39">
        <v>6</v>
      </c>
      <c r="C39" s="2">
        <v>5</v>
      </c>
      <c r="D39" s="2">
        <v>10</v>
      </c>
      <c r="E39" s="2">
        <v>100</v>
      </c>
    </row>
    <row r="40" spans="1:5" x14ac:dyDescent="0.35">
      <c r="A40">
        <v>3</v>
      </c>
      <c r="B40">
        <v>7</v>
      </c>
      <c r="C40" s="2">
        <v>100</v>
      </c>
      <c r="D40" s="2">
        <v>150</v>
      </c>
      <c r="E40" s="2">
        <v>300</v>
      </c>
    </row>
    <row r="41" spans="1:5" x14ac:dyDescent="0.35">
      <c r="A41">
        <v>3</v>
      </c>
      <c r="B41">
        <v>8</v>
      </c>
      <c r="C41" s="2">
        <v>2</v>
      </c>
      <c r="D41" s="2">
        <v>3</v>
      </c>
      <c r="E41" s="2">
        <v>4</v>
      </c>
    </row>
    <row r="42" spans="1:5" x14ac:dyDescent="0.35">
      <c r="A42">
        <v>3</v>
      </c>
      <c r="B42">
        <v>9</v>
      </c>
      <c r="C42" s="2">
        <v>10</v>
      </c>
      <c r="D42" s="2">
        <v>50</v>
      </c>
      <c r="E42" s="2">
        <v>100</v>
      </c>
    </row>
    <row r="43" spans="1:5" x14ac:dyDescent="0.35">
      <c r="A43">
        <v>3</v>
      </c>
      <c r="B43">
        <v>10</v>
      </c>
      <c r="C43" s="2">
        <v>20</v>
      </c>
      <c r="D43" s="2">
        <v>200</v>
      </c>
      <c r="E43" s="2">
        <v>2000</v>
      </c>
    </row>
    <row r="44" spans="1:5" x14ac:dyDescent="0.35">
      <c r="A44">
        <v>3</v>
      </c>
      <c r="B44">
        <v>11</v>
      </c>
      <c r="C44" s="2">
        <v>200</v>
      </c>
      <c r="D44" s="2">
        <v>2000</v>
      </c>
      <c r="E44" s="2">
        <v>20000</v>
      </c>
    </row>
    <row r="45" spans="1:5" x14ac:dyDescent="0.35">
      <c r="A45">
        <v>3</v>
      </c>
      <c r="B45">
        <v>12</v>
      </c>
      <c r="C45" s="2">
        <v>40</v>
      </c>
      <c r="D45" s="2">
        <v>80</v>
      </c>
      <c r="E45" s="2">
        <v>100</v>
      </c>
    </row>
    <row r="46" spans="1:5" x14ac:dyDescent="0.35">
      <c r="A46">
        <v>3</v>
      </c>
      <c r="B46">
        <v>13</v>
      </c>
      <c r="C46" s="2">
        <v>4</v>
      </c>
      <c r="D46" s="2">
        <v>6</v>
      </c>
      <c r="E46" s="2">
        <v>10</v>
      </c>
    </row>
    <row r="47" spans="1:5" x14ac:dyDescent="0.35">
      <c r="A47">
        <v>3</v>
      </c>
      <c r="B47">
        <v>14</v>
      </c>
      <c r="C47" s="2">
        <v>180</v>
      </c>
      <c r="D47" s="2">
        <v>200</v>
      </c>
      <c r="E47" s="2">
        <v>500</v>
      </c>
    </row>
    <row r="48" spans="1:5" x14ac:dyDescent="0.35">
      <c r="A48">
        <v>3</v>
      </c>
      <c r="B48">
        <v>15</v>
      </c>
      <c r="C48" s="2">
        <v>1</v>
      </c>
      <c r="D48" s="2">
        <v>2</v>
      </c>
      <c r="E48" s="2">
        <v>3</v>
      </c>
    </row>
    <row r="49" spans="1:5" x14ac:dyDescent="0.35">
      <c r="A49">
        <v>3</v>
      </c>
      <c r="B49">
        <v>16</v>
      </c>
      <c r="C49" s="2">
        <v>10</v>
      </c>
      <c r="D49" s="2">
        <v>100</v>
      </c>
      <c r="E49" s="2">
        <v>1000</v>
      </c>
    </row>
    <row r="50" spans="1:5" x14ac:dyDescent="0.35">
      <c r="A50">
        <v>4</v>
      </c>
      <c r="B50">
        <v>1</v>
      </c>
      <c r="C50" s="2">
        <v>20</v>
      </c>
      <c r="D50" s="2">
        <v>50</v>
      </c>
      <c r="E50" s="2">
        <v>70</v>
      </c>
    </row>
    <row r="51" spans="1:5" x14ac:dyDescent="0.35">
      <c r="A51">
        <v>4</v>
      </c>
      <c r="B51">
        <v>2</v>
      </c>
      <c r="C51" s="2">
        <v>99</v>
      </c>
      <c r="D51" s="2">
        <v>1000</v>
      </c>
      <c r="E51" s="2">
        <v>5000</v>
      </c>
    </row>
    <row r="52" spans="1:5" x14ac:dyDescent="0.35">
      <c r="A52">
        <v>4</v>
      </c>
      <c r="B52">
        <v>3</v>
      </c>
      <c r="C52" s="2">
        <v>3</v>
      </c>
      <c r="D52" s="2">
        <v>10</v>
      </c>
      <c r="E52" s="2">
        <v>20</v>
      </c>
    </row>
    <row r="53" spans="1:5" x14ac:dyDescent="0.35">
      <c r="A53">
        <v>4</v>
      </c>
      <c r="B53">
        <v>4</v>
      </c>
      <c r="C53" s="2">
        <v>4380</v>
      </c>
      <c r="D53" s="2">
        <v>8760</v>
      </c>
      <c r="E53" s="2">
        <v>17520</v>
      </c>
    </row>
    <row r="54" spans="1:5" x14ac:dyDescent="0.35">
      <c r="A54">
        <v>4</v>
      </c>
      <c r="B54">
        <v>5</v>
      </c>
      <c r="C54" s="2">
        <v>0.5</v>
      </c>
      <c r="D54" s="2">
        <v>1</v>
      </c>
      <c r="E54" s="2">
        <v>2</v>
      </c>
    </row>
    <row r="55" spans="1:5" x14ac:dyDescent="0.35">
      <c r="A55">
        <v>4</v>
      </c>
      <c r="B55">
        <v>6</v>
      </c>
      <c r="C55" s="2">
        <v>1E-3</v>
      </c>
      <c r="D55" s="2">
        <v>0.01</v>
      </c>
      <c r="E55" s="2">
        <v>0.1</v>
      </c>
    </row>
    <row r="56" spans="1:5" x14ac:dyDescent="0.35">
      <c r="A56">
        <v>4</v>
      </c>
      <c r="B56">
        <v>7</v>
      </c>
      <c r="C56" s="2">
        <v>10</v>
      </c>
      <c r="D56" s="2">
        <v>30</v>
      </c>
      <c r="E56" s="2">
        <v>50</v>
      </c>
    </row>
    <row r="57" spans="1:5" x14ac:dyDescent="0.35">
      <c r="A57">
        <v>4</v>
      </c>
      <c r="B57">
        <v>8</v>
      </c>
      <c r="C57" s="2">
        <v>5</v>
      </c>
      <c r="D57" s="2">
        <v>20</v>
      </c>
      <c r="E57" s="2">
        <v>100</v>
      </c>
    </row>
    <row r="58" spans="1:5" x14ac:dyDescent="0.35">
      <c r="A58">
        <v>4</v>
      </c>
      <c r="B58">
        <v>9</v>
      </c>
      <c r="C58" s="2">
        <v>10</v>
      </c>
      <c r="D58" s="2">
        <v>30</v>
      </c>
      <c r="E58" s="2">
        <v>50</v>
      </c>
    </row>
    <row r="59" spans="1:5" x14ac:dyDescent="0.35">
      <c r="A59">
        <v>4</v>
      </c>
      <c r="B59">
        <v>10</v>
      </c>
      <c r="C59" s="2">
        <v>0.1</v>
      </c>
      <c r="D59" s="2">
        <v>0.5</v>
      </c>
      <c r="E59" s="2">
        <v>1</v>
      </c>
    </row>
    <row r="60" spans="1:5" x14ac:dyDescent="0.35">
      <c r="A60">
        <v>4</v>
      </c>
      <c r="B60">
        <v>11</v>
      </c>
      <c r="C60" s="2">
        <v>50</v>
      </c>
      <c r="D60" s="2">
        <v>100</v>
      </c>
      <c r="E60" s="2">
        <v>1000</v>
      </c>
    </row>
    <row r="61" spans="1:5" x14ac:dyDescent="0.35">
      <c r="A61">
        <v>4</v>
      </c>
      <c r="B61">
        <v>12</v>
      </c>
      <c r="C61" s="2">
        <v>30</v>
      </c>
      <c r="D61" s="2">
        <v>50</v>
      </c>
      <c r="E61" s="2">
        <v>70</v>
      </c>
    </row>
    <row r="62" spans="1:5" x14ac:dyDescent="0.35">
      <c r="A62">
        <v>4</v>
      </c>
      <c r="B62">
        <v>13</v>
      </c>
      <c r="C62" s="2">
        <v>5</v>
      </c>
      <c r="D62" s="2">
        <v>10</v>
      </c>
      <c r="E62" s="2">
        <v>20</v>
      </c>
    </row>
    <row r="63" spans="1:5" x14ac:dyDescent="0.35">
      <c r="A63">
        <v>4</v>
      </c>
      <c r="B63">
        <v>14</v>
      </c>
      <c r="C63" s="2">
        <v>70</v>
      </c>
      <c r="D63" s="2">
        <v>100</v>
      </c>
      <c r="E63" s="2">
        <v>150</v>
      </c>
    </row>
    <row r="64" spans="1:5" x14ac:dyDescent="0.35">
      <c r="A64">
        <v>4</v>
      </c>
      <c r="B64">
        <v>15</v>
      </c>
      <c r="C64" s="2">
        <v>3</v>
      </c>
      <c r="D64" s="2">
        <v>5</v>
      </c>
      <c r="E64" s="2">
        <v>7</v>
      </c>
    </row>
    <row r="65" spans="1:5" x14ac:dyDescent="0.35">
      <c r="A65">
        <v>4</v>
      </c>
      <c r="B65">
        <v>16</v>
      </c>
      <c r="C65" s="2">
        <v>1</v>
      </c>
      <c r="D65" s="2">
        <v>10</v>
      </c>
      <c r="E65" s="2">
        <v>50</v>
      </c>
    </row>
    <row r="66" spans="1:5" x14ac:dyDescent="0.35">
      <c r="A66">
        <v>5</v>
      </c>
      <c r="B66">
        <v>1</v>
      </c>
      <c r="C66" s="2">
        <v>5</v>
      </c>
      <c r="D66" s="2">
        <v>20</v>
      </c>
      <c r="E66" s="2">
        <v>40</v>
      </c>
    </row>
    <row r="67" spans="1:5" x14ac:dyDescent="0.35">
      <c r="A67">
        <v>5</v>
      </c>
      <c r="B67">
        <v>2</v>
      </c>
      <c r="C67" s="2">
        <v>5</v>
      </c>
      <c r="D67" s="2">
        <v>10</v>
      </c>
      <c r="E67" s="2">
        <v>20</v>
      </c>
    </row>
    <row r="68" spans="1:5" x14ac:dyDescent="0.35">
      <c r="A68">
        <v>5</v>
      </c>
      <c r="B68">
        <v>3</v>
      </c>
      <c r="C68" s="2">
        <v>10</v>
      </c>
      <c r="D68" s="2">
        <v>15</v>
      </c>
      <c r="E68" s="2">
        <v>18</v>
      </c>
    </row>
    <row r="69" spans="1:5" x14ac:dyDescent="0.35">
      <c r="A69">
        <v>5</v>
      </c>
      <c r="B69">
        <v>4</v>
      </c>
      <c r="C69" s="2">
        <v>4320</v>
      </c>
      <c r="D69" s="2">
        <v>8640</v>
      </c>
      <c r="E69" s="2">
        <v>17280</v>
      </c>
    </row>
    <row r="70" spans="1:5" x14ac:dyDescent="0.35">
      <c r="A70">
        <v>5</v>
      </c>
      <c r="B70">
        <v>5</v>
      </c>
      <c r="C70" s="2">
        <v>-3</v>
      </c>
      <c r="D70" s="2">
        <v>-1</v>
      </c>
      <c r="E70" s="2">
        <v>-0.5</v>
      </c>
    </row>
    <row r="71" spans="1:5" x14ac:dyDescent="0.35">
      <c r="A71">
        <v>5</v>
      </c>
      <c r="B71">
        <v>6</v>
      </c>
      <c r="C71" s="2">
        <v>0.2</v>
      </c>
      <c r="D71" s="2">
        <v>0.5</v>
      </c>
      <c r="E71" s="2">
        <v>1</v>
      </c>
    </row>
    <row r="72" spans="1:5" x14ac:dyDescent="0.35">
      <c r="A72">
        <v>5</v>
      </c>
      <c r="B72">
        <v>7</v>
      </c>
      <c r="C72" s="2">
        <v>10</v>
      </c>
      <c r="D72" s="2">
        <v>20</v>
      </c>
      <c r="E72" s="2">
        <v>30</v>
      </c>
    </row>
    <row r="73" spans="1:5" x14ac:dyDescent="0.35">
      <c r="A73">
        <v>5</v>
      </c>
      <c r="B73">
        <v>8</v>
      </c>
      <c r="C73" s="2">
        <v>2</v>
      </c>
      <c r="D73" s="2">
        <v>3</v>
      </c>
      <c r="E73" s="2">
        <v>5</v>
      </c>
    </row>
    <row r="74" spans="1:5" x14ac:dyDescent="0.35">
      <c r="A74">
        <v>5</v>
      </c>
      <c r="B74">
        <v>9</v>
      </c>
      <c r="C74" s="2">
        <v>10</v>
      </c>
      <c r="D74" s="2">
        <v>30</v>
      </c>
      <c r="E74" s="2">
        <v>50</v>
      </c>
    </row>
    <row r="75" spans="1:5" x14ac:dyDescent="0.35">
      <c r="A75">
        <v>5</v>
      </c>
      <c r="B75">
        <v>10</v>
      </c>
      <c r="C75" s="2">
        <v>5</v>
      </c>
      <c r="D75" s="2">
        <v>10</v>
      </c>
      <c r="E75" s="2">
        <v>20</v>
      </c>
    </row>
    <row r="76" spans="1:5" x14ac:dyDescent="0.35">
      <c r="A76">
        <v>5</v>
      </c>
      <c r="B76">
        <v>11</v>
      </c>
      <c r="C76" s="2">
        <v>1E-4</v>
      </c>
      <c r="D76" s="2">
        <v>50000</v>
      </c>
      <c r="E76" s="2">
        <v>100000</v>
      </c>
    </row>
    <row r="77" spans="1:5" x14ac:dyDescent="0.35">
      <c r="A77">
        <v>5</v>
      </c>
      <c r="B77">
        <v>12</v>
      </c>
      <c r="C77" s="2">
        <v>40</v>
      </c>
      <c r="D77" s="2">
        <v>80</v>
      </c>
      <c r="E77" s="2">
        <v>100</v>
      </c>
    </row>
    <row r="78" spans="1:5" x14ac:dyDescent="0.35">
      <c r="A78">
        <v>5</v>
      </c>
      <c r="B78">
        <v>13</v>
      </c>
      <c r="C78" s="2">
        <v>1</v>
      </c>
      <c r="D78" s="2">
        <v>5</v>
      </c>
      <c r="E78" s="2">
        <v>12</v>
      </c>
    </row>
    <row r="79" spans="1:5" x14ac:dyDescent="0.35">
      <c r="A79">
        <v>5</v>
      </c>
      <c r="B79">
        <v>14</v>
      </c>
      <c r="C79" s="2">
        <v>100</v>
      </c>
      <c r="D79" s="2">
        <v>150</v>
      </c>
      <c r="E79" s="2">
        <v>300</v>
      </c>
    </row>
    <row r="80" spans="1:5" x14ac:dyDescent="0.35">
      <c r="A80">
        <v>5</v>
      </c>
      <c r="B80">
        <v>15</v>
      </c>
      <c r="C80" s="2">
        <v>2</v>
      </c>
      <c r="D80" s="2">
        <v>5</v>
      </c>
      <c r="E80" s="2">
        <v>10</v>
      </c>
    </row>
    <row r="81" spans="1:5" x14ac:dyDescent="0.35">
      <c r="A81">
        <v>5</v>
      </c>
      <c r="B81">
        <v>16</v>
      </c>
      <c r="C81" s="2">
        <v>5</v>
      </c>
      <c r="D81" s="2">
        <v>10</v>
      </c>
      <c r="E81" s="2">
        <v>20</v>
      </c>
    </row>
    <row r="82" spans="1:5" x14ac:dyDescent="0.35">
      <c r="A82">
        <v>6</v>
      </c>
      <c r="B82">
        <v>1</v>
      </c>
      <c r="C82" s="2">
        <v>9.9999999999999995E-7</v>
      </c>
      <c r="D82" s="2">
        <v>0.5</v>
      </c>
      <c r="E82" s="2">
        <v>5</v>
      </c>
    </row>
    <row r="83" spans="1:5" x14ac:dyDescent="0.35">
      <c r="A83">
        <v>6</v>
      </c>
      <c r="B83">
        <v>2</v>
      </c>
      <c r="C83" s="2">
        <v>0.01</v>
      </c>
      <c r="D83" s="2">
        <v>0.1</v>
      </c>
      <c r="E83" s="2">
        <v>10</v>
      </c>
    </row>
    <row r="84" spans="1:5" x14ac:dyDescent="0.35">
      <c r="A84">
        <v>6</v>
      </c>
      <c r="B84">
        <v>3</v>
      </c>
      <c r="C84" s="2">
        <v>1</v>
      </c>
      <c r="D84" s="2">
        <v>6</v>
      </c>
      <c r="E84" s="2">
        <v>15</v>
      </c>
    </row>
    <row r="85" spans="1:5" x14ac:dyDescent="0.35">
      <c r="A85">
        <v>6</v>
      </c>
      <c r="B85">
        <v>4</v>
      </c>
      <c r="C85" s="2">
        <v>720</v>
      </c>
      <c r="D85" s="2">
        <v>5760</v>
      </c>
      <c r="E85" s="2">
        <v>8640</v>
      </c>
    </row>
    <row r="86" spans="1:5" x14ac:dyDescent="0.35">
      <c r="A86">
        <v>6</v>
      </c>
      <c r="B86">
        <v>5</v>
      </c>
      <c r="C86" s="2">
        <v>0.1</v>
      </c>
      <c r="D86" s="2">
        <v>0.3</v>
      </c>
      <c r="E86" s="2">
        <v>0.6</v>
      </c>
    </row>
    <row r="87" spans="1:5" x14ac:dyDescent="0.35">
      <c r="A87">
        <v>6</v>
      </c>
      <c r="B87">
        <v>6</v>
      </c>
      <c r="C87" s="2">
        <v>10</v>
      </c>
      <c r="D87" s="2">
        <v>30</v>
      </c>
      <c r="E87" s="2">
        <v>60</v>
      </c>
    </row>
    <row r="88" spans="1:5" x14ac:dyDescent="0.35">
      <c r="A88">
        <v>6</v>
      </c>
      <c r="B88">
        <v>7</v>
      </c>
      <c r="C88" s="2">
        <v>5</v>
      </c>
      <c r="D88" s="2">
        <v>20</v>
      </c>
      <c r="E88" s="2">
        <v>40</v>
      </c>
    </row>
    <row r="89" spans="1:5" x14ac:dyDescent="0.35">
      <c r="A89">
        <v>6</v>
      </c>
      <c r="B89">
        <v>8</v>
      </c>
      <c r="C89" s="2">
        <v>50</v>
      </c>
      <c r="D89" s="2">
        <v>150</v>
      </c>
      <c r="E89" s="2">
        <v>400</v>
      </c>
    </row>
    <row r="90" spans="1:5" x14ac:dyDescent="0.35">
      <c r="A90">
        <v>6</v>
      </c>
      <c r="B90">
        <v>9</v>
      </c>
      <c r="C90" s="2">
        <v>10</v>
      </c>
      <c r="D90" s="2">
        <v>30</v>
      </c>
      <c r="E90" s="2">
        <v>100</v>
      </c>
    </row>
    <row r="91" spans="1:5" x14ac:dyDescent="0.35">
      <c r="A91">
        <v>6</v>
      </c>
      <c r="B91">
        <v>10</v>
      </c>
      <c r="C91" s="2">
        <v>4</v>
      </c>
      <c r="D91" s="2">
        <v>10</v>
      </c>
      <c r="E91" s="2">
        <v>30</v>
      </c>
    </row>
    <row r="92" spans="1:5" x14ac:dyDescent="0.35">
      <c r="A92">
        <v>6</v>
      </c>
      <c r="B92">
        <v>11</v>
      </c>
      <c r="C92" s="2">
        <v>0.5</v>
      </c>
      <c r="D92" s="2">
        <v>3</v>
      </c>
      <c r="E92" s="2">
        <v>10</v>
      </c>
    </row>
    <row r="93" spans="1:5" x14ac:dyDescent="0.35">
      <c r="A93">
        <v>6</v>
      </c>
      <c r="B93">
        <v>12</v>
      </c>
      <c r="C93" s="2">
        <v>10</v>
      </c>
      <c r="D93" s="2">
        <v>80</v>
      </c>
      <c r="E93" s="2">
        <v>95</v>
      </c>
    </row>
    <row r="94" spans="1:5" x14ac:dyDescent="0.35">
      <c r="A94">
        <v>6</v>
      </c>
      <c r="B94">
        <v>13</v>
      </c>
      <c r="C94" s="2">
        <v>0.4</v>
      </c>
      <c r="D94" s="2">
        <v>1.3</v>
      </c>
      <c r="E94" s="2">
        <v>3</v>
      </c>
    </row>
    <row r="95" spans="1:5" x14ac:dyDescent="0.35">
      <c r="A95">
        <v>6</v>
      </c>
      <c r="B95">
        <v>14</v>
      </c>
      <c r="C95" s="2">
        <v>100</v>
      </c>
      <c r="D95" s="2">
        <v>300</v>
      </c>
      <c r="E95" s="2">
        <v>600</v>
      </c>
    </row>
    <row r="96" spans="1:5" x14ac:dyDescent="0.35">
      <c r="A96">
        <v>6</v>
      </c>
      <c r="B96">
        <v>15</v>
      </c>
      <c r="C96" s="2">
        <v>-12</v>
      </c>
      <c r="D96" s="2">
        <v>-7</v>
      </c>
      <c r="E96" s="2">
        <v>-3</v>
      </c>
    </row>
    <row r="97" spans="1:5" x14ac:dyDescent="0.35">
      <c r="A97">
        <v>6</v>
      </c>
      <c r="B97">
        <v>16</v>
      </c>
      <c r="C97" s="2">
        <v>0.5</v>
      </c>
      <c r="D97" s="2">
        <v>1.5</v>
      </c>
      <c r="E97" s="2">
        <v>2</v>
      </c>
    </row>
    <row r="98" spans="1:5" x14ac:dyDescent="0.35">
      <c r="A98">
        <v>7</v>
      </c>
      <c r="B98">
        <v>1</v>
      </c>
      <c r="C98" s="2">
        <v>50</v>
      </c>
      <c r="D98" s="2">
        <v>60</v>
      </c>
      <c r="E98" s="2">
        <v>120</v>
      </c>
    </row>
    <row r="99" spans="1:5" x14ac:dyDescent="0.35">
      <c r="A99">
        <v>7</v>
      </c>
      <c r="B99">
        <v>2</v>
      </c>
      <c r="C99" s="2">
        <v>500</v>
      </c>
      <c r="D99" s="2">
        <v>2000</v>
      </c>
      <c r="E99" s="2">
        <v>20000</v>
      </c>
    </row>
    <row r="100" spans="1:5" x14ac:dyDescent="0.35">
      <c r="A100">
        <v>7</v>
      </c>
      <c r="B100">
        <v>3</v>
      </c>
      <c r="C100" s="2">
        <v>10</v>
      </c>
      <c r="D100" s="2">
        <v>15</v>
      </c>
      <c r="E100" s="2">
        <v>20</v>
      </c>
    </row>
    <row r="101" spans="1:5" x14ac:dyDescent="0.35">
      <c r="A101">
        <v>7</v>
      </c>
      <c r="B101">
        <v>4</v>
      </c>
      <c r="C101" s="2">
        <v>30</v>
      </c>
      <c r="D101" s="2">
        <v>1000</v>
      </c>
      <c r="E101" s="2">
        <v>100000</v>
      </c>
    </row>
    <row r="102" spans="1:5" x14ac:dyDescent="0.35">
      <c r="A102">
        <v>7</v>
      </c>
      <c r="B102">
        <v>5</v>
      </c>
      <c r="C102" s="2">
        <v>9.9999999999999995E-7</v>
      </c>
      <c r="D102" s="2">
        <v>2</v>
      </c>
      <c r="E102" s="2">
        <v>3</v>
      </c>
    </row>
    <row r="103" spans="1:5" x14ac:dyDescent="0.35">
      <c r="A103">
        <v>7</v>
      </c>
      <c r="B103">
        <v>6</v>
      </c>
      <c r="C103" s="2">
        <v>0.1</v>
      </c>
      <c r="D103" s="2">
        <v>1</v>
      </c>
      <c r="E103" s="2">
        <v>1.5</v>
      </c>
    </row>
    <row r="104" spans="1:5" x14ac:dyDescent="0.35">
      <c r="A104">
        <v>7</v>
      </c>
      <c r="B104">
        <v>7</v>
      </c>
      <c r="C104" s="2">
        <v>15</v>
      </c>
      <c r="D104" s="2">
        <v>20</v>
      </c>
      <c r="E104" s="2">
        <v>30</v>
      </c>
    </row>
    <row r="105" spans="1:5" x14ac:dyDescent="0.35">
      <c r="A105">
        <v>7</v>
      </c>
      <c r="B105">
        <v>8</v>
      </c>
      <c r="C105" s="2">
        <v>10</v>
      </c>
      <c r="D105" s="2">
        <v>50</v>
      </c>
      <c r="E105" s="2">
        <v>100</v>
      </c>
    </row>
    <row r="106" spans="1:5" x14ac:dyDescent="0.35">
      <c r="A106">
        <v>7</v>
      </c>
      <c r="B106">
        <v>9</v>
      </c>
      <c r="C106" s="2">
        <v>1</v>
      </c>
      <c r="D106" s="2">
        <v>5</v>
      </c>
      <c r="E106" s="2">
        <v>10</v>
      </c>
    </row>
    <row r="107" spans="1:5" x14ac:dyDescent="0.35">
      <c r="A107">
        <v>7</v>
      </c>
      <c r="B107">
        <v>10</v>
      </c>
      <c r="C107" s="2">
        <v>5</v>
      </c>
      <c r="D107" s="2">
        <v>10</v>
      </c>
      <c r="E107" s="2">
        <v>30</v>
      </c>
    </row>
    <row r="108" spans="1:5" x14ac:dyDescent="0.35">
      <c r="A108">
        <v>7</v>
      </c>
      <c r="B108">
        <v>11</v>
      </c>
      <c r="C108" s="2">
        <v>1</v>
      </c>
      <c r="D108" s="2">
        <v>10</v>
      </c>
      <c r="E108" s="2">
        <v>100</v>
      </c>
    </row>
    <row r="109" spans="1:5" x14ac:dyDescent="0.35">
      <c r="A109">
        <v>7</v>
      </c>
      <c r="B109">
        <v>12</v>
      </c>
      <c r="C109" s="2">
        <v>1</v>
      </c>
      <c r="D109" s="2">
        <v>10</v>
      </c>
      <c r="E109" s="2">
        <v>20</v>
      </c>
    </row>
    <row r="110" spans="1:5" x14ac:dyDescent="0.35">
      <c r="A110">
        <v>7</v>
      </c>
      <c r="B110">
        <v>13</v>
      </c>
      <c r="C110" s="2">
        <v>5.9</v>
      </c>
      <c r="D110" s="2">
        <v>7</v>
      </c>
      <c r="E110" s="2">
        <v>8</v>
      </c>
    </row>
    <row r="111" spans="1:5" x14ac:dyDescent="0.35">
      <c r="A111">
        <v>7</v>
      </c>
      <c r="B111">
        <v>14</v>
      </c>
      <c r="C111" s="2">
        <v>97</v>
      </c>
      <c r="D111" s="2">
        <v>98</v>
      </c>
      <c r="E111" s="2">
        <v>99</v>
      </c>
    </row>
    <row r="112" spans="1:5" x14ac:dyDescent="0.35">
      <c r="A112">
        <v>7</v>
      </c>
      <c r="B112">
        <v>15</v>
      </c>
      <c r="C112" s="2">
        <v>-7</v>
      </c>
      <c r="D112" s="2">
        <v>-5</v>
      </c>
      <c r="E112" s="2">
        <v>5</v>
      </c>
    </row>
    <row r="113" spans="1:5" x14ac:dyDescent="0.35">
      <c r="A113">
        <v>7</v>
      </c>
      <c r="B113">
        <v>16</v>
      </c>
      <c r="C113" s="2">
        <v>1</v>
      </c>
      <c r="D113" s="2">
        <v>5</v>
      </c>
      <c r="E113" s="2">
        <v>10</v>
      </c>
    </row>
    <row r="114" spans="1:5" x14ac:dyDescent="0.35">
      <c r="A114">
        <v>8</v>
      </c>
      <c r="B114">
        <v>1</v>
      </c>
      <c r="C114" s="2">
        <v>5</v>
      </c>
      <c r="D114" s="2">
        <v>25</v>
      </c>
      <c r="E114" s="2">
        <v>60</v>
      </c>
    </row>
    <row r="115" spans="1:5" x14ac:dyDescent="0.35">
      <c r="A115">
        <v>8</v>
      </c>
      <c r="B115">
        <v>2</v>
      </c>
      <c r="C115" s="2">
        <v>0.5</v>
      </c>
      <c r="D115" s="2">
        <v>10</v>
      </c>
      <c r="E115" s="2">
        <v>40</v>
      </c>
    </row>
    <row r="116" spans="1:5" x14ac:dyDescent="0.35">
      <c r="A116">
        <v>8</v>
      </c>
      <c r="B116">
        <v>3</v>
      </c>
      <c r="C116" s="2">
        <v>3</v>
      </c>
      <c r="D116" s="2">
        <v>15</v>
      </c>
      <c r="E116" s="2">
        <v>100</v>
      </c>
    </row>
    <row r="117" spans="1:5" x14ac:dyDescent="0.35">
      <c r="A117">
        <v>8</v>
      </c>
      <c r="B117">
        <v>4</v>
      </c>
      <c r="C117" s="2">
        <v>72</v>
      </c>
      <c r="D117" s="2">
        <v>720</v>
      </c>
      <c r="E117" s="2">
        <v>8760</v>
      </c>
    </row>
    <row r="118" spans="1:5" x14ac:dyDescent="0.35">
      <c r="A118">
        <v>8</v>
      </c>
      <c r="B118">
        <v>5</v>
      </c>
      <c r="C118" s="2">
        <v>0.5</v>
      </c>
      <c r="D118" s="2">
        <v>1.5</v>
      </c>
      <c r="E118" s="2">
        <v>3</v>
      </c>
    </row>
    <row r="119" spans="1:5" x14ac:dyDescent="0.35">
      <c r="A119">
        <v>8</v>
      </c>
      <c r="B119">
        <v>6</v>
      </c>
      <c r="C119" s="2">
        <v>0.05</v>
      </c>
      <c r="D119" s="2">
        <v>0.5</v>
      </c>
      <c r="E119" s="2">
        <v>5</v>
      </c>
    </row>
    <row r="120" spans="1:5" x14ac:dyDescent="0.35">
      <c r="A120">
        <v>8</v>
      </c>
      <c r="B120">
        <v>7</v>
      </c>
      <c r="C120" s="2">
        <v>5</v>
      </c>
      <c r="D120" s="2">
        <v>20</v>
      </c>
      <c r="E120" s="2">
        <v>100</v>
      </c>
    </row>
    <row r="121" spans="1:5" x14ac:dyDescent="0.35">
      <c r="A121">
        <v>8</v>
      </c>
      <c r="B121">
        <v>8</v>
      </c>
      <c r="C121" s="2">
        <v>10</v>
      </c>
      <c r="D121" s="2">
        <v>30</v>
      </c>
      <c r="E121" s="2">
        <v>60</v>
      </c>
    </row>
    <row r="122" spans="1:5" x14ac:dyDescent="0.35">
      <c r="A122">
        <v>8</v>
      </c>
      <c r="B122">
        <v>9</v>
      </c>
      <c r="C122" s="2">
        <v>20</v>
      </c>
      <c r="D122" s="2">
        <v>70</v>
      </c>
      <c r="E122" s="2">
        <v>200</v>
      </c>
    </row>
    <row r="123" spans="1:5" x14ac:dyDescent="0.35">
      <c r="A123">
        <v>8</v>
      </c>
      <c r="B123">
        <v>10</v>
      </c>
      <c r="C123" s="2">
        <v>2</v>
      </c>
      <c r="D123" s="2">
        <v>5</v>
      </c>
      <c r="E123" s="2">
        <v>20</v>
      </c>
    </row>
    <row r="124" spans="1:5" x14ac:dyDescent="0.35">
      <c r="A124">
        <v>8</v>
      </c>
      <c r="B124">
        <v>11</v>
      </c>
      <c r="C124" s="2">
        <v>100000000</v>
      </c>
      <c r="D124" s="2">
        <v>100000000000</v>
      </c>
      <c r="E124" s="2">
        <v>10000000000000</v>
      </c>
    </row>
    <row r="125" spans="1:5" x14ac:dyDescent="0.35">
      <c r="A125">
        <v>8</v>
      </c>
      <c r="B125">
        <v>12</v>
      </c>
      <c r="C125" s="2">
        <v>15</v>
      </c>
      <c r="D125" s="2">
        <v>40</v>
      </c>
      <c r="E125" s="2">
        <v>80</v>
      </c>
    </row>
    <row r="126" spans="1:5" x14ac:dyDescent="0.35">
      <c r="A126">
        <v>8</v>
      </c>
      <c r="B126">
        <v>13</v>
      </c>
      <c r="C126" s="2">
        <v>2</v>
      </c>
      <c r="D126" s="2">
        <v>5</v>
      </c>
      <c r="E126" s="2">
        <v>8</v>
      </c>
    </row>
    <row r="127" spans="1:5" x14ac:dyDescent="0.35">
      <c r="A127">
        <v>8</v>
      </c>
      <c r="B127">
        <v>14</v>
      </c>
      <c r="C127" s="2">
        <v>30</v>
      </c>
      <c r="D127" s="2">
        <v>98</v>
      </c>
      <c r="E127" s="2">
        <v>250</v>
      </c>
    </row>
    <row r="128" spans="1:5" x14ac:dyDescent="0.35">
      <c r="A128">
        <v>8</v>
      </c>
      <c r="B128">
        <v>15</v>
      </c>
      <c r="C128" s="2">
        <v>5</v>
      </c>
      <c r="D128" s="2">
        <v>20</v>
      </c>
      <c r="E128" s="2">
        <v>35</v>
      </c>
    </row>
    <row r="129" spans="1:5" x14ac:dyDescent="0.35">
      <c r="A129">
        <v>8</v>
      </c>
      <c r="B129">
        <v>16</v>
      </c>
      <c r="C129" s="2">
        <v>0.5</v>
      </c>
      <c r="D129" s="2">
        <v>2</v>
      </c>
      <c r="E129" s="2">
        <v>10</v>
      </c>
    </row>
    <row r="130" spans="1:5" x14ac:dyDescent="0.35">
      <c r="A130">
        <v>9</v>
      </c>
      <c r="B130">
        <v>1</v>
      </c>
      <c r="C130" s="2">
        <v>15</v>
      </c>
      <c r="D130" s="2">
        <v>30</v>
      </c>
      <c r="E130" s="2">
        <v>60</v>
      </c>
    </row>
    <row r="131" spans="1:5" x14ac:dyDescent="0.35">
      <c r="A131">
        <v>9</v>
      </c>
      <c r="B131">
        <v>2</v>
      </c>
      <c r="C131" s="2">
        <v>0.01</v>
      </c>
      <c r="D131" s="2">
        <v>0.02</v>
      </c>
      <c r="E131" s="2">
        <v>0.05</v>
      </c>
    </row>
    <row r="132" spans="1:5" x14ac:dyDescent="0.35">
      <c r="A132">
        <v>9</v>
      </c>
      <c r="B132">
        <v>3</v>
      </c>
      <c r="C132" s="2">
        <v>15</v>
      </c>
      <c r="D132" s="2">
        <v>20</v>
      </c>
      <c r="E132" s="2">
        <v>30</v>
      </c>
    </row>
    <row r="133" spans="1:5" x14ac:dyDescent="0.35">
      <c r="A133">
        <v>9</v>
      </c>
      <c r="B133">
        <v>4</v>
      </c>
      <c r="C133" s="2">
        <v>17520</v>
      </c>
      <c r="D133" s="2">
        <v>26280</v>
      </c>
      <c r="E133" s="2">
        <v>43800</v>
      </c>
    </row>
    <row r="134" spans="1:5" x14ac:dyDescent="0.35">
      <c r="A134">
        <v>9</v>
      </c>
      <c r="B134">
        <v>5</v>
      </c>
      <c r="C134" s="2">
        <v>1.5</v>
      </c>
      <c r="D134" s="2">
        <v>2</v>
      </c>
      <c r="E134" s="2">
        <v>3</v>
      </c>
    </row>
    <row r="135" spans="1:5" x14ac:dyDescent="0.35">
      <c r="A135">
        <v>9</v>
      </c>
      <c r="B135">
        <v>6</v>
      </c>
      <c r="C135" s="2">
        <v>1</v>
      </c>
      <c r="D135" s="2">
        <v>2</v>
      </c>
      <c r="E135" s="2">
        <v>3</v>
      </c>
    </row>
    <row r="136" spans="1:5" x14ac:dyDescent="0.35">
      <c r="A136">
        <v>9</v>
      </c>
      <c r="B136">
        <v>7</v>
      </c>
      <c r="C136" s="2">
        <v>20</v>
      </c>
      <c r="D136" s="2">
        <v>30</v>
      </c>
      <c r="E136" s="2">
        <v>50</v>
      </c>
    </row>
    <row r="137" spans="1:5" x14ac:dyDescent="0.35">
      <c r="A137">
        <v>9</v>
      </c>
      <c r="B137">
        <v>8</v>
      </c>
      <c r="C137" s="2">
        <v>10</v>
      </c>
      <c r="D137" s="2">
        <v>20</v>
      </c>
      <c r="E137" s="2">
        <v>30</v>
      </c>
    </row>
    <row r="138" spans="1:5" x14ac:dyDescent="0.35">
      <c r="A138">
        <v>9</v>
      </c>
      <c r="B138">
        <v>9</v>
      </c>
      <c r="C138" s="2">
        <v>30</v>
      </c>
      <c r="D138" s="2">
        <v>50</v>
      </c>
      <c r="E138" s="2">
        <v>80</v>
      </c>
    </row>
    <row r="139" spans="1:5" x14ac:dyDescent="0.35">
      <c r="A139">
        <v>9</v>
      </c>
      <c r="B139">
        <v>10</v>
      </c>
      <c r="C139" s="2">
        <v>1</v>
      </c>
      <c r="D139" s="2">
        <v>3</v>
      </c>
      <c r="E139" s="2">
        <v>5</v>
      </c>
    </row>
    <row r="140" spans="1:5" x14ac:dyDescent="0.35">
      <c r="A140">
        <v>9</v>
      </c>
      <c r="B140">
        <v>11</v>
      </c>
      <c r="C140" s="2">
        <v>1000</v>
      </c>
      <c r="D140" s="2">
        <v>2000</v>
      </c>
      <c r="E140" s="2">
        <v>5000</v>
      </c>
    </row>
    <row r="141" spans="1:5" x14ac:dyDescent="0.35">
      <c r="A141">
        <v>9</v>
      </c>
      <c r="B141">
        <v>12</v>
      </c>
      <c r="C141" s="2">
        <v>100</v>
      </c>
      <c r="D141" s="2">
        <v>110</v>
      </c>
      <c r="E141" s="2">
        <v>120</v>
      </c>
    </row>
    <row r="142" spans="1:5" x14ac:dyDescent="0.35">
      <c r="A142">
        <v>9</v>
      </c>
      <c r="B142">
        <v>13</v>
      </c>
      <c r="C142" s="2">
        <v>4</v>
      </c>
      <c r="D142" s="2">
        <v>6</v>
      </c>
      <c r="E142" s="2">
        <v>8</v>
      </c>
    </row>
    <row r="143" spans="1:5" x14ac:dyDescent="0.35">
      <c r="A143">
        <v>9</v>
      </c>
      <c r="B143">
        <v>14</v>
      </c>
      <c r="C143" s="2">
        <v>1000</v>
      </c>
      <c r="D143" s="2">
        <v>2000</v>
      </c>
      <c r="E143" s="2">
        <v>2500</v>
      </c>
    </row>
    <row r="144" spans="1:5" x14ac:dyDescent="0.35">
      <c r="A144">
        <v>9</v>
      </c>
      <c r="B144">
        <v>15</v>
      </c>
      <c r="C144" s="2">
        <v>-20</v>
      </c>
      <c r="D144" s="2">
        <v>-15</v>
      </c>
      <c r="E144" s="2">
        <v>-10</v>
      </c>
    </row>
    <row r="145" spans="1:5" x14ac:dyDescent="0.35">
      <c r="A145">
        <v>9</v>
      </c>
      <c r="B145">
        <v>16</v>
      </c>
      <c r="C145" s="2">
        <v>10</v>
      </c>
      <c r="D145" s="2">
        <v>20</v>
      </c>
      <c r="E145" s="2">
        <v>30</v>
      </c>
    </row>
    <row r="146" spans="1:5" x14ac:dyDescent="0.35">
      <c r="A146">
        <v>10</v>
      </c>
      <c r="B146">
        <v>1</v>
      </c>
      <c r="C146" s="2">
        <v>0.1</v>
      </c>
      <c r="D146" s="2">
        <v>5</v>
      </c>
      <c r="E146" s="2">
        <v>11</v>
      </c>
    </row>
    <row r="147" spans="1:5" x14ac:dyDescent="0.35">
      <c r="A147">
        <v>10</v>
      </c>
      <c r="B147">
        <v>2</v>
      </c>
      <c r="C147" s="2">
        <v>2</v>
      </c>
      <c r="D147" s="2">
        <v>10</v>
      </c>
      <c r="E147" s="2">
        <v>300</v>
      </c>
    </row>
    <row r="148" spans="1:5" x14ac:dyDescent="0.35">
      <c r="A148">
        <v>10</v>
      </c>
      <c r="B148">
        <v>3</v>
      </c>
      <c r="C148" s="2">
        <v>2</v>
      </c>
      <c r="D148" s="2">
        <v>10</v>
      </c>
      <c r="E148" s="2">
        <v>40</v>
      </c>
    </row>
    <row r="149" spans="1:5" x14ac:dyDescent="0.35">
      <c r="A149">
        <v>10</v>
      </c>
      <c r="B149">
        <v>4</v>
      </c>
      <c r="C149" s="2">
        <v>1460</v>
      </c>
      <c r="D149" s="2">
        <v>4380</v>
      </c>
      <c r="E149" s="2">
        <v>17520</v>
      </c>
    </row>
    <row r="150" spans="1:5" x14ac:dyDescent="0.35">
      <c r="A150">
        <v>10</v>
      </c>
      <c r="B150">
        <v>5</v>
      </c>
      <c r="C150" s="2">
        <v>1</v>
      </c>
      <c r="D150" s="2">
        <v>1.2</v>
      </c>
      <c r="E150" s="2">
        <v>1.5</v>
      </c>
    </row>
    <row r="151" spans="1:5" x14ac:dyDescent="0.35">
      <c r="A151">
        <v>10</v>
      </c>
      <c r="B151">
        <v>6</v>
      </c>
      <c r="C151" s="2">
        <v>0.5</v>
      </c>
      <c r="D151" s="2">
        <v>1</v>
      </c>
      <c r="E151" s="2">
        <v>2</v>
      </c>
    </row>
    <row r="152" spans="1:5" x14ac:dyDescent="0.35">
      <c r="A152">
        <v>10</v>
      </c>
      <c r="B152">
        <v>7</v>
      </c>
      <c r="C152" s="2">
        <v>15</v>
      </c>
      <c r="D152" s="2">
        <v>30</v>
      </c>
      <c r="E152" s="2">
        <v>45</v>
      </c>
    </row>
    <row r="153" spans="1:5" x14ac:dyDescent="0.35">
      <c r="A153">
        <v>10</v>
      </c>
      <c r="B153">
        <v>8</v>
      </c>
      <c r="C153" s="2">
        <v>10</v>
      </c>
      <c r="D153" s="2">
        <v>30</v>
      </c>
      <c r="E153" s="2">
        <v>100</v>
      </c>
    </row>
    <row r="154" spans="1:5" x14ac:dyDescent="0.35">
      <c r="A154">
        <v>10</v>
      </c>
      <c r="B154">
        <v>9</v>
      </c>
      <c r="C154" s="2">
        <v>2</v>
      </c>
      <c r="D154" s="2">
        <v>10</v>
      </c>
      <c r="E154" s="2">
        <v>60</v>
      </c>
    </row>
    <row r="155" spans="1:5" x14ac:dyDescent="0.35">
      <c r="A155">
        <v>10</v>
      </c>
      <c r="B155">
        <v>10</v>
      </c>
      <c r="C155" s="2">
        <v>10</v>
      </c>
      <c r="D155" s="2">
        <v>50</v>
      </c>
      <c r="E155" s="2">
        <v>200</v>
      </c>
    </row>
    <row r="156" spans="1:5" x14ac:dyDescent="0.35">
      <c r="A156">
        <v>10</v>
      </c>
      <c r="B156">
        <v>11</v>
      </c>
      <c r="C156" s="2">
        <v>1</v>
      </c>
      <c r="D156" s="2">
        <v>10</v>
      </c>
      <c r="E156" s="2">
        <v>50</v>
      </c>
    </row>
    <row r="157" spans="1:5" x14ac:dyDescent="0.35">
      <c r="A157">
        <v>10</v>
      </c>
      <c r="B157">
        <v>12</v>
      </c>
      <c r="C157" s="2">
        <v>10</v>
      </c>
      <c r="D157" s="2">
        <v>30</v>
      </c>
      <c r="E157" s="2">
        <v>70</v>
      </c>
    </row>
    <row r="158" spans="1:5" x14ac:dyDescent="0.35">
      <c r="A158">
        <v>10</v>
      </c>
      <c r="B158">
        <v>13</v>
      </c>
      <c r="C158" s="2">
        <v>3</v>
      </c>
      <c r="D158" s="2">
        <v>5</v>
      </c>
      <c r="E158" s="2">
        <v>10</v>
      </c>
    </row>
    <row r="159" spans="1:5" x14ac:dyDescent="0.35">
      <c r="A159">
        <v>10</v>
      </c>
      <c r="B159">
        <v>14</v>
      </c>
      <c r="C159" s="2">
        <v>100</v>
      </c>
      <c r="D159" s="2">
        <v>300</v>
      </c>
      <c r="E159" s="2">
        <v>400</v>
      </c>
    </row>
    <row r="160" spans="1:5" x14ac:dyDescent="0.35">
      <c r="A160">
        <v>10</v>
      </c>
      <c r="B160">
        <v>15</v>
      </c>
      <c r="C160" s="2">
        <v>-5</v>
      </c>
      <c r="D160" s="2">
        <v>-3</v>
      </c>
      <c r="E160" s="2">
        <v>-1</v>
      </c>
    </row>
    <row r="161" spans="1:5" x14ac:dyDescent="0.35">
      <c r="A161">
        <v>10</v>
      </c>
      <c r="B161">
        <v>16</v>
      </c>
      <c r="C161" s="2">
        <v>0.5</v>
      </c>
      <c r="D161" s="2">
        <v>1</v>
      </c>
      <c r="E161" s="2">
        <v>2</v>
      </c>
    </row>
    <row r="162" spans="1:5" x14ac:dyDescent="0.35">
      <c r="A162">
        <v>11</v>
      </c>
      <c r="B162">
        <v>1</v>
      </c>
      <c r="C162" s="2">
        <v>10</v>
      </c>
      <c r="D162" s="2">
        <v>30</v>
      </c>
      <c r="E162" s="2">
        <v>50</v>
      </c>
    </row>
    <row r="163" spans="1:5" x14ac:dyDescent="0.35">
      <c r="A163">
        <v>11</v>
      </c>
      <c r="B163">
        <v>2</v>
      </c>
      <c r="C163" s="2">
        <v>0.1</v>
      </c>
      <c r="D163" s="2">
        <v>1</v>
      </c>
      <c r="E163" s="2">
        <v>10</v>
      </c>
    </row>
    <row r="164" spans="1:5" x14ac:dyDescent="0.35">
      <c r="A164">
        <v>11</v>
      </c>
      <c r="B164">
        <v>3</v>
      </c>
      <c r="C164" s="2">
        <v>5</v>
      </c>
      <c r="D164" s="2">
        <v>10</v>
      </c>
      <c r="E164" s="2">
        <v>30</v>
      </c>
    </row>
    <row r="165" spans="1:5" x14ac:dyDescent="0.35">
      <c r="A165">
        <v>11</v>
      </c>
      <c r="B165">
        <v>4</v>
      </c>
      <c r="C165" s="2">
        <v>10</v>
      </c>
      <c r="D165" s="2">
        <v>120</v>
      </c>
      <c r="E165" s="2">
        <v>4032</v>
      </c>
    </row>
    <row r="166" spans="1:5" x14ac:dyDescent="0.35">
      <c r="A166">
        <v>11</v>
      </c>
      <c r="B166">
        <v>5</v>
      </c>
      <c r="C166" s="2">
        <v>0.1</v>
      </c>
      <c r="D166" s="2">
        <v>1</v>
      </c>
      <c r="E166" s="2">
        <v>2</v>
      </c>
    </row>
    <row r="167" spans="1:5" x14ac:dyDescent="0.35">
      <c r="A167">
        <v>11</v>
      </c>
      <c r="B167">
        <v>6</v>
      </c>
      <c r="C167" s="2">
        <v>1</v>
      </c>
      <c r="D167" s="2">
        <v>10</v>
      </c>
      <c r="E167" s="2">
        <v>100</v>
      </c>
    </row>
    <row r="168" spans="1:5" x14ac:dyDescent="0.35">
      <c r="A168">
        <v>11</v>
      </c>
      <c r="B168">
        <v>7</v>
      </c>
      <c r="C168" s="2">
        <v>10</v>
      </c>
      <c r="D168" s="2">
        <v>30</v>
      </c>
      <c r="E168" s="2">
        <v>70</v>
      </c>
    </row>
    <row r="169" spans="1:5" x14ac:dyDescent="0.35">
      <c r="A169">
        <v>11</v>
      </c>
      <c r="B169">
        <v>8</v>
      </c>
      <c r="C169" s="2">
        <v>100</v>
      </c>
      <c r="D169" s="2">
        <v>300</v>
      </c>
      <c r="E169" s="2">
        <v>500</v>
      </c>
    </row>
    <row r="170" spans="1:5" x14ac:dyDescent="0.35">
      <c r="A170">
        <v>11</v>
      </c>
      <c r="B170">
        <v>9</v>
      </c>
      <c r="C170" s="2">
        <v>5</v>
      </c>
      <c r="D170" s="2">
        <v>20</v>
      </c>
      <c r="E170" s="2">
        <v>50</v>
      </c>
    </row>
    <row r="171" spans="1:5" x14ac:dyDescent="0.35">
      <c r="A171">
        <v>11</v>
      </c>
      <c r="B171">
        <v>10</v>
      </c>
      <c r="C171" s="2">
        <v>20</v>
      </c>
      <c r="D171" s="2">
        <v>100</v>
      </c>
      <c r="E171" s="2">
        <v>1000</v>
      </c>
    </row>
    <row r="172" spans="1:5" x14ac:dyDescent="0.35">
      <c r="A172">
        <v>11</v>
      </c>
      <c r="B172">
        <v>11</v>
      </c>
      <c r="C172" s="2">
        <v>100</v>
      </c>
      <c r="D172" s="2">
        <v>1000</v>
      </c>
      <c r="E172" s="2">
        <v>3000</v>
      </c>
    </row>
    <row r="173" spans="1:5" x14ac:dyDescent="0.35">
      <c r="A173">
        <v>11</v>
      </c>
      <c r="B173">
        <v>12</v>
      </c>
      <c r="C173" s="2">
        <v>9.9999999999999995E-7</v>
      </c>
      <c r="D173" s="2">
        <v>50</v>
      </c>
      <c r="E173" s="2">
        <v>100</v>
      </c>
    </row>
    <row r="174" spans="1:5" x14ac:dyDescent="0.35">
      <c r="A174">
        <v>11</v>
      </c>
      <c r="B174">
        <v>13</v>
      </c>
      <c r="C174" s="2">
        <v>0.1</v>
      </c>
      <c r="D174" s="2">
        <v>2</v>
      </c>
      <c r="E174" s="2">
        <v>10</v>
      </c>
    </row>
    <row r="175" spans="1:5" x14ac:dyDescent="0.35">
      <c r="A175">
        <v>11</v>
      </c>
      <c r="B175">
        <v>14</v>
      </c>
      <c r="C175" s="2">
        <v>50</v>
      </c>
      <c r="D175" s="2">
        <v>100</v>
      </c>
      <c r="E175" s="2">
        <v>1000</v>
      </c>
    </row>
    <row r="176" spans="1:5" x14ac:dyDescent="0.35">
      <c r="A176">
        <v>11</v>
      </c>
      <c r="B176">
        <v>15</v>
      </c>
      <c r="C176" s="2">
        <v>-30</v>
      </c>
      <c r="D176" s="2">
        <v>-10</v>
      </c>
      <c r="E176" s="2">
        <v>-5</v>
      </c>
    </row>
    <row r="177" spans="1:5" x14ac:dyDescent="0.35">
      <c r="A177">
        <v>11</v>
      </c>
      <c r="B177">
        <v>16</v>
      </c>
      <c r="C177" s="2">
        <v>3</v>
      </c>
      <c r="D177" s="2">
        <v>30</v>
      </c>
      <c r="E177" s="2">
        <v>100</v>
      </c>
    </row>
    <row r="178" spans="1:5" x14ac:dyDescent="0.35">
      <c r="A178">
        <v>12</v>
      </c>
      <c r="B178">
        <v>1</v>
      </c>
      <c r="C178" s="2">
        <v>9.9999999999999995E-7</v>
      </c>
      <c r="D178" s="2">
        <v>10</v>
      </c>
      <c r="E178" s="2">
        <v>30</v>
      </c>
    </row>
    <row r="179" spans="1:5" x14ac:dyDescent="0.35">
      <c r="A179">
        <v>12</v>
      </c>
      <c r="B179">
        <v>2</v>
      </c>
      <c r="C179" s="2">
        <v>0.05</v>
      </c>
      <c r="D179" s="2">
        <v>0.1</v>
      </c>
      <c r="E179" s="2">
        <v>0.5</v>
      </c>
    </row>
    <row r="180" spans="1:5" x14ac:dyDescent="0.35">
      <c r="A180">
        <v>12</v>
      </c>
      <c r="B180">
        <v>3</v>
      </c>
      <c r="C180" s="2">
        <v>10</v>
      </c>
      <c r="D180" s="2">
        <v>20</v>
      </c>
      <c r="E180" s="2">
        <v>30</v>
      </c>
    </row>
    <row r="181" spans="1:5" x14ac:dyDescent="0.35">
      <c r="A181">
        <v>12</v>
      </c>
      <c r="B181">
        <v>4</v>
      </c>
      <c r="C181" s="2">
        <v>17520</v>
      </c>
      <c r="D181" s="2">
        <v>43800</v>
      </c>
      <c r="E181" s="2">
        <v>87600</v>
      </c>
    </row>
    <row r="182" spans="1:5" x14ac:dyDescent="0.35">
      <c r="A182">
        <v>12</v>
      </c>
      <c r="B182">
        <v>5</v>
      </c>
      <c r="C182" s="2">
        <v>0.2</v>
      </c>
      <c r="D182" s="2">
        <v>0.5</v>
      </c>
      <c r="E182" s="2">
        <v>0.7</v>
      </c>
    </row>
    <row r="183" spans="1:5" x14ac:dyDescent="0.35">
      <c r="A183">
        <v>12</v>
      </c>
      <c r="B183">
        <v>6</v>
      </c>
      <c r="C183" s="2">
        <v>1</v>
      </c>
      <c r="D183" s="2">
        <v>3</v>
      </c>
      <c r="E183" s="2">
        <v>5</v>
      </c>
    </row>
    <row r="184" spans="1:5" x14ac:dyDescent="0.35">
      <c r="A184">
        <v>12</v>
      </c>
      <c r="B184">
        <v>7</v>
      </c>
      <c r="C184" s="2">
        <v>50</v>
      </c>
      <c r="D184" s="2">
        <v>60</v>
      </c>
      <c r="E184" s="2">
        <v>70</v>
      </c>
    </row>
    <row r="185" spans="1:5" x14ac:dyDescent="0.35">
      <c r="A185">
        <v>12</v>
      </c>
      <c r="B185">
        <v>8</v>
      </c>
      <c r="C185" s="2">
        <v>5</v>
      </c>
      <c r="D185" s="2">
        <v>10</v>
      </c>
      <c r="E185" s="2">
        <v>20</v>
      </c>
    </row>
    <row r="186" spans="1:5" x14ac:dyDescent="0.35">
      <c r="A186">
        <v>12</v>
      </c>
      <c r="B186">
        <v>9</v>
      </c>
      <c r="C186" s="2">
        <v>10</v>
      </c>
      <c r="D186" s="2">
        <v>20</v>
      </c>
      <c r="E186" s="2">
        <v>30</v>
      </c>
    </row>
    <row r="187" spans="1:5" x14ac:dyDescent="0.35">
      <c r="A187">
        <v>12</v>
      </c>
      <c r="B187">
        <v>10</v>
      </c>
      <c r="C187" s="2">
        <v>10</v>
      </c>
      <c r="D187" s="2">
        <v>20</v>
      </c>
      <c r="E187" s="2">
        <v>30</v>
      </c>
    </row>
    <row r="188" spans="1:5" x14ac:dyDescent="0.35">
      <c r="A188">
        <v>12</v>
      </c>
      <c r="B188">
        <v>11</v>
      </c>
      <c r="C188" s="2">
        <v>200</v>
      </c>
      <c r="D188" s="2">
        <v>400</v>
      </c>
      <c r="E188" s="2">
        <v>600</v>
      </c>
    </row>
    <row r="189" spans="1:5" x14ac:dyDescent="0.35">
      <c r="A189">
        <v>12</v>
      </c>
      <c r="B189">
        <v>12</v>
      </c>
      <c r="C189" s="2">
        <v>80</v>
      </c>
      <c r="D189" s="2">
        <v>90</v>
      </c>
      <c r="E189" s="2">
        <v>100</v>
      </c>
    </row>
    <row r="190" spans="1:5" x14ac:dyDescent="0.35">
      <c r="A190">
        <v>12</v>
      </c>
      <c r="B190">
        <v>13</v>
      </c>
      <c r="C190" s="2">
        <v>0.3</v>
      </c>
      <c r="D190" s="2">
        <v>0.5</v>
      </c>
      <c r="E190" s="2">
        <v>1</v>
      </c>
    </row>
    <row r="191" spans="1:5" x14ac:dyDescent="0.35">
      <c r="A191">
        <v>12</v>
      </c>
      <c r="B191">
        <v>14</v>
      </c>
      <c r="C191" s="2">
        <v>500</v>
      </c>
      <c r="D191" s="2">
        <v>1000</v>
      </c>
      <c r="E191" s="2">
        <v>1500</v>
      </c>
    </row>
    <row r="192" spans="1:5" x14ac:dyDescent="0.35">
      <c r="A192">
        <v>12</v>
      </c>
      <c r="B192">
        <v>15</v>
      </c>
      <c r="C192" s="2">
        <v>10</v>
      </c>
      <c r="D192" s="2">
        <v>20</v>
      </c>
      <c r="E192" s="2">
        <v>30</v>
      </c>
    </row>
    <row r="193" spans="1:5" x14ac:dyDescent="0.35">
      <c r="A193">
        <v>12</v>
      </c>
      <c r="B193">
        <v>16</v>
      </c>
      <c r="C193" s="2">
        <v>1</v>
      </c>
      <c r="D193" s="2">
        <v>5</v>
      </c>
      <c r="E193" s="2">
        <v>10</v>
      </c>
    </row>
    <row r="194" spans="1:5" x14ac:dyDescent="0.35">
      <c r="A194">
        <v>13</v>
      </c>
      <c r="B194">
        <v>1</v>
      </c>
      <c r="C194" s="2">
        <v>9.9999999999999995E-7</v>
      </c>
      <c r="D194" s="2">
        <v>15</v>
      </c>
      <c r="E194" s="2">
        <v>35</v>
      </c>
    </row>
    <row r="195" spans="1:5" x14ac:dyDescent="0.35">
      <c r="A195">
        <v>13</v>
      </c>
      <c r="B195">
        <v>2</v>
      </c>
      <c r="C195" s="2">
        <v>1</v>
      </c>
      <c r="D195" s="2">
        <v>5</v>
      </c>
      <c r="E195" s="2">
        <v>10</v>
      </c>
    </row>
    <row r="196" spans="1:5" x14ac:dyDescent="0.35">
      <c r="A196">
        <v>13</v>
      </c>
      <c r="B196">
        <v>3</v>
      </c>
      <c r="C196" s="2">
        <v>5</v>
      </c>
      <c r="D196" s="2">
        <v>15</v>
      </c>
      <c r="E196" s="2">
        <v>50</v>
      </c>
    </row>
    <row r="197" spans="1:5" x14ac:dyDescent="0.35">
      <c r="A197">
        <v>13</v>
      </c>
      <c r="B197">
        <v>4</v>
      </c>
      <c r="C197" s="2">
        <v>9000</v>
      </c>
      <c r="D197" s="2">
        <v>90000</v>
      </c>
      <c r="E197" s="2">
        <v>900000</v>
      </c>
    </row>
    <row r="198" spans="1:5" x14ac:dyDescent="0.35">
      <c r="A198">
        <v>13</v>
      </c>
      <c r="B198">
        <v>5</v>
      </c>
      <c r="C198" s="2">
        <v>1.5</v>
      </c>
      <c r="D198" s="2">
        <v>2</v>
      </c>
      <c r="E198" s="2">
        <v>2.5</v>
      </c>
    </row>
    <row r="199" spans="1:5" x14ac:dyDescent="0.35">
      <c r="A199">
        <v>13</v>
      </c>
      <c r="B199">
        <v>6</v>
      </c>
      <c r="C199" s="2">
        <v>100</v>
      </c>
      <c r="D199" s="2">
        <v>300</v>
      </c>
      <c r="E199" s="2">
        <v>500</v>
      </c>
    </row>
    <row r="200" spans="1:5" x14ac:dyDescent="0.35">
      <c r="A200">
        <v>13</v>
      </c>
      <c r="B200">
        <v>7</v>
      </c>
      <c r="C200" s="2">
        <v>50</v>
      </c>
      <c r="D200" s="2">
        <v>100</v>
      </c>
      <c r="E200" s="2">
        <v>150</v>
      </c>
    </row>
    <row r="201" spans="1:5" x14ac:dyDescent="0.35">
      <c r="A201">
        <v>13</v>
      </c>
      <c r="B201">
        <v>8</v>
      </c>
      <c r="C201" s="2">
        <v>45</v>
      </c>
      <c r="D201" s="2">
        <v>90</v>
      </c>
      <c r="E201" s="2">
        <v>260</v>
      </c>
    </row>
    <row r="202" spans="1:5" x14ac:dyDescent="0.35">
      <c r="A202">
        <v>13</v>
      </c>
      <c r="B202">
        <v>9</v>
      </c>
      <c r="C202" s="2">
        <v>10</v>
      </c>
      <c r="D202" s="2">
        <v>50</v>
      </c>
      <c r="E202" s="2">
        <v>100</v>
      </c>
    </row>
    <row r="203" spans="1:5" x14ac:dyDescent="0.35">
      <c r="A203">
        <v>13</v>
      </c>
      <c r="B203">
        <v>10</v>
      </c>
      <c r="C203" s="2">
        <v>10</v>
      </c>
      <c r="D203" s="2">
        <v>50</v>
      </c>
      <c r="E203" s="2">
        <v>100</v>
      </c>
    </row>
    <row r="204" spans="1:5" x14ac:dyDescent="0.35">
      <c r="A204">
        <v>13</v>
      </c>
      <c r="B204">
        <v>11</v>
      </c>
      <c r="C204" s="2">
        <v>10000</v>
      </c>
      <c r="D204" s="2">
        <v>100000</v>
      </c>
      <c r="E204" s="2">
        <v>300000</v>
      </c>
    </row>
    <row r="205" spans="1:5" x14ac:dyDescent="0.35">
      <c r="A205">
        <v>13</v>
      </c>
      <c r="B205">
        <v>12</v>
      </c>
      <c r="C205" s="2">
        <v>30</v>
      </c>
      <c r="D205" s="2">
        <v>50</v>
      </c>
      <c r="E205" s="2">
        <v>80</v>
      </c>
    </row>
    <row r="206" spans="1:5" x14ac:dyDescent="0.35">
      <c r="A206">
        <v>13</v>
      </c>
      <c r="B206">
        <v>13</v>
      </c>
      <c r="C206" s="2">
        <v>0.1</v>
      </c>
      <c r="D206" s="2">
        <v>0.5</v>
      </c>
      <c r="E206" s="2">
        <v>1</v>
      </c>
    </row>
    <row r="207" spans="1:5" x14ac:dyDescent="0.35">
      <c r="A207">
        <v>13</v>
      </c>
      <c r="B207">
        <v>14</v>
      </c>
      <c r="C207" s="2">
        <v>1500</v>
      </c>
      <c r="D207" s="2">
        <v>2000</v>
      </c>
      <c r="E207" s="2">
        <v>2500</v>
      </c>
    </row>
    <row r="208" spans="1:5" x14ac:dyDescent="0.35">
      <c r="A208">
        <v>13</v>
      </c>
      <c r="B208">
        <v>15</v>
      </c>
      <c r="C208" s="2">
        <v>1</v>
      </c>
      <c r="D208" s="2">
        <v>3</v>
      </c>
      <c r="E208" s="2">
        <v>5</v>
      </c>
    </row>
    <row r="209" spans="1:5" x14ac:dyDescent="0.35">
      <c r="A209">
        <v>13</v>
      </c>
      <c r="B209">
        <v>16</v>
      </c>
      <c r="C209" s="2">
        <v>0.01</v>
      </c>
      <c r="D209" s="2">
        <v>0.05</v>
      </c>
      <c r="E209" s="2">
        <v>0.1</v>
      </c>
    </row>
    <row r="210" spans="1:5" x14ac:dyDescent="0.35">
      <c r="A210">
        <v>14</v>
      </c>
      <c r="B210">
        <v>1</v>
      </c>
      <c r="C210" s="2">
        <v>50</v>
      </c>
      <c r="D210" s="2">
        <v>60</v>
      </c>
      <c r="E210" s="2">
        <v>100</v>
      </c>
    </row>
    <row r="211" spans="1:5" x14ac:dyDescent="0.35">
      <c r="A211">
        <v>14</v>
      </c>
      <c r="B211">
        <v>2</v>
      </c>
      <c r="C211" s="2">
        <v>99</v>
      </c>
      <c r="D211" s="2">
        <v>1000</v>
      </c>
      <c r="E211" s="2">
        <v>10000</v>
      </c>
    </row>
    <row r="212" spans="1:5" x14ac:dyDescent="0.35">
      <c r="A212">
        <v>14</v>
      </c>
      <c r="B212">
        <v>3</v>
      </c>
      <c r="C212" s="2">
        <v>2</v>
      </c>
      <c r="D212" s="2">
        <v>5</v>
      </c>
      <c r="E212" s="2">
        <v>100</v>
      </c>
    </row>
    <row r="213" spans="1:5" x14ac:dyDescent="0.35">
      <c r="A213">
        <v>14</v>
      </c>
      <c r="B213">
        <v>4</v>
      </c>
      <c r="C213" s="2">
        <v>120</v>
      </c>
      <c r="D213" s="2">
        <v>1200</v>
      </c>
      <c r="E213" s="2">
        <v>2880</v>
      </c>
    </row>
    <row r="214" spans="1:5" x14ac:dyDescent="0.35">
      <c r="A214">
        <v>14</v>
      </c>
      <c r="B214">
        <v>5</v>
      </c>
      <c r="C214" s="2">
        <v>1</v>
      </c>
      <c r="D214" s="2">
        <v>10</v>
      </c>
      <c r="E214" s="2">
        <v>100</v>
      </c>
    </row>
    <row r="215" spans="1:5" x14ac:dyDescent="0.35">
      <c r="A215">
        <v>14</v>
      </c>
      <c r="B215">
        <v>6</v>
      </c>
      <c r="C215" s="2">
        <v>1</v>
      </c>
      <c r="D215" s="2">
        <v>5</v>
      </c>
      <c r="E215" s="2">
        <v>20</v>
      </c>
    </row>
    <row r="216" spans="1:5" x14ac:dyDescent="0.35">
      <c r="A216">
        <v>14</v>
      </c>
      <c r="B216">
        <v>7</v>
      </c>
      <c r="C216" s="2">
        <v>30</v>
      </c>
      <c r="D216" s="2">
        <v>60</v>
      </c>
      <c r="E216" s="2">
        <v>80</v>
      </c>
    </row>
    <row r="217" spans="1:5" x14ac:dyDescent="0.35">
      <c r="A217">
        <v>14</v>
      </c>
      <c r="B217">
        <v>8</v>
      </c>
      <c r="C217" s="2">
        <v>5</v>
      </c>
      <c r="D217" s="2">
        <v>50</v>
      </c>
      <c r="E217" s="2">
        <v>100</v>
      </c>
    </row>
    <row r="218" spans="1:5" x14ac:dyDescent="0.35">
      <c r="A218">
        <v>14</v>
      </c>
      <c r="B218">
        <v>9</v>
      </c>
      <c r="C218" s="2">
        <v>20</v>
      </c>
      <c r="D218" s="2">
        <v>100</v>
      </c>
      <c r="E218" s="2">
        <v>200</v>
      </c>
    </row>
    <row r="219" spans="1:5" x14ac:dyDescent="0.35">
      <c r="A219">
        <v>14</v>
      </c>
      <c r="B219">
        <v>10</v>
      </c>
      <c r="C219" s="2">
        <v>500</v>
      </c>
      <c r="D219" s="2">
        <v>1000</v>
      </c>
      <c r="E219" s="2">
        <v>2000</v>
      </c>
    </row>
    <row r="220" spans="1:5" x14ac:dyDescent="0.35">
      <c r="A220">
        <v>14</v>
      </c>
      <c r="B220">
        <v>11</v>
      </c>
      <c r="C220" s="2">
        <v>10000</v>
      </c>
      <c r="D220" s="2">
        <v>1000000</v>
      </c>
      <c r="E220" s="2">
        <v>100000000</v>
      </c>
    </row>
    <row r="221" spans="1:5" x14ac:dyDescent="0.35">
      <c r="A221">
        <v>14</v>
      </c>
      <c r="B221">
        <v>12</v>
      </c>
      <c r="C221" s="2">
        <v>10</v>
      </c>
      <c r="D221" s="2">
        <v>20</v>
      </c>
      <c r="E221" s="2">
        <v>100</v>
      </c>
    </row>
    <row r="222" spans="1:5" x14ac:dyDescent="0.35">
      <c r="A222">
        <v>14</v>
      </c>
      <c r="B222">
        <v>13</v>
      </c>
      <c r="C222" s="2">
        <v>0.8</v>
      </c>
      <c r="D222" s="2">
        <v>2</v>
      </c>
      <c r="E222" s="2">
        <v>4</v>
      </c>
    </row>
    <row r="223" spans="1:5" x14ac:dyDescent="0.35">
      <c r="A223">
        <v>14</v>
      </c>
      <c r="B223">
        <v>14</v>
      </c>
      <c r="C223" s="2">
        <v>80</v>
      </c>
      <c r="D223" s="2">
        <v>100</v>
      </c>
      <c r="E223" s="2">
        <v>200</v>
      </c>
    </row>
    <row r="224" spans="1:5" x14ac:dyDescent="0.35">
      <c r="A224">
        <v>14</v>
      </c>
      <c r="B224">
        <v>15</v>
      </c>
      <c r="C224" s="2">
        <v>2</v>
      </c>
      <c r="D224" s="2">
        <v>5</v>
      </c>
      <c r="E224" s="2">
        <v>10</v>
      </c>
    </row>
    <row r="225" spans="1:5" x14ac:dyDescent="0.35">
      <c r="A225">
        <v>14</v>
      </c>
      <c r="B225">
        <v>16</v>
      </c>
      <c r="C225" s="2">
        <v>5</v>
      </c>
      <c r="D225" s="2">
        <v>10</v>
      </c>
      <c r="E225" s="2">
        <v>20</v>
      </c>
    </row>
    <row r="226" spans="1:5" x14ac:dyDescent="0.35">
      <c r="A226">
        <v>15</v>
      </c>
      <c r="B226">
        <v>1</v>
      </c>
      <c r="C226" s="2">
        <v>2</v>
      </c>
      <c r="D226" s="2">
        <v>5</v>
      </c>
      <c r="E226" s="2">
        <v>8</v>
      </c>
    </row>
    <row r="227" spans="1:5" x14ac:dyDescent="0.35">
      <c r="A227">
        <v>15</v>
      </c>
      <c r="B227">
        <v>2</v>
      </c>
      <c r="C227" s="2">
        <v>0.2</v>
      </c>
      <c r="D227" s="2">
        <v>0.5</v>
      </c>
      <c r="E227" s="2">
        <v>1</v>
      </c>
    </row>
    <row r="228" spans="1:5" x14ac:dyDescent="0.35">
      <c r="A228">
        <v>15</v>
      </c>
      <c r="B228">
        <v>3</v>
      </c>
      <c r="C228" s="2">
        <v>15</v>
      </c>
      <c r="D228" s="2">
        <v>25</v>
      </c>
      <c r="E228" s="2">
        <v>30</v>
      </c>
    </row>
    <row r="229" spans="1:5" x14ac:dyDescent="0.35">
      <c r="A229">
        <v>15</v>
      </c>
      <c r="B229">
        <v>4</v>
      </c>
      <c r="C229" s="2">
        <v>17520</v>
      </c>
      <c r="D229" s="2">
        <v>43800</v>
      </c>
      <c r="E229" s="2">
        <v>61320</v>
      </c>
    </row>
    <row r="230" spans="1:5" x14ac:dyDescent="0.35">
      <c r="A230">
        <v>15</v>
      </c>
      <c r="B230">
        <v>5</v>
      </c>
      <c r="C230" s="2">
        <v>1.2</v>
      </c>
      <c r="D230" s="2">
        <v>1.5</v>
      </c>
      <c r="E230" s="2">
        <v>2</v>
      </c>
    </row>
    <row r="231" spans="1:5" x14ac:dyDescent="0.35">
      <c r="A231">
        <v>15</v>
      </c>
      <c r="B231">
        <v>6</v>
      </c>
      <c r="C231" s="2">
        <v>5</v>
      </c>
      <c r="D231" s="2">
        <v>10</v>
      </c>
      <c r="E231" s="2">
        <v>20</v>
      </c>
    </row>
    <row r="232" spans="1:5" x14ac:dyDescent="0.35">
      <c r="A232">
        <v>15</v>
      </c>
      <c r="B232">
        <v>7</v>
      </c>
      <c r="C232" s="2">
        <v>20</v>
      </c>
      <c r="D232" s="2">
        <v>25</v>
      </c>
      <c r="E232" s="2">
        <v>40</v>
      </c>
    </row>
    <row r="233" spans="1:5" x14ac:dyDescent="0.35">
      <c r="A233">
        <v>15</v>
      </c>
      <c r="B233">
        <v>8</v>
      </c>
      <c r="C233" s="2">
        <v>1</v>
      </c>
      <c r="D233" s="2">
        <v>1.5</v>
      </c>
      <c r="E233" s="2">
        <v>2</v>
      </c>
    </row>
    <row r="234" spans="1:5" x14ac:dyDescent="0.35">
      <c r="A234">
        <v>15</v>
      </c>
      <c r="B234">
        <v>9</v>
      </c>
      <c r="C234" s="2">
        <v>10</v>
      </c>
      <c r="D234" s="2">
        <v>20</v>
      </c>
      <c r="E234" s="2">
        <v>30</v>
      </c>
    </row>
    <row r="235" spans="1:5" x14ac:dyDescent="0.35">
      <c r="A235">
        <v>15</v>
      </c>
      <c r="B235">
        <v>10</v>
      </c>
      <c r="C235" s="2">
        <v>10</v>
      </c>
      <c r="D235" s="2">
        <v>30</v>
      </c>
      <c r="E235" s="2">
        <v>50</v>
      </c>
    </row>
    <row r="236" spans="1:5" x14ac:dyDescent="0.35">
      <c r="A236">
        <v>15</v>
      </c>
      <c r="B236">
        <v>11</v>
      </c>
      <c r="C236" s="2">
        <v>10000</v>
      </c>
      <c r="D236" s="2">
        <v>50000</v>
      </c>
      <c r="E236" s="2">
        <v>100000</v>
      </c>
    </row>
    <row r="237" spans="1:5" x14ac:dyDescent="0.35">
      <c r="A237">
        <v>15</v>
      </c>
      <c r="B237">
        <v>12</v>
      </c>
      <c r="C237" s="2">
        <v>10</v>
      </c>
      <c r="D237" s="2">
        <v>30</v>
      </c>
      <c r="E237" s="2">
        <v>50</v>
      </c>
    </row>
    <row r="238" spans="1:5" x14ac:dyDescent="0.35">
      <c r="A238">
        <v>15</v>
      </c>
      <c r="B238">
        <v>13</v>
      </c>
      <c r="C238" s="2">
        <v>5</v>
      </c>
      <c r="D238" s="2">
        <v>10</v>
      </c>
      <c r="E238" s="2">
        <v>20</v>
      </c>
    </row>
    <row r="239" spans="1:5" x14ac:dyDescent="0.35">
      <c r="A239">
        <v>15</v>
      </c>
      <c r="B239">
        <v>14</v>
      </c>
      <c r="C239" s="2">
        <v>79</v>
      </c>
      <c r="D239" s="2">
        <v>80</v>
      </c>
      <c r="E239" s="2">
        <v>110</v>
      </c>
    </row>
    <row r="240" spans="1:5" x14ac:dyDescent="0.35">
      <c r="A240">
        <v>15</v>
      </c>
      <c r="B240">
        <v>15</v>
      </c>
      <c r="C240" s="2">
        <v>-10</v>
      </c>
      <c r="D240" s="2">
        <v>-5</v>
      </c>
      <c r="E240" s="2">
        <v>-2</v>
      </c>
    </row>
    <row r="241" spans="1:5" x14ac:dyDescent="0.35">
      <c r="A241">
        <v>15</v>
      </c>
      <c r="B241">
        <v>16</v>
      </c>
      <c r="C241" s="2">
        <v>20</v>
      </c>
      <c r="D241" s="2">
        <v>50</v>
      </c>
      <c r="E241" s="2">
        <v>100</v>
      </c>
    </row>
    <row r="242" spans="1:5" x14ac:dyDescent="0.35">
      <c r="A242">
        <v>16</v>
      </c>
      <c r="B242">
        <v>1</v>
      </c>
      <c r="C242" s="2">
        <v>9</v>
      </c>
      <c r="D242" s="2">
        <v>30</v>
      </c>
      <c r="E242" s="2">
        <v>60</v>
      </c>
    </row>
    <row r="243" spans="1:5" x14ac:dyDescent="0.35">
      <c r="A243">
        <v>16</v>
      </c>
      <c r="B243">
        <v>2</v>
      </c>
      <c r="C243" s="2">
        <v>500</v>
      </c>
      <c r="D243" s="2">
        <v>1000</v>
      </c>
      <c r="E243" s="2">
        <v>3000</v>
      </c>
    </row>
    <row r="244" spans="1:5" x14ac:dyDescent="0.35">
      <c r="A244">
        <v>16</v>
      </c>
      <c r="B244">
        <v>3</v>
      </c>
      <c r="C244" s="2">
        <v>5</v>
      </c>
      <c r="D244" s="2">
        <v>10</v>
      </c>
      <c r="E244" s="2">
        <v>20</v>
      </c>
    </row>
    <row r="245" spans="1:5" x14ac:dyDescent="0.35">
      <c r="A245">
        <v>16</v>
      </c>
      <c r="B245">
        <v>4</v>
      </c>
      <c r="C245" s="2">
        <v>4380</v>
      </c>
      <c r="D245" s="2">
        <v>8760</v>
      </c>
      <c r="E245" s="2">
        <v>26280</v>
      </c>
    </row>
    <row r="246" spans="1:5" x14ac:dyDescent="0.35">
      <c r="A246">
        <v>16</v>
      </c>
      <c r="B246">
        <v>5</v>
      </c>
      <c r="C246" s="2">
        <v>1.5</v>
      </c>
      <c r="D246" s="2">
        <v>2</v>
      </c>
      <c r="E246" s="2">
        <v>3</v>
      </c>
    </row>
    <row r="247" spans="1:5" x14ac:dyDescent="0.35">
      <c r="A247">
        <v>16</v>
      </c>
      <c r="B247">
        <v>6</v>
      </c>
      <c r="C247" s="2">
        <v>0.5</v>
      </c>
      <c r="D247" s="2">
        <v>1</v>
      </c>
      <c r="E247" s="2">
        <v>2</v>
      </c>
    </row>
    <row r="248" spans="1:5" x14ac:dyDescent="0.35">
      <c r="A248">
        <v>16</v>
      </c>
      <c r="B248">
        <v>7</v>
      </c>
      <c r="C248" s="2">
        <v>7</v>
      </c>
      <c r="D248" s="2">
        <v>10</v>
      </c>
      <c r="E248" s="2">
        <v>12</v>
      </c>
    </row>
    <row r="249" spans="1:5" x14ac:dyDescent="0.35">
      <c r="A249">
        <v>16</v>
      </c>
      <c r="B249">
        <v>8</v>
      </c>
      <c r="C249" s="2">
        <v>1</v>
      </c>
      <c r="D249" s="2">
        <v>5</v>
      </c>
      <c r="E249" s="2">
        <v>10</v>
      </c>
    </row>
    <row r="250" spans="1:5" x14ac:dyDescent="0.35">
      <c r="A250">
        <v>16</v>
      </c>
      <c r="B250">
        <v>9</v>
      </c>
      <c r="C250" s="2">
        <v>10</v>
      </c>
      <c r="D250" s="2">
        <v>50</v>
      </c>
      <c r="E250" s="2">
        <v>100</v>
      </c>
    </row>
    <row r="251" spans="1:5" x14ac:dyDescent="0.35">
      <c r="A251">
        <v>16</v>
      </c>
      <c r="B251">
        <v>10</v>
      </c>
      <c r="C251" s="2">
        <v>5</v>
      </c>
      <c r="D251" s="2">
        <v>10</v>
      </c>
      <c r="E251" s="2">
        <v>100</v>
      </c>
    </row>
    <row r="252" spans="1:5" x14ac:dyDescent="0.35">
      <c r="A252">
        <v>16</v>
      </c>
      <c r="B252">
        <v>11</v>
      </c>
      <c r="C252" s="2">
        <v>100</v>
      </c>
      <c r="D252" s="2">
        <v>1000</v>
      </c>
      <c r="E252" s="2">
        <v>5000</v>
      </c>
    </row>
    <row r="253" spans="1:5" x14ac:dyDescent="0.35">
      <c r="A253">
        <v>16</v>
      </c>
      <c r="B253">
        <v>12</v>
      </c>
      <c r="C253" s="2">
        <v>5</v>
      </c>
      <c r="D253" s="2">
        <v>10</v>
      </c>
      <c r="E253" s="2">
        <v>20</v>
      </c>
    </row>
    <row r="254" spans="1:5" x14ac:dyDescent="0.35">
      <c r="A254">
        <v>16</v>
      </c>
      <c r="B254">
        <v>13</v>
      </c>
      <c r="C254" s="2">
        <v>3</v>
      </c>
      <c r="D254" s="2">
        <v>5</v>
      </c>
      <c r="E254" s="2">
        <v>7</v>
      </c>
    </row>
    <row r="255" spans="1:5" x14ac:dyDescent="0.35">
      <c r="A255">
        <v>16</v>
      </c>
      <c r="B255">
        <v>14</v>
      </c>
      <c r="C255" s="2">
        <v>80</v>
      </c>
      <c r="D255" s="2">
        <v>100</v>
      </c>
      <c r="E255" s="2">
        <v>120</v>
      </c>
    </row>
    <row r="256" spans="1:5" x14ac:dyDescent="0.35">
      <c r="A256">
        <v>16</v>
      </c>
      <c r="B256">
        <v>15</v>
      </c>
      <c r="C256" s="2">
        <v>-5</v>
      </c>
      <c r="D256" s="2">
        <v>-3</v>
      </c>
      <c r="E256" s="2">
        <v>-1</v>
      </c>
    </row>
    <row r="257" spans="1:5" x14ac:dyDescent="0.35">
      <c r="A257">
        <v>16</v>
      </c>
      <c r="B257">
        <v>16</v>
      </c>
      <c r="C257" s="2">
        <v>0.1</v>
      </c>
      <c r="D257" s="2">
        <v>0.5</v>
      </c>
      <c r="E257" s="2">
        <v>1</v>
      </c>
    </row>
    <row r="258" spans="1:5" x14ac:dyDescent="0.35">
      <c r="A258">
        <v>17</v>
      </c>
      <c r="B258">
        <v>1</v>
      </c>
      <c r="C258" s="2">
        <v>2</v>
      </c>
      <c r="D258" s="2">
        <v>4</v>
      </c>
      <c r="E258" s="2">
        <v>15</v>
      </c>
    </row>
    <row r="259" spans="1:5" x14ac:dyDescent="0.35">
      <c r="A259">
        <v>17</v>
      </c>
      <c r="B259">
        <v>2</v>
      </c>
      <c r="C259" s="2">
        <v>8</v>
      </c>
      <c r="D259" s="2">
        <v>10</v>
      </c>
      <c r="E259" s="2">
        <v>12</v>
      </c>
    </row>
    <row r="260" spans="1:5" x14ac:dyDescent="0.35">
      <c r="A260">
        <v>17</v>
      </c>
      <c r="B260">
        <v>3</v>
      </c>
      <c r="C260" s="2">
        <v>5</v>
      </c>
      <c r="D260" s="2">
        <v>6</v>
      </c>
      <c r="E260" s="2">
        <v>7</v>
      </c>
    </row>
    <row r="261" spans="1:5" x14ac:dyDescent="0.35">
      <c r="A261">
        <v>17</v>
      </c>
      <c r="B261">
        <v>4</v>
      </c>
      <c r="C261" s="2">
        <v>4380</v>
      </c>
      <c r="D261" s="2">
        <v>6132</v>
      </c>
      <c r="E261" s="2">
        <v>8760</v>
      </c>
    </row>
    <row r="262" spans="1:5" x14ac:dyDescent="0.35">
      <c r="A262">
        <v>17</v>
      </c>
      <c r="B262">
        <v>5</v>
      </c>
      <c r="C262" s="2">
        <v>2</v>
      </c>
      <c r="D262" s="2">
        <v>4</v>
      </c>
      <c r="E262" s="2">
        <v>6</v>
      </c>
    </row>
    <row r="263" spans="1:5" x14ac:dyDescent="0.35">
      <c r="A263">
        <v>17</v>
      </c>
      <c r="B263">
        <v>6</v>
      </c>
      <c r="C263" s="2">
        <v>5</v>
      </c>
      <c r="D263" s="2">
        <v>10</v>
      </c>
      <c r="E263" s="2">
        <v>13</v>
      </c>
    </row>
    <row r="264" spans="1:5" x14ac:dyDescent="0.35">
      <c r="A264">
        <v>17</v>
      </c>
      <c r="B264">
        <v>7</v>
      </c>
      <c r="C264" s="2">
        <v>60</v>
      </c>
      <c r="D264" s="2">
        <v>70</v>
      </c>
      <c r="E264" s="2">
        <v>80</v>
      </c>
    </row>
    <row r="265" spans="1:5" x14ac:dyDescent="0.35">
      <c r="A265">
        <v>17</v>
      </c>
      <c r="B265">
        <v>8</v>
      </c>
      <c r="C265" s="2">
        <v>20</v>
      </c>
      <c r="D265" s="2">
        <v>25</v>
      </c>
      <c r="E265" s="2">
        <v>30</v>
      </c>
    </row>
    <row r="266" spans="1:5" x14ac:dyDescent="0.35">
      <c r="A266">
        <v>17</v>
      </c>
      <c r="B266">
        <v>9</v>
      </c>
      <c r="C266" s="2">
        <v>20</v>
      </c>
      <c r="D266" s="2">
        <v>25</v>
      </c>
      <c r="E266" s="2">
        <v>30</v>
      </c>
    </row>
    <row r="267" spans="1:5" x14ac:dyDescent="0.35">
      <c r="A267">
        <v>17</v>
      </c>
      <c r="B267">
        <v>10</v>
      </c>
      <c r="C267" s="2">
        <v>500</v>
      </c>
      <c r="D267" s="2">
        <v>1000</v>
      </c>
      <c r="E267" s="2">
        <v>2000</v>
      </c>
    </row>
    <row r="268" spans="1:5" x14ac:dyDescent="0.35">
      <c r="A268">
        <v>17</v>
      </c>
      <c r="B268">
        <v>11</v>
      </c>
      <c r="C268" s="2">
        <v>1000</v>
      </c>
      <c r="D268" s="2">
        <v>5000</v>
      </c>
      <c r="E268" s="2">
        <v>10000</v>
      </c>
    </row>
    <row r="269" spans="1:5" x14ac:dyDescent="0.35">
      <c r="A269">
        <v>17</v>
      </c>
      <c r="B269">
        <v>12</v>
      </c>
      <c r="C269" s="2">
        <v>100</v>
      </c>
      <c r="D269" s="2">
        <v>120</v>
      </c>
      <c r="E269" s="2">
        <v>130</v>
      </c>
    </row>
    <row r="270" spans="1:5" x14ac:dyDescent="0.35">
      <c r="A270">
        <v>17</v>
      </c>
      <c r="B270">
        <v>13</v>
      </c>
      <c r="C270" s="2">
        <v>0.05</v>
      </c>
      <c r="D270" s="2">
        <v>0.15</v>
      </c>
      <c r="E270" s="2">
        <v>0.2</v>
      </c>
    </row>
    <row r="271" spans="1:5" x14ac:dyDescent="0.35">
      <c r="A271">
        <v>17</v>
      </c>
      <c r="B271">
        <v>14</v>
      </c>
      <c r="C271" s="2">
        <v>250</v>
      </c>
      <c r="D271" s="2">
        <v>300</v>
      </c>
      <c r="E271" s="2">
        <v>350</v>
      </c>
    </row>
    <row r="272" spans="1:5" x14ac:dyDescent="0.35">
      <c r="A272">
        <v>17</v>
      </c>
      <c r="B272">
        <v>15</v>
      </c>
      <c r="C272" s="2">
        <v>7</v>
      </c>
      <c r="D272" s="2">
        <v>13</v>
      </c>
      <c r="E272" s="2">
        <v>15</v>
      </c>
    </row>
    <row r="273" spans="1:5" x14ac:dyDescent="0.35">
      <c r="A273">
        <v>17</v>
      </c>
      <c r="B273">
        <v>16</v>
      </c>
      <c r="C273" s="2">
        <v>20</v>
      </c>
      <c r="D273" s="2">
        <v>30</v>
      </c>
      <c r="E273" s="2">
        <v>40</v>
      </c>
    </row>
    <row r="274" spans="1:5" x14ac:dyDescent="0.35">
      <c r="A274">
        <v>18</v>
      </c>
      <c r="B274">
        <v>1</v>
      </c>
      <c r="C274" s="2">
        <v>9.9999999999999995E-7</v>
      </c>
      <c r="D274" s="2">
        <v>5</v>
      </c>
      <c r="E274" s="2">
        <v>20</v>
      </c>
    </row>
    <row r="275" spans="1:5" x14ac:dyDescent="0.35">
      <c r="A275">
        <v>18</v>
      </c>
      <c r="B275">
        <v>2</v>
      </c>
      <c r="C275" s="2">
        <v>1</v>
      </c>
      <c r="D275" s="2">
        <v>40</v>
      </c>
      <c r="E275" s="2">
        <v>1000</v>
      </c>
    </row>
    <row r="276" spans="1:5" x14ac:dyDescent="0.35">
      <c r="A276">
        <v>18</v>
      </c>
      <c r="B276">
        <v>3</v>
      </c>
      <c r="C276" s="2">
        <v>5</v>
      </c>
      <c r="D276" s="2">
        <v>25</v>
      </c>
      <c r="E276" s="2">
        <v>60</v>
      </c>
    </row>
    <row r="277" spans="1:5" x14ac:dyDescent="0.35">
      <c r="A277">
        <v>18</v>
      </c>
      <c r="B277">
        <v>4</v>
      </c>
      <c r="C277" s="2">
        <v>168</v>
      </c>
      <c r="D277" s="2">
        <v>1008</v>
      </c>
      <c r="E277" s="2">
        <v>43800</v>
      </c>
    </row>
    <row r="278" spans="1:5" x14ac:dyDescent="0.35">
      <c r="A278">
        <v>18</v>
      </c>
      <c r="B278">
        <v>5</v>
      </c>
      <c r="C278" s="2">
        <v>1</v>
      </c>
      <c r="D278" s="2">
        <v>2</v>
      </c>
      <c r="E278" s="2">
        <v>4</v>
      </c>
    </row>
    <row r="279" spans="1:5" x14ac:dyDescent="0.35">
      <c r="A279">
        <v>18</v>
      </c>
      <c r="B279">
        <v>6</v>
      </c>
      <c r="C279" s="2">
        <v>1</v>
      </c>
      <c r="D279" s="2">
        <v>10</v>
      </c>
      <c r="E279" s="2">
        <v>25</v>
      </c>
    </row>
    <row r="280" spans="1:5" x14ac:dyDescent="0.35">
      <c r="A280">
        <v>18</v>
      </c>
      <c r="B280">
        <v>7</v>
      </c>
      <c r="C280" s="2">
        <v>10</v>
      </c>
      <c r="D280" s="2">
        <v>200</v>
      </c>
      <c r="E280" s="2">
        <v>500</v>
      </c>
    </row>
    <row r="281" spans="1:5" x14ac:dyDescent="0.35">
      <c r="A281">
        <v>18</v>
      </c>
      <c r="B281">
        <v>8</v>
      </c>
      <c r="C281" s="2">
        <v>1</v>
      </c>
      <c r="D281" s="2">
        <v>10</v>
      </c>
      <c r="E281" s="2">
        <v>50</v>
      </c>
    </row>
    <row r="282" spans="1:5" x14ac:dyDescent="0.35">
      <c r="A282">
        <v>18</v>
      </c>
      <c r="B282">
        <v>9</v>
      </c>
      <c r="C282" s="2">
        <v>10</v>
      </c>
      <c r="D282" s="2">
        <v>50</v>
      </c>
      <c r="E282" s="2">
        <v>100</v>
      </c>
    </row>
    <row r="283" spans="1:5" x14ac:dyDescent="0.35">
      <c r="A283">
        <v>18</v>
      </c>
      <c r="B283">
        <v>10</v>
      </c>
      <c r="C283" s="2">
        <v>10</v>
      </c>
      <c r="D283" s="2">
        <v>50</v>
      </c>
      <c r="E283" s="2">
        <v>1000</v>
      </c>
    </row>
    <row r="284" spans="1:5" x14ac:dyDescent="0.35">
      <c r="A284">
        <v>18</v>
      </c>
      <c r="B284">
        <v>11</v>
      </c>
      <c r="C284" s="2">
        <v>2000</v>
      </c>
      <c r="D284" s="2">
        <v>5000</v>
      </c>
      <c r="E284" s="2">
        <v>10000</v>
      </c>
    </row>
    <row r="285" spans="1:5" x14ac:dyDescent="0.35">
      <c r="A285">
        <v>18</v>
      </c>
      <c r="B285">
        <v>12</v>
      </c>
      <c r="C285" s="2">
        <v>10</v>
      </c>
      <c r="D285" s="2">
        <v>50</v>
      </c>
      <c r="E285" s="2">
        <v>100</v>
      </c>
    </row>
    <row r="286" spans="1:5" x14ac:dyDescent="0.35">
      <c r="A286">
        <v>18</v>
      </c>
      <c r="B286">
        <v>13</v>
      </c>
      <c r="C286" s="2">
        <v>1</v>
      </c>
      <c r="D286" s="2">
        <v>5</v>
      </c>
      <c r="E286" s="2">
        <v>10</v>
      </c>
    </row>
    <row r="287" spans="1:5" x14ac:dyDescent="0.35">
      <c r="A287">
        <v>18</v>
      </c>
      <c r="B287">
        <v>14</v>
      </c>
      <c r="C287" s="2">
        <v>50</v>
      </c>
      <c r="D287" s="2">
        <v>500</v>
      </c>
      <c r="E287" s="2">
        <v>5000</v>
      </c>
    </row>
    <row r="288" spans="1:5" x14ac:dyDescent="0.35">
      <c r="A288">
        <v>18</v>
      </c>
      <c r="B288">
        <v>15</v>
      </c>
      <c r="C288" s="2">
        <v>-25</v>
      </c>
      <c r="D288" s="2">
        <v>-10</v>
      </c>
      <c r="E288" s="2">
        <v>-5</v>
      </c>
    </row>
    <row r="289" spans="1:5" x14ac:dyDescent="0.35">
      <c r="A289">
        <v>18</v>
      </c>
      <c r="B289">
        <v>16</v>
      </c>
      <c r="C289" s="2">
        <v>10</v>
      </c>
      <c r="D289" s="2">
        <v>250</v>
      </c>
      <c r="E289" s="2">
        <v>2000</v>
      </c>
    </row>
    <row r="290" spans="1:5" x14ac:dyDescent="0.35">
      <c r="A290">
        <v>19</v>
      </c>
      <c r="B290">
        <v>1</v>
      </c>
      <c r="C290" s="2">
        <v>0.5</v>
      </c>
      <c r="D290" s="2">
        <v>10</v>
      </c>
      <c r="E290" s="2">
        <v>30</v>
      </c>
    </row>
    <row r="291" spans="1:5" x14ac:dyDescent="0.35">
      <c r="A291">
        <v>19</v>
      </c>
      <c r="B291">
        <v>2</v>
      </c>
      <c r="C291" s="2">
        <v>1000</v>
      </c>
      <c r="D291" s="2">
        <v>2000</v>
      </c>
      <c r="E291" s="2">
        <v>3000</v>
      </c>
    </row>
    <row r="292" spans="1:5" x14ac:dyDescent="0.35">
      <c r="A292">
        <v>19</v>
      </c>
      <c r="B292">
        <v>3</v>
      </c>
      <c r="C292" s="2">
        <v>6</v>
      </c>
      <c r="D292" s="2">
        <v>15</v>
      </c>
      <c r="E292" s="2">
        <v>60</v>
      </c>
    </row>
    <row r="293" spans="1:5" x14ac:dyDescent="0.35">
      <c r="A293">
        <v>19</v>
      </c>
      <c r="B293">
        <v>4</v>
      </c>
      <c r="C293" s="2">
        <v>17520</v>
      </c>
      <c r="D293" s="2">
        <v>87600</v>
      </c>
      <c r="E293" s="2">
        <v>131400</v>
      </c>
    </row>
    <row r="294" spans="1:5" x14ac:dyDescent="0.35">
      <c r="A294">
        <v>19</v>
      </c>
      <c r="B294">
        <v>5</v>
      </c>
      <c r="C294" s="2">
        <v>0.5</v>
      </c>
      <c r="D294" s="2">
        <v>2</v>
      </c>
      <c r="E294" s="2">
        <v>2.5</v>
      </c>
    </row>
    <row r="295" spans="1:5" x14ac:dyDescent="0.35">
      <c r="A295">
        <v>19</v>
      </c>
      <c r="B295">
        <v>6</v>
      </c>
      <c r="C295" s="2">
        <v>1</v>
      </c>
      <c r="D295" s="2">
        <v>10</v>
      </c>
      <c r="E295" s="2">
        <v>20</v>
      </c>
    </row>
    <row r="296" spans="1:5" x14ac:dyDescent="0.35">
      <c r="A296">
        <v>19</v>
      </c>
      <c r="B296">
        <v>7</v>
      </c>
      <c r="C296" s="2">
        <v>10</v>
      </c>
      <c r="D296" s="2">
        <v>50</v>
      </c>
      <c r="E296" s="2">
        <v>120</v>
      </c>
    </row>
    <row r="297" spans="1:5" x14ac:dyDescent="0.35">
      <c r="A297">
        <v>19</v>
      </c>
      <c r="B297">
        <v>8</v>
      </c>
      <c r="C297" s="2">
        <v>5</v>
      </c>
      <c r="D297" s="2">
        <v>10</v>
      </c>
      <c r="E297" s="2">
        <v>40</v>
      </c>
    </row>
    <row r="298" spans="1:5" x14ac:dyDescent="0.35">
      <c r="A298">
        <v>19</v>
      </c>
      <c r="B298">
        <v>9</v>
      </c>
      <c r="C298" s="2">
        <v>5</v>
      </c>
      <c r="D298" s="2">
        <v>10</v>
      </c>
      <c r="E298" s="2">
        <v>30</v>
      </c>
    </row>
    <row r="299" spans="1:5" x14ac:dyDescent="0.35">
      <c r="A299">
        <v>19</v>
      </c>
      <c r="B299">
        <v>10</v>
      </c>
      <c r="C299" s="2">
        <v>50</v>
      </c>
      <c r="D299" s="2">
        <v>450</v>
      </c>
      <c r="E299" s="2">
        <v>1000</v>
      </c>
    </row>
    <row r="300" spans="1:5" x14ac:dyDescent="0.35">
      <c r="A300">
        <v>19</v>
      </c>
      <c r="B300">
        <v>11</v>
      </c>
      <c r="C300" s="2">
        <v>100000</v>
      </c>
      <c r="D300" s="2">
        <v>1000000</v>
      </c>
      <c r="E300" s="2">
        <v>18000000</v>
      </c>
    </row>
    <row r="301" spans="1:5" x14ac:dyDescent="0.35">
      <c r="A301">
        <v>19</v>
      </c>
      <c r="B301">
        <v>12</v>
      </c>
      <c r="C301" s="2">
        <v>25</v>
      </c>
      <c r="D301" s="2">
        <v>60</v>
      </c>
      <c r="E301" s="2">
        <v>80</v>
      </c>
    </row>
    <row r="302" spans="1:5" x14ac:dyDescent="0.35">
      <c r="A302">
        <v>19</v>
      </c>
      <c r="B302">
        <v>13</v>
      </c>
      <c r="C302" s="2">
        <v>0.01</v>
      </c>
      <c r="D302" s="2">
        <v>0.03</v>
      </c>
      <c r="E302" s="2">
        <v>0.1</v>
      </c>
    </row>
    <row r="303" spans="1:5" x14ac:dyDescent="0.35">
      <c r="A303">
        <v>19</v>
      </c>
      <c r="B303">
        <v>14</v>
      </c>
      <c r="C303" s="2">
        <v>20</v>
      </c>
      <c r="D303" s="2">
        <v>250</v>
      </c>
      <c r="E303" s="2">
        <v>400</v>
      </c>
    </row>
    <row r="304" spans="1:5" x14ac:dyDescent="0.35">
      <c r="A304">
        <v>19</v>
      </c>
      <c r="B304">
        <v>15</v>
      </c>
      <c r="C304" s="2">
        <v>-1.5</v>
      </c>
      <c r="D304" s="2">
        <v>0.5</v>
      </c>
      <c r="E304" s="2">
        <v>1.5</v>
      </c>
    </row>
    <row r="305" spans="1:5" x14ac:dyDescent="0.35">
      <c r="A305">
        <v>19</v>
      </c>
      <c r="B305">
        <v>16</v>
      </c>
      <c r="C305" s="2">
        <v>3</v>
      </c>
      <c r="D305" s="2">
        <v>5</v>
      </c>
      <c r="E305" s="2">
        <v>12</v>
      </c>
    </row>
    <row r="306" spans="1:5" x14ac:dyDescent="0.35">
      <c r="A306">
        <v>20</v>
      </c>
      <c r="B306">
        <v>1</v>
      </c>
      <c r="C306" s="2">
        <v>5</v>
      </c>
      <c r="D306" s="2">
        <v>10</v>
      </c>
      <c r="E306" s="2">
        <v>15</v>
      </c>
    </row>
    <row r="307" spans="1:5" x14ac:dyDescent="0.35">
      <c r="A307">
        <v>20</v>
      </c>
      <c r="B307">
        <v>2</v>
      </c>
      <c r="C307" s="2">
        <v>6000</v>
      </c>
      <c r="D307" s="2">
        <v>10000</v>
      </c>
      <c r="E307" s="2">
        <v>30000</v>
      </c>
    </row>
    <row r="308" spans="1:5" x14ac:dyDescent="0.35">
      <c r="A308">
        <v>20</v>
      </c>
      <c r="B308">
        <v>3</v>
      </c>
      <c r="C308" s="2">
        <v>30</v>
      </c>
      <c r="D308" s="2">
        <v>40</v>
      </c>
      <c r="E308" s="2">
        <v>60</v>
      </c>
    </row>
    <row r="309" spans="1:5" x14ac:dyDescent="0.35">
      <c r="A309">
        <v>20</v>
      </c>
      <c r="B309">
        <v>4</v>
      </c>
      <c r="C309" s="2">
        <v>4380</v>
      </c>
      <c r="D309" s="2">
        <v>17520</v>
      </c>
      <c r="E309" s="2">
        <v>35040</v>
      </c>
    </row>
    <row r="310" spans="1:5" x14ac:dyDescent="0.35">
      <c r="A310">
        <v>20</v>
      </c>
      <c r="B310">
        <v>5</v>
      </c>
      <c r="C310" s="2">
        <v>-1</v>
      </c>
      <c r="D310" s="2">
        <v>0.5</v>
      </c>
      <c r="E310" s="2">
        <v>2</v>
      </c>
    </row>
    <row r="311" spans="1:5" x14ac:dyDescent="0.35">
      <c r="A311">
        <v>20</v>
      </c>
      <c r="B311">
        <v>6</v>
      </c>
      <c r="C311" s="2">
        <v>10</v>
      </c>
      <c r="D311" s="2">
        <v>1000</v>
      </c>
      <c r="E311" s="2">
        <v>20000</v>
      </c>
    </row>
    <row r="312" spans="1:5" x14ac:dyDescent="0.35">
      <c r="A312">
        <v>20</v>
      </c>
      <c r="B312">
        <v>7</v>
      </c>
      <c r="C312" s="2">
        <v>20</v>
      </c>
      <c r="D312" s="2">
        <v>50</v>
      </c>
      <c r="E312" s="2">
        <v>100</v>
      </c>
    </row>
    <row r="313" spans="1:5" x14ac:dyDescent="0.35">
      <c r="A313">
        <v>20</v>
      </c>
      <c r="B313">
        <v>8</v>
      </c>
      <c r="C313" s="2">
        <v>10</v>
      </c>
      <c r="D313" s="2">
        <v>100</v>
      </c>
      <c r="E313" s="2">
        <v>200</v>
      </c>
    </row>
    <row r="314" spans="1:5" x14ac:dyDescent="0.35">
      <c r="A314">
        <v>20</v>
      </c>
      <c r="B314">
        <v>9</v>
      </c>
      <c r="C314" s="2">
        <v>10</v>
      </c>
      <c r="D314" s="2">
        <v>40</v>
      </c>
      <c r="E314" s="2">
        <v>100</v>
      </c>
    </row>
    <row r="315" spans="1:5" x14ac:dyDescent="0.35">
      <c r="A315">
        <v>20</v>
      </c>
      <c r="B315">
        <v>10</v>
      </c>
      <c r="C315" s="2">
        <v>2</v>
      </c>
      <c r="D315" s="2">
        <v>6</v>
      </c>
      <c r="E315" s="2">
        <v>10</v>
      </c>
    </row>
    <row r="316" spans="1:5" x14ac:dyDescent="0.35">
      <c r="A316">
        <v>20</v>
      </c>
      <c r="B316">
        <v>11</v>
      </c>
      <c r="C316" s="2">
        <v>20</v>
      </c>
      <c r="D316" s="2">
        <v>50</v>
      </c>
      <c r="E316" s="2">
        <v>100</v>
      </c>
    </row>
    <row r="317" spans="1:5" x14ac:dyDescent="0.35">
      <c r="A317">
        <v>20</v>
      </c>
      <c r="B317">
        <v>12</v>
      </c>
      <c r="C317" s="2">
        <v>5</v>
      </c>
      <c r="D317" s="2">
        <v>40</v>
      </c>
      <c r="E317" s="2">
        <v>80</v>
      </c>
    </row>
    <row r="318" spans="1:5" x14ac:dyDescent="0.35">
      <c r="A318">
        <v>20</v>
      </c>
      <c r="B318">
        <v>13</v>
      </c>
      <c r="C318" s="2">
        <v>5</v>
      </c>
      <c r="D318" s="2">
        <v>6</v>
      </c>
      <c r="E318" s="2">
        <v>10</v>
      </c>
    </row>
    <row r="319" spans="1:5" x14ac:dyDescent="0.35">
      <c r="A319">
        <v>20</v>
      </c>
      <c r="B319">
        <v>14</v>
      </c>
      <c r="C319" s="2">
        <v>60</v>
      </c>
      <c r="D319" s="2">
        <v>100</v>
      </c>
      <c r="E319" s="2">
        <v>300</v>
      </c>
    </row>
    <row r="320" spans="1:5" x14ac:dyDescent="0.35">
      <c r="A320">
        <v>20</v>
      </c>
      <c r="B320">
        <v>15</v>
      </c>
      <c r="C320" s="2">
        <v>-5</v>
      </c>
      <c r="D320" s="2">
        <v>10</v>
      </c>
      <c r="E320" s="2">
        <v>15</v>
      </c>
    </row>
    <row r="321" spans="1:5" x14ac:dyDescent="0.35">
      <c r="A321">
        <v>20</v>
      </c>
      <c r="B321">
        <v>16</v>
      </c>
      <c r="C321" s="2">
        <v>5</v>
      </c>
      <c r="D321" s="2">
        <v>20</v>
      </c>
      <c r="E321" s="2">
        <v>50</v>
      </c>
    </row>
    <row r="322" spans="1:5" x14ac:dyDescent="0.35">
      <c r="A322">
        <v>21</v>
      </c>
      <c r="B322">
        <v>1</v>
      </c>
      <c r="C322" s="2">
        <v>9.9999999999999995E-7</v>
      </c>
      <c r="D322" s="2">
        <v>1</v>
      </c>
      <c r="E322" s="2">
        <v>10</v>
      </c>
    </row>
    <row r="323" spans="1:5" x14ac:dyDescent="0.35">
      <c r="A323">
        <v>21</v>
      </c>
      <c r="B323">
        <v>2</v>
      </c>
      <c r="C323" s="2">
        <v>1</v>
      </c>
      <c r="D323" s="2">
        <v>15</v>
      </c>
      <c r="E323" s="2">
        <v>60</v>
      </c>
    </row>
    <row r="324" spans="1:5" x14ac:dyDescent="0.35">
      <c r="A324">
        <v>21</v>
      </c>
      <c r="B324">
        <v>3</v>
      </c>
      <c r="C324" s="2">
        <v>5</v>
      </c>
      <c r="D324" s="2">
        <v>10</v>
      </c>
      <c r="E324" s="2">
        <v>15</v>
      </c>
    </row>
    <row r="325" spans="1:5" x14ac:dyDescent="0.35">
      <c r="A325">
        <v>21</v>
      </c>
      <c r="B325">
        <v>4</v>
      </c>
      <c r="C325" s="2">
        <v>1</v>
      </c>
      <c r="D325" s="2">
        <v>48</v>
      </c>
      <c r="E325" s="2">
        <v>720</v>
      </c>
    </row>
    <row r="326" spans="1:5" x14ac:dyDescent="0.35">
      <c r="A326">
        <v>21</v>
      </c>
      <c r="B326">
        <v>5</v>
      </c>
      <c r="C326" s="2">
        <v>0.5</v>
      </c>
      <c r="D326" s="2">
        <v>1</v>
      </c>
      <c r="E326" s="2">
        <v>2</v>
      </c>
    </row>
    <row r="327" spans="1:5" x14ac:dyDescent="0.35">
      <c r="A327">
        <v>21</v>
      </c>
      <c r="B327">
        <v>6</v>
      </c>
      <c r="C327" s="2">
        <v>10</v>
      </c>
      <c r="D327" s="2">
        <v>100</v>
      </c>
      <c r="E327" s="2">
        <v>1000</v>
      </c>
    </row>
    <row r="328" spans="1:5" x14ac:dyDescent="0.35">
      <c r="A328">
        <v>21</v>
      </c>
      <c r="B328">
        <v>7</v>
      </c>
      <c r="C328" s="2">
        <v>10</v>
      </c>
      <c r="D328" s="2">
        <v>45</v>
      </c>
      <c r="E328" s="2">
        <v>150</v>
      </c>
    </row>
    <row r="329" spans="1:5" x14ac:dyDescent="0.35">
      <c r="A329">
        <v>21</v>
      </c>
      <c r="B329">
        <v>8</v>
      </c>
      <c r="C329" s="2">
        <v>1</v>
      </c>
      <c r="D329" s="2">
        <v>2</v>
      </c>
      <c r="E329" s="2">
        <v>10</v>
      </c>
    </row>
    <row r="330" spans="1:5" x14ac:dyDescent="0.35">
      <c r="A330">
        <v>21</v>
      </c>
      <c r="B330">
        <v>9</v>
      </c>
      <c r="C330" s="2">
        <v>0.1</v>
      </c>
      <c r="D330" s="2">
        <v>20</v>
      </c>
      <c r="E330" s="2">
        <v>100</v>
      </c>
    </row>
    <row r="331" spans="1:5" x14ac:dyDescent="0.35">
      <c r="A331">
        <v>21</v>
      </c>
      <c r="B331">
        <v>10</v>
      </c>
      <c r="C331" s="2">
        <v>5</v>
      </c>
      <c r="D331" s="2">
        <v>30</v>
      </c>
      <c r="E331" s="2">
        <v>50</v>
      </c>
    </row>
    <row r="332" spans="1:5" x14ac:dyDescent="0.35">
      <c r="A332">
        <v>21</v>
      </c>
      <c r="B332">
        <v>11</v>
      </c>
      <c r="C332" s="2">
        <v>500</v>
      </c>
      <c r="D332" s="2">
        <v>1000</v>
      </c>
      <c r="E332" s="2">
        <v>10000</v>
      </c>
    </row>
    <row r="333" spans="1:5" x14ac:dyDescent="0.35">
      <c r="A333">
        <v>21</v>
      </c>
      <c r="B333">
        <v>12</v>
      </c>
      <c r="C333" s="2">
        <v>10</v>
      </c>
      <c r="D333" s="2">
        <v>50</v>
      </c>
      <c r="E333" s="2">
        <v>80</v>
      </c>
    </row>
    <row r="334" spans="1:5" x14ac:dyDescent="0.35">
      <c r="A334">
        <v>21</v>
      </c>
      <c r="B334">
        <v>13</v>
      </c>
      <c r="C334" s="2">
        <v>0.1</v>
      </c>
      <c r="D334" s="2">
        <v>0.5</v>
      </c>
      <c r="E334" s="2">
        <v>3</v>
      </c>
    </row>
    <row r="335" spans="1:5" x14ac:dyDescent="0.35">
      <c r="A335">
        <v>21</v>
      </c>
      <c r="B335">
        <v>14</v>
      </c>
      <c r="C335" s="2">
        <v>10</v>
      </c>
      <c r="D335" s="2">
        <v>150</v>
      </c>
      <c r="E335" s="2">
        <v>300</v>
      </c>
    </row>
    <row r="336" spans="1:5" x14ac:dyDescent="0.35">
      <c r="A336">
        <v>21</v>
      </c>
      <c r="B336">
        <v>15</v>
      </c>
      <c r="C336" s="2">
        <v>1</v>
      </c>
      <c r="D336" s="2">
        <v>5</v>
      </c>
      <c r="E336" s="2">
        <v>15</v>
      </c>
    </row>
    <row r="337" spans="1:5" x14ac:dyDescent="0.35">
      <c r="A337">
        <v>21</v>
      </c>
      <c r="B337">
        <v>16</v>
      </c>
      <c r="C337" s="2">
        <v>249</v>
      </c>
      <c r="D337" s="2">
        <v>1000</v>
      </c>
      <c r="E337" s="2">
        <v>5000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104"/>
  <dimension ref="A1:AM61"/>
  <sheetViews>
    <sheetView zoomScale="70" zoomScaleNormal="70" workbookViewId="0">
      <selection activeCell="G1" sqref="G1:BD1048576"/>
    </sheetView>
  </sheetViews>
  <sheetFormatPr defaultRowHeight="14.5" x14ac:dyDescent="0.35"/>
  <sheetData>
    <row r="1" spans="1:39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  <row r="2" spans="1:39" x14ac:dyDescent="0.35">
      <c r="A2">
        <v>1</v>
      </c>
      <c r="B2">
        <v>1</v>
      </c>
      <c r="C2" s="2">
        <v>-10</v>
      </c>
      <c r="D2" s="2">
        <v>0</v>
      </c>
      <c r="E2" s="2">
        <v>15</v>
      </c>
      <c r="F2" s="2">
        <v>-1.78</v>
      </c>
    </row>
    <row r="3" spans="1:39" x14ac:dyDescent="0.35">
      <c r="A3">
        <v>1</v>
      </c>
      <c r="B3">
        <v>2</v>
      </c>
      <c r="C3" s="2">
        <v>5</v>
      </c>
      <c r="D3" s="2">
        <v>15</v>
      </c>
      <c r="E3" s="2">
        <v>40</v>
      </c>
      <c r="F3" s="2">
        <v>1.63</v>
      </c>
      <c r="N3" s="3"/>
    </row>
    <row r="4" spans="1:39" x14ac:dyDescent="0.35">
      <c r="A4">
        <v>1</v>
      </c>
      <c r="B4">
        <v>3</v>
      </c>
      <c r="C4" s="2">
        <v>10</v>
      </c>
      <c r="D4" s="2">
        <v>20</v>
      </c>
      <c r="E4" s="2">
        <v>40</v>
      </c>
      <c r="F4" s="2">
        <v>5.13</v>
      </c>
      <c r="N4" s="3"/>
    </row>
    <row r="5" spans="1:39" x14ac:dyDescent="0.35">
      <c r="A5">
        <v>1</v>
      </c>
      <c r="B5">
        <v>4</v>
      </c>
      <c r="C5" s="2">
        <v>-20</v>
      </c>
      <c r="D5" s="2">
        <v>-5</v>
      </c>
      <c r="E5" s="2">
        <v>10</v>
      </c>
      <c r="F5" s="2">
        <v>-2.8</v>
      </c>
      <c r="N5" s="3"/>
      <c r="S5" s="2"/>
      <c r="AC5" s="2"/>
      <c r="AM5" s="2"/>
    </row>
    <row r="6" spans="1:39" x14ac:dyDescent="0.35">
      <c r="A6">
        <v>1</v>
      </c>
      <c r="B6">
        <v>5</v>
      </c>
      <c r="C6" s="2">
        <v>-20</v>
      </c>
      <c r="D6" s="2">
        <v>0</v>
      </c>
      <c r="E6" s="2">
        <v>20</v>
      </c>
      <c r="F6" s="2">
        <v>2.3199999999999998</v>
      </c>
      <c r="N6" s="3"/>
    </row>
    <row r="7" spans="1:39" x14ac:dyDescent="0.35">
      <c r="A7">
        <v>1</v>
      </c>
      <c r="B7">
        <v>6</v>
      </c>
      <c r="C7" s="2">
        <v>-10</v>
      </c>
      <c r="D7" s="2">
        <v>15</v>
      </c>
      <c r="E7" s="2">
        <v>30</v>
      </c>
      <c r="F7" s="2">
        <v>1.38</v>
      </c>
      <c r="N7" s="3"/>
    </row>
    <row r="8" spans="1:39" x14ac:dyDescent="0.35">
      <c r="A8">
        <v>1</v>
      </c>
      <c r="B8">
        <v>7</v>
      </c>
      <c r="C8" s="2">
        <v>-5</v>
      </c>
      <c r="D8" s="2">
        <v>10</v>
      </c>
      <c r="E8" s="2">
        <v>25</v>
      </c>
      <c r="F8" s="2">
        <v>2.66</v>
      </c>
    </row>
    <row r="9" spans="1:39" x14ac:dyDescent="0.35">
      <c r="A9">
        <v>1</v>
      </c>
      <c r="B9">
        <v>8</v>
      </c>
      <c r="C9" s="2">
        <v>5</v>
      </c>
      <c r="D9" s="2">
        <v>20</v>
      </c>
      <c r="E9" s="2">
        <v>40</v>
      </c>
      <c r="F9" s="2">
        <v>-3.15</v>
      </c>
    </row>
    <row r="10" spans="1:39" x14ac:dyDescent="0.35">
      <c r="A10">
        <v>1</v>
      </c>
      <c r="B10">
        <v>9</v>
      </c>
      <c r="C10" s="2">
        <v>10</v>
      </c>
      <c r="D10" s="2">
        <v>30</v>
      </c>
      <c r="E10" s="2">
        <v>60</v>
      </c>
      <c r="F10" s="2">
        <v>0.9</v>
      </c>
    </row>
    <row r="11" spans="1:39" x14ac:dyDescent="0.35">
      <c r="A11">
        <v>1</v>
      </c>
      <c r="B11">
        <v>10</v>
      </c>
      <c r="C11" s="2">
        <v>-10</v>
      </c>
      <c r="D11" s="2">
        <v>10</v>
      </c>
      <c r="E11" s="2">
        <v>30</v>
      </c>
      <c r="F11" s="2">
        <v>3.4</v>
      </c>
    </row>
    <row r="12" spans="1:39" x14ac:dyDescent="0.35">
      <c r="A12">
        <v>2</v>
      </c>
      <c r="B12">
        <v>1</v>
      </c>
      <c r="C12" s="2">
        <v>0</v>
      </c>
      <c r="D12" s="2">
        <v>1</v>
      </c>
      <c r="E12" s="2">
        <v>5</v>
      </c>
    </row>
    <row r="13" spans="1:39" x14ac:dyDescent="0.35">
      <c r="A13">
        <v>2</v>
      </c>
      <c r="B13">
        <v>2</v>
      </c>
      <c r="C13" s="2">
        <v>1</v>
      </c>
      <c r="D13" s="2">
        <v>3</v>
      </c>
      <c r="E13" s="2">
        <v>8</v>
      </c>
    </row>
    <row r="14" spans="1:39" x14ac:dyDescent="0.35">
      <c r="A14">
        <v>2</v>
      </c>
      <c r="B14">
        <v>3</v>
      </c>
      <c r="C14" s="2">
        <v>3</v>
      </c>
      <c r="D14" s="2">
        <v>6</v>
      </c>
      <c r="E14" s="2">
        <v>12</v>
      </c>
    </row>
    <row r="15" spans="1:39" x14ac:dyDescent="0.35">
      <c r="A15">
        <v>2</v>
      </c>
      <c r="B15">
        <v>4</v>
      </c>
      <c r="C15" s="2">
        <v>-30</v>
      </c>
      <c r="D15" s="2">
        <v>-10</v>
      </c>
      <c r="E15" s="2">
        <v>-5</v>
      </c>
    </row>
    <row r="16" spans="1:39" x14ac:dyDescent="0.35">
      <c r="A16">
        <v>2</v>
      </c>
      <c r="B16">
        <v>5</v>
      </c>
      <c r="C16" s="2">
        <v>-3</v>
      </c>
      <c r="D16" s="2">
        <v>0</v>
      </c>
      <c r="E16" s="2">
        <v>3</v>
      </c>
    </row>
    <row r="17" spans="1:5" x14ac:dyDescent="0.35">
      <c r="A17">
        <v>2</v>
      </c>
      <c r="B17">
        <v>6</v>
      </c>
      <c r="C17" s="2">
        <v>-10</v>
      </c>
      <c r="D17" s="2">
        <v>-3</v>
      </c>
      <c r="E17" s="2">
        <v>0</v>
      </c>
    </row>
    <row r="18" spans="1:5" x14ac:dyDescent="0.35">
      <c r="A18">
        <v>2</v>
      </c>
      <c r="B18">
        <v>7</v>
      </c>
      <c r="C18" s="2">
        <v>0</v>
      </c>
      <c r="D18" s="2">
        <v>5</v>
      </c>
      <c r="E18" s="2">
        <v>20</v>
      </c>
    </row>
    <row r="19" spans="1:5" x14ac:dyDescent="0.35">
      <c r="A19">
        <v>2</v>
      </c>
      <c r="B19">
        <v>8</v>
      </c>
      <c r="C19" s="2">
        <v>0</v>
      </c>
      <c r="D19" s="2">
        <v>1</v>
      </c>
      <c r="E19" s="2">
        <v>5</v>
      </c>
    </row>
    <row r="20" spans="1:5" x14ac:dyDescent="0.35">
      <c r="A20">
        <v>2</v>
      </c>
      <c r="B20">
        <v>9</v>
      </c>
      <c r="C20" s="2">
        <v>-1</v>
      </c>
      <c r="D20" s="2">
        <v>0</v>
      </c>
      <c r="E20" s="2">
        <v>1</v>
      </c>
    </row>
    <row r="21" spans="1:5" x14ac:dyDescent="0.35">
      <c r="A21">
        <v>2</v>
      </c>
      <c r="B21">
        <v>10</v>
      </c>
      <c r="C21" s="2">
        <v>-10</v>
      </c>
      <c r="D21" s="2">
        <v>-5</v>
      </c>
      <c r="E21" s="2">
        <v>-1</v>
      </c>
    </row>
    <row r="22" spans="1:5" x14ac:dyDescent="0.35">
      <c r="A22">
        <v>3</v>
      </c>
      <c r="B22">
        <v>1</v>
      </c>
      <c r="C22" s="2">
        <v>2</v>
      </c>
      <c r="D22" s="2">
        <v>8</v>
      </c>
      <c r="E22" s="2">
        <v>16</v>
      </c>
    </row>
    <row r="23" spans="1:5" x14ac:dyDescent="0.35">
      <c r="A23">
        <v>3</v>
      </c>
      <c r="B23">
        <v>2</v>
      </c>
      <c r="C23" s="2">
        <v>2</v>
      </c>
      <c r="D23" s="2">
        <v>8</v>
      </c>
      <c r="E23" s="2">
        <v>16</v>
      </c>
    </row>
    <row r="24" spans="1:5" x14ac:dyDescent="0.35">
      <c r="A24">
        <v>3</v>
      </c>
      <c r="B24">
        <v>3</v>
      </c>
      <c r="C24" s="2">
        <v>2</v>
      </c>
      <c r="D24" s="2">
        <v>8</v>
      </c>
      <c r="E24" s="2">
        <v>14</v>
      </c>
    </row>
    <row r="25" spans="1:5" x14ac:dyDescent="0.35">
      <c r="A25">
        <v>3</v>
      </c>
      <c r="B25">
        <v>4</v>
      </c>
      <c r="C25" s="2">
        <v>-20</v>
      </c>
      <c r="D25" s="2">
        <v>-10</v>
      </c>
      <c r="E25" s="2">
        <v>-5</v>
      </c>
    </row>
    <row r="26" spans="1:5" x14ac:dyDescent="0.35">
      <c r="A26">
        <v>3</v>
      </c>
      <c r="B26">
        <v>5</v>
      </c>
      <c r="C26" s="2">
        <v>-5</v>
      </c>
      <c r="D26" s="2">
        <v>0</v>
      </c>
      <c r="E26" s="2">
        <v>5</v>
      </c>
    </row>
    <row r="27" spans="1:5" x14ac:dyDescent="0.35">
      <c r="A27">
        <v>3</v>
      </c>
      <c r="B27">
        <v>6</v>
      </c>
      <c r="C27" s="2">
        <v>0</v>
      </c>
      <c r="D27" s="2">
        <v>5</v>
      </c>
      <c r="E27" s="2">
        <v>10</v>
      </c>
    </row>
    <row r="28" spans="1:5" x14ac:dyDescent="0.35">
      <c r="A28">
        <v>3</v>
      </c>
      <c r="B28">
        <v>7</v>
      </c>
      <c r="C28" s="2">
        <v>0</v>
      </c>
      <c r="D28" s="2">
        <v>15</v>
      </c>
      <c r="E28" s="2">
        <v>25</v>
      </c>
    </row>
    <row r="29" spans="1:5" x14ac:dyDescent="0.35">
      <c r="A29">
        <v>3</v>
      </c>
      <c r="B29">
        <v>8</v>
      </c>
      <c r="C29" s="2">
        <v>-10</v>
      </c>
      <c r="D29" s="2">
        <v>5</v>
      </c>
      <c r="E29" s="2">
        <v>15</v>
      </c>
    </row>
    <row r="30" spans="1:5" x14ac:dyDescent="0.35">
      <c r="A30">
        <v>3</v>
      </c>
      <c r="B30">
        <v>9</v>
      </c>
      <c r="C30" s="2">
        <v>0</v>
      </c>
      <c r="D30" s="2">
        <v>5</v>
      </c>
      <c r="E30" s="2">
        <v>10</v>
      </c>
    </row>
    <row r="31" spans="1:5" x14ac:dyDescent="0.35">
      <c r="A31">
        <v>3</v>
      </c>
      <c r="B31">
        <v>10</v>
      </c>
      <c r="C31" s="2">
        <v>-15</v>
      </c>
      <c r="D31" s="2">
        <v>0</v>
      </c>
      <c r="E31" s="2">
        <v>15</v>
      </c>
    </row>
    <row r="32" spans="1:5" x14ac:dyDescent="0.35">
      <c r="A32">
        <v>4</v>
      </c>
      <c r="B32">
        <v>1</v>
      </c>
      <c r="C32" s="2">
        <v>-30</v>
      </c>
      <c r="D32" s="2">
        <v>-10</v>
      </c>
      <c r="E32" s="2">
        <v>20</v>
      </c>
    </row>
    <row r="33" spans="1:5" x14ac:dyDescent="0.35">
      <c r="A33">
        <v>4</v>
      </c>
      <c r="B33">
        <v>2</v>
      </c>
      <c r="C33" s="2">
        <v>-20</v>
      </c>
      <c r="D33" s="2">
        <v>5</v>
      </c>
      <c r="E33" s="2">
        <v>20</v>
      </c>
    </row>
    <row r="34" spans="1:5" x14ac:dyDescent="0.35">
      <c r="A34">
        <v>4</v>
      </c>
      <c r="B34">
        <v>3</v>
      </c>
      <c r="C34" s="2">
        <v>-10</v>
      </c>
      <c r="D34" s="2">
        <v>10</v>
      </c>
      <c r="E34" s="2">
        <v>30</v>
      </c>
    </row>
    <row r="35" spans="1:5" x14ac:dyDescent="0.35">
      <c r="A35">
        <v>4</v>
      </c>
      <c r="B35">
        <v>4</v>
      </c>
      <c r="C35" s="2">
        <v>-30</v>
      </c>
      <c r="D35" s="2">
        <v>-10</v>
      </c>
      <c r="E35" s="2">
        <v>10</v>
      </c>
    </row>
    <row r="36" spans="1:5" x14ac:dyDescent="0.35">
      <c r="A36">
        <v>4</v>
      </c>
      <c r="B36">
        <v>5</v>
      </c>
      <c r="C36" s="2">
        <v>-10</v>
      </c>
      <c r="D36" s="2">
        <v>0</v>
      </c>
      <c r="E36" s="2">
        <v>20</v>
      </c>
    </row>
    <row r="37" spans="1:5" x14ac:dyDescent="0.35">
      <c r="A37">
        <v>4</v>
      </c>
      <c r="B37">
        <v>6</v>
      </c>
      <c r="C37" s="2">
        <v>-10</v>
      </c>
      <c r="D37" s="2">
        <v>10</v>
      </c>
      <c r="E37" s="2">
        <v>30</v>
      </c>
    </row>
    <row r="38" spans="1:5" x14ac:dyDescent="0.35">
      <c r="A38">
        <v>4</v>
      </c>
      <c r="B38">
        <v>7</v>
      </c>
      <c r="C38" s="2">
        <v>-10</v>
      </c>
      <c r="D38" s="2">
        <v>20</v>
      </c>
      <c r="E38" s="2">
        <v>40</v>
      </c>
    </row>
    <row r="39" spans="1:5" x14ac:dyDescent="0.35">
      <c r="A39">
        <v>4</v>
      </c>
      <c r="B39">
        <v>8</v>
      </c>
      <c r="C39" s="2">
        <v>0</v>
      </c>
      <c r="D39" s="2">
        <v>15</v>
      </c>
      <c r="E39" s="2">
        <v>40</v>
      </c>
    </row>
    <row r="40" spans="1:5" x14ac:dyDescent="0.35">
      <c r="A40">
        <v>4</v>
      </c>
      <c r="B40">
        <v>9</v>
      </c>
      <c r="C40" s="2">
        <v>-10</v>
      </c>
      <c r="D40" s="2">
        <v>0</v>
      </c>
      <c r="E40" s="2">
        <v>10</v>
      </c>
    </row>
    <row r="41" spans="1:5" x14ac:dyDescent="0.35">
      <c r="A41">
        <v>4</v>
      </c>
      <c r="B41">
        <v>10</v>
      </c>
      <c r="C41" s="2">
        <v>0</v>
      </c>
      <c r="D41" s="2">
        <v>15</v>
      </c>
      <c r="E41" s="2">
        <v>30</v>
      </c>
    </row>
    <row r="42" spans="1:5" x14ac:dyDescent="0.35">
      <c r="A42">
        <v>5</v>
      </c>
      <c r="B42">
        <v>1</v>
      </c>
      <c r="C42" s="2">
        <v>1</v>
      </c>
      <c r="D42" s="2">
        <v>5</v>
      </c>
      <c r="E42" s="2">
        <v>10</v>
      </c>
    </row>
    <row r="43" spans="1:5" x14ac:dyDescent="0.35">
      <c r="A43">
        <v>5</v>
      </c>
      <c r="B43">
        <v>2</v>
      </c>
      <c r="C43" s="2">
        <v>1</v>
      </c>
      <c r="D43" s="2">
        <v>5</v>
      </c>
      <c r="E43" s="2">
        <v>10</v>
      </c>
    </row>
    <row r="44" spans="1:5" x14ac:dyDescent="0.35">
      <c r="A44">
        <v>5</v>
      </c>
      <c r="B44">
        <v>3</v>
      </c>
      <c r="C44" s="2">
        <v>0</v>
      </c>
      <c r="D44" s="2">
        <v>1</v>
      </c>
      <c r="E44" s="2">
        <v>3</v>
      </c>
    </row>
    <row r="45" spans="1:5" x14ac:dyDescent="0.35">
      <c r="A45">
        <v>5</v>
      </c>
      <c r="B45">
        <v>4</v>
      </c>
      <c r="C45" s="2">
        <v>-8</v>
      </c>
      <c r="D45" s="2">
        <v>-4</v>
      </c>
      <c r="E45" s="2">
        <v>-2</v>
      </c>
    </row>
    <row r="46" spans="1:5" x14ac:dyDescent="0.35">
      <c r="A46">
        <v>5</v>
      </c>
      <c r="B46">
        <v>5</v>
      </c>
      <c r="C46" s="2">
        <v>-2</v>
      </c>
      <c r="D46" s="2">
        <v>0</v>
      </c>
      <c r="E46" s="2">
        <v>2</v>
      </c>
    </row>
    <row r="47" spans="1:5" x14ac:dyDescent="0.35">
      <c r="A47">
        <v>5</v>
      </c>
      <c r="B47">
        <v>6</v>
      </c>
      <c r="C47" s="2">
        <v>-2</v>
      </c>
      <c r="D47" s="2">
        <v>0</v>
      </c>
      <c r="E47" s="2">
        <v>2</v>
      </c>
    </row>
    <row r="48" spans="1:5" x14ac:dyDescent="0.35">
      <c r="A48">
        <v>5</v>
      </c>
      <c r="B48">
        <v>7</v>
      </c>
      <c r="C48" s="2">
        <v>-2</v>
      </c>
      <c r="D48" s="2">
        <v>0</v>
      </c>
      <c r="E48" s="2">
        <v>2</v>
      </c>
    </row>
    <row r="49" spans="1:5" x14ac:dyDescent="0.35">
      <c r="A49">
        <v>5</v>
      </c>
      <c r="B49">
        <v>8</v>
      </c>
      <c r="C49" s="2">
        <v>-2</v>
      </c>
      <c r="D49" s="2">
        <v>0</v>
      </c>
      <c r="E49" s="2">
        <v>2</v>
      </c>
    </row>
    <row r="50" spans="1:5" x14ac:dyDescent="0.35">
      <c r="A50">
        <v>5</v>
      </c>
      <c r="B50">
        <v>9</v>
      </c>
      <c r="C50" s="2">
        <v>1</v>
      </c>
      <c r="D50" s="2">
        <v>5</v>
      </c>
      <c r="E50" s="2">
        <v>10</v>
      </c>
    </row>
    <row r="51" spans="1:5" x14ac:dyDescent="0.35">
      <c r="A51">
        <v>5</v>
      </c>
      <c r="B51">
        <v>10</v>
      </c>
      <c r="C51" s="2">
        <v>1</v>
      </c>
      <c r="D51" s="2">
        <v>5</v>
      </c>
      <c r="E51" s="2">
        <v>10</v>
      </c>
    </row>
    <row r="52" spans="1:5" x14ac:dyDescent="0.35">
      <c r="A52">
        <v>6</v>
      </c>
      <c r="B52">
        <v>1</v>
      </c>
      <c r="C52" s="2">
        <v>5</v>
      </c>
      <c r="D52" s="2">
        <v>20</v>
      </c>
      <c r="E52" s="2">
        <v>40</v>
      </c>
    </row>
    <row r="53" spans="1:5" x14ac:dyDescent="0.35">
      <c r="A53">
        <v>6</v>
      </c>
      <c r="B53">
        <v>2</v>
      </c>
      <c r="C53" s="2">
        <v>10</v>
      </c>
      <c r="D53" s="2">
        <v>25</v>
      </c>
      <c r="E53" s="2">
        <v>40</v>
      </c>
    </row>
    <row r="54" spans="1:5" x14ac:dyDescent="0.35">
      <c r="A54">
        <v>6</v>
      </c>
      <c r="B54">
        <v>3</v>
      </c>
      <c r="C54" s="2">
        <v>10</v>
      </c>
      <c r="D54" s="2">
        <v>25</v>
      </c>
      <c r="E54" s="2">
        <v>35</v>
      </c>
    </row>
    <row r="55" spans="1:5" x14ac:dyDescent="0.35">
      <c r="A55">
        <v>6</v>
      </c>
      <c r="B55">
        <v>4</v>
      </c>
      <c r="C55" s="2">
        <v>5</v>
      </c>
      <c r="D55" s="2">
        <v>20</v>
      </c>
      <c r="E55" s="2">
        <v>30</v>
      </c>
    </row>
    <row r="56" spans="1:5" x14ac:dyDescent="0.35">
      <c r="A56">
        <v>6</v>
      </c>
      <c r="B56">
        <v>5</v>
      </c>
      <c r="C56" s="2">
        <v>2</v>
      </c>
      <c r="D56" s="2">
        <v>8</v>
      </c>
      <c r="E56" s="2">
        <v>12</v>
      </c>
    </row>
    <row r="57" spans="1:5" x14ac:dyDescent="0.35">
      <c r="A57">
        <v>6</v>
      </c>
      <c r="B57">
        <v>6</v>
      </c>
      <c r="C57" s="2">
        <v>5</v>
      </c>
      <c r="D57" s="2">
        <v>10</v>
      </c>
      <c r="E57" s="2">
        <v>20</v>
      </c>
    </row>
    <row r="58" spans="1:5" x14ac:dyDescent="0.35">
      <c r="A58">
        <v>6</v>
      </c>
      <c r="B58">
        <v>7</v>
      </c>
      <c r="C58" s="2">
        <v>25</v>
      </c>
      <c r="D58" s="2">
        <v>40</v>
      </c>
      <c r="E58" s="2">
        <v>70</v>
      </c>
    </row>
    <row r="59" spans="1:5" x14ac:dyDescent="0.35">
      <c r="A59">
        <v>6</v>
      </c>
      <c r="B59">
        <v>8</v>
      </c>
      <c r="C59" s="2">
        <v>4</v>
      </c>
      <c r="D59" s="2">
        <v>10</v>
      </c>
      <c r="E59" s="2">
        <v>20</v>
      </c>
    </row>
    <row r="60" spans="1:5" x14ac:dyDescent="0.35">
      <c r="A60">
        <v>6</v>
      </c>
      <c r="B60">
        <v>9</v>
      </c>
      <c r="C60" s="2">
        <v>0.5</v>
      </c>
      <c r="D60" s="2">
        <v>5</v>
      </c>
      <c r="E60" s="2">
        <v>10</v>
      </c>
    </row>
    <row r="61" spans="1:5" x14ac:dyDescent="0.35">
      <c r="A61">
        <v>6</v>
      </c>
      <c r="B61">
        <v>10</v>
      </c>
      <c r="C61" s="2">
        <v>5</v>
      </c>
      <c r="D61" s="2">
        <v>30</v>
      </c>
      <c r="E61" s="2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0"/>
  <dimension ref="A1:BG78"/>
  <sheetViews>
    <sheetView zoomScale="85" zoomScaleNormal="85" workbookViewId="0">
      <selection sqref="A1:F1"/>
    </sheetView>
  </sheetViews>
  <sheetFormatPr defaultRowHeight="14.5" x14ac:dyDescent="0.35"/>
  <sheetData>
    <row r="1" spans="1:59" x14ac:dyDescent="0.35">
      <c r="A1" s="9" t="s">
        <v>106</v>
      </c>
      <c r="B1" s="9" t="s">
        <v>107</v>
      </c>
      <c r="C1" s="9" t="s">
        <v>108</v>
      </c>
      <c r="D1" s="18" t="s">
        <v>109</v>
      </c>
      <c r="E1" s="18" t="s">
        <v>110</v>
      </c>
      <c r="F1" s="18" t="s">
        <v>111</v>
      </c>
    </row>
    <row r="2" spans="1:59" x14ac:dyDescent="0.35">
      <c r="A2">
        <v>1</v>
      </c>
      <c r="B2">
        <v>1</v>
      </c>
      <c r="C2" s="2">
        <v>88</v>
      </c>
      <c r="D2" s="2">
        <v>94</v>
      </c>
      <c r="E2" s="2">
        <v>94.4</v>
      </c>
      <c r="F2" s="2">
        <v>94.29</v>
      </c>
      <c r="G2" s="2"/>
    </row>
    <row r="3" spans="1:59" x14ac:dyDescent="0.35">
      <c r="A3">
        <v>1</v>
      </c>
      <c r="B3">
        <v>2</v>
      </c>
      <c r="C3" s="2">
        <v>90.66</v>
      </c>
      <c r="D3" s="2">
        <v>93</v>
      </c>
      <c r="E3" s="2">
        <v>94</v>
      </c>
      <c r="F3" s="2">
        <v>99.28</v>
      </c>
      <c r="G3" s="2"/>
      <c r="O3" s="3"/>
      <c r="Z3" s="2"/>
      <c r="AK3" s="2"/>
      <c r="AV3" s="2"/>
      <c r="BG3" s="2"/>
    </row>
    <row r="4" spans="1:59" x14ac:dyDescent="0.35">
      <c r="A4">
        <v>1</v>
      </c>
      <c r="B4">
        <v>3</v>
      </c>
      <c r="C4" s="2">
        <v>0.15</v>
      </c>
      <c r="D4" s="2">
        <v>0.35</v>
      </c>
      <c r="E4" s="2">
        <v>0.45</v>
      </c>
      <c r="F4" s="2">
        <v>0.55389999999999995</v>
      </c>
      <c r="G4" s="2"/>
      <c r="O4" s="3"/>
      <c r="Z4" s="2"/>
      <c r="AK4" s="2"/>
      <c r="AV4" s="2"/>
      <c r="BG4" s="2"/>
    </row>
    <row r="5" spans="1:59" x14ac:dyDescent="0.35">
      <c r="A5">
        <v>1</v>
      </c>
      <c r="B5">
        <v>4</v>
      </c>
      <c r="C5" s="2">
        <v>0.35</v>
      </c>
      <c r="D5" s="2">
        <v>0.4</v>
      </c>
      <c r="E5" s="2">
        <v>0.5</v>
      </c>
      <c r="F5" s="2">
        <v>0.50029999999999997</v>
      </c>
      <c r="G5" s="2"/>
      <c r="O5" s="3"/>
      <c r="Z5" s="2"/>
      <c r="AK5" s="2"/>
      <c r="AV5" s="2"/>
      <c r="BG5" s="2"/>
    </row>
    <row r="6" spans="1:59" x14ac:dyDescent="0.35">
      <c r="A6">
        <v>1</v>
      </c>
      <c r="B6">
        <v>5</v>
      </c>
      <c r="C6" s="2">
        <v>10</v>
      </c>
      <c r="D6" s="2">
        <v>20</v>
      </c>
      <c r="E6" s="2">
        <v>30</v>
      </c>
      <c r="F6" s="2">
        <v>24.09</v>
      </c>
      <c r="G6" s="2"/>
      <c r="O6" s="3"/>
      <c r="Z6" s="2"/>
      <c r="AK6" s="2"/>
      <c r="AV6" s="2"/>
      <c r="BG6" s="2"/>
    </row>
    <row r="7" spans="1:59" x14ac:dyDescent="0.35">
      <c r="A7">
        <v>1</v>
      </c>
      <c r="B7">
        <v>6</v>
      </c>
      <c r="C7" s="2">
        <v>15</v>
      </c>
      <c r="D7" s="2">
        <v>18</v>
      </c>
      <c r="E7" s="2">
        <v>25</v>
      </c>
      <c r="F7" s="2">
        <v>18.989999999999998</v>
      </c>
      <c r="G7" s="2"/>
      <c r="O7" s="3"/>
      <c r="Z7" s="2"/>
      <c r="AK7" s="2"/>
      <c r="AV7" s="2"/>
      <c r="BG7" s="2"/>
    </row>
    <row r="8" spans="1:59" x14ac:dyDescent="0.35">
      <c r="A8">
        <v>1</v>
      </c>
      <c r="B8">
        <v>7</v>
      </c>
      <c r="C8" s="2">
        <v>13</v>
      </c>
      <c r="D8" s="2">
        <v>14</v>
      </c>
      <c r="E8" s="2">
        <v>16</v>
      </c>
      <c r="F8" s="2">
        <v>12.98</v>
      </c>
      <c r="G8" s="2"/>
    </row>
    <row r="9" spans="1:59" x14ac:dyDescent="0.35">
      <c r="A9">
        <v>1</v>
      </c>
      <c r="B9">
        <v>8</v>
      </c>
      <c r="C9" s="2">
        <v>5</v>
      </c>
      <c r="D9" s="2">
        <v>8</v>
      </c>
      <c r="E9" s="2">
        <v>15</v>
      </c>
      <c r="F9" s="2">
        <v>15</v>
      </c>
      <c r="G9" s="2"/>
    </row>
    <row r="10" spans="1:59" x14ac:dyDescent="0.35">
      <c r="A10">
        <v>1</v>
      </c>
      <c r="B10">
        <v>9</v>
      </c>
      <c r="C10" s="2">
        <v>6</v>
      </c>
      <c r="D10" s="2">
        <v>12</v>
      </c>
      <c r="E10" s="2">
        <v>19</v>
      </c>
      <c r="F10" s="2">
        <v>24</v>
      </c>
      <c r="G10" s="2"/>
    </row>
    <row r="11" spans="1:59" x14ac:dyDescent="0.35">
      <c r="A11">
        <v>1</v>
      </c>
      <c r="B11">
        <v>10</v>
      </c>
      <c r="C11" s="2">
        <v>0</v>
      </c>
      <c r="D11" s="2">
        <v>5</v>
      </c>
      <c r="E11" s="2">
        <v>7</v>
      </c>
      <c r="F11" s="2">
        <v>0.60700399999999999</v>
      </c>
      <c r="G11" s="2"/>
    </row>
    <row r="12" spans="1:59" x14ac:dyDescent="0.35">
      <c r="A12">
        <v>1</v>
      </c>
      <c r="B12">
        <v>11</v>
      </c>
      <c r="C12" s="2">
        <v>35000</v>
      </c>
      <c r="D12" s="2">
        <v>36000</v>
      </c>
      <c r="E12" s="2">
        <v>37000</v>
      </c>
      <c r="F12" s="2">
        <v>44530</v>
      </c>
      <c r="G12" s="2"/>
    </row>
    <row r="13" spans="1:59" x14ac:dyDescent="0.35">
      <c r="A13">
        <v>2</v>
      </c>
      <c r="B13">
        <v>1</v>
      </c>
      <c r="C13" s="2">
        <v>88</v>
      </c>
      <c r="D13" s="2">
        <v>95</v>
      </c>
      <c r="E13" s="2">
        <v>102</v>
      </c>
    </row>
    <row r="14" spans="1:59" x14ac:dyDescent="0.35">
      <c r="A14">
        <v>2</v>
      </c>
      <c r="B14">
        <v>2</v>
      </c>
      <c r="C14" s="2">
        <v>90</v>
      </c>
      <c r="D14" s="2">
        <v>97</v>
      </c>
      <c r="E14" s="2">
        <v>104</v>
      </c>
    </row>
    <row r="15" spans="1:59" x14ac:dyDescent="0.35">
      <c r="A15">
        <v>2</v>
      </c>
      <c r="B15">
        <v>3</v>
      </c>
      <c r="C15" s="2">
        <v>0.15</v>
      </c>
      <c r="D15" s="2">
        <v>0.4</v>
      </c>
      <c r="E15" s="2">
        <v>0.7</v>
      </c>
    </row>
    <row r="16" spans="1:59" x14ac:dyDescent="0.35">
      <c r="A16">
        <v>2</v>
      </c>
      <c r="B16">
        <v>4</v>
      </c>
      <c r="C16" s="2">
        <v>0.3</v>
      </c>
      <c r="D16" s="2">
        <v>0.6</v>
      </c>
      <c r="E16" s="2">
        <v>0.85</v>
      </c>
    </row>
    <row r="17" spans="1:5" x14ac:dyDescent="0.35">
      <c r="A17">
        <v>2</v>
      </c>
      <c r="B17">
        <v>5</v>
      </c>
      <c r="C17" s="2">
        <v>10</v>
      </c>
      <c r="D17" s="2">
        <v>30</v>
      </c>
      <c r="E17" s="2">
        <v>50</v>
      </c>
    </row>
    <row r="18" spans="1:5" x14ac:dyDescent="0.35">
      <c r="A18">
        <v>2</v>
      </c>
      <c r="B18">
        <v>6</v>
      </c>
      <c r="C18" s="2">
        <v>5</v>
      </c>
      <c r="D18" s="2">
        <v>8</v>
      </c>
      <c r="E18" s="2">
        <v>12</v>
      </c>
    </row>
    <row r="19" spans="1:5" x14ac:dyDescent="0.35">
      <c r="A19">
        <v>2</v>
      </c>
      <c r="B19">
        <v>7</v>
      </c>
      <c r="C19" s="2">
        <v>12</v>
      </c>
      <c r="D19" s="2">
        <v>14</v>
      </c>
      <c r="E19" s="2">
        <v>16.5</v>
      </c>
    </row>
    <row r="20" spans="1:5" x14ac:dyDescent="0.35">
      <c r="A20">
        <v>2</v>
      </c>
      <c r="B20">
        <v>8</v>
      </c>
      <c r="C20" s="2">
        <v>14</v>
      </c>
      <c r="D20" s="2">
        <v>18</v>
      </c>
      <c r="E20" s="2">
        <v>22</v>
      </c>
    </row>
    <row r="21" spans="1:5" x14ac:dyDescent="0.35">
      <c r="A21">
        <v>2</v>
      </c>
      <c r="B21">
        <v>9</v>
      </c>
      <c r="C21" s="2">
        <v>18</v>
      </c>
      <c r="D21" s="2">
        <v>24</v>
      </c>
      <c r="E21" s="2">
        <v>30</v>
      </c>
    </row>
    <row r="22" spans="1:5" x14ac:dyDescent="0.35">
      <c r="A22">
        <v>2</v>
      </c>
      <c r="B22">
        <v>10</v>
      </c>
      <c r="C22" s="2">
        <v>0</v>
      </c>
      <c r="D22" s="2">
        <v>5</v>
      </c>
      <c r="E22" s="2">
        <v>10</v>
      </c>
    </row>
    <row r="23" spans="1:5" x14ac:dyDescent="0.35">
      <c r="A23">
        <v>2</v>
      </c>
      <c r="B23">
        <v>11</v>
      </c>
      <c r="C23" s="2">
        <v>32000</v>
      </c>
      <c r="D23" s="2">
        <v>37000</v>
      </c>
      <c r="E23" s="2">
        <v>41000</v>
      </c>
    </row>
    <row r="24" spans="1:5" x14ac:dyDescent="0.35">
      <c r="A24">
        <v>3</v>
      </c>
      <c r="B24">
        <v>1</v>
      </c>
      <c r="C24" s="2">
        <v>89</v>
      </c>
      <c r="D24" s="2">
        <v>92</v>
      </c>
      <c r="E24" s="2">
        <v>98</v>
      </c>
    </row>
    <row r="25" spans="1:5" x14ac:dyDescent="0.35">
      <c r="A25">
        <v>3</v>
      </c>
      <c r="B25">
        <v>2</v>
      </c>
      <c r="C25" s="2">
        <v>90</v>
      </c>
      <c r="D25" s="2">
        <v>96</v>
      </c>
      <c r="E25" s="2">
        <v>99</v>
      </c>
    </row>
    <row r="26" spans="1:5" x14ac:dyDescent="0.35">
      <c r="A26">
        <v>3</v>
      </c>
      <c r="B26">
        <v>3</v>
      </c>
      <c r="C26" s="2">
        <v>0.4</v>
      </c>
      <c r="D26" s="2">
        <v>0.7</v>
      </c>
      <c r="E26" s="2">
        <v>0.9</v>
      </c>
    </row>
    <row r="27" spans="1:5" x14ac:dyDescent="0.35">
      <c r="A27">
        <v>3</v>
      </c>
      <c r="B27">
        <v>4</v>
      </c>
      <c r="C27" s="2">
        <v>0.55000000000000004</v>
      </c>
      <c r="D27" s="2">
        <v>0.75</v>
      </c>
      <c r="E27" s="2">
        <v>0.9</v>
      </c>
    </row>
    <row r="28" spans="1:5" x14ac:dyDescent="0.35">
      <c r="A28">
        <v>3</v>
      </c>
      <c r="B28">
        <v>5</v>
      </c>
      <c r="C28" s="2">
        <v>5</v>
      </c>
      <c r="D28" s="2">
        <v>15</v>
      </c>
      <c r="E28" s="2">
        <v>30</v>
      </c>
    </row>
    <row r="29" spans="1:5" x14ac:dyDescent="0.35">
      <c r="A29">
        <v>3</v>
      </c>
      <c r="B29">
        <v>6</v>
      </c>
      <c r="C29" s="2">
        <v>9</v>
      </c>
      <c r="D29" s="2">
        <v>11</v>
      </c>
      <c r="E29" s="2">
        <v>16</v>
      </c>
    </row>
    <row r="30" spans="1:5" x14ac:dyDescent="0.35">
      <c r="A30">
        <v>3</v>
      </c>
      <c r="B30">
        <v>7</v>
      </c>
      <c r="C30" s="2">
        <v>12</v>
      </c>
      <c r="D30" s="2">
        <v>13</v>
      </c>
      <c r="E30" s="2">
        <v>14</v>
      </c>
    </row>
    <row r="31" spans="1:5" x14ac:dyDescent="0.35">
      <c r="A31">
        <v>3</v>
      </c>
      <c r="B31">
        <v>8</v>
      </c>
      <c r="C31" s="2">
        <v>3</v>
      </c>
      <c r="D31" s="2">
        <v>6</v>
      </c>
      <c r="E31" s="2">
        <v>9</v>
      </c>
    </row>
    <row r="32" spans="1:5" x14ac:dyDescent="0.35">
      <c r="A32">
        <v>3</v>
      </c>
      <c r="B32">
        <v>9</v>
      </c>
      <c r="C32" s="2">
        <v>5</v>
      </c>
      <c r="D32" s="2">
        <v>7</v>
      </c>
      <c r="E32" s="2">
        <v>10</v>
      </c>
    </row>
    <row r="33" spans="1:5" x14ac:dyDescent="0.35">
      <c r="A33">
        <v>3</v>
      </c>
      <c r="B33">
        <v>10</v>
      </c>
      <c r="C33" s="2">
        <v>2</v>
      </c>
      <c r="D33" s="2">
        <v>10</v>
      </c>
      <c r="E33" s="2">
        <v>20</v>
      </c>
    </row>
    <row r="34" spans="1:5" x14ac:dyDescent="0.35">
      <c r="A34">
        <v>3</v>
      </c>
      <c r="B34">
        <v>11</v>
      </c>
      <c r="C34" s="2">
        <v>25000</v>
      </c>
      <c r="D34" s="2">
        <v>36000</v>
      </c>
      <c r="E34" s="2">
        <v>45000</v>
      </c>
    </row>
    <row r="35" spans="1:5" x14ac:dyDescent="0.35">
      <c r="A35">
        <v>4</v>
      </c>
      <c r="B35">
        <v>1</v>
      </c>
      <c r="C35" s="2">
        <v>90</v>
      </c>
      <c r="D35" s="2">
        <v>105</v>
      </c>
      <c r="E35" s="2">
        <v>120</v>
      </c>
    </row>
    <row r="36" spans="1:5" x14ac:dyDescent="0.35">
      <c r="A36">
        <v>4</v>
      </c>
      <c r="B36">
        <v>2</v>
      </c>
      <c r="C36" s="2">
        <v>100</v>
      </c>
      <c r="D36" s="2">
        <v>115</v>
      </c>
      <c r="E36" s="2">
        <v>130</v>
      </c>
    </row>
    <row r="37" spans="1:5" x14ac:dyDescent="0.35">
      <c r="A37">
        <v>4</v>
      </c>
      <c r="B37">
        <v>3</v>
      </c>
      <c r="C37" s="2">
        <v>0.4</v>
      </c>
      <c r="D37" s="2">
        <v>0.6</v>
      </c>
      <c r="E37" s="2">
        <v>0.8</v>
      </c>
    </row>
    <row r="38" spans="1:5" x14ac:dyDescent="0.35">
      <c r="A38">
        <v>4</v>
      </c>
      <c r="B38">
        <v>4</v>
      </c>
      <c r="C38" s="2">
        <v>0.6</v>
      </c>
      <c r="D38" s="2">
        <v>0.7</v>
      </c>
      <c r="E38" s="2">
        <v>0.8</v>
      </c>
    </row>
    <row r="39" spans="1:5" x14ac:dyDescent="0.35">
      <c r="A39">
        <v>4</v>
      </c>
      <c r="B39">
        <v>5</v>
      </c>
      <c r="C39" s="2">
        <v>10</v>
      </c>
      <c r="D39" s="2">
        <v>20</v>
      </c>
      <c r="E39" s="2">
        <v>30</v>
      </c>
    </row>
    <row r="40" spans="1:5" x14ac:dyDescent="0.35">
      <c r="A40">
        <v>4</v>
      </c>
      <c r="B40">
        <v>6</v>
      </c>
      <c r="C40" s="2">
        <v>10</v>
      </c>
      <c r="D40" s="2">
        <v>14</v>
      </c>
      <c r="E40" s="2">
        <v>18</v>
      </c>
    </row>
    <row r="41" spans="1:5" x14ac:dyDescent="0.35">
      <c r="A41">
        <v>4</v>
      </c>
      <c r="B41">
        <v>7</v>
      </c>
      <c r="C41" s="2">
        <v>13</v>
      </c>
      <c r="D41" s="2">
        <v>14</v>
      </c>
      <c r="E41" s="2">
        <v>15</v>
      </c>
    </row>
    <row r="42" spans="1:5" x14ac:dyDescent="0.35">
      <c r="A42">
        <v>4</v>
      </c>
      <c r="B42">
        <v>8</v>
      </c>
      <c r="C42" s="2">
        <v>2</v>
      </c>
      <c r="D42" s="2">
        <v>4</v>
      </c>
      <c r="E42" s="2">
        <v>6</v>
      </c>
    </row>
    <row r="43" spans="1:5" x14ac:dyDescent="0.35">
      <c r="A43">
        <v>4</v>
      </c>
      <c r="B43">
        <v>9</v>
      </c>
      <c r="C43" s="2">
        <v>3</v>
      </c>
      <c r="D43" s="2">
        <v>5</v>
      </c>
      <c r="E43" s="2">
        <v>10</v>
      </c>
    </row>
    <row r="44" spans="1:5" x14ac:dyDescent="0.35">
      <c r="A44">
        <v>4</v>
      </c>
      <c r="B44">
        <v>10</v>
      </c>
      <c r="C44" s="2">
        <v>10</v>
      </c>
      <c r="D44" s="2">
        <v>30</v>
      </c>
      <c r="E44" s="2">
        <v>50</v>
      </c>
    </row>
    <row r="45" spans="1:5" x14ac:dyDescent="0.35">
      <c r="A45">
        <v>4</v>
      </c>
      <c r="B45">
        <v>11</v>
      </c>
      <c r="C45" s="2">
        <v>35000</v>
      </c>
      <c r="D45" s="2">
        <v>40000</v>
      </c>
      <c r="E45" s="2">
        <v>45000</v>
      </c>
    </row>
    <row r="46" spans="1:5" x14ac:dyDescent="0.35">
      <c r="A46">
        <v>5</v>
      </c>
      <c r="B46">
        <v>1</v>
      </c>
      <c r="C46" s="2">
        <v>92</v>
      </c>
      <c r="D46" s="2">
        <v>100</v>
      </c>
      <c r="E46" s="2">
        <v>120</v>
      </c>
    </row>
    <row r="47" spans="1:5" x14ac:dyDescent="0.35">
      <c r="A47">
        <v>5</v>
      </c>
      <c r="B47">
        <v>2</v>
      </c>
      <c r="C47" s="2">
        <v>95</v>
      </c>
      <c r="D47" s="2">
        <v>103</v>
      </c>
      <c r="E47" s="2">
        <v>123</v>
      </c>
    </row>
    <row r="48" spans="1:5" x14ac:dyDescent="0.35">
      <c r="A48">
        <v>5</v>
      </c>
      <c r="B48">
        <v>3</v>
      </c>
      <c r="C48" s="2">
        <v>0.4</v>
      </c>
      <c r="D48" s="2">
        <v>0.7</v>
      </c>
      <c r="E48" s="2">
        <v>0.9</v>
      </c>
    </row>
    <row r="49" spans="1:5" x14ac:dyDescent="0.35">
      <c r="A49">
        <v>5</v>
      </c>
      <c r="B49">
        <v>4</v>
      </c>
      <c r="C49" s="2">
        <v>0.4</v>
      </c>
      <c r="D49" s="2">
        <v>0.7</v>
      </c>
      <c r="E49" s="2">
        <v>0.9</v>
      </c>
    </row>
    <row r="50" spans="1:5" x14ac:dyDescent="0.35">
      <c r="A50">
        <v>5</v>
      </c>
      <c r="B50">
        <v>5</v>
      </c>
      <c r="C50" s="2">
        <v>3</v>
      </c>
      <c r="D50" s="2">
        <v>10</v>
      </c>
      <c r="E50" s="2">
        <v>25</v>
      </c>
    </row>
    <row r="51" spans="1:5" x14ac:dyDescent="0.35">
      <c r="A51">
        <v>5</v>
      </c>
      <c r="B51">
        <v>6</v>
      </c>
      <c r="C51" s="2">
        <v>6</v>
      </c>
      <c r="D51" s="2">
        <v>12</v>
      </c>
      <c r="E51" s="2">
        <v>25</v>
      </c>
    </row>
    <row r="52" spans="1:5" x14ac:dyDescent="0.35">
      <c r="A52">
        <v>5</v>
      </c>
      <c r="B52">
        <v>7</v>
      </c>
      <c r="C52" s="2">
        <v>13</v>
      </c>
      <c r="D52" s="2">
        <v>16</v>
      </c>
      <c r="E52" s="2">
        <v>21</v>
      </c>
    </row>
    <row r="53" spans="1:5" x14ac:dyDescent="0.35">
      <c r="A53">
        <v>5</v>
      </c>
      <c r="B53">
        <v>8</v>
      </c>
      <c r="C53" s="2">
        <v>1</v>
      </c>
      <c r="D53" s="2">
        <v>3</v>
      </c>
      <c r="E53" s="2">
        <v>7</v>
      </c>
    </row>
    <row r="54" spans="1:5" x14ac:dyDescent="0.35">
      <c r="A54">
        <v>5</v>
      </c>
      <c r="B54">
        <v>9</v>
      </c>
      <c r="C54" s="2">
        <v>2</v>
      </c>
      <c r="D54" s="2">
        <v>5</v>
      </c>
      <c r="E54" s="2">
        <v>12</v>
      </c>
    </row>
    <row r="55" spans="1:5" x14ac:dyDescent="0.35">
      <c r="A55">
        <v>5</v>
      </c>
      <c r="B55">
        <v>10</v>
      </c>
      <c r="C55" s="2">
        <v>7</v>
      </c>
      <c r="D55" s="2">
        <v>52</v>
      </c>
      <c r="E55" s="2">
        <v>97</v>
      </c>
    </row>
    <row r="56" spans="1:5" x14ac:dyDescent="0.35">
      <c r="A56">
        <v>5</v>
      </c>
      <c r="B56">
        <v>11</v>
      </c>
      <c r="C56" s="2">
        <v>25000</v>
      </c>
      <c r="D56" s="2">
        <v>35100</v>
      </c>
      <c r="E56" s="2">
        <v>50000</v>
      </c>
    </row>
    <row r="57" spans="1:5" x14ac:dyDescent="0.35">
      <c r="A57">
        <v>6</v>
      </c>
      <c r="B57">
        <v>1</v>
      </c>
      <c r="C57" s="2">
        <v>90</v>
      </c>
      <c r="D57" s="2">
        <v>95</v>
      </c>
      <c r="E57" s="2">
        <v>100</v>
      </c>
    </row>
    <row r="58" spans="1:5" x14ac:dyDescent="0.35">
      <c r="A58">
        <v>6</v>
      </c>
      <c r="B58">
        <v>2</v>
      </c>
      <c r="C58" s="2">
        <v>91</v>
      </c>
      <c r="D58" s="2">
        <v>96</v>
      </c>
      <c r="E58" s="2">
        <v>101</v>
      </c>
    </row>
    <row r="59" spans="1:5" x14ac:dyDescent="0.35">
      <c r="A59">
        <v>6</v>
      </c>
      <c r="B59">
        <v>3</v>
      </c>
      <c r="C59" s="2">
        <v>0.1</v>
      </c>
      <c r="D59" s="2">
        <v>0.35</v>
      </c>
      <c r="E59" s="2">
        <v>0.7</v>
      </c>
    </row>
    <row r="60" spans="1:5" x14ac:dyDescent="0.35">
      <c r="A60">
        <v>6</v>
      </c>
      <c r="B60">
        <v>4</v>
      </c>
      <c r="C60" s="2">
        <v>0.3</v>
      </c>
      <c r="D60" s="2">
        <v>0.6</v>
      </c>
      <c r="E60" s="2">
        <v>0.8</v>
      </c>
    </row>
    <row r="61" spans="1:5" x14ac:dyDescent="0.35">
      <c r="A61">
        <v>6</v>
      </c>
      <c r="B61">
        <v>5</v>
      </c>
      <c r="C61" s="2">
        <v>3</v>
      </c>
      <c r="D61" s="2">
        <v>10</v>
      </c>
      <c r="E61" s="2">
        <v>30</v>
      </c>
    </row>
    <row r="62" spans="1:5" x14ac:dyDescent="0.35">
      <c r="A62">
        <v>6</v>
      </c>
      <c r="B62">
        <v>6</v>
      </c>
      <c r="C62" s="2">
        <v>7</v>
      </c>
      <c r="D62" s="2">
        <v>11</v>
      </c>
      <c r="E62" s="2">
        <v>15</v>
      </c>
    </row>
    <row r="63" spans="1:5" x14ac:dyDescent="0.35">
      <c r="A63">
        <v>6</v>
      </c>
      <c r="B63">
        <v>7</v>
      </c>
      <c r="C63" s="2">
        <v>12</v>
      </c>
      <c r="D63" s="2">
        <v>15</v>
      </c>
      <c r="E63" s="2">
        <v>16</v>
      </c>
    </row>
    <row r="64" spans="1:5" x14ac:dyDescent="0.35">
      <c r="A64">
        <v>6</v>
      </c>
      <c r="B64">
        <v>8</v>
      </c>
      <c r="C64" s="2">
        <v>6</v>
      </c>
      <c r="D64" s="2">
        <v>14</v>
      </c>
      <c r="E64" s="2">
        <v>20</v>
      </c>
    </row>
    <row r="65" spans="1:5" x14ac:dyDescent="0.35">
      <c r="A65">
        <v>6</v>
      </c>
      <c r="B65">
        <v>9</v>
      </c>
      <c r="C65" s="2">
        <v>9</v>
      </c>
      <c r="D65" s="2">
        <v>20</v>
      </c>
      <c r="E65" s="2">
        <v>26</v>
      </c>
    </row>
    <row r="66" spans="1:5" x14ac:dyDescent="0.35">
      <c r="A66">
        <v>6</v>
      </c>
      <c r="B66">
        <v>10</v>
      </c>
      <c r="C66" s="2">
        <v>3</v>
      </c>
      <c r="D66" s="2">
        <v>25</v>
      </c>
      <c r="E66" s="2">
        <v>60</v>
      </c>
    </row>
    <row r="67" spans="1:5" x14ac:dyDescent="0.35">
      <c r="A67">
        <v>6</v>
      </c>
      <c r="B67">
        <v>11</v>
      </c>
      <c r="C67" s="2">
        <v>30000</v>
      </c>
      <c r="D67" s="2">
        <v>36000</v>
      </c>
      <c r="E67" s="2">
        <v>45000</v>
      </c>
    </row>
    <row r="68" spans="1:5" x14ac:dyDescent="0.35">
      <c r="A68">
        <v>7</v>
      </c>
      <c r="B68">
        <v>1</v>
      </c>
      <c r="C68" s="2">
        <v>88</v>
      </c>
      <c r="D68" s="2">
        <v>92</v>
      </c>
      <c r="E68" s="2">
        <v>95</v>
      </c>
    </row>
    <row r="69" spans="1:5" x14ac:dyDescent="0.35">
      <c r="A69">
        <v>7</v>
      </c>
      <c r="B69">
        <v>2</v>
      </c>
      <c r="C69" s="2">
        <v>91</v>
      </c>
      <c r="D69" s="2">
        <v>95</v>
      </c>
      <c r="E69" s="2">
        <v>100</v>
      </c>
    </row>
    <row r="70" spans="1:5" x14ac:dyDescent="0.35">
      <c r="A70">
        <v>7</v>
      </c>
      <c r="B70">
        <v>3</v>
      </c>
      <c r="C70" s="2">
        <v>0.35</v>
      </c>
      <c r="D70" s="2">
        <v>0.45</v>
      </c>
      <c r="E70" s="2">
        <v>0.6</v>
      </c>
    </row>
    <row r="71" spans="1:5" x14ac:dyDescent="0.35">
      <c r="A71">
        <v>7</v>
      </c>
      <c r="B71">
        <v>4</v>
      </c>
      <c r="C71" s="2">
        <v>0.3</v>
      </c>
      <c r="D71" s="2">
        <v>0.4</v>
      </c>
      <c r="E71" s="2">
        <v>0.55000000000000004</v>
      </c>
    </row>
    <row r="72" spans="1:5" x14ac:dyDescent="0.35">
      <c r="A72">
        <v>7</v>
      </c>
      <c r="B72">
        <v>5</v>
      </c>
      <c r="C72" s="2">
        <v>5</v>
      </c>
      <c r="D72" s="2">
        <v>15</v>
      </c>
      <c r="E72" s="2">
        <v>25</v>
      </c>
    </row>
    <row r="73" spans="1:5" x14ac:dyDescent="0.35">
      <c r="A73">
        <v>7</v>
      </c>
      <c r="B73">
        <v>6</v>
      </c>
      <c r="C73" s="2">
        <v>8</v>
      </c>
      <c r="D73" s="2">
        <v>10</v>
      </c>
      <c r="E73" s="2">
        <v>12</v>
      </c>
    </row>
    <row r="74" spans="1:5" x14ac:dyDescent="0.35">
      <c r="A74">
        <v>7</v>
      </c>
      <c r="B74">
        <v>7</v>
      </c>
      <c r="C74" s="2">
        <v>11</v>
      </c>
      <c r="D74" s="2">
        <v>12</v>
      </c>
      <c r="E74" s="2">
        <v>14</v>
      </c>
    </row>
    <row r="75" spans="1:5" x14ac:dyDescent="0.35">
      <c r="A75">
        <v>7</v>
      </c>
      <c r="B75">
        <v>8</v>
      </c>
      <c r="C75" s="2">
        <v>0.5</v>
      </c>
      <c r="D75" s="2">
        <v>1</v>
      </c>
      <c r="E75" s="2">
        <v>1.5</v>
      </c>
    </row>
    <row r="76" spans="1:5" x14ac:dyDescent="0.35">
      <c r="A76">
        <v>7</v>
      </c>
      <c r="B76">
        <v>9</v>
      </c>
      <c r="C76" s="2">
        <v>1</v>
      </c>
      <c r="D76" s="2">
        <v>1.5</v>
      </c>
      <c r="E76" s="2">
        <v>2</v>
      </c>
    </row>
    <row r="77" spans="1:5" x14ac:dyDescent="0.35">
      <c r="A77">
        <v>7</v>
      </c>
      <c r="B77">
        <v>10</v>
      </c>
      <c r="C77" s="2">
        <v>5</v>
      </c>
      <c r="D77" s="2">
        <v>10</v>
      </c>
      <c r="E77" s="2">
        <v>15</v>
      </c>
    </row>
    <row r="78" spans="1:5" x14ac:dyDescent="0.35">
      <c r="A78">
        <v>7</v>
      </c>
      <c r="B78">
        <v>11</v>
      </c>
      <c r="C78" s="2">
        <v>30000</v>
      </c>
      <c r="D78" s="2">
        <v>34000</v>
      </c>
      <c r="E78" s="2">
        <v>37000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70"/>
  <dimension ref="A1:BF100"/>
  <sheetViews>
    <sheetView zoomScale="70" zoomScaleNormal="70" workbookViewId="0">
      <selection activeCell="G1" sqref="G1:BH1048576"/>
    </sheetView>
  </sheetViews>
  <sheetFormatPr defaultRowHeight="14.5" x14ac:dyDescent="0.35"/>
  <cols>
    <col min="15" max="58" width="15.1796875" style="15" customWidth="1"/>
  </cols>
  <sheetData>
    <row r="1" spans="1:16" x14ac:dyDescent="0.35">
      <c r="A1" t="s">
        <v>106</v>
      </c>
      <c r="B1" t="s">
        <v>107</v>
      </c>
      <c r="C1" s="3" t="s">
        <v>108</v>
      </c>
      <c r="D1" s="3" t="s">
        <v>109</v>
      </c>
      <c r="E1" s="3" t="s">
        <v>110</v>
      </c>
      <c r="F1" t="s">
        <v>111</v>
      </c>
      <c r="G1" s="10"/>
      <c r="H1" s="10"/>
      <c r="I1" s="10"/>
      <c r="J1" s="10"/>
      <c r="K1" s="10"/>
      <c r="M1" s="10"/>
      <c r="N1" s="10"/>
      <c r="O1" s="11"/>
      <c r="P1" s="11"/>
    </row>
    <row r="2" spans="1:16" x14ac:dyDescent="0.35">
      <c r="A2">
        <v>1</v>
      </c>
      <c r="B2">
        <v>1</v>
      </c>
      <c r="C2" s="2">
        <v>20.05</v>
      </c>
      <c r="D2" s="2">
        <v>40.1</v>
      </c>
      <c r="E2" s="2">
        <v>72.180000000000007</v>
      </c>
      <c r="F2" s="2">
        <v>42</v>
      </c>
      <c r="G2" s="2"/>
      <c r="H2" s="2"/>
      <c r="I2" s="2"/>
      <c r="J2" s="2"/>
    </row>
    <row r="3" spans="1:16" x14ac:dyDescent="0.35">
      <c r="A3">
        <v>1</v>
      </c>
      <c r="B3">
        <v>2</v>
      </c>
      <c r="C3" s="2">
        <v>43.12</v>
      </c>
      <c r="D3" s="2">
        <v>86.24</v>
      </c>
      <c r="E3" s="2">
        <v>155.19999999999999</v>
      </c>
      <c r="F3" s="2">
        <v>56</v>
      </c>
      <c r="G3" s="2"/>
      <c r="H3" s="2"/>
      <c r="I3" s="2"/>
      <c r="J3" s="2"/>
      <c r="N3" s="3"/>
    </row>
    <row r="4" spans="1:16" x14ac:dyDescent="0.35">
      <c r="A4">
        <v>1</v>
      </c>
      <c r="B4">
        <v>3</v>
      </c>
      <c r="C4" s="2">
        <v>8.5009999999999994</v>
      </c>
      <c r="D4" s="2">
        <v>14.17</v>
      </c>
      <c r="E4" s="2">
        <v>28.34</v>
      </c>
      <c r="F4" s="2">
        <v>13.3</v>
      </c>
      <c r="G4" s="2"/>
      <c r="H4" s="2"/>
      <c r="I4" s="2"/>
      <c r="J4" s="2"/>
      <c r="N4" s="3"/>
    </row>
    <row r="5" spans="1:16" x14ac:dyDescent="0.35">
      <c r="A5">
        <v>1</v>
      </c>
      <c r="B5">
        <v>4</v>
      </c>
      <c r="C5" s="2">
        <v>19.22</v>
      </c>
      <c r="D5" s="2">
        <v>32.03</v>
      </c>
      <c r="E5" s="2">
        <v>64.06</v>
      </c>
      <c r="F5" s="2">
        <v>22.75</v>
      </c>
      <c r="G5" s="2"/>
      <c r="H5" s="2"/>
      <c r="I5" s="2"/>
      <c r="J5" s="2"/>
      <c r="N5" s="3"/>
    </row>
    <row r="6" spans="1:16" x14ac:dyDescent="0.35">
      <c r="A6">
        <v>1</v>
      </c>
      <c r="B6">
        <v>5</v>
      </c>
      <c r="C6" s="2">
        <v>3.6589999999999998</v>
      </c>
      <c r="D6" s="2">
        <v>6.0979999999999999</v>
      </c>
      <c r="E6" s="2">
        <v>13.42</v>
      </c>
      <c r="F6" s="2">
        <v>7.35</v>
      </c>
      <c r="G6" s="2"/>
      <c r="H6" s="2"/>
      <c r="I6" s="2"/>
      <c r="J6" s="2"/>
    </row>
    <row r="7" spans="1:16" x14ac:dyDescent="0.35">
      <c r="A7">
        <v>1</v>
      </c>
      <c r="B7">
        <v>6</v>
      </c>
      <c r="C7" s="2">
        <v>77</v>
      </c>
      <c r="D7" s="2">
        <v>154</v>
      </c>
      <c r="E7" s="2">
        <v>277.2</v>
      </c>
      <c r="F7" s="2">
        <v>80.5</v>
      </c>
      <c r="G7" s="2"/>
      <c r="H7" s="2"/>
      <c r="I7" s="2"/>
      <c r="J7" s="2"/>
    </row>
    <row r="8" spans="1:16" x14ac:dyDescent="0.35">
      <c r="A8">
        <v>1</v>
      </c>
      <c r="B8">
        <v>7</v>
      </c>
      <c r="C8" s="2">
        <v>0.2772</v>
      </c>
      <c r="D8" s="2">
        <v>0.43340000000000001</v>
      </c>
      <c r="E8" s="2">
        <v>1.4319999999999999</v>
      </c>
      <c r="F8" s="2">
        <v>0.57999999999999996</v>
      </c>
      <c r="G8" s="2"/>
      <c r="H8" s="2"/>
      <c r="I8" s="2"/>
      <c r="J8" s="2"/>
    </row>
    <row r="9" spans="1:16" x14ac:dyDescent="0.35">
      <c r="A9">
        <v>1</v>
      </c>
      <c r="B9">
        <v>8</v>
      </c>
      <c r="C9" s="2">
        <v>0.90849999999999997</v>
      </c>
      <c r="D9" s="2">
        <v>1.893</v>
      </c>
      <c r="E9" s="2">
        <v>5.6779999999999999</v>
      </c>
      <c r="F9" s="2">
        <v>2.39</v>
      </c>
      <c r="G9" s="2"/>
      <c r="H9" s="2"/>
      <c r="I9" s="2"/>
      <c r="J9" s="2"/>
    </row>
    <row r="10" spans="1:16" x14ac:dyDescent="0.35">
      <c r="A10">
        <v>1</v>
      </c>
      <c r="B10">
        <v>9</v>
      </c>
      <c r="C10" s="2">
        <v>1.006</v>
      </c>
      <c r="D10" s="2">
        <v>1.5720000000000001</v>
      </c>
      <c r="E10" s="2">
        <v>5.2140000000000004</v>
      </c>
      <c r="F10" s="2">
        <v>1.49</v>
      </c>
      <c r="G10" s="2"/>
      <c r="H10" s="2"/>
      <c r="I10" s="2"/>
      <c r="J10" s="2"/>
    </row>
    <row r="11" spans="1:16" x14ac:dyDescent="0.35">
      <c r="A11">
        <v>1</v>
      </c>
      <c r="B11">
        <v>10</v>
      </c>
      <c r="C11" s="2">
        <v>0.53369999999999995</v>
      </c>
      <c r="D11" s="2">
        <v>0.83389999999999997</v>
      </c>
      <c r="E11" s="2">
        <v>2.7389999999999999</v>
      </c>
      <c r="F11" s="2">
        <v>1.1599999999999999</v>
      </c>
      <c r="G11" s="2"/>
      <c r="H11" s="2"/>
      <c r="I11" s="2"/>
      <c r="J11" s="2"/>
    </row>
    <row r="12" spans="1:16" x14ac:dyDescent="0.35">
      <c r="A12">
        <v>1</v>
      </c>
      <c r="B12">
        <v>11</v>
      </c>
      <c r="C12" s="2">
        <v>1.2609999999999999</v>
      </c>
      <c r="D12" s="2">
        <v>2.1920000000000002</v>
      </c>
      <c r="E12" s="2">
        <v>6.5119999999999996</v>
      </c>
      <c r="F12" s="2">
        <v>1.63</v>
      </c>
      <c r="G12" s="2"/>
      <c r="H12" s="2"/>
      <c r="I12" s="2"/>
      <c r="J12" s="2"/>
    </row>
    <row r="13" spans="1:16" x14ac:dyDescent="0.35">
      <c r="A13">
        <v>2</v>
      </c>
      <c r="B13">
        <v>1</v>
      </c>
      <c r="C13" s="2">
        <v>0.19</v>
      </c>
      <c r="D13" s="2">
        <v>0.63</v>
      </c>
      <c r="E13" s="2">
        <v>1.08</v>
      </c>
    </row>
    <row r="14" spans="1:16" x14ac:dyDescent="0.35">
      <c r="A14">
        <v>2</v>
      </c>
      <c r="B14">
        <v>2</v>
      </c>
      <c r="C14" s="2">
        <v>0.4</v>
      </c>
      <c r="D14" s="2">
        <v>1.41</v>
      </c>
      <c r="E14" s="2">
        <v>2.4300000000000002</v>
      </c>
    </row>
    <row r="15" spans="1:16" x14ac:dyDescent="0.35">
      <c r="A15">
        <v>2</v>
      </c>
      <c r="B15">
        <v>3</v>
      </c>
      <c r="C15" s="2">
        <v>0.28000000000000003</v>
      </c>
      <c r="D15" s="2">
        <v>0.85</v>
      </c>
      <c r="E15" s="2">
        <v>1.42</v>
      </c>
    </row>
    <row r="16" spans="1:16" x14ac:dyDescent="0.35">
      <c r="A16">
        <v>2</v>
      </c>
      <c r="B16">
        <v>4</v>
      </c>
      <c r="C16" s="2">
        <v>0.42</v>
      </c>
      <c r="D16" s="2">
        <v>1.43</v>
      </c>
      <c r="E16" s="2">
        <v>2.44</v>
      </c>
    </row>
    <row r="17" spans="1:5" x14ac:dyDescent="0.35">
      <c r="A17">
        <v>2</v>
      </c>
      <c r="B17">
        <v>5</v>
      </c>
      <c r="C17" s="2">
        <v>0.13</v>
      </c>
      <c r="D17" s="2">
        <v>0.42</v>
      </c>
      <c r="E17" s="2">
        <v>0.71</v>
      </c>
    </row>
    <row r="18" spans="1:5" x14ac:dyDescent="0.35">
      <c r="A18">
        <v>2</v>
      </c>
      <c r="B18">
        <v>6</v>
      </c>
      <c r="C18" s="2">
        <v>0.37</v>
      </c>
      <c r="D18" s="2">
        <v>1.31</v>
      </c>
      <c r="E18" s="2">
        <v>2.2599999999999998</v>
      </c>
    </row>
    <row r="19" spans="1:5" x14ac:dyDescent="0.35">
      <c r="A19">
        <v>2</v>
      </c>
      <c r="B19">
        <v>7</v>
      </c>
      <c r="C19" s="2">
        <v>0.28999999999999998</v>
      </c>
      <c r="D19" s="2">
        <v>0.61</v>
      </c>
      <c r="E19" s="2">
        <v>0.93</v>
      </c>
    </row>
    <row r="20" spans="1:5" x14ac:dyDescent="0.35">
      <c r="A20">
        <v>2</v>
      </c>
      <c r="B20">
        <v>8</v>
      </c>
      <c r="C20" s="2">
        <v>0.19</v>
      </c>
      <c r="D20" s="2">
        <v>0.39</v>
      </c>
      <c r="E20" s="2">
        <v>0.59</v>
      </c>
    </row>
    <row r="21" spans="1:5" x14ac:dyDescent="0.35">
      <c r="A21">
        <v>2</v>
      </c>
      <c r="B21">
        <v>9</v>
      </c>
      <c r="C21" s="2">
        <v>0.43</v>
      </c>
      <c r="D21" s="2">
        <v>0.9</v>
      </c>
      <c r="E21" s="2">
        <v>1.37</v>
      </c>
    </row>
    <row r="22" spans="1:5" x14ac:dyDescent="0.35">
      <c r="A22">
        <v>2</v>
      </c>
      <c r="B22">
        <v>10</v>
      </c>
      <c r="C22" s="2">
        <v>0.26</v>
      </c>
      <c r="D22" s="2">
        <v>0.53</v>
      </c>
      <c r="E22" s="2">
        <v>0.81</v>
      </c>
    </row>
    <row r="23" spans="1:5" x14ac:dyDescent="0.35">
      <c r="A23">
        <v>2</v>
      </c>
      <c r="B23">
        <v>11</v>
      </c>
      <c r="C23" s="2">
        <v>0.36</v>
      </c>
      <c r="D23" s="2">
        <v>0.74</v>
      </c>
      <c r="E23" s="2">
        <v>1.1299999999999999</v>
      </c>
    </row>
    <row r="24" spans="1:5" x14ac:dyDescent="0.35">
      <c r="A24">
        <v>3</v>
      </c>
      <c r="B24">
        <v>1</v>
      </c>
      <c r="C24" s="2">
        <v>7.3609999999999998</v>
      </c>
      <c r="D24" s="2">
        <v>18.399999999999999</v>
      </c>
      <c r="E24" s="2">
        <v>36.81</v>
      </c>
    </row>
    <row r="25" spans="1:5" x14ac:dyDescent="0.35">
      <c r="A25">
        <v>3</v>
      </c>
      <c r="B25">
        <v>2</v>
      </c>
      <c r="C25" s="2">
        <v>15.85</v>
      </c>
      <c r="D25" s="2">
        <v>43.6</v>
      </c>
      <c r="E25" s="2">
        <v>87.2</v>
      </c>
    </row>
    <row r="26" spans="1:5" x14ac:dyDescent="0.35">
      <c r="A26">
        <v>3</v>
      </c>
      <c r="B26">
        <v>3</v>
      </c>
      <c r="C26" s="2">
        <v>2.605</v>
      </c>
      <c r="D26" s="2">
        <v>7.1630000000000003</v>
      </c>
      <c r="E26" s="2">
        <v>13.02</v>
      </c>
    </row>
    <row r="27" spans="1:5" x14ac:dyDescent="0.35">
      <c r="A27">
        <v>3</v>
      </c>
      <c r="B27">
        <v>4</v>
      </c>
      <c r="C27" s="2">
        <v>5.8890000000000002</v>
      </c>
      <c r="D27" s="2">
        <v>13.25</v>
      </c>
      <c r="E27" s="2">
        <v>26.5</v>
      </c>
    </row>
    <row r="28" spans="1:5" x14ac:dyDescent="0.35">
      <c r="A28">
        <v>3</v>
      </c>
      <c r="B28">
        <v>5</v>
      </c>
      <c r="C28" s="2">
        <v>1.121</v>
      </c>
      <c r="D28" s="2">
        <v>2.5230000000000001</v>
      </c>
      <c r="E28" s="2">
        <v>5.0449999999999999</v>
      </c>
    </row>
    <row r="29" spans="1:5" x14ac:dyDescent="0.35">
      <c r="A29">
        <v>3</v>
      </c>
      <c r="B29">
        <v>6</v>
      </c>
      <c r="C29" s="2">
        <v>28.31</v>
      </c>
      <c r="D29" s="2">
        <v>63.7</v>
      </c>
      <c r="E29" s="2">
        <v>127.4</v>
      </c>
    </row>
    <row r="30" spans="1:5" x14ac:dyDescent="0.35">
      <c r="A30">
        <v>3</v>
      </c>
      <c r="B30">
        <v>7</v>
      </c>
      <c r="C30" s="2">
        <v>0.11210000000000001</v>
      </c>
      <c r="D30" s="2">
        <v>0.28029999999999999</v>
      </c>
      <c r="E30" s="2">
        <v>0.56059999999999999</v>
      </c>
    </row>
    <row r="31" spans="1:5" x14ac:dyDescent="0.35">
      <c r="A31">
        <v>3</v>
      </c>
      <c r="B31">
        <v>8</v>
      </c>
      <c r="C31" s="2">
        <v>0.41899999999999998</v>
      </c>
      <c r="D31" s="2">
        <v>1.048</v>
      </c>
      <c r="E31" s="2">
        <v>2.0950000000000002</v>
      </c>
    </row>
    <row r="32" spans="1:5" x14ac:dyDescent="0.35">
      <c r="A32">
        <v>3</v>
      </c>
      <c r="B32">
        <v>9</v>
      </c>
      <c r="C32" s="2">
        <v>0.38500000000000001</v>
      </c>
      <c r="D32" s="2">
        <v>0.96260000000000001</v>
      </c>
      <c r="E32" s="2">
        <v>1.925</v>
      </c>
    </row>
    <row r="33" spans="1:5" x14ac:dyDescent="0.35">
      <c r="A33">
        <v>3</v>
      </c>
      <c r="B33">
        <v>10</v>
      </c>
      <c r="C33" s="2">
        <v>0.1585</v>
      </c>
      <c r="D33" s="2">
        <v>0.39639999999999997</v>
      </c>
      <c r="E33" s="2">
        <v>0.79269999999999996</v>
      </c>
    </row>
    <row r="34" spans="1:5" x14ac:dyDescent="0.35">
      <c r="A34">
        <v>3</v>
      </c>
      <c r="B34">
        <v>11</v>
      </c>
      <c r="C34" s="2">
        <v>0.50960000000000005</v>
      </c>
      <c r="D34" s="2">
        <v>1.274</v>
      </c>
      <c r="E34" s="2">
        <v>2.548</v>
      </c>
    </row>
    <row r="35" spans="1:5" x14ac:dyDescent="0.35">
      <c r="A35">
        <v>4</v>
      </c>
      <c r="B35">
        <v>1</v>
      </c>
      <c r="C35" s="2">
        <v>11</v>
      </c>
      <c r="D35" s="2">
        <v>36</v>
      </c>
      <c r="E35" s="2">
        <v>91</v>
      </c>
    </row>
    <row r="36" spans="1:5" x14ac:dyDescent="0.35">
      <c r="A36">
        <v>4</v>
      </c>
      <c r="B36">
        <v>2</v>
      </c>
      <c r="C36" s="2">
        <v>24</v>
      </c>
      <c r="D36" s="2">
        <v>79</v>
      </c>
      <c r="E36" s="2">
        <v>197</v>
      </c>
    </row>
    <row r="37" spans="1:5" x14ac:dyDescent="0.35">
      <c r="A37">
        <v>4</v>
      </c>
      <c r="B37">
        <v>3</v>
      </c>
      <c r="C37" s="2">
        <v>7</v>
      </c>
      <c r="D37" s="2">
        <v>14</v>
      </c>
      <c r="E37" s="2">
        <v>20</v>
      </c>
    </row>
    <row r="38" spans="1:5" x14ac:dyDescent="0.35">
      <c r="A38">
        <v>4</v>
      </c>
      <c r="B38">
        <v>4</v>
      </c>
      <c r="C38" s="2">
        <v>15</v>
      </c>
      <c r="D38" s="2">
        <v>29</v>
      </c>
      <c r="E38" s="2">
        <v>44</v>
      </c>
    </row>
    <row r="39" spans="1:5" x14ac:dyDescent="0.35">
      <c r="A39">
        <v>4</v>
      </c>
      <c r="B39">
        <v>5</v>
      </c>
      <c r="C39" s="2">
        <v>1.6</v>
      </c>
      <c r="D39" s="2">
        <v>5.4</v>
      </c>
      <c r="E39" s="2">
        <v>8</v>
      </c>
    </row>
    <row r="40" spans="1:5" x14ac:dyDescent="0.35">
      <c r="A40">
        <v>4</v>
      </c>
      <c r="B40">
        <v>6</v>
      </c>
      <c r="C40" s="2">
        <v>41</v>
      </c>
      <c r="D40" s="2">
        <v>138</v>
      </c>
      <c r="E40" s="2">
        <v>345</v>
      </c>
    </row>
    <row r="41" spans="1:5" x14ac:dyDescent="0.35">
      <c r="A41">
        <v>4</v>
      </c>
      <c r="B41">
        <v>7</v>
      </c>
      <c r="C41" s="2">
        <v>4.2</v>
      </c>
      <c r="D41" s="2">
        <v>6.3</v>
      </c>
      <c r="E41" s="2">
        <v>10.5</v>
      </c>
    </row>
    <row r="42" spans="1:5" x14ac:dyDescent="0.35">
      <c r="A42">
        <v>4</v>
      </c>
      <c r="B42">
        <v>8</v>
      </c>
      <c r="C42" s="2">
        <v>158</v>
      </c>
      <c r="D42" s="2">
        <v>231</v>
      </c>
      <c r="E42" s="2">
        <v>262</v>
      </c>
    </row>
    <row r="43" spans="1:5" x14ac:dyDescent="0.35">
      <c r="A43">
        <v>4</v>
      </c>
      <c r="B43">
        <v>9</v>
      </c>
      <c r="C43" s="2">
        <v>21</v>
      </c>
      <c r="D43" s="2">
        <v>32</v>
      </c>
      <c r="E43" s="2">
        <v>53</v>
      </c>
    </row>
    <row r="44" spans="1:5" x14ac:dyDescent="0.35">
      <c r="A44">
        <v>4</v>
      </c>
      <c r="B44">
        <v>10</v>
      </c>
      <c r="C44" s="2">
        <v>4.2</v>
      </c>
      <c r="D44" s="2">
        <v>6.3</v>
      </c>
      <c r="E44" s="2">
        <v>10.5</v>
      </c>
    </row>
    <row r="45" spans="1:5" x14ac:dyDescent="0.35">
      <c r="A45">
        <v>4</v>
      </c>
      <c r="B45">
        <v>11</v>
      </c>
      <c r="C45" s="2">
        <v>67</v>
      </c>
      <c r="D45" s="2">
        <v>101</v>
      </c>
      <c r="E45" s="2">
        <v>168</v>
      </c>
    </row>
    <row r="46" spans="1:5" x14ac:dyDescent="0.35">
      <c r="A46">
        <v>5</v>
      </c>
      <c r="B46">
        <v>1</v>
      </c>
      <c r="C46" s="2">
        <v>5.5620000000000003</v>
      </c>
      <c r="D46" s="2">
        <v>8.3550000000000004</v>
      </c>
      <c r="E46" s="2">
        <v>12.83</v>
      </c>
    </row>
    <row r="47" spans="1:5" x14ac:dyDescent="0.35">
      <c r="A47">
        <v>5</v>
      </c>
      <c r="B47">
        <v>2</v>
      </c>
      <c r="C47" s="2">
        <v>5.9189999999999996</v>
      </c>
      <c r="D47" s="2">
        <v>11.84</v>
      </c>
      <c r="E47" s="2">
        <v>22.21</v>
      </c>
    </row>
    <row r="48" spans="1:5" x14ac:dyDescent="0.35">
      <c r="A48">
        <v>5</v>
      </c>
      <c r="B48">
        <v>3</v>
      </c>
      <c r="C48" s="2">
        <v>2.0150000000000001</v>
      </c>
      <c r="D48" s="2">
        <v>3.024</v>
      </c>
      <c r="E48" s="2">
        <v>4.2359999999999998</v>
      </c>
    </row>
    <row r="49" spans="1:5" x14ac:dyDescent="0.35">
      <c r="A49">
        <v>5</v>
      </c>
      <c r="B49">
        <v>4</v>
      </c>
      <c r="C49" s="2">
        <v>4.3369999999999997</v>
      </c>
      <c r="D49" s="2">
        <v>6.5170000000000003</v>
      </c>
      <c r="E49" s="2">
        <v>10.01</v>
      </c>
    </row>
    <row r="50" spans="1:5" x14ac:dyDescent="0.35">
      <c r="A50">
        <v>5</v>
      </c>
      <c r="B50">
        <v>5</v>
      </c>
      <c r="C50" s="2">
        <v>0.8538</v>
      </c>
      <c r="D50" s="2">
        <v>1.2809999999999999</v>
      </c>
      <c r="E50" s="2">
        <v>1.7929999999999999</v>
      </c>
    </row>
    <row r="51" spans="1:5" x14ac:dyDescent="0.35">
      <c r="A51">
        <v>5</v>
      </c>
      <c r="B51">
        <v>6</v>
      </c>
      <c r="C51" s="2">
        <v>5.2119999999999997</v>
      </c>
      <c r="D51" s="2">
        <v>10.42</v>
      </c>
      <c r="E51" s="2">
        <v>19.559999999999999</v>
      </c>
    </row>
    <row r="52" spans="1:5" x14ac:dyDescent="0.35">
      <c r="A52">
        <v>5</v>
      </c>
      <c r="B52">
        <v>7</v>
      </c>
      <c r="C52" s="2">
        <v>0.10589999999999999</v>
      </c>
      <c r="D52" s="2">
        <v>0.159</v>
      </c>
      <c r="E52" s="2">
        <v>0.22259999999999999</v>
      </c>
    </row>
    <row r="53" spans="1:5" x14ac:dyDescent="0.35">
      <c r="A53">
        <v>5</v>
      </c>
      <c r="B53">
        <v>8</v>
      </c>
      <c r="C53" s="2">
        <v>0.3931</v>
      </c>
      <c r="D53" s="2">
        <v>0.59040000000000004</v>
      </c>
      <c r="E53" s="2">
        <v>0.79559999999999997</v>
      </c>
    </row>
    <row r="54" spans="1:5" x14ac:dyDescent="0.35">
      <c r="A54">
        <v>5</v>
      </c>
      <c r="B54">
        <v>9</v>
      </c>
      <c r="C54" s="2">
        <v>0.27489999999999998</v>
      </c>
      <c r="D54" s="2">
        <v>0.45850000000000002</v>
      </c>
      <c r="E54" s="2">
        <v>0.75529999999999997</v>
      </c>
    </row>
    <row r="55" spans="1:5" x14ac:dyDescent="0.35">
      <c r="A55">
        <v>5</v>
      </c>
      <c r="B55">
        <v>10</v>
      </c>
      <c r="C55" s="2">
        <v>0.1138</v>
      </c>
      <c r="D55" s="2">
        <v>0.18970000000000001</v>
      </c>
      <c r="E55" s="2">
        <v>0.3125</v>
      </c>
    </row>
    <row r="56" spans="1:5" x14ac:dyDescent="0.35">
      <c r="A56">
        <v>5</v>
      </c>
      <c r="B56">
        <v>11</v>
      </c>
      <c r="C56" s="2">
        <v>0.43430000000000002</v>
      </c>
      <c r="D56" s="2">
        <v>0.65239999999999998</v>
      </c>
      <c r="E56" s="2">
        <v>0.879</v>
      </c>
    </row>
    <row r="57" spans="1:5" x14ac:dyDescent="0.35">
      <c r="A57">
        <v>6</v>
      </c>
      <c r="B57">
        <v>1</v>
      </c>
      <c r="C57" s="2">
        <v>18.260000000000002</v>
      </c>
      <c r="D57" s="2">
        <v>24.37</v>
      </c>
      <c r="E57" s="2">
        <v>30.91</v>
      </c>
    </row>
    <row r="58" spans="1:5" x14ac:dyDescent="0.35">
      <c r="A58">
        <v>6</v>
      </c>
      <c r="B58">
        <v>2</v>
      </c>
      <c r="C58" s="2">
        <v>39.44</v>
      </c>
      <c r="D58" s="2">
        <v>52.62</v>
      </c>
      <c r="E58" s="2">
        <v>66.73</v>
      </c>
    </row>
    <row r="59" spans="1:5" x14ac:dyDescent="0.35">
      <c r="A59">
        <v>6</v>
      </c>
      <c r="B59">
        <v>3</v>
      </c>
      <c r="C59" s="2">
        <v>6.5369999999999999</v>
      </c>
      <c r="D59" s="2">
        <v>8.7230000000000008</v>
      </c>
      <c r="E59" s="2">
        <v>11.06</v>
      </c>
    </row>
    <row r="60" spans="1:5" x14ac:dyDescent="0.35">
      <c r="A60">
        <v>6</v>
      </c>
      <c r="B60">
        <v>4</v>
      </c>
      <c r="C60" s="2">
        <v>14.53</v>
      </c>
      <c r="D60" s="2">
        <v>19.39</v>
      </c>
      <c r="E60" s="2">
        <v>24.59</v>
      </c>
    </row>
    <row r="61" spans="1:5" x14ac:dyDescent="0.35">
      <c r="A61">
        <v>6</v>
      </c>
      <c r="B61">
        <v>5</v>
      </c>
      <c r="C61" s="2">
        <v>2.7770000000000001</v>
      </c>
      <c r="D61" s="2">
        <v>3.706</v>
      </c>
      <c r="E61" s="2">
        <v>4.7009999999999996</v>
      </c>
    </row>
    <row r="62" spans="1:5" x14ac:dyDescent="0.35">
      <c r="A62">
        <v>6</v>
      </c>
      <c r="B62">
        <v>6</v>
      </c>
      <c r="C62" s="2">
        <v>69.2</v>
      </c>
      <c r="D62" s="2">
        <v>92.33</v>
      </c>
      <c r="E62" s="2">
        <v>117.1</v>
      </c>
    </row>
    <row r="63" spans="1:5" x14ac:dyDescent="0.35">
      <c r="A63">
        <v>6</v>
      </c>
      <c r="B63">
        <v>7</v>
      </c>
      <c r="C63" s="2">
        <v>0.22700000000000001</v>
      </c>
      <c r="D63" s="2">
        <v>0.35049999999999998</v>
      </c>
      <c r="E63" s="2">
        <v>0.49730000000000002</v>
      </c>
    </row>
    <row r="64" spans="1:5" x14ac:dyDescent="0.35">
      <c r="A64">
        <v>6</v>
      </c>
      <c r="B64">
        <v>8</v>
      </c>
      <c r="C64" s="2">
        <v>0.84830000000000005</v>
      </c>
      <c r="D64" s="2">
        <v>1.31</v>
      </c>
      <c r="E64" s="2">
        <v>1.859</v>
      </c>
    </row>
    <row r="65" spans="1:5" x14ac:dyDescent="0.35">
      <c r="A65">
        <v>6</v>
      </c>
      <c r="B65">
        <v>9</v>
      </c>
      <c r="C65" s="2">
        <v>0.77949999999999997</v>
      </c>
      <c r="D65" s="2">
        <v>1.204</v>
      </c>
      <c r="E65" s="2">
        <v>1.708</v>
      </c>
    </row>
    <row r="66" spans="1:5" x14ac:dyDescent="0.35">
      <c r="A66">
        <v>6</v>
      </c>
      <c r="B66">
        <v>10</v>
      </c>
      <c r="C66" s="2">
        <v>0.32100000000000001</v>
      </c>
      <c r="D66" s="2">
        <v>0.49569999999999997</v>
      </c>
      <c r="E66" s="2">
        <v>0.70320000000000005</v>
      </c>
    </row>
    <row r="67" spans="1:5" x14ac:dyDescent="0.35">
      <c r="A67">
        <v>6</v>
      </c>
      <c r="B67">
        <v>11</v>
      </c>
      <c r="C67" s="2">
        <v>1.024</v>
      </c>
      <c r="D67" s="2">
        <v>1.5840000000000001</v>
      </c>
      <c r="E67" s="2">
        <v>2.2519999999999998</v>
      </c>
    </row>
    <row r="68" spans="1:5" x14ac:dyDescent="0.35">
      <c r="A68">
        <v>7</v>
      </c>
      <c r="B68">
        <v>1</v>
      </c>
      <c r="C68" s="2">
        <v>8.0380000000000003</v>
      </c>
      <c r="D68" s="2">
        <v>13.36</v>
      </c>
      <c r="E68" s="2">
        <v>20.420000000000002</v>
      </c>
    </row>
    <row r="69" spans="1:5" x14ac:dyDescent="0.35">
      <c r="A69">
        <v>7</v>
      </c>
      <c r="B69">
        <v>2</v>
      </c>
      <c r="C69" s="2">
        <v>11.85</v>
      </c>
      <c r="D69" s="2">
        <v>19.61</v>
      </c>
      <c r="E69" s="2">
        <v>29.84</v>
      </c>
    </row>
    <row r="70" spans="1:5" x14ac:dyDescent="0.35">
      <c r="A70">
        <v>7</v>
      </c>
      <c r="B70">
        <v>3</v>
      </c>
      <c r="C70" s="2">
        <v>1.946</v>
      </c>
      <c r="D70" s="2">
        <v>3.3580000000000001</v>
      </c>
      <c r="E70" s="2">
        <v>5.3419999999999996</v>
      </c>
    </row>
    <row r="71" spans="1:5" x14ac:dyDescent="0.35">
      <c r="A71">
        <v>7</v>
      </c>
      <c r="B71">
        <v>4</v>
      </c>
      <c r="C71" s="2">
        <v>6.8520000000000003</v>
      </c>
      <c r="D71" s="2">
        <v>11.41</v>
      </c>
      <c r="E71" s="2">
        <v>17.48</v>
      </c>
    </row>
    <row r="72" spans="1:5" x14ac:dyDescent="0.35">
      <c r="A72">
        <v>7</v>
      </c>
      <c r="B72">
        <v>5</v>
      </c>
      <c r="C72" s="2">
        <v>1.224</v>
      </c>
      <c r="D72" s="2">
        <v>2.173</v>
      </c>
      <c r="E72" s="2">
        <v>3.556</v>
      </c>
    </row>
    <row r="73" spans="1:5" x14ac:dyDescent="0.35">
      <c r="A73">
        <v>7</v>
      </c>
      <c r="B73">
        <v>6</v>
      </c>
      <c r="C73" s="2">
        <v>44.68</v>
      </c>
      <c r="D73" s="2">
        <v>63.49</v>
      </c>
      <c r="E73" s="2">
        <v>82.3</v>
      </c>
    </row>
    <row r="74" spans="1:5" x14ac:dyDescent="0.35">
      <c r="A74">
        <v>7</v>
      </c>
      <c r="B74">
        <v>7</v>
      </c>
      <c r="C74" s="2">
        <v>0.17829999999999999</v>
      </c>
      <c r="D74" s="2">
        <v>0.54279999999999995</v>
      </c>
      <c r="E74" s="2">
        <v>0.94120000000000004</v>
      </c>
    </row>
    <row r="75" spans="1:5" x14ac:dyDescent="0.35">
      <c r="A75">
        <v>7</v>
      </c>
      <c r="B75">
        <v>8</v>
      </c>
      <c r="C75" s="2">
        <v>0.63270000000000004</v>
      </c>
      <c r="D75" s="2">
        <v>1.8839999999999999</v>
      </c>
      <c r="E75" s="2">
        <v>3.2</v>
      </c>
    </row>
    <row r="76" spans="1:5" x14ac:dyDescent="0.35">
      <c r="A76">
        <v>7</v>
      </c>
      <c r="B76">
        <v>9</v>
      </c>
      <c r="C76" s="2">
        <v>0.58289999999999997</v>
      </c>
      <c r="D76" s="2">
        <v>1.7390000000000001</v>
      </c>
      <c r="E76" s="2">
        <v>2.9620000000000002</v>
      </c>
    </row>
    <row r="77" spans="1:5" x14ac:dyDescent="0.35">
      <c r="A77">
        <v>7</v>
      </c>
      <c r="B77">
        <v>10</v>
      </c>
      <c r="C77" s="2">
        <v>0.25090000000000001</v>
      </c>
      <c r="D77" s="2">
        <v>0.77729999999999999</v>
      </c>
      <c r="E77" s="2">
        <v>1.37</v>
      </c>
    </row>
    <row r="78" spans="1:5" x14ac:dyDescent="0.35">
      <c r="A78">
        <v>7</v>
      </c>
      <c r="B78">
        <v>11</v>
      </c>
      <c r="C78" s="2">
        <v>0.70389999999999997</v>
      </c>
      <c r="D78" s="2">
        <v>2.3570000000000002</v>
      </c>
      <c r="E78" s="2">
        <v>4.173</v>
      </c>
    </row>
    <row r="79" spans="1:5" x14ac:dyDescent="0.35">
      <c r="A79">
        <v>8</v>
      </c>
      <c r="B79">
        <v>1</v>
      </c>
      <c r="C79" s="2">
        <v>36.61</v>
      </c>
      <c r="D79" s="2">
        <v>76.430000000000007</v>
      </c>
      <c r="E79" s="2">
        <v>116.3</v>
      </c>
    </row>
    <row r="80" spans="1:5" x14ac:dyDescent="0.35">
      <c r="A80">
        <v>8</v>
      </c>
      <c r="B80">
        <v>2</v>
      </c>
      <c r="C80" s="2">
        <v>39.9</v>
      </c>
      <c r="D80" s="2">
        <v>83.3</v>
      </c>
      <c r="E80" s="2">
        <v>126.7</v>
      </c>
    </row>
    <row r="81" spans="1:5" x14ac:dyDescent="0.35">
      <c r="A81">
        <v>8</v>
      </c>
      <c r="B81">
        <v>3</v>
      </c>
      <c r="C81" s="2">
        <v>5.4560000000000004</v>
      </c>
      <c r="D81" s="2">
        <v>11.36</v>
      </c>
      <c r="E81" s="2">
        <v>17.260000000000002</v>
      </c>
    </row>
    <row r="82" spans="1:5" x14ac:dyDescent="0.35">
      <c r="A82">
        <v>8</v>
      </c>
      <c r="B82">
        <v>4</v>
      </c>
      <c r="C82" s="2">
        <v>13.17</v>
      </c>
      <c r="D82" s="2">
        <v>27.49</v>
      </c>
      <c r="E82" s="2">
        <v>41.82</v>
      </c>
    </row>
    <row r="83" spans="1:5" x14ac:dyDescent="0.35">
      <c r="A83">
        <v>8</v>
      </c>
      <c r="B83">
        <v>5</v>
      </c>
      <c r="C83" s="2">
        <v>2.3490000000000002</v>
      </c>
      <c r="D83" s="2">
        <v>4.8899999999999997</v>
      </c>
      <c r="E83" s="2">
        <v>7.431</v>
      </c>
    </row>
    <row r="84" spans="1:5" x14ac:dyDescent="0.35">
      <c r="A84">
        <v>8</v>
      </c>
      <c r="B84">
        <v>6</v>
      </c>
      <c r="C84" s="2">
        <v>63.31</v>
      </c>
      <c r="D84" s="2">
        <v>132.18</v>
      </c>
      <c r="E84" s="2">
        <v>201</v>
      </c>
    </row>
    <row r="85" spans="1:5" x14ac:dyDescent="0.35">
      <c r="A85">
        <v>8</v>
      </c>
      <c r="B85">
        <v>7</v>
      </c>
      <c r="C85" s="2">
        <v>0.16120000000000001</v>
      </c>
      <c r="D85" s="2">
        <v>0.37190000000000001</v>
      </c>
      <c r="E85" s="2">
        <v>0.58260000000000001</v>
      </c>
    </row>
    <row r="86" spans="1:5" x14ac:dyDescent="0.35">
      <c r="A86">
        <v>8</v>
      </c>
      <c r="B86">
        <v>8</v>
      </c>
      <c r="C86" s="2">
        <v>0.81340000000000001</v>
      </c>
      <c r="D86" s="2">
        <v>1.647</v>
      </c>
      <c r="E86" s="2">
        <v>2.4809999999999999</v>
      </c>
    </row>
    <row r="87" spans="1:5" x14ac:dyDescent="0.35">
      <c r="A87">
        <v>8</v>
      </c>
      <c r="B87">
        <v>9</v>
      </c>
      <c r="C87" s="2">
        <v>0.55349999999999999</v>
      </c>
      <c r="D87" s="2">
        <v>1.2769999999999999</v>
      </c>
      <c r="E87" s="2">
        <v>2.0009999999999999</v>
      </c>
    </row>
    <row r="88" spans="1:5" x14ac:dyDescent="0.35">
      <c r="A88">
        <v>8</v>
      </c>
      <c r="B88">
        <v>10</v>
      </c>
      <c r="C88" s="2">
        <v>0.22789999999999999</v>
      </c>
      <c r="D88" s="2">
        <v>0.52590000000000003</v>
      </c>
      <c r="E88" s="2">
        <v>0.82389999999999997</v>
      </c>
    </row>
    <row r="89" spans="1:5" x14ac:dyDescent="0.35">
      <c r="A89">
        <v>8</v>
      </c>
      <c r="B89">
        <v>11</v>
      </c>
      <c r="C89" s="2">
        <v>0.98919999999999997</v>
      </c>
      <c r="D89" s="2">
        <v>2.004</v>
      </c>
      <c r="E89" s="2">
        <v>3.0179999999999998</v>
      </c>
    </row>
    <row r="90" spans="1:5" x14ac:dyDescent="0.35">
      <c r="A90">
        <v>9</v>
      </c>
      <c r="B90">
        <v>1</v>
      </c>
      <c r="C90" s="2">
        <v>20.2</v>
      </c>
      <c r="D90" s="2">
        <v>34.9</v>
      </c>
      <c r="E90" s="2">
        <v>53.3</v>
      </c>
    </row>
    <row r="91" spans="1:5" x14ac:dyDescent="0.35">
      <c r="A91">
        <v>9</v>
      </c>
      <c r="B91">
        <v>2</v>
      </c>
      <c r="C91" s="2">
        <v>47.5</v>
      </c>
      <c r="D91" s="2">
        <v>82.3</v>
      </c>
      <c r="E91" s="2">
        <v>136.80000000000001</v>
      </c>
    </row>
    <row r="92" spans="1:5" x14ac:dyDescent="0.35">
      <c r="A92">
        <v>9</v>
      </c>
      <c r="B92">
        <v>3</v>
      </c>
      <c r="C92" s="2">
        <v>4.5999999999999996</v>
      </c>
      <c r="D92" s="2">
        <v>9.4</v>
      </c>
      <c r="E92" s="2">
        <v>16.8</v>
      </c>
    </row>
    <row r="93" spans="1:5" x14ac:dyDescent="0.35">
      <c r="A93">
        <v>9</v>
      </c>
      <c r="B93">
        <v>4</v>
      </c>
      <c r="C93" s="2">
        <v>13.1</v>
      </c>
      <c r="D93" s="2">
        <v>23.2</v>
      </c>
      <c r="E93" s="2">
        <v>39</v>
      </c>
    </row>
    <row r="94" spans="1:5" x14ac:dyDescent="0.35">
      <c r="A94">
        <v>9</v>
      </c>
      <c r="B94">
        <v>5</v>
      </c>
      <c r="C94" s="2">
        <v>2.1</v>
      </c>
      <c r="D94" s="2">
        <v>4.2</v>
      </c>
      <c r="E94" s="2">
        <v>7.4</v>
      </c>
    </row>
    <row r="95" spans="1:5" x14ac:dyDescent="0.35">
      <c r="A95">
        <v>9</v>
      </c>
      <c r="B95">
        <v>6</v>
      </c>
      <c r="C95" s="2">
        <v>85.2</v>
      </c>
      <c r="D95" s="2">
        <v>156</v>
      </c>
      <c r="E95" s="2">
        <v>261.3</v>
      </c>
    </row>
    <row r="96" spans="1:5" x14ac:dyDescent="0.35">
      <c r="A96">
        <v>9</v>
      </c>
      <c r="B96">
        <v>7</v>
      </c>
      <c r="C96" s="2">
        <v>1</v>
      </c>
      <c r="D96" s="2">
        <v>3.9</v>
      </c>
      <c r="E96" s="2">
        <v>10.8</v>
      </c>
    </row>
    <row r="97" spans="1:5" x14ac:dyDescent="0.35">
      <c r="A97">
        <v>9</v>
      </c>
      <c r="B97">
        <v>8</v>
      </c>
      <c r="C97" s="2">
        <v>75.099999999999994</v>
      </c>
      <c r="D97" s="2">
        <v>258.5</v>
      </c>
      <c r="E97" s="2">
        <v>648.20000000000005</v>
      </c>
    </row>
    <row r="98" spans="1:5" x14ac:dyDescent="0.35">
      <c r="A98">
        <v>9</v>
      </c>
      <c r="B98">
        <v>9</v>
      </c>
      <c r="C98" s="2">
        <v>7.4</v>
      </c>
      <c r="D98" s="2">
        <v>24.1</v>
      </c>
      <c r="E98" s="2">
        <v>67.400000000000006</v>
      </c>
    </row>
    <row r="99" spans="1:5" x14ac:dyDescent="0.35">
      <c r="A99">
        <v>9</v>
      </c>
      <c r="B99">
        <v>10</v>
      </c>
      <c r="C99" s="2">
        <v>1</v>
      </c>
      <c r="D99" s="2">
        <v>3.9</v>
      </c>
      <c r="E99" s="2">
        <v>11.1</v>
      </c>
    </row>
    <row r="100" spans="1:5" x14ac:dyDescent="0.35">
      <c r="A100">
        <v>9</v>
      </c>
      <c r="B100">
        <v>11</v>
      </c>
      <c r="C100" s="2">
        <v>29.7</v>
      </c>
      <c r="D100" s="2">
        <v>96.7</v>
      </c>
      <c r="E100" s="2">
        <v>265.2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71"/>
  <dimension ref="A1:CE577"/>
  <sheetViews>
    <sheetView workbookViewId="0">
      <selection activeCell="G1" sqref="G1:CJ1048576"/>
    </sheetView>
  </sheetViews>
  <sheetFormatPr defaultRowHeight="14.5" x14ac:dyDescent="0.35"/>
  <sheetData>
    <row r="1" spans="1:83" x14ac:dyDescent="0.35">
      <c r="A1" s="9" t="s">
        <v>106</v>
      </c>
      <c r="B1" t="s">
        <v>107</v>
      </c>
      <c r="C1" s="18" t="s">
        <v>108</v>
      </c>
      <c r="D1" s="18" t="s">
        <v>109</v>
      </c>
      <c r="E1" s="18" t="s">
        <v>110</v>
      </c>
      <c r="F1" s="9" t="s">
        <v>111</v>
      </c>
    </row>
    <row r="2" spans="1:83" x14ac:dyDescent="0.35">
      <c r="A2" s="9">
        <v>1</v>
      </c>
      <c r="B2" s="9">
        <v>1</v>
      </c>
      <c r="C2" s="14">
        <v>5</v>
      </c>
      <c r="D2" s="14">
        <v>15</v>
      </c>
      <c r="E2" s="14">
        <v>40</v>
      </c>
      <c r="F2" s="14">
        <v>25</v>
      </c>
    </row>
    <row r="3" spans="1:83" x14ac:dyDescent="0.35">
      <c r="A3" s="9">
        <v>1</v>
      </c>
      <c r="B3" s="9">
        <v>2</v>
      </c>
      <c r="C3" s="14">
        <v>5</v>
      </c>
      <c r="D3" s="14">
        <v>20</v>
      </c>
      <c r="E3" s="14">
        <v>35</v>
      </c>
      <c r="F3" s="14">
        <v>14.7</v>
      </c>
      <c r="N3" s="3"/>
    </row>
    <row r="4" spans="1:83" x14ac:dyDescent="0.35">
      <c r="A4" s="9">
        <v>1</v>
      </c>
      <c r="B4" s="9">
        <v>3</v>
      </c>
      <c r="C4" s="14">
        <v>0.1</v>
      </c>
      <c r="D4" s="14">
        <v>4</v>
      </c>
      <c r="E4" s="14">
        <v>8</v>
      </c>
      <c r="F4" s="14">
        <v>15</v>
      </c>
      <c r="N4" s="3"/>
    </row>
    <row r="5" spans="1:83" x14ac:dyDescent="0.35">
      <c r="A5" s="9">
        <v>1</v>
      </c>
      <c r="B5" s="9">
        <v>4</v>
      </c>
      <c r="C5" s="14">
        <v>3</v>
      </c>
      <c r="D5" s="14">
        <v>10</v>
      </c>
      <c r="E5" s="14">
        <v>20</v>
      </c>
      <c r="F5" s="14">
        <v>10.199999999999999</v>
      </c>
      <c r="N5" s="3"/>
      <c r="S5" s="2"/>
      <c r="AK5" s="2"/>
      <c r="BR5" s="2"/>
      <c r="CE5" s="2"/>
    </row>
    <row r="6" spans="1:83" x14ac:dyDescent="0.35">
      <c r="A6" s="9">
        <v>1</v>
      </c>
      <c r="B6" s="9">
        <v>5</v>
      </c>
      <c r="C6" s="14">
        <v>300</v>
      </c>
      <c r="D6" s="14">
        <v>800</v>
      </c>
      <c r="E6" s="14">
        <v>1500</v>
      </c>
      <c r="F6" s="14">
        <v>6000</v>
      </c>
    </row>
    <row r="7" spans="1:83" x14ac:dyDescent="0.35">
      <c r="A7" s="9">
        <v>1</v>
      </c>
      <c r="B7" s="9">
        <v>6</v>
      </c>
      <c r="C7" s="14">
        <v>20</v>
      </c>
      <c r="D7" s="14">
        <v>100</v>
      </c>
      <c r="E7" s="14">
        <v>200</v>
      </c>
      <c r="F7" s="14">
        <v>49</v>
      </c>
    </row>
    <row r="8" spans="1:83" x14ac:dyDescent="0.35">
      <c r="A8" s="9">
        <v>1</v>
      </c>
      <c r="B8" s="9">
        <v>7</v>
      </c>
      <c r="C8" s="14">
        <v>20</v>
      </c>
      <c r="D8" s="14">
        <v>90</v>
      </c>
      <c r="E8" s="14">
        <v>250</v>
      </c>
      <c r="F8" s="14">
        <v>44</v>
      </c>
    </row>
    <row r="9" spans="1:83" x14ac:dyDescent="0.35">
      <c r="A9" s="9">
        <v>1</v>
      </c>
      <c r="B9" s="9">
        <v>8</v>
      </c>
      <c r="C9" s="14">
        <v>90</v>
      </c>
      <c r="D9" s="14">
        <v>99</v>
      </c>
      <c r="E9" s="14">
        <v>100</v>
      </c>
      <c r="F9" s="14">
        <v>40</v>
      </c>
    </row>
    <row r="10" spans="1:83" x14ac:dyDescent="0.35">
      <c r="A10" s="9">
        <v>1</v>
      </c>
      <c r="B10" s="9">
        <v>9</v>
      </c>
      <c r="C10" s="14">
        <v>4</v>
      </c>
      <c r="D10" s="14">
        <v>10</v>
      </c>
      <c r="E10" s="14">
        <v>50</v>
      </c>
      <c r="F10" s="14">
        <v>46</v>
      </c>
    </row>
    <row r="11" spans="1:83" x14ac:dyDescent="0.35">
      <c r="A11" s="9">
        <v>1</v>
      </c>
      <c r="B11" s="9">
        <v>10</v>
      </c>
      <c r="C11" s="14">
        <v>100</v>
      </c>
      <c r="D11" s="14">
        <v>300</v>
      </c>
      <c r="E11" s="14">
        <v>900</v>
      </c>
      <c r="F11" s="14">
        <v>2700</v>
      </c>
    </row>
    <row r="12" spans="1:83" x14ac:dyDescent="0.35">
      <c r="A12" s="9">
        <v>1</v>
      </c>
      <c r="B12" s="9">
        <v>11</v>
      </c>
      <c r="C12" s="14">
        <v>1</v>
      </c>
      <c r="D12" s="14">
        <v>3</v>
      </c>
      <c r="E12" s="14">
        <v>6</v>
      </c>
      <c r="F12" s="14">
        <v>12</v>
      </c>
    </row>
    <row r="13" spans="1:83" x14ac:dyDescent="0.35">
      <c r="A13" s="9">
        <v>1</v>
      </c>
      <c r="B13" s="9">
        <v>12</v>
      </c>
      <c r="C13" s="14">
        <v>3</v>
      </c>
      <c r="D13" s="14">
        <v>5</v>
      </c>
      <c r="E13" s="14">
        <v>8</v>
      </c>
      <c r="F13" s="14">
        <v>9</v>
      </c>
    </row>
    <row r="14" spans="1:83" x14ac:dyDescent="0.35">
      <c r="A14" s="9">
        <v>1</v>
      </c>
      <c r="B14" s="9">
        <v>13</v>
      </c>
      <c r="C14" s="14">
        <v>10</v>
      </c>
      <c r="D14" s="14">
        <v>100</v>
      </c>
      <c r="E14" s="14">
        <v>200</v>
      </c>
      <c r="F14" s="14">
        <v>127</v>
      </c>
    </row>
    <row r="15" spans="1:83" x14ac:dyDescent="0.35">
      <c r="A15" s="9">
        <v>1</v>
      </c>
      <c r="B15" s="9">
        <v>14</v>
      </c>
      <c r="C15" s="14">
        <v>50</v>
      </c>
      <c r="D15" s="14">
        <v>500</v>
      </c>
      <c r="E15" s="14">
        <v>10000</v>
      </c>
      <c r="F15" s="14">
        <v>1200</v>
      </c>
    </row>
    <row r="16" spans="1:83" x14ac:dyDescent="0.35">
      <c r="A16" s="9">
        <v>1</v>
      </c>
      <c r="B16" s="9">
        <v>15</v>
      </c>
      <c r="C16" s="14">
        <v>10</v>
      </c>
      <c r="D16" s="14">
        <v>150</v>
      </c>
      <c r="E16" s="14">
        <v>350</v>
      </c>
      <c r="F16" s="14">
        <v>57</v>
      </c>
    </row>
    <row r="17" spans="1:6" x14ac:dyDescent="0.35">
      <c r="A17" s="9">
        <v>1</v>
      </c>
      <c r="B17" s="9">
        <v>16</v>
      </c>
      <c r="C17" s="14">
        <v>7.5</v>
      </c>
      <c r="D17" s="14">
        <v>10</v>
      </c>
      <c r="E17" s="14">
        <v>12</v>
      </c>
      <c r="F17" s="14">
        <v>10.41</v>
      </c>
    </row>
    <row r="18" spans="1:6" x14ac:dyDescent="0.35">
      <c r="A18" s="9">
        <v>1</v>
      </c>
      <c r="B18" s="9">
        <v>17</v>
      </c>
      <c r="C18" s="14">
        <v>150</v>
      </c>
      <c r="D18" s="14">
        <v>1000</v>
      </c>
      <c r="E18" s="14">
        <v>5000</v>
      </c>
      <c r="F18" s="14">
        <v>100</v>
      </c>
    </row>
    <row r="19" spans="1:6" x14ac:dyDescent="0.35">
      <c r="A19" s="9">
        <v>1</v>
      </c>
      <c r="B19" s="9">
        <v>18</v>
      </c>
      <c r="C19" s="14">
        <v>1E-3</v>
      </c>
      <c r="D19" s="14">
        <v>20</v>
      </c>
      <c r="E19" s="14">
        <v>40</v>
      </c>
      <c r="F19" s="14">
        <v>175</v>
      </c>
    </row>
    <row r="20" spans="1:6" x14ac:dyDescent="0.35">
      <c r="A20" s="9">
        <v>2</v>
      </c>
      <c r="B20" s="9">
        <v>1</v>
      </c>
      <c r="C20" s="14">
        <v>2</v>
      </c>
      <c r="D20" s="14">
        <v>5</v>
      </c>
      <c r="E20" s="14">
        <v>25</v>
      </c>
    </row>
    <row r="21" spans="1:6" x14ac:dyDescent="0.35">
      <c r="A21" s="9">
        <v>2</v>
      </c>
      <c r="B21" s="9">
        <v>2</v>
      </c>
      <c r="C21" s="14">
        <v>1000</v>
      </c>
      <c r="D21" s="14">
        <v>100000</v>
      </c>
      <c r="E21" s="14">
        <v>1000000</v>
      </c>
    </row>
    <row r="22" spans="1:6" x14ac:dyDescent="0.35">
      <c r="A22" s="9">
        <v>2</v>
      </c>
      <c r="B22" s="9">
        <v>3</v>
      </c>
      <c r="C22" s="14">
        <v>5</v>
      </c>
      <c r="D22" s="14">
        <v>12</v>
      </c>
      <c r="E22" s="14">
        <v>25</v>
      </c>
    </row>
    <row r="23" spans="1:6" x14ac:dyDescent="0.35">
      <c r="A23" s="9">
        <v>2</v>
      </c>
      <c r="B23" s="9">
        <v>4</v>
      </c>
      <c r="C23" s="14">
        <v>2</v>
      </c>
      <c r="D23" s="14">
        <v>2.4</v>
      </c>
      <c r="E23" s="14">
        <v>7</v>
      </c>
    </row>
    <row r="24" spans="1:6" x14ac:dyDescent="0.35">
      <c r="A24" s="9">
        <v>2</v>
      </c>
      <c r="B24" s="9">
        <v>5</v>
      </c>
      <c r="C24" s="14">
        <v>200</v>
      </c>
      <c r="D24" s="14">
        <v>500</v>
      </c>
      <c r="E24" s="14">
        <v>800</v>
      </c>
    </row>
    <row r="25" spans="1:6" x14ac:dyDescent="0.35">
      <c r="A25" s="9">
        <v>2</v>
      </c>
      <c r="B25" s="9">
        <v>6</v>
      </c>
      <c r="C25" s="14">
        <v>5</v>
      </c>
      <c r="D25" s="14">
        <v>7</v>
      </c>
      <c r="E25" s="14">
        <v>30</v>
      </c>
    </row>
    <row r="26" spans="1:6" x14ac:dyDescent="0.35">
      <c r="A26" s="9">
        <v>2</v>
      </c>
      <c r="B26" s="9">
        <v>7</v>
      </c>
      <c r="C26" s="14">
        <v>10</v>
      </c>
      <c r="D26" s="14">
        <v>20</v>
      </c>
      <c r="E26" s="14">
        <v>70</v>
      </c>
    </row>
    <row r="27" spans="1:6" x14ac:dyDescent="0.35">
      <c r="A27" s="9">
        <v>2</v>
      </c>
      <c r="B27" s="9">
        <v>8</v>
      </c>
      <c r="C27" s="14">
        <v>5</v>
      </c>
      <c r="D27" s="14">
        <v>12</v>
      </c>
      <c r="E27" s="14">
        <v>25</v>
      </c>
    </row>
    <row r="28" spans="1:6" x14ac:dyDescent="0.35">
      <c r="A28" s="9">
        <v>2</v>
      </c>
      <c r="B28" s="9">
        <v>9</v>
      </c>
      <c r="C28" s="14">
        <v>10.1</v>
      </c>
      <c r="D28" s="14">
        <v>10.3</v>
      </c>
      <c r="E28" s="14">
        <v>10.7</v>
      </c>
    </row>
    <row r="29" spans="1:6" x14ac:dyDescent="0.35">
      <c r="A29" s="9">
        <v>2</v>
      </c>
      <c r="B29" s="9">
        <v>10</v>
      </c>
      <c r="C29" s="14">
        <v>6</v>
      </c>
      <c r="D29" s="14">
        <v>30</v>
      </c>
      <c r="E29" s="14">
        <v>60</v>
      </c>
    </row>
    <row r="30" spans="1:6" x14ac:dyDescent="0.35">
      <c r="A30" s="9">
        <v>2</v>
      </c>
      <c r="B30" s="9">
        <v>11</v>
      </c>
      <c r="C30" s="14">
        <v>2</v>
      </c>
      <c r="D30" s="14">
        <v>3</v>
      </c>
      <c r="E30" s="14">
        <v>4</v>
      </c>
    </row>
    <row r="31" spans="1:6" x14ac:dyDescent="0.35">
      <c r="A31" s="9">
        <v>2</v>
      </c>
      <c r="B31" s="9">
        <v>12</v>
      </c>
      <c r="C31" s="14">
        <v>5</v>
      </c>
      <c r="D31" s="14">
        <v>8</v>
      </c>
      <c r="E31" s="14">
        <v>20</v>
      </c>
    </row>
    <row r="32" spans="1:6" x14ac:dyDescent="0.35">
      <c r="A32" s="9">
        <v>2</v>
      </c>
      <c r="B32" s="9">
        <v>13</v>
      </c>
      <c r="C32" s="14">
        <v>50</v>
      </c>
      <c r="D32" s="14">
        <v>180</v>
      </c>
      <c r="E32" s="14">
        <v>250</v>
      </c>
    </row>
    <row r="33" spans="1:5" x14ac:dyDescent="0.35">
      <c r="A33" s="9">
        <v>2</v>
      </c>
      <c r="B33" s="9">
        <v>14</v>
      </c>
      <c r="C33" s="14">
        <v>1</v>
      </c>
      <c r="D33" s="14">
        <v>10</v>
      </c>
      <c r="E33" s="14">
        <v>1000</v>
      </c>
    </row>
    <row r="34" spans="1:5" x14ac:dyDescent="0.35">
      <c r="A34" s="9">
        <v>2</v>
      </c>
      <c r="B34" s="9">
        <v>15</v>
      </c>
      <c r="C34" s="14">
        <v>50</v>
      </c>
      <c r="D34" s="14">
        <v>70</v>
      </c>
      <c r="E34" s="14">
        <v>100</v>
      </c>
    </row>
    <row r="35" spans="1:5" x14ac:dyDescent="0.35">
      <c r="A35" s="9">
        <v>2</v>
      </c>
      <c r="B35" s="9">
        <v>16</v>
      </c>
      <c r="C35" s="14">
        <v>5</v>
      </c>
      <c r="D35" s="14">
        <v>6.5</v>
      </c>
      <c r="E35" s="14">
        <v>8</v>
      </c>
    </row>
    <row r="36" spans="1:5" x14ac:dyDescent="0.35">
      <c r="A36" s="9">
        <v>2</v>
      </c>
      <c r="B36" s="9">
        <v>17</v>
      </c>
      <c r="C36" s="14">
        <v>400</v>
      </c>
      <c r="D36" s="14">
        <v>1000</v>
      </c>
      <c r="E36" s="14">
        <v>1200</v>
      </c>
    </row>
    <row r="37" spans="1:5" x14ac:dyDescent="0.35">
      <c r="A37" s="9">
        <v>2</v>
      </c>
      <c r="B37" s="9">
        <v>18</v>
      </c>
      <c r="C37" s="14">
        <v>2</v>
      </c>
      <c r="D37" s="14">
        <v>5</v>
      </c>
      <c r="E37" s="14">
        <v>8</v>
      </c>
    </row>
    <row r="38" spans="1:5" x14ac:dyDescent="0.35">
      <c r="A38" s="9">
        <v>3</v>
      </c>
      <c r="B38" s="9">
        <v>1</v>
      </c>
      <c r="C38" s="14">
        <v>5</v>
      </c>
      <c r="D38" s="14">
        <v>12</v>
      </c>
      <c r="E38" s="14">
        <v>20</v>
      </c>
    </row>
    <row r="39" spans="1:5" x14ac:dyDescent="0.35">
      <c r="A39" s="9">
        <v>3</v>
      </c>
      <c r="B39" s="9">
        <v>2</v>
      </c>
      <c r="C39" s="14">
        <v>10</v>
      </c>
      <c r="D39" s="14">
        <v>45</v>
      </c>
      <c r="E39" s="14">
        <v>100</v>
      </c>
    </row>
    <row r="40" spans="1:5" x14ac:dyDescent="0.35">
      <c r="A40" s="9">
        <v>3</v>
      </c>
      <c r="B40" s="9">
        <v>3</v>
      </c>
      <c r="C40" s="14">
        <v>5</v>
      </c>
      <c r="D40" s="14">
        <v>12</v>
      </c>
      <c r="E40" s="14">
        <v>30</v>
      </c>
    </row>
    <row r="41" spans="1:5" x14ac:dyDescent="0.35">
      <c r="A41" s="9">
        <v>3</v>
      </c>
      <c r="B41" s="9">
        <v>4</v>
      </c>
      <c r="C41" s="14">
        <v>5</v>
      </c>
      <c r="D41" s="14">
        <v>10</v>
      </c>
      <c r="E41" s="14">
        <v>25</v>
      </c>
    </row>
    <row r="42" spans="1:5" x14ac:dyDescent="0.35">
      <c r="A42" s="9">
        <v>3</v>
      </c>
      <c r="B42" s="9">
        <v>5</v>
      </c>
      <c r="C42" s="14">
        <v>500</v>
      </c>
      <c r="D42" s="14">
        <v>1200</v>
      </c>
      <c r="E42" s="14">
        <v>5000</v>
      </c>
    </row>
    <row r="43" spans="1:5" x14ac:dyDescent="0.35">
      <c r="A43" s="9">
        <v>3</v>
      </c>
      <c r="B43" s="9">
        <v>6</v>
      </c>
      <c r="C43" s="14">
        <v>5</v>
      </c>
      <c r="D43" s="14">
        <v>12</v>
      </c>
      <c r="E43" s="14">
        <v>30</v>
      </c>
    </row>
    <row r="44" spans="1:5" x14ac:dyDescent="0.35">
      <c r="A44" s="9">
        <v>3</v>
      </c>
      <c r="B44" s="9">
        <v>7</v>
      </c>
      <c r="C44" s="14">
        <v>100</v>
      </c>
      <c r="D44" s="14">
        <v>550</v>
      </c>
      <c r="E44" s="14">
        <v>1000</v>
      </c>
    </row>
    <row r="45" spans="1:5" x14ac:dyDescent="0.35">
      <c r="A45" s="9">
        <v>3</v>
      </c>
      <c r="B45" s="9">
        <v>8</v>
      </c>
      <c r="C45" s="14">
        <v>10</v>
      </c>
      <c r="D45" s="14">
        <v>20</v>
      </c>
      <c r="E45" s="14">
        <v>21</v>
      </c>
    </row>
    <row r="46" spans="1:5" x14ac:dyDescent="0.35">
      <c r="A46" s="9">
        <v>3</v>
      </c>
      <c r="B46" s="9">
        <v>9</v>
      </c>
      <c r="C46" s="14">
        <v>5</v>
      </c>
      <c r="D46" s="14">
        <v>48</v>
      </c>
      <c r="E46" s="14">
        <v>100</v>
      </c>
    </row>
    <row r="47" spans="1:5" x14ac:dyDescent="0.35">
      <c r="A47" s="9">
        <v>3</v>
      </c>
      <c r="B47" s="9">
        <v>10</v>
      </c>
      <c r="C47" s="14">
        <v>500</v>
      </c>
      <c r="D47" s="14">
        <v>900</v>
      </c>
      <c r="E47" s="14">
        <v>1500</v>
      </c>
    </row>
    <row r="48" spans="1:5" x14ac:dyDescent="0.35">
      <c r="A48" s="9">
        <v>3</v>
      </c>
      <c r="B48" s="9">
        <v>11</v>
      </c>
      <c r="C48" s="14">
        <v>10</v>
      </c>
      <c r="D48" s="14">
        <v>20</v>
      </c>
      <c r="E48" s="14">
        <v>30</v>
      </c>
    </row>
    <row r="49" spans="1:5" x14ac:dyDescent="0.35">
      <c r="A49" s="9">
        <v>3</v>
      </c>
      <c r="B49" s="9">
        <v>12</v>
      </c>
      <c r="C49" s="14">
        <v>5</v>
      </c>
      <c r="D49" s="14">
        <v>12</v>
      </c>
      <c r="E49" s="14">
        <v>25</v>
      </c>
    </row>
    <row r="50" spans="1:5" x14ac:dyDescent="0.35">
      <c r="A50" s="9">
        <v>3</v>
      </c>
      <c r="B50" s="9">
        <v>13</v>
      </c>
      <c r="C50" s="14">
        <v>750</v>
      </c>
      <c r="D50" s="14">
        <v>850</v>
      </c>
      <c r="E50" s="14">
        <v>1000</v>
      </c>
    </row>
    <row r="51" spans="1:5" x14ac:dyDescent="0.35">
      <c r="A51" s="9">
        <v>3</v>
      </c>
      <c r="B51" s="9">
        <v>14</v>
      </c>
      <c r="C51" s="14">
        <v>1</v>
      </c>
      <c r="D51" s="14">
        <v>1.5</v>
      </c>
      <c r="E51" s="14">
        <v>2</v>
      </c>
    </row>
    <row r="52" spans="1:5" x14ac:dyDescent="0.35">
      <c r="A52" s="9">
        <v>3</v>
      </c>
      <c r="B52" s="9">
        <v>15</v>
      </c>
      <c r="C52" s="14">
        <v>300</v>
      </c>
      <c r="D52" s="14">
        <v>900</v>
      </c>
      <c r="E52" s="14">
        <v>1500</v>
      </c>
    </row>
    <row r="53" spans="1:5" x14ac:dyDescent="0.35">
      <c r="A53" s="9">
        <v>3</v>
      </c>
      <c r="B53" s="9">
        <v>16</v>
      </c>
      <c r="C53" s="14">
        <v>5</v>
      </c>
      <c r="D53" s="14">
        <v>10</v>
      </c>
      <c r="E53" s="14">
        <v>15</v>
      </c>
    </row>
    <row r="54" spans="1:5" x14ac:dyDescent="0.35">
      <c r="A54" s="9">
        <v>3</v>
      </c>
      <c r="B54" s="9">
        <v>17</v>
      </c>
      <c r="C54" s="14">
        <v>400</v>
      </c>
      <c r="D54" s="14">
        <v>1000</v>
      </c>
      <c r="E54" s="14">
        <v>2000</v>
      </c>
    </row>
    <row r="55" spans="1:5" x14ac:dyDescent="0.35">
      <c r="A55" s="9">
        <v>3</v>
      </c>
      <c r="B55" s="9">
        <v>18</v>
      </c>
      <c r="C55" s="14">
        <v>10</v>
      </c>
      <c r="D55" s="14">
        <v>35</v>
      </c>
      <c r="E55" s="14">
        <v>100</v>
      </c>
    </row>
    <row r="56" spans="1:5" x14ac:dyDescent="0.35">
      <c r="A56" s="9">
        <v>4</v>
      </c>
      <c r="B56" s="9">
        <v>1</v>
      </c>
      <c r="C56" s="14">
        <v>1</v>
      </c>
      <c r="D56" s="14">
        <v>5</v>
      </c>
      <c r="E56" s="14">
        <v>20</v>
      </c>
    </row>
    <row r="57" spans="1:5" x14ac:dyDescent="0.35">
      <c r="A57" s="9">
        <v>4</v>
      </c>
      <c r="B57" s="9">
        <v>2</v>
      </c>
      <c r="C57" s="14">
        <v>1</v>
      </c>
      <c r="D57" s="14">
        <v>30</v>
      </c>
      <c r="E57" s="14">
        <v>100</v>
      </c>
    </row>
    <row r="58" spans="1:5" x14ac:dyDescent="0.35">
      <c r="A58" s="9">
        <v>4</v>
      </c>
      <c r="B58" s="9">
        <v>3</v>
      </c>
      <c r="C58" s="14">
        <v>1</v>
      </c>
      <c r="D58" s="14">
        <v>5</v>
      </c>
      <c r="E58" s="14">
        <v>25</v>
      </c>
    </row>
    <row r="59" spans="1:5" x14ac:dyDescent="0.35">
      <c r="A59" s="9">
        <v>4</v>
      </c>
      <c r="B59" s="9">
        <v>4</v>
      </c>
      <c r="C59" s="14">
        <v>1</v>
      </c>
      <c r="D59" s="14">
        <v>2</v>
      </c>
      <c r="E59" s="14">
        <v>5</v>
      </c>
    </row>
    <row r="60" spans="1:5" x14ac:dyDescent="0.35">
      <c r="A60" s="9">
        <v>4</v>
      </c>
      <c r="B60" s="9">
        <v>5</v>
      </c>
      <c r="C60" s="14">
        <v>5</v>
      </c>
      <c r="D60" s="14">
        <v>100</v>
      </c>
      <c r="E60" s="14">
        <v>1000</v>
      </c>
    </row>
    <row r="61" spans="1:5" x14ac:dyDescent="0.35">
      <c r="A61" s="9">
        <v>4</v>
      </c>
      <c r="B61" s="9">
        <v>6</v>
      </c>
      <c r="C61" s="14">
        <v>1</v>
      </c>
      <c r="D61" s="14">
        <v>1000</v>
      </c>
      <c r="E61" s="14">
        <v>3650</v>
      </c>
    </row>
    <row r="62" spans="1:5" x14ac:dyDescent="0.35">
      <c r="A62" s="9">
        <v>4</v>
      </c>
      <c r="B62" s="9">
        <v>7</v>
      </c>
      <c r="C62" s="14">
        <v>1E-3</v>
      </c>
      <c r="D62" s="14">
        <v>1</v>
      </c>
      <c r="E62" s="14">
        <v>5</v>
      </c>
    </row>
    <row r="63" spans="1:5" x14ac:dyDescent="0.35">
      <c r="A63" s="9">
        <v>4</v>
      </c>
      <c r="B63" s="9">
        <v>8</v>
      </c>
      <c r="C63" s="14">
        <v>1</v>
      </c>
      <c r="D63" s="14">
        <v>10</v>
      </c>
      <c r="E63" s="14">
        <v>40</v>
      </c>
    </row>
    <row r="64" spans="1:5" x14ac:dyDescent="0.35">
      <c r="A64" s="9">
        <v>4</v>
      </c>
      <c r="B64" s="9">
        <v>9</v>
      </c>
      <c r="C64" s="14">
        <v>1</v>
      </c>
      <c r="D64" s="14">
        <v>10</v>
      </c>
      <c r="E64" s="14">
        <v>100</v>
      </c>
    </row>
    <row r="65" spans="1:5" x14ac:dyDescent="0.35">
      <c r="A65" s="9">
        <v>4</v>
      </c>
      <c r="B65" s="9">
        <v>10</v>
      </c>
      <c r="C65" s="14">
        <v>1E-3</v>
      </c>
      <c r="D65" s="14">
        <v>2000</v>
      </c>
      <c r="E65" s="14">
        <v>3000</v>
      </c>
    </row>
    <row r="66" spans="1:5" x14ac:dyDescent="0.35">
      <c r="A66" s="9">
        <v>4</v>
      </c>
      <c r="B66" s="9">
        <v>11</v>
      </c>
      <c r="C66" s="14">
        <v>5</v>
      </c>
      <c r="D66" s="14">
        <v>20</v>
      </c>
      <c r="E66" s="14">
        <v>50</v>
      </c>
    </row>
    <row r="67" spans="1:5" x14ac:dyDescent="0.35">
      <c r="A67" s="9">
        <v>4</v>
      </c>
      <c r="B67" s="9">
        <v>12</v>
      </c>
      <c r="C67" s="14">
        <v>1</v>
      </c>
      <c r="D67" s="14">
        <v>3</v>
      </c>
      <c r="E67" s="14">
        <v>6</v>
      </c>
    </row>
    <row r="68" spans="1:5" x14ac:dyDescent="0.35">
      <c r="A68" s="9">
        <v>4</v>
      </c>
      <c r="B68" s="9">
        <v>13</v>
      </c>
      <c r="C68" s="14">
        <v>300</v>
      </c>
      <c r="D68" s="14">
        <v>1000</v>
      </c>
      <c r="E68" s="14">
        <v>2000</v>
      </c>
    </row>
    <row r="69" spans="1:5" x14ac:dyDescent="0.35">
      <c r="A69" s="9">
        <v>4</v>
      </c>
      <c r="B69" s="9">
        <v>14</v>
      </c>
      <c r="C69" s="14">
        <v>0.1</v>
      </c>
      <c r="D69" s="14">
        <v>1</v>
      </c>
      <c r="E69" s="14">
        <v>100</v>
      </c>
    </row>
    <row r="70" spans="1:5" x14ac:dyDescent="0.35">
      <c r="A70" s="9">
        <v>4</v>
      </c>
      <c r="B70" s="9">
        <v>15</v>
      </c>
      <c r="C70" s="14">
        <v>50</v>
      </c>
      <c r="D70" s="14">
        <v>100</v>
      </c>
      <c r="E70" s="14">
        <v>500</v>
      </c>
    </row>
    <row r="71" spans="1:5" x14ac:dyDescent="0.35">
      <c r="A71" s="9">
        <v>4</v>
      </c>
      <c r="B71" s="9">
        <v>16</v>
      </c>
      <c r="C71" s="14">
        <v>6</v>
      </c>
      <c r="D71" s="14">
        <v>8</v>
      </c>
      <c r="E71" s="14">
        <v>10</v>
      </c>
    </row>
    <row r="72" spans="1:5" x14ac:dyDescent="0.35">
      <c r="A72" s="9">
        <v>4</v>
      </c>
      <c r="B72" s="9">
        <v>17</v>
      </c>
      <c r="C72" s="14">
        <v>1E-3</v>
      </c>
      <c r="D72" s="14">
        <v>100</v>
      </c>
      <c r="E72" s="14">
        <v>3000</v>
      </c>
    </row>
    <row r="73" spans="1:5" x14ac:dyDescent="0.35">
      <c r="A73" s="9">
        <v>4</v>
      </c>
      <c r="B73" s="9">
        <v>18</v>
      </c>
      <c r="C73" s="14">
        <v>1E-3</v>
      </c>
      <c r="D73" s="14">
        <v>10</v>
      </c>
      <c r="E73" s="14">
        <v>100</v>
      </c>
    </row>
    <row r="74" spans="1:5" x14ac:dyDescent="0.35">
      <c r="A74" s="9">
        <v>5</v>
      </c>
      <c r="B74" s="9">
        <v>1</v>
      </c>
      <c r="C74" s="14">
        <v>40</v>
      </c>
      <c r="D74" s="14">
        <v>50</v>
      </c>
      <c r="E74" s="14">
        <v>85</v>
      </c>
    </row>
    <row r="75" spans="1:5" x14ac:dyDescent="0.35">
      <c r="A75" s="9">
        <v>5</v>
      </c>
      <c r="B75" s="9">
        <v>2</v>
      </c>
      <c r="C75" s="14">
        <v>200</v>
      </c>
      <c r="D75" s="14">
        <v>400</v>
      </c>
      <c r="E75" s="14">
        <v>500</v>
      </c>
    </row>
    <row r="76" spans="1:5" x14ac:dyDescent="0.35">
      <c r="A76" s="9">
        <v>5</v>
      </c>
      <c r="B76" s="9">
        <v>3</v>
      </c>
      <c r="C76" s="14">
        <v>10</v>
      </c>
      <c r="D76" s="14">
        <v>50</v>
      </c>
      <c r="E76" s="14">
        <v>80</v>
      </c>
    </row>
    <row r="77" spans="1:5" x14ac:dyDescent="0.35">
      <c r="A77" s="9">
        <v>5</v>
      </c>
      <c r="B77" s="9">
        <v>4</v>
      </c>
      <c r="C77" s="14">
        <v>1</v>
      </c>
      <c r="D77" s="14">
        <v>5</v>
      </c>
      <c r="E77" s="14">
        <v>8</v>
      </c>
    </row>
    <row r="78" spans="1:5" x14ac:dyDescent="0.35">
      <c r="A78" s="9">
        <v>5</v>
      </c>
      <c r="B78" s="9">
        <v>5</v>
      </c>
      <c r="C78" s="14">
        <v>100</v>
      </c>
      <c r="D78" s="14">
        <v>700</v>
      </c>
      <c r="E78" s="14">
        <v>1000</v>
      </c>
    </row>
    <row r="79" spans="1:5" x14ac:dyDescent="0.35">
      <c r="A79" s="9">
        <v>5</v>
      </c>
      <c r="B79" s="9">
        <v>6</v>
      </c>
      <c r="C79" s="14">
        <v>20</v>
      </c>
      <c r="D79" s="14">
        <v>45</v>
      </c>
      <c r="E79" s="14">
        <v>55</v>
      </c>
    </row>
    <row r="80" spans="1:5" x14ac:dyDescent="0.35">
      <c r="A80" s="9">
        <v>5</v>
      </c>
      <c r="B80" s="9">
        <v>7</v>
      </c>
      <c r="C80" s="14">
        <v>10</v>
      </c>
      <c r="D80" s="14">
        <v>300</v>
      </c>
      <c r="E80" s="14">
        <v>500</v>
      </c>
    </row>
    <row r="81" spans="1:5" x14ac:dyDescent="0.35">
      <c r="A81" s="9">
        <v>5</v>
      </c>
      <c r="B81" s="9">
        <v>8</v>
      </c>
      <c r="C81" s="14">
        <v>50</v>
      </c>
      <c r="D81" s="14">
        <v>60</v>
      </c>
      <c r="E81" s="14">
        <v>90</v>
      </c>
    </row>
    <row r="82" spans="1:5" x14ac:dyDescent="0.35">
      <c r="A82" s="9">
        <v>5</v>
      </c>
      <c r="B82" s="9">
        <v>9</v>
      </c>
      <c r="C82" s="14">
        <v>10</v>
      </c>
      <c r="D82" s="14">
        <v>35</v>
      </c>
      <c r="E82" s="14">
        <v>45</v>
      </c>
    </row>
    <row r="83" spans="1:5" x14ac:dyDescent="0.35">
      <c r="A83" s="9">
        <v>5</v>
      </c>
      <c r="B83" s="9">
        <v>10</v>
      </c>
      <c r="C83" s="14">
        <v>500</v>
      </c>
      <c r="D83" s="14">
        <v>1500</v>
      </c>
      <c r="E83" s="14">
        <v>3000</v>
      </c>
    </row>
    <row r="84" spans="1:5" x14ac:dyDescent="0.35">
      <c r="A84" s="9">
        <v>5</v>
      </c>
      <c r="B84" s="9">
        <v>11</v>
      </c>
      <c r="C84" s="14">
        <v>0.1</v>
      </c>
      <c r="D84" s="14">
        <v>0.5</v>
      </c>
      <c r="E84" s="14">
        <v>1</v>
      </c>
    </row>
    <row r="85" spans="1:5" x14ac:dyDescent="0.35">
      <c r="A85" s="9">
        <v>5</v>
      </c>
      <c r="B85" s="9">
        <v>12</v>
      </c>
      <c r="C85" s="14">
        <v>2</v>
      </c>
      <c r="D85" s="14">
        <v>10</v>
      </c>
      <c r="E85" s="14">
        <v>20</v>
      </c>
    </row>
    <row r="86" spans="1:5" x14ac:dyDescent="0.35">
      <c r="A86" s="9">
        <v>5</v>
      </c>
      <c r="B86" s="9">
        <v>13</v>
      </c>
      <c r="C86" s="14">
        <v>50</v>
      </c>
      <c r="D86" s="14">
        <v>300</v>
      </c>
      <c r="E86" s="14">
        <v>500</v>
      </c>
    </row>
    <row r="87" spans="1:5" x14ac:dyDescent="0.35">
      <c r="A87" s="9">
        <v>5</v>
      </c>
      <c r="B87" s="9">
        <v>14</v>
      </c>
      <c r="C87" s="14">
        <v>2</v>
      </c>
      <c r="D87" s="14">
        <v>10</v>
      </c>
      <c r="E87" s="14">
        <v>15</v>
      </c>
    </row>
    <row r="88" spans="1:5" x14ac:dyDescent="0.35">
      <c r="A88" s="9">
        <v>5</v>
      </c>
      <c r="B88" s="9">
        <v>15</v>
      </c>
      <c r="C88" s="14">
        <v>700</v>
      </c>
      <c r="D88" s="14">
        <v>10000</v>
      </c>
      <c r="E88" s="14">
        <v>15000</v>
      </c>
    </row>
    <row r="89" spans="1:5" x14ac:dyDescent="0.35">
      <c r="A89" s="9">
        <v>5</v>
      </c>
      <c r="B89" s="9">
        <v>16</v>
      </c>
      <c r="C89" s="14">
        <v>0.5</v>
      </c>
      <c r="D89" s="14">
        <v>3</v>
      </c>
      <c r="E89" s="14">
        <v>5</v>
      </c>
    </row>
    <row r="90" spans="1:5" x14ac:dyDescent="0.35">
      <c r="A90" s="9">
        <v>5</v>
      </c>
      <c r="B90" s="9">
        <v>17</v>
      </c>
      <c r="C90" s="14">
        <v>50</v>
      </c>
      <c r="D90" s="14">
        <v>200</v>
      </c>
      <c r="E90" s="14">
        <v>500</v>
      </c>
    </row>
    <row r="91" spans="1:5" x14ac:dyDescent="0.35">
      <c r="A91" s="9">
        <v>5</v>
      </c>
      <c r="B91" s="9">
        <v>18</v>
      </c>
      <c r="C91" s="14">
        <v>100</v>
      </c>
      <c r="D91" s="14">
        <v>600</v>
      </c>
      <c r="E91" s="14">
        <v>700</v>
      </c>
    </row>
    <row r="92" spans="1:5" x14ac:dyDescent="0.35">
      <c r="A92" s="9">
        <v>6</v>
      </c>
      <c r="B92" s="9">
        <v>1</v>
      </c>
      <c r="C92" s="14">
        <v>0.1</v>
      </c>
      <c r="D92" s="14">
        <v>0.9</v>
      </c>
      <c r="E92" s="14">
        <v>2</v>
      </c>
    </row>
    <row r="93" spans="1:5" x14ac:dyDescent="0.35">
      <c r="A93" s="9">
        <v>6</v>
      </c>
      <c r="B93" s="9">
        <v>2</v>
      </c>
      <c r="C93" s="14">
        <v>10</v>
      </c>
      <c r="D93" s="14">
        <v>14</v>
      </c>
      <c r="E93" s="14">
        <v>18</v>
      </c>
    </row>
    <row r="94" spans="1:5" x14ac:dyDescent="0.35">
      <c r="A94" s="9">
        <v>6</v>
      </c>
      <c r="B94" s="9">
        <v>3</v>
      </c>
      <c r="C94" s="14">
        <v>2</v>
      </c>
      <c r="D94" s="14">
        <v>5</v>
      </c>
      <c r="E94" s="14">
        <v>7</v>
      </c>
    </row>
    <row r="95" spans="1:5" x14ac:dyDescent="0.35">
      <c r="A95" s="9">
        <v>6</v>
      </c>
      <c r="B95" s="9">
        <v>4</v>
      </c>
      <c r="C95" s="14">
        <v>0.2</v>
      </c>
      <c r="D95" s="14">
        <v>1.6</v>
      </c>
      <c r="E95" s="14">
        <v>3</v>
      </c>
    </row>
    <row r="96" spans="1:5" x14ac:dyDescent="0.35">
      <c r="A96" s="9">
        <v>6</v>
      </c>
      <c r="B96" s="9">
        <v>5</v>
      </c>
      <c r="C96" s="14">
        <v>300</v>
      </c>
      <c r="D96" s="14">
        <v>450</v>
      </c>
      <c r="E96" s="14">
        <v>600</v>
      </c>
    </row>
    <row r="97" spans="1:5" x14ac:dyDescent="0.35">
      <c r="A97" s="9">
        <v>6</v>
      </c>
      <c r="B97" s="9">
        <v>6</v>
      </c>
      <c r="C97" s="14">
        <v>2</v>
      </c>
      <c r="D97" s="14">
        <v>11</v>
      </c>
      <c r="E97" s="14">
        <v>20</v>
      </c>
    </row>
    <row r="98" spans="1:5" x14ac:dyDescent="0.35">
      <c r="A98" s="9">
        <v>6</v>
      </c>
      <c r="B98" s="9">
        <v>7</v>
      </c>
      <c r="C98" s="14">
        <v>50</v>
      </c>
      <c r="D98" s="14">
        <v>275</v>
      </c>
      <c r="E98" s="14">
        <v>500</v>
      </c>
    </row>
    <row r="99" spans="1:5" x14ac:dyDescent="0.35">
      <c r="A99" s="9">
        <v>6</v>
      </c>
      <c r="B99" s="9">
        <v>8</v>
      </c>
      <c r="C99" s="14">
        <v>3</v>
      </c>
      <c r="D99" s="14">
        <v>7</v>
      </c>
      <c r="E99" s="14">
        <v>11</v>
      </c>
    </row>
    <row r="100" spans="1:5" x14ac:dyDescent="0.35">
      <c r="A100" s="9">
        <v>6</v>
      </c>
      <c r="B100" s="9">
        <v>9</v>
      </c>
      <c r="C100" s="14">
        <v>15</v>
      </c>
      <c r="D100" s="14">
        <v>20</v>
      </c>
      <c r="E100" s="14">
        <v>25</v>
      </c>
    </row>
    <row r="101" spans="1:5" x14ac:dyDescent="0.35">
      <c r="A101" s="9">
        <v>6</v>
      </c>
      <c r="B101" s="9">
        <v>10</v>
      </c>
      <c r="C101" s="14">
        <v>50</v>
      </c>
      <c r="D101" s="14">
        <v>525</v>
      </c>
      <c r="E101" s="14">
        <v>1000</v>
      </c>
    </row>
    <row r="102" spans="1:5" x14ac:dyDescent="0.35">
      <c r="A102" s="9">
        <v>6</v>
      </c>
      <c r="B102" s="9">
        <v>11</v>
      </c>
      <c r="C102" s="14">
        <v>300</v>
      </c>
      <c r="D102" s="14">
        <v>650</v>
      </c>
      <c r="E102" s="14">
        <v>700</v>
      </c>
    </row>
    <row r="103" spans="1:5" x14ac:dyDescent="0.35">
      <c r="A103" s="9">
        <v>6</v>
      </c>
      <c r="B103" s="9">
        <v>12</v>
      </c>
      <c r="C103" s="14">
        <v>10</v>
      </c>
      <c r="D103" s="14">
        <v>17</v>
      </c>
      <c r="E103" s="14">
        <v>25</v>
      </c>
    </row>
    <row r="104" spans="1:5" x14ac:dyDescent="0.35">
      <c r="A104" s="9">
        <v>6</v>
      </c>
      <c r="B104" s="9">
        <v>13</v>
      </c>
      <c r="C104" s="14">
        <v>100</v>
      </c>
      <c r="D104" s="14">
        <v>250</v>
      </c>
      <c r="E104" s="14">
        <v>400</v>
      </c>
    </row>
    <row r="105" spans="1:5" x14ac:dyDescent="0.35">
      <c r="A105" s="9">
        <v>6</v>
      </c>
      <c r="B105" s="9">
        <v>14</v>
      </c>
      <c r="C105" s="14">
        <v>1</v>
      </c>
      <c r="D105" s="14">
        <v>2</v>
      </c>
      <c r="E105" s="14">
        <v>3</v>
      </c>
    </row>
    <row r="106" spans="1:5" x14ac:dyDescent="0.35">
      <c r="A106" s="9">
        <v>6</v>
      </c>
      <c r="B106" s="9">
        <v>15</v>
      </c>
      <c r="C106" s="14">
        <v>50</v>
      </c>
      <c r="D106" s="14">
        <v>75</v>
      </c>
      <c r="E106" s="14">
        <v>150</v>
      </c>
    </row>
    <row r="107" spans="1:5" x14ac:dyDescent="0.35">
      <c r="A107" s="9">
        <v>6</v>
      </c>
      <c r="B107" s="9">
        <v>16</v>
      </c>
      <c r="C107" s="14">
        <v>8.5</v>
      </c>
      <c r="D107" s="14">
        <v>11.75</v>
      </c>
      <c r="E107" s="14">
        <v>15</v>
      </c>
    </row>
    <row r="108" spans="1:5" x14ac:dyDescent="0.35">
      <c r="A108" s="9">
        <v>6</v>
      </c>
      <c r="B108" s="9">
        <v>17</v>
      </c>
      <c r="C108" s="14">
        <v>1500</v>
      </c>
      <c r="D108" s="14">
        <v>2250</v>
      </c>
      <c r="E108" s="14">
        <v>3000</v>
      </c>
    </row>
    <row r="109" spans="1:5" x14ac:dyDescent="0.35">
      <c r="A109" s="9">
        <v>6</v>
      </c>
      <c r="B109" s="9">
        <v>18</v>
      </c>
      <c r="C109" s="14">
        <v>10</v>
      </c>
      <c r="D109" s="14">
        <v>25</v>
      </c>
      <c r="E109" s="14">
        <v>40</v>
      </c>
    </row>
    <row r="110" spans="1:5" x14ac:dyDescent="0.35">
      <c r="A110" s="9">
        <v>7</v>
      </c>
      <c r="B110" s="9">
        <v>1</v>
      </c>
      <c r="C110" s="14">
        <v>15</v>
      </c>
      <c r="D110" s="14">
        <v>20</v>
      </c>
      <c r="E110" s="14">
        <v>25</v>
      </c>
    </row>
    <row r="111" spans="1:5" x14ac:dyDescent="0.35">
      <c r="A111" s="9">
        <v>7</v>
      </c>
      <c r="B111" s="9">
        <v>2</v>
      </c>
      <c r="C111" s="14">
        <v>2</v>
      </c>
      <c r="D111" s="14">
        <v>5</v>
      </c>
      <c r="E111" s="14">
        <v>10</v>
      </c>
    </row>
    <row r="112" spans="1:5" x14ac:dyDescent="0.35">
      <c r="A112" s="9">
        <v>7</v>
      </c>
      <c r="B112" s="9">
        <v>3</v>
      </c>
      <c r="C112" s="14">
        <v>1</v>
      </c>
      <c r="D112" s="14">
        <v>10</v>
      </c>
      <c r="E112" s="14">
        <v>20</v>
      </c>
    </row>
    <row r="113" spans="1:5" x14ac:dyDescent="0.35">
      <c r="A113" s="9">
        <v>7</v>
      </c>
      <c r="B113" s="9">
        <v>4</v>
      </c>
      <c r="C113" s="14">
        <v>1</v>
      </c>
      <c r="D113" s="14">
        <v>4</v>
      </c>
      <c r="E113" s="14">
        <v>8</v>
      </c>
    </row>
    <row r="114" spans="1:5" x14ac:dyDescent="0.35">
      <c r="A114" s="9">
        <v>7</v>
      </c>
      <c r="B114" s="9">
        <v>5</v>
      </c>
      <c r="C114" s="14">
        <v>500</v>
      </c>
      <c r="D114" s="14">
        <v>2500</v>
      </c>
      <c r="E114" s="14">
        <v>5000</v>
      </c>
    </row>
    <row r="115" spans="1:5" x14ac:dyDescent="0.35">
      <c r="A115" s="9">
        <v>7</v>
      </c>
      <c r="B115" s="9">
        <v>6</v>
      </c>
      <c r="C115" s="14">
        <v>5</v>
      </c>
      <c r="D115" s="14">
        <v>15</v>
      </c>
      <c r="E115" s="14">
        <v>30</v>
      </c>
    </row>
    <row r="116" spans="1:5" x14ac:dyDescent="0.35">
      <c r="A116" s="9">
        <v>7</v>
      </c>
      <c r="B116" s="9">
        <v>7</v>
      </c>
      <c r="C116" s="14">
        <v>10</v>
      </c>
      <c r="D116" s="14">
        <v>30</v>
      </c>
      <c r="E116" s="14">
        <v>100</v>
      </c>
    </row>
    <row r="117" spans="1:5" x14ac:dyDescent="0.35">
      <c r="A117" s="9">
        <v>7</v>
      </c>
      <c r="B117" s="9">
        <v>8</v>
      </c>
      <c r="C117" s="14">
        <v>20</v>
      </c>
      <c r="D117" s="14">
        <v>35</v>
      </c>
      <c r="E117" s="14">
        <v>50</v>
      </c>
    </row>
    <row r="118" spans="1:5" x14ac:dyDescent="0.35">
      <c r="A118" s="9">
        <v>7</v>
      </c>
      <c r="B118" s="9">
        <v>9</v>
      </c>
      <c r="C118" s="14">
        <v>25</v>
      </c>
      <c r="D118" s="14">
        <v>55</v>
      </c>
      <c r="E118" s="14">
        <v>75</v>
      </c>
    </row>
    <row r="119" spans="1:5" x14ac:dyDescent="0.35">
      <c r="A119" s="9">
        <v>7</v>
      </c>
      <c r="B119" s="9">
        <v>10</v>
      </c>
      <c r="C119" s="14">
        <v>1000</v>
      </c>
      <c r="D119" s="14">
        <v>1600</v>
      </c>
      <c r="E119" s="14">
        <v>2000</v>
      </c>
    </row>
    <row r="120" spans="1:5" x14ac:dyDescent="0.35">
      <c r="A120" s="9">
        <v>7</v>
      </c>
      <c r="B120" s="9">
        <v>11</v>
      </c>
      <c r="C120" s="14">
        <v>2</v>
      </c>
      <c r="D120" s="14">
        <v>4</v>
      </c>
      <c r="E120" s="14">
        <v>6</v>
      </c>
    </row>
    <row r="121" spans="1:5" x14ac:dyDescent="0.35">
      <c r="A121" s="9">
        <v>7</v>
      </c>
      <c r="B121" s="9">
        <v>12</v>
      </c>
      <c r="C121" s="14">
        <v>8</v>
      </c>
      <c r="D121" s="14">
        <v>11</v>
      </c>
      <c r="E121" s="14">
        <v>15</v>
      </c>
    </row>
    <row r="122" spans="1:5" x14ac:dyDescent="0.35">
      <c r="A122" s="9">
        <v>7</v>
      </c>
      <c r="B122" s="9">
        <v>13</v>
      </c>
      <c r="C122" s="14">
        <v>100</v>
      </c>
      <c r="D122" s="14">
        <v>225</v>
      </c>
      <c r="E122" s="14">
        <v>300</v>
      </c>
    </row>
    <row r="123" spans="1:5" x14ac:dyDescent="0.35">
      <c r="A123" s="9">
        <v>7</v>
      </c>
      <c r="B123" s="9">
        <v>14</v>
      </c>
      <c r="C123" s="14">
        <v>1000</v>
      </c>
      <c r="D123" s="14">
        <v>2500</v>
      </c>
      <c r="E123" s="14">
        <v>5000</v>
      </c>
    </row>
    <row r="124" spans="1:5" x14ac:dyDescent="0.35">
      <c r="A124" s="9">
        <v>7</v>
      </c>
      <c r="B124" s="9">
        <v>15</v>
      </c>
      <c r="C124" s="14">
        <v>20</v>
      </c>
      <c r="D124" s="14">
        <v>60</v>
      </c>
      <c r="E124" s="14">
        <v>100</v>
      </c>
    </row>
    <row r="125" spans="1:5" x14ac:dyDescent="0.35">
      <c r="A125" s="9">
        <v>7</v>
      </c>
      <c r="B125" s="9">
        <v>16</v>
      </c>
      <c r="C125" s="14">
        <v>10</v>
      </c>
      <c r="D125" s="14">
        <v>14</v>
      </c>
      <c r="E125" s="14">
        <v>18</v>
      </c>
    </row>
    <row r="126" spans="1:5" x14ac:dyDescent="0.35">
      <c r="A126" s="9">
        <v>7</v>
      </c>
      <c r="B126" s="9">
        <v>17</v>
      </c>
      <c r="C126" s="14">
        <v>200</v>
      </c>
      <c r="D126" s="14">
        <v>800</v>
      </c>
      <c r="E126" s="14">
        <v>1500</v>
      </c>
    </row>
    <row r="127" spans="1:5" x14ac:dyDescent="0.35">
      <c r="A127" s="9">
        <v>7</v>
      </c>
      <c r="B127" s="9">
        <v>18</v>
      </c>
      <c r="C127" s="14">
        <v>10</v>
      </c>
      <c r="D127" s="14">
        <v>35</v>
      </c>
      <c r="E127" s="14">
        <v>60</v>
      </c>
    </row>
    <row r="128" spans="1:5" x14ac:dyDescent="0.35">
      <c r="A128" s="9">
        <v>8</v>
      </c>
      <c r="B128" s="9">
        <v>1</v>
      </c>
      <c r="C128" s="14">
        <v>5</v>
      </c>
      <c r="D128" s="14">
        <v>28</v>
      </c>
      <c r="E128" s="14">
        <v>50</v>
      </c>
    </row>
    <row r="129" spans="1:5" x14ac:dyDescent="0.35">
      <c r="A129" s="9">
        <v>8</v>
      </c>
      <c r="B129" s="9">
        <v>2</v>
      </c>
      <c r="C129" s="14">
        <v>5</v>
      </c>
      <c r="D129" s="14">
        <v>7</v>
      </c>
      <c r="E129" s="14">
        <v>9</v>
      </c>
    </row>
    <row r="130" spans="1:5" x14ac:dyDescent="0.35">
      <c r="A130" s="9">
        <v>8</v>
      </c>
      <c r="B130" s="9">
        <v>3</v>
      </c>
      <c r="C130" s="14">
        <v>2</v>
      </c>
      <c r="D130" s="14">
        <v>3</v>
      </c>
      <c r="E130" s="14">
        <v>5</v>
      </c>
    </row>
    <row r="131" spans="1:5" x14ac:dyDescent="0.35">
      <c r="A131" s="9">
        <v>8</v>
      </c>
      <c r="B131" s="9">
        <v>4</v>
      </c>
      <c r="C131" s="14">
        <v>2</v>
      </c>
      <c r="D131" s="14">
        <v>25</v>
      </c>
      <c r="E131" s="14">
        <v>60</v>
      </c>
    </row>
    <row r="132" spans="1:5" x14ac:dyDescent="0.35">
      <c r="A132" s="9">
        <v>8</v>
      </c>
      <c r="B132" s="9">
        <v>5</v>
      </c>
      <c r="C132" s="14">
        <v>1E-3</v>
      </c>
      <c r="D132" s="14">
        <v>1500</v>
      </c>
      <c r="E132" s="14">
        <v>12000</v>
      </c>
    </row>
    <row r="133" spans="1:5" x14ac:dyDescent="0.35">
      <c r="A133" s="9">
        <v>8</v>
      </c>
      <c r="B133" s="9">
        <v>6</v>
      </c>
      <c r="C133" s="14">
        <v>10</v>
      </c>
      <c r="D133" s="14">
        <v>150</v>
      </c>
      <c r="E133" s="14">
        <v>10000</v>
      </c>
    </row>
    <row r="134" spans="1:5" x14ac:dyDescent="0.35">
      <c r="A134" s="9">
        <v>8</v>
      </c>
      <c r="B134" s="9">
        <v>7</v>
      </c>
      <c r="C134" s="14">
        <v>1E-3</v>
      </c>
      <c r="D134" s="14">
        <v>10</v>
      </c>
      <c r="E134" s="14">
        <v>25</v>
      </c>
    </row>
    <row r="135" spans="1:5" x14ac:dyDescent="0.35">
      <c r="A135" s="9">
        <v>8</v>
      </c>
      <c r="B135" s="9">
        <v>8</v>
      </c>
      <c r="C135" s="14">
        <v>50</v>
      </c>
      <c r="D135" s="14">
        <v>75</v>
      </c>
      <c r="E135" s="14">
        <v>90</v>
      </c>
    </row>
    <row r="136" spans="1:5" x14ac:dyDescent="0.35">
      <c r="A136" s="9">
        <v>8</v>
      </c>
      <c r="B136" s="9">
        <v>9</v>
      </c>
      <c r="C136" s="14">
        <v>50</v>
      </c>
      <c r="D136" s="14">
        <v>150</v>
      </c>
      <c r="E136" s="14">
        <v>300</v>
      </c>
    </row>
    <row r="137" spans="1:5" x14ac:dyDescent="0.35">
      <c r="A137" s="9">
        <v>8</v>
      </c>
      <c r="B137" s="9">
        <v>10</v>
      </c>
      <c r="C137" s="14">
        <v>500</v>
      </c>
      <c r="D137" s="14">
        <v>1000</v>
      </c>
      <c r="E137" s="14">
        <v>1500</v>
      </c>
    </row>
    <row r="138" spans="1:5" x14ac:dyDescent="0.35">
      <c r="A138" s="9">
        <v>8</v>
      </c>
      <c r="B138" s="9">
        <v>11</v>
      </c>
      <c r="C138" s="14">
        <v>5</v>
      </c>
      <c r="D138" s="14">
        <v>12.5</v>
      </c>
      <c r="E138" s="14">
        <v>20</v>
      </c>
    </row>
    <row r="139" spans="1:5" x14ac:dyDescent="0.35">
      <c r="A139" s="9">
        <v>8</v>
      </c>
      <c r="B139" s="9">
        <v>12</v>
      </c>
      <c r="C139" s="14">
        <v>5</v>
      </c>
      <c r="D139" s="14">
        <v>10</v>
      </c>
      <c r="E139" s="14">
        <v>15</v>
      </c>
    </row>
    <row r="140" spans="1:5" x14ac:dyDescent="0.35">
      <c r="A140" s="9">
        <v>8</v>
      </c>
      <c r="B140" s="9">
        <v>13</v>
      </c>
      <c r="C140" s="14">
        <v>750</v>
      </c>
      <c r="D140" s="14">
        <v>850</v>
      </c>
      <c r="E140" s="14">
        <v>950</v>
      </c>
    </row>
    <row r="141" spans="1:5" x14ac:dyDescent="0.35">
      <c r="A141" s="9">
        <v>8</v>
      </c>
      <c r="B141" s="9">
        <v>14</v>
      </c>
      <c r="C141" s="14">
        <v>30</v>
      </c>
      <c r="D141" s="14">
        <v>100</v>
      </c>
      <c r="E141" s="14">
        <v>300</v>
      </c>
    </row>
    <row r="142" spans="1:5" x14ac:dyDescent="0.35">
      <c r="A142" s="9">
        <v>8</v>
      </c>
      <c r="B142" s="9">
        <v>15</v>
      </c>
      <c r="C142" s="14">
        <v>50</v>
      </c>
      <c r="D142" s="14">
        <v>200</v>
      </c>
      <c r="E142" s="14">
        <v>500</v>
      </c>
    </row>
    <row r="143" spans="1:5" x14ac:dyDescent="0.35">
      <c r="A143" s="9">
        <v>8</v>
      </c>
      <c r="B143" s="9">
        <v>16</v>
      </c>
      <c r="C143" s="14">
        <v>4</v>
      </c>
      <c r="D143" s="14">
        <v>6</v>
      </c>
      <c r="E143" s="14">
        <v>12</v>
      </c>
    </row>
    <row r="144" spans="1:5" x14ac:dyDescent="0.35">
      <c r="A144" s="9">
        <v>8</v>
      </c>
      <c r="B144" s="9">
        <v>17</v>
      </c>
      <c r="C144" s="14">
        <v>500</v>
      </c>
      <c r="D144" s="14">
        <v>1000</v>
      </c>
      <c r="E144" s="14">
        <v>2000</v>
      </c>
    </row>
    <row r="145" spans="1:5" x14ac:dyDescent="0.35">
      <c r="A145" s="9">
        <v>8</v>
      </c>
      <c r="B145" s="9">
        <v>18</v>
      </c>
      <c r="C145" s="14">
        <v>30</v>
      </c>
      <c r="D145" s="14">
        <v>50</v>
      </c>
      <c r="E145" s="14">
        <v>100</v>
      </c>
    </row>
    <row r="146" spans="1:5" x14ac:dyDescent="0.35">
      <c r="A146" s="9">
        <v>9</v>
      </c>
      <c r="B146" s="9">
        <v>1</v>
      </c>
      <c r="C146" s="14">
        <v>15</v>
      </c>
      <c r="D146" s="14">
        <v>25</v>
      </c>
      <c r="E146" s="14">
        <v>35</v>
      </c>
    </row>
    <row r="147" spans="1:5" x14ac:dyDescent="0.35">
      <c r="A147" s="9">
        <v>9</v>
      </c>
      <c r="B147" s="9">
        <v>2</v>
      </c>
      <c r="C147" s="14">
        <v>3</v>
      </c>
      <c r="D147" s="14">
        <v>5</v>
      </c>
      <c r="E147" s="14">
        <v>8</v>
      </c>
    </row>
    <row r="148" spans="1:5" x14ac:dyDescent="0.35">
      <c r="A148" s="9">
        <v>9</v>
      </c>
      <c r="B148" s="9">
        <v>3</v>
      </c>
      <c r="C148" s="14">
        <v>3</v>
      </c>
      <c r="D148" s="14">
        <v>5</v>
      </c>
      <c r="E148" s="14">
        <v>8</v>
      </c>
    </row>
    <row r="149" spans="1:5" x14ac:dyDescent="0.35">
      <c r="A149" s="9">
        <v>9</v>
      </c>
      <c r="B149" s="9">
        <v>4</v>
      </c>
      <c r="C149" s="14">
        <v>30</v>
      </c>
      <c r="D149" s="14">
        <v>40</v>
      </c>
      <c r="E149" s="14">
        <v>50</v>
      </c>
    </row>
    <row r="150" spans="1:5" x14ac:dyDescent="0.35">
      <c r="A150" s="9">
        <v>9</v>
      </c>
      <c r="B150" s="9">
        <v>5</v>
      </c>
      <c r="C150" s="14">
        <v>3000</v>
      </c>
      <c r="D150" s="14">
        <v>6000</v>
      </c>
      <c r="E150" s="14">
        <v>10000</v>
      </c>
    </row>
    <row r="151" spans="1:5" x14ac:dyDescent="0.35">
      <c r="A151" s="9">
        <v>9</v>
      </c>
      <c r="B151" s="9">
        <v>6</v>
      </c>
      <c r="C151" s="14">
        <v>0.1</v>
      </c>
      <c r="D151" s="14">
        <v>2</v>
      </c>
      <c r="E151" s="14">
        <v>10</v>
      </c>
    </row>
    <row r="152" spans="1:5" x14ac:dyDescent="0.35">
      <c r="A152" s="9">
        <v>9</v>
      </c>
      <c r="B152" s="9">
        <v>7</v>
      </c>
      <c r="C152" s="14">
        <v>50</v>
      </c>
      <c r="D152" s="14">
        <v>100</v>
      </c>
      <c r="E152" s="14">
        <v>1000</v>
      </c>
    </row>
    <row r="153" spans="1:5" x14ac:dyDescent="0.35">
      <c r="A153" s="9">
        <v>9</v>
      </c>
      <c r="B153" s="9">
        <v>8</v>
      </c>
      <c r="C153" s="14">
        <v>20</v>
      </c>
      <c r="D153" s="14">
        <v>40</v>
      </c>
      <c r="E153" s="14">
        <v>60</v>
      </c>
    </row>
    <row r="154" spans="1:5" x14ac:dyDescent="0.35">
      <c r="A154" s="9">
        <v>9</v>
      </c>
      <c r="B154" s="9">
        <v>9</v>
      </c>
      <c r="C154" s="14">
        <v>30</v>
      </c>
      <c r="D154" s="14">
        <v>50</v>
      </c>
      <c r="E154" s="14">
        <v>100</v>
      </c>
    </row>
    <row r="155" spans="1:5" x14ac:dyDescent="0.35">
      <c r="A155" s="9">
        <v>9</v>
      </c>
      <c r="B155" s="9">
        <v>10</v>
      </c>
      <c r="C155" s="14">
        <v>500</v>
      </c>
      <c r="D155" s="14">
        <v>2000</v>
      </c>
      <c r="E155" s="14">
        <v>3000</v>
      </c>
    </row>
    <row r="156" spans="1:5" x14ac:dyDescent="0.35">
      <c r="A156" s="9">
        <v>9</v>
      </c>
      <c r="B156" s="9">
        <v>11</v>
      </c>
      <c r="C156" s="14">
        <v>10</v>
      </c>
      <c r="D156" s="14">
        <v>20</v>
      </c>
      <c r="E156" s="14">
        <v>50</v>
      </c>
    </row>
    <row r="157" spans="1:5" x14ac:dyDescent="0.35">
      <c r="A157" s="9">
        <v>9</v>
      </c>
      <c r="B157" s="9">
        <v>12</v>
      </c>
      <c r="C157" s="14">
        <v>2</v>
      </c>
      <c r="D157" s="14">
        <v>8</v>
      </c>
      <c r="E157" s="14">
        <v>10</v>
      </c>
    </row>
    <row r="158" spans="1:5" x14ac:dyDescent="0.35">
      <c r="A158" s="9">
        <v>9</v>
      </c>
      <c r="B158" s="9">
        <v>13</v>
      </c>
      <c r="C158" s="14">
        <v>50</v>
      </c>
      <c r="D158" s="14">
        <v>80</v>
      </c>
      <c r="E158" s="14">
        <v>150</v>
      </c>
    </row>
    <row r="159" spans="1:5" x14ac:dyDescent="0.35">
      <c r="A159" s="9">
        <v>9</v>
      </c>
      <c r="B159" s="9">
        <v>14</v>
      </c>
      <c r="C159" s="14">
        <v>0.5</v>
      </c>
      <c r="D159" s="14">
        <v>2000</v>
      </c>
      <c r="E159" s="14">
        <v>5000</v>
      </c>
    </row>
    <row r="160" spans="1:5" x14ac:dyDescent="0.35">
      <c r="A160" s="9">
        <v>9</v>
      </c>
      <c r="B160" s="9">
        <v>15</v>
      </c>
      <c r="C160" s="14">
        <v>30</v>
      </c>
      <c r="D160" s="14">
        <v>50</v>
      </c>
      <c r="E160" s="14">
        <v>250</v>
      </c>
    </row>
    <row r="161" spans="1:5" x14ac:dyDescent="0.35">
      <c r="A161" s="9">
        <v>9</v>
      </c>
      <c r="B161" s="9">
        <v>16</v>
      </c>
      <c r="C161" s="14">
        <v>4</v>
      </c>
      <c r="D161" s="14">
        <v>9</v>
      </c>
      <c r="E161" s="14">
        <v>15</v>
      </c>
    </row>
    <row r="162" spans="1:5" x14ac:dyDescent="0.35">
      <c r="A162" s="9">
        <v>9</v>
      </c>
      <c r="B162" s="9">
        <v>17</v>
      </c>
      <c r="C162" s="14">
        <v>500</v>
      </c>
      <c r="D162" s="14">
        <v>3000</v>
      </c>
      <c r="E162" s="14">
        <v>4000</v>
      </c>
    </row>
    <row r="163" spans="1:5" x14ac:dyDescent="0.35">
      <c r="A163" s="9">
        <v>9</v>
      </c>
      <c r="B163" s="9">
        <v>18</v>
      </c>
      <c r="C163" s="14">
        <v>50</v>
      </c>
      <c r="D163" s="14">
        <v>500</v>
      </c>
      <c r="E163" s="14">
        <v>1000</v>
      </c>
    </row>
    <row r="164" spans="1:5" x14ac:dyDescent="0.35">
      <c r="A164" s="9">
        <v>10</v>
      </c>
      <c r="B164" s="9">
        <v>1</v>
      </c>
      <c r="C164" s="14">
        <v>10</v>
      </c>
      <c r="D164" s="14">
        <v>30</v>
      </c>
      <c r="E164" s="14">
        <v>50</v>
      </c>
    </row>
    <row r="165" spans="1:5" x14ac:dyDescent="0.35">
      <c r="A165" s="9">
        <v>10</v>
      </c>
      <c r="B165" s="9">
        <v>2</v>
      </c>
      <c r="C165" s="14">
        <v>50</v>
      </c>
      <c r="D165" s="14">
        <v>100</v>
      </c>
      <c r="E165" s="14">
        <v>150</v>
      </c>
    </row>
    <row r="166" spans="1:5" x14ac:dyDescent="0.35">
      <c r="A166" s="9">
        <v>10</v>
      </c>
      <c r="B166" s="9">
        <v>3</v>
      </c>
      <c r="C166" s="14">
        <v>5</v>
      </c>
      <c r="D166" s="14">
        <v>12</v>
      </c>
      <c r="E166" s="14">
        <v>20</v>
      </c>
    </row>
    <row r="167" spans="1:5" x14ac:dyDescent="0.35">
      <c r="A167" s="9">
        <v>10</v>
      </c>
      <c r="B167" s="9">
        <v>4</v>
      </c>
      <c r="C167" s="14">
        <v>2</v>
      </c>
      <c r="D167" s="14">
        <v>9</v>
      </c>
      <c r="E167" s="14">
        <v>16</v>
      </c>
    </row>
    <row r="168" spans="1:5" x14ac:dyDescent="0.35">
      <c r="A168" s="9">
        <v>10</v>
      </c>
      <c r="B168" s="9">
        <v>5</v>
      </c>
      <c r="C168" s="14">
        <v>2000</v>
      </c>
      <c r="D168" s="14">
        <v>3500</v>
      </c>
      <c r="E168" s="14">
        <v>5000</v>
      </c>
    </row>
    <row r="169" spans="1:5" x14ac:dyDescent="0.35">
      <c r="A169" s="9">
        <v>10</v>
      </c>
      <c r="B169" s="9">
        <v>6</v>
      </c>
      <c r="C169" s="14">
        <v>2</v>
      </c>
      <c r="D169" s="14">
        <v>4</v>
      </c>
      <c r="E169" s="14">
        <v>20</v>
      </c>
    </row>
    <row r="170" spans="1:5" x14ac:dyDescent="0.35">
      <c r="A170" s="9">
        <v>10</v>
      </c>
      <c r="B170" s="9">
        <v>7</v>
      </c>
      <c r="C170" s="14">
        <v>20</v>
      </c>
      <c r="D170" s="14">
        <v>110</v>
      </c>
      <c r="E170" s="14">
        <v>200</v>
      </c>
    </row>
    <row r="171" spans="1:5" x14ac:dyDescent="0.35">
      <c r="A171" s="9">
        <v>10</v>
      </c>
      <c r="B171" s="9">
        <v>8</v>
      </c>
      <c r="C171" s="14">
        <v>20</v>
      </c>
      <c r="D171" s="14">
        <v>30</v>
      </c>
      <c r="E171" s="14">
        <v>40</v>
      </c>
    </row>
    <row r="172" spans="1:5" x14ac:dyDescent="0.35">
      <c r="A172" s="9">
        <v>10</v>
      </c>
      <c r="B172" s="9">
        <v>9</v>
      </c>
      <c r="C172" s="14">
        <v>50</v>
      </c>
      <c r="D172" s="14">
        <v>100</v>
      </c>
      <c r="E172" s="14">
        <v>150</v>
      </c>
    </row>
    <row r="173" spans="1:5" x14ac:dyDescent="0.35">
      <c r="A173" s="9">
        <v>10</v>
      </c>
      <c r="B173" s="9">
        <v>10</v>
      </c>
      <c r="C173" s="14">
        <v>600</v>
      </c>
      <c r="D173" s="14">
        <v>1300</v>
      </c>
      <c r="E173" s="14">
        <v>2000</v>
      </c>
    </row>
    <row r="174" spans="1:5" x14ac:dyDescent="0.35">
      <c r="A174" s="9">
        <v>10</v>
      </c>
      <c r="B174" s="9">
        <v>11</v>
      </c>
      <c r="C174" s="14">
        <v>10</v>
      </c>
      <c r="D174" s="14">
        <v>30</v>
      </c>
      <c r="E174" s="14">
        <v>50</v>
      </c>
    </row>
    <row r="175" spans="1:5" x14ac:dyDescent="0.35">
      <c r="A175" s="9">
        <v>10</v>
      </c>
      <c r="B175" s="9">
        <v>12</v>
      </c>
      <c r="C175" s="14">
        <v>4</v>
      </c>
      <c r="D175" s="14">
        <v>7</v>
      </c>
      <c r="E175" s="14">
        <v>10</v>
      </c>
    </row>
    <row r="176" spans="1:5" x14ac:dyDescent="0.35">
      <c r="A176" s="9">
        <v>10</v>
      </c>
      <c r="B176" s="9">
        <v>13</v>
      </c>
      <c r="C176" s="14">
        <v>30</v>
      </c>
      <c r="D176" s="14">
        <v>90</v>
      </c>
      <c r="E176" s="14">
        <v>150</v>
      </c>
    </row>
    <row r="177" spans="1:5" x14ac:dyDescent="0.35">
      <c r="A177" s="9">
        <v>10</v>
      </c>
      <c r="B177" s="9">
        <v>14</v>
      </c>
      <c r="C177" s="14">
        <v>800</v>
      </c>
      <c r="D177" s="14">
        <v>1400</v>
      </c>
      <c r="E177" s="14">
        <v>2000</v>
      </c>
    </row>
    <row r="178" spans="1:5" x14ac:dyDescent="0.35">
      <c r="A178" s="9">
        <v>10</v>
      </c>
      <c r="B178" s="9">
        <v>15</v>
      </c>
      <c r="C178" s="14">
        <v>10</v>
      </c>
      <c r="D178" s="14">
        <v>100</v>
      </c>
      <c r="E178" s="14">
        <v>200</v>
      </c>
    </row>
    <row r="179" spans="1:5" x14ac:dyDescent="0.35">
      <c r="A179" s="9">
        <v>10</v>
      </c>
      <c r="B179" s="9">
        <v>16</v>
      </c>
      <c r="C179" s="14">
        <v>6</v>
      </c>
      <c r="D179" s="14">
        <v>8</v>
      </c>
      <c r="E179" s="14">
        <v>10</v>
      </c>
    </row>
    <row r="180" spans="1:5" x14ac:dyDescent="0.35">
      <c r="A180" s="9">
        <v>10</v>
      </c>
      <c r="B180" s="9">
        <v>17</v>
      </c>
      <c r="C180" s="14">
        <v>100</v>
      </c>
      <c r="D180" s="14">
        <v>350</v>
      </c>
      <c r="E180" s="14">
        <v>600</v>
      </c>
    </row>
    <row r="181" spans="1:5" x14ac:dyDescent="0.35">
      <c r="A181" s="9">
        <v>10</v>
      </c>
      <c r="B181" s="9">
        <v>18</v>
      </c>
      <c r="C181" s="14">
        <v>20</v>
      </c>
      <c r="D181" s="14">
        <v>70</v>
      </c>
      <c r="E181" s="14">
        <v>120</v>
      </c>
    </row>
    <row r="182" spans="1:5" x14ac:dyDescent="0.35">
      <c r="A182" s="9">
        <v>11</v>
      </c>
      <c r="B182" s="9">
        <v>1</v>
      </c>
      <c r="C182" s="14">
        <v>2</v>
      </c>
      <c r="D182" s="14">
        <v>15</v>
      </c>
      <c r="E182" s="14">
        <v>20</v>
      </c>
    </row>
    <row r="183" spans="1:5" x14ac:dyDescent="0.35">
      <c r="A183" s="9">
        <v>11</v>
      </c>
      <c r="B183" s="9">
        <v>2</v>
      </c>
      <c r="C183" s="14">
        <v>5</v>
      </c>
      <c r="D183" s="14">
        <v>8</v>
      </c>
      <c r="E183" s="14">
        <v>15</v>
      </c>
    </row>
    <row r="184" spans="1:5" x14ac:dyDescent="0.35">
      <c r="A184" s="9">
        <v>11</v>
      </c>
      <c r="B184" s="9">
        <v>3</v>
      </c>
      <c r="C184" s="14">
        <v>1</v>
      </c>
      <c r="D184" s="14">
        <v>4</v>
      </c>
      <c r="E184" s="14">
        <v>10</v>
      </c>
    </row>
    <row r="185" spans="1:5" x14ac:dyDescent="0.35">
      <c r="A185" s="9">
        <v>11</v>
      </c>
      <c r="B185" s="9">
        <v>4</v>
      </c>
      <c r="C185" s="14">
        <v>1</v>
      </c>
      <c r="D185" s="14">
        <v>6</v>
      </c>
      <c r="E185" s="14">
        <v>8</v>
      </c>
    </row>
    <row r="186" spans="1:5" x14ac:dyDescent="0.35">
      <c r="A186" s="9">
        <v>11</v>
      </c>
      <c r="B186" s="9">
        <v>5</v>
      </c>
      <c r="C186" s="14">
        <v>100</v>
      </c>
      <c r="D186" s="14">
        <v>150</v>
      </c>
      <c r="E186" s="14">
        <v>250</v>
      </c>
    </row>
    <row r="187" spans="1:5" x14ac:dyDescent="0.35">
      <c r="A187" s="9">
        <v>11</v>
      </c>
      <c r="B187" s="9">
        <v>6</v>
      </c>
      <c r="C187" s="14">
        <v>100</v>
      </c>
      <c r="D187" s="14">
        <v>150</v>
      </c>
      <c r="E187" s="14">
        <v>250</v>
      </c>
    </row>
    <row r="188" spans="1:5" x14ac:dyDescent="0.35">
      <c r="A188" s="9">
        <v>11</v>
      </c>
      <c r="B188" s="9">
        <v>7</v>
      </c>
      <c r="C188" s="14">
        <v>1</v>
      </c>
      <c r="D188" s="14">
        <v>4</v>
      </c>
      <c r="E188" s="14">
        <v>9</v>
      </c>
    </row>
    <row r="189" spans="1:5" x14ac:dyDescent="0.35">
      <c r="A189" s="9">
        <v>11</v>
      </c>
      <c r="B189" s="9">
        <v>8</v>
      </c>
      <c r="C189" s="14">
        <v>10</v>
      </c>
      <c r="D189" s="14">
        <v>30</v>
      </c>
      <c r="E189" s="14">
        <v>50</v>
      </c>
    </row>
    <row r="190" spans="1:5" x14ac:dyDescent="0.35">
      <c r="A190" s="9">
        <v>11</v>
      </c>
      <c r="B190" s="9">
        <v>9</v>
      </c>
      <c r="C190" s="14">
        <v>2</v>
      </c>
      <c r="D190" s="14">
        <v>3</v>
      </c>
      <c r="E190" s="14">
        <v>6</v>
      </c>
    </row>
    <row r="191" spans="1:5" x14ac:dyDescent="0.35">
      <c r="A191" s="9">
        <v>11</v>
      </c>
      <c r="B191" s="9">
        <v>10</v>
      </c>
      <c r="C191" s="14">
        <v>400</v>
      </c>
      <c r="D191" s="14">
        <v>440</v>
      </c>
      <c r="E191" s="14">
        <v>500</v>
      </c>
    </row>
    <row r="192" spans="1:5" x14ac:dyDescent="0.35">
      <c r="A192" s="9">
        <v>11</v>
      </c>
      <c r="B192" s="9">
        <v>11</v>
      </c>
      <c r="C192" s="14">
        <v>1</v>
      </c>
      <c r="D192" s="14">
        <v>2</v>
      </c>
      <c r="E192" s="14">
        <v>3</v>
      </c>
    </row>
    <row r="193" spans="1:5" x14ac:dyDescent="0.35">
      <c r="A193" s="9">
        <v>11</v>
      </c>
      <c r="B193" s="9">
        <v>12</v>
      </c>
      <c r="C193" s="14">
        <v>2</v>
      </c>
      <c r="D193" s="14">
        <v>3</v>
      </c>
      <c r="E193" s="14">
        <v>5</v>
      </c>
    </row>
    <row r="194" spans="1:5" x14ac:dyDescent="0.35">
      <c r="A194" s="9">
        <v>11</v>
      </c>
      <c r="B194" s="9">
        <v>13</v>
      </c>
      <c r="C194" s="14">
        <v>400</v>
      </c>
      <c r="D194" s="14">
        <v>600</v>
      </c>
      <c r="E194" s="14">
        <v>900</v>
      </c>
    </row>
    <row r="195" spans="1:5" x14ac:dyDescent="0.35">
      <c r="A195" s="9">
        <v>11</v>
      </c>
      <c r="B195" s="9">
        <v>14</v>
      </c>
      <c r="C195" s="14">
        <v>2</v>
      </c>
      <c r="D195" s="14">
        <v>4</v>
      </c>
      <c r="E195" s="14">
        <v>6</v>
      </c>
    </row>
    <row r="196" spans="1:5" x14ac:dyDescent="0.35">
      <c r="A196" s="9">
        <v>11</v>
      </c>
      <c r="B196" s="9">
        <v>15</v>
      </c>
      <c r="C196" s="14">
        <v>5</v>
      </c>
      <c r="D196" s="14">
        <v>17</v>
      </c>
      <c r="E196" s="14">
        <v>30</v>
      </c>
    </row>
    <row r="197" spans="1:5" x14ac:dyDescent="0.35">
      <c r="A197" s="9">
        <v>11</v>
      </c>
      <c r="B197" s="9">
        <v>16</v>
      </c>
      <c r="C197" s="14">
        <v>8</v>
      </c>
      <c r="D197" s="14">
        <v>11</v>
      </c>
      <c r="E197" s="14">
        <v>14</v>
      </c>
    </row>
    <row r="198" spans="1:5" x14ac:dyDescent="0.35">
      <c r="A198" s="9">
        <v>11</v>
      </c>
      <c r="B198" s="9">
        <v>17</v>
      </c>
      <c r="C198" s="14">
        <v>400</v>
      </c>
      <c r="D198" s="14">
        <v>500</v>
      </c>
      <c r="E198" s="14">
        <v>700</v>
      </c>
    </row>
    <row r="199" spans="1:5" x14ac:dyDescent="0.35">
      <c r="A199" s="9">
        <v>11</v>
      </c>
      <c r="B199" s="9">
        <v>18</v>
      </c>
      <c r="C199" s="14">
        <v>2</v>
      </c>
      <c r="D199" s="14">
        <v>7</v>
      </c>
      <c r="E199" s="14">
        <v>12</v>
      </c>
    </row>
    <row r="200" spans="1:5" x14ac:dyDescent="0.35">
      <c r="A200" s="9">
        <v>12</v>
      </c>
      <c r="B200" s="9">
        <v>1</v>
      </c>
      <c r="C200" s="14">
        <v>5</v>
      </c>
      <c r="D200" s="14">
        <v>15</v>
      </c>
      <c r="E200" s="14">
        <v>30</v>
      </c>
    </row>
    <row r="201" spans="1:5" x14ac:dyDescent="0.35">
      <c r="A201" s="9">
        <v>12</v>
      </c>
      <c r="B201" s="9">
        <v>2</v>
      </c>
      <c r="C201" s="14">
        <v>7</v>
      </c>
      <c r="D201" s="14">
        <v>10</v>
      </c>
      <c r="E201" s="14">
        <v>25</v>
      </c>
    </row>
    <row r="202" spans="1:5" x14ac:dyDescent="0.35">
      <c r="A202" s="9">
        <v>12</v>
      </c>
      <c r="B202" s="9">
        <v>3</v>
      </c>
      <c r="C202" s="14">
        <v>2</v>
      </c>
      <c r="D202" s="14">
        <v>5</v>
      </c>
      <c r="E202" s="14">
        <v>10</v>
      </c>
    </row>
    <row r="203" spans="1:5" x14ac:dyDescent="0.35">
      <c r="A203" s="9">
        <v>12</v>
      </c>
      <c r="B203" s="9">
        <v>4</v>
      </c>
      <c r="C203" s="14">
        <v>0.5</v>
      </c>
      <c r="D203" s="14">
        <v>1</v>
      </c>
      <c r="E203" s="14">
        <v>2</v>
      </c>
    </row>
    <row r="204" spans="1:5" x14ac:dyDescent="0.35">
      <c r="A204" s="9">
        <v>12</v>
      </c>
      <c r="B204" s="9">
        <v>5</v>
      </c>
      <c r="C204" s="14">
        <v>2000</v>
      </c>
      <c r="D204" s="14">
        <v>7000</v>
      </c>
      <c r="E204" s="14">
        <v>10000</v>
      </c>
    </row>
    <row r="205" spans="1:5" x14ac:dyDescent="0.35">
      <c r="A205" s="9">
        <v>12</v>
      </c>
      <c r="B205" s="9">
        <v>6</v>
      </c>
      <c r="C205" s="14">
        <v>30</v>
      </c>
      <c r="D205" s="14">
        <v>350</v>
      </c>
      <c r="E205" s="14">
        <v>500</v>
      </c>
    </row>
    <row r="206" spans="1:5" x14ac:dyDescent="0.35">
      <c r="A206" s="9">
        <v>12</v>
      </c>
      <c r="B206" s="9">
        <v>7</v>
      </c>
      <c r="C206" s="14">
        <v>10</v>
      </c>
      <c r="D206" s="14">
        <v>70</v>
      </c>
      <c r="E206" s="14">
        <v>100</v>
      </c>
    </row>
    <row r="207" spans="1:5" x14ac:dyDescent="0.35">
      <c r="A207" s="9">
        <v>12</v>
      </c>
      <c r="B207" s="9">
        <v>8</v>
      </c>
      <c r="C207" s="14">
        <v>65</v>
      </c>
      <c r="D207" s="14">
        <v>75</v>
      </c>
      <c r="E207" s="14">
        <v>85</v>
      </c>
    </row>
    <row r="208" spans="1:5" x14ac:dyDescent="0.35">
      <c r="A208" s="9">
        <v>12</v>
      </c>
      <c r="B208" s="9">
        <v>9</v>
      </c>
      <c r="C208" s="14">
        <v>1</v>
      </c>
      <c r="D208" s="14">
        <v>7</v>
      </c>
      <c r="E208" s="14">
        <v>15</v>
      </c>
    </row>
    <row r="209" spans="1:5" x14ac:dyDescent="0.35">
      <c r="A209" s="9">
        <v>12</v>
      </c>
      <c r="B209" s="9">
        <v>10</v>
      </c>
      <c r="C209" s="14">
        <v>5</v>
      </c>
      <c r="D209" s="14">
        <v>12</v>
      </c>
      <c r="E209" s="14">
        <v>30</v>
      </c>
    </row>
    <row r="210" spans="1:5" x14ac:dyDescent="0.35">
      <c r="A210" s="9">
        <v>12</v>
      </c>
      <c r="B210" s="9">
        <v>11</v>
      </c>
      <c r="C210" s="14">
        <v>1</v>
      </c>
      <c r="D210" s="14">
        <v>4</v>
      </c>
      <c r="E210" s="14">
        <v>4.0999999999999996</v>
      </c>
    </row>
    <row r="211" spans="1:5" x14ac:dyDescent="0.35">
      <c r="A211" s="9">
        <v>12</v>
      </c>
      <c r="B211" s="9">
        <v>12</v>
      </c>
      <c r="C211" s="14">
        <v>4</v>
      </c>
      <c r="D211" s="14">
        <v>6</v>
      </c>
      <c r="E211" s="14">
        <v>7</v>
      </c>
    </row>
    <row r="212" spans="1:5" x14ac:dyDescent="0.35">
      <c r="A212" s="9">
        <v>12</v>
      </c>
      <c r="B212" s="9">
        <v>13</v>
      </c>
      <c r="C212" s="14">
        <v>100</v>
      </c>
      <c r="D212" s="14">
        <v>140</v>
      </c>
      <c r="E212" s="14">
        <v>160</v>
      </c>
    </row>
    <row r="213" spans="1:5" x14ac:dyDescent="0.35">
      <c r="A213" s="9">
        <v>12</v>
      </c>
      <c r="B213" s="9">
        <v>14</v>
      </c>
      <c r="C213" s="14">
        <v>25</v>
      </c>
      <c r="D213" s="14">
        <v>50</v>
      </c>
      <c r="E213" s="14">
        <v>75</v>
      </c>
    </row>
    <row r="214" spans="1:5" x14ac:dyDescent="0.35">
      <c r="A214" s="9">
        <v>12</v>
      </c>
      <c r="B214" s="9">
        <v>15</v>
      </c>
      <c r="C214" s="14">
        <v>20</v>
      </c>
      <c r="D214" s="14">
        <v>25</v>
      </c>
      <c r="E214" s="14">
        <v>60</v>
      </c>
    </row>
    <row r="215" spans="1:5" x14ac:dyDescent="0.35">
      <c r="A215" s="9">
        <v>12</v>
      </c>
      <c r="B215" s="9">
        <v>16</v>
      </c>
      <c r="C215" s="14">
        <v>3</v>
      </c>
      <c r="D215" s="14">
        <v>5</v>
      </c>
      <c r="E215" s="14">
        <v>7</v>
      </c>
    </row>
    <row r="216" spans="1:5" x14ac:dyDescent="0.35">
      <c r="A216" s="9">
        <v>12</v>
      </c>
      <c r="B216" s="9">
        <v>17</v>
      </c>
      <c r="C216" s="14">
        <v>100</v>
      </c>
      <c r="D216" s="14">
        <v>400</v>
      </c>
      <c r="E216" s="14">
        <v>750</v>
      </c>
    </row>
    <row r="217" spans="1:5" x14ac:dyDescent="0.35">
      <c r="A217" s="9">
        <v>12</v>
      </c>
      <c r="B217" s="9">
        <v>18</v>
      </c>
      <c r="C217" s="14">
        <v>10</v>
      </c>
      <c r="D217" s="14">
        <v>20</v>
      </c>
      <c r="E217" s="14">
        <v>50</v>
      </c>
    </row>
    <row r="218" spans="1:5" x14ac:dyDescent="0.35">
      <c r="A218" s="9">
        <v>13</v>
      </c>
      <c r="B218" s="9">
        <v>1</v>
      </c>
      <c r="C218" s="14">
        <v>1</v>
      </c>
      <c r="D218" s="14">
        <v>15</v>
      </c>
      <c r="E218" s="14">
        <v>20</v>
      </c>
    </row>
    <row r="219" spans="1:5" x14ac:dyDescent="0.35">
      <c r="A219" s="9">
        <v>13</v>
      </c>
      <c r="B219" s="9">
        <v>2</v>
      </c>
      <c r="C219" s="14">
        <v>10</v>
      </c>
      <c r="D219" s="14">
        <v>30</v>
      </c>
      <c r="E219" s="14">
        <v>50</v>
      </c>
    </row>
    <row r="220" spans="1:5" x14ac:dyDescent="0.35">
      <c r="A220" s="9">
        <v>13</v>
      </c>
      <c r="B220" s="9">
        <v>3</v>
      </c>
      <c r="C220" s="14">
        <v>10</v>
      </c>
      <c r="D220" s="14">
        <v>20</v>
      </c>
      <c r="E220" s="14">
        <v>30</v>
      </c>
    </row>
    <row r="221" spans="1:5" x14ac:dyDescent="0.35">
      <c r="A221" s="9">
        <v>13</v>
      </c>
      <c r="B221" s="9">
        <v>4</v>
      </c>
      <c r="C221" s="14">
        <v>1</v>
      </c>
      <c r="D221" s="14">
        <v>15</v>
      </c>
      <c r="E221" s="14">
        <v>20</v>
      </c>
    </row>
    <row r="222" spans="1:5" x14ac:dyDescent="0.35">
      <c r="A222" s="9">
        <v>13</v>
      </c>
      <c r="B222" s="9">
        <v>5</v>
      </c>
      <c r="C222" s="14">
        <v>1E-3</v>
      </c>
      <c r="D222" s="14">
        <v>2500</v>
      </c>
      <c r="E222" s="14">
        <v>5000</v>
      </c>
    </row>
    <row r="223" spans="1:5" x14ac:dyDescent="0.35">
      <c r="A223" s="9">
        <v>13</v>
      </c>
      <c r="B223" s="9">
        <v>6</v>
      </c>
      <c r="C223" s="14">
        <v>0.1</v>
      </c>
      <c r="D223" s="14">
        <v>5</v>
      </c>
      <c r="E223" s="14">
        <v>10</v>
      </c>
    </row>
    <row r="224" spans="1:5" x14ac:dyDescent="0.35">
      <c r="A224" s="9">
        <v>13</v>
      </c>
      <c r="B224" s="9">
        <v>7</v>
      </c>
      <c r="C224" s="14">
        <v>10</v>
      </c>
      <c r="D224" s="14">
        <v>55</v>
      </c>
      <c r="E224" s="14">
        <v>100</v>
      </c>
    </row>
    <row r="225" spans="1:5" x14ac:dyDescent="0.35">
      <c r="A225" s="9">
        <v>13</v>
      </c>
      <c r="B225" s="9">
        <v>8</v>
      </c>
      <c r="C225" s="14">
        <v>1E-3</v>
      </c>
      <c r="D225" s="14">
        <v>5</v>
      </c>
      <c r="E225" s="14">
        <v>10</v>
      </c>
    </row>
    <row r="226" spans="1:5" x14ac:dyDescent="0.35">
      <c r="A226" s="9">
        <v>13</v>
      </c>
      <c r="B226" s="9">
        <v>9</v>
      </c>
      <c r="C226" s="14">
        <v>1.5</v>
      </c>
      <c r="D226" s="14">
        <v>5.5</v>
      </c>
      <c r="E226" s="14">
        <v>10</v>
      </c>
    </row>
    <row r="227" spans="1:5" x14ac:dyDescent="0.35">
      <c r="A227" s="9">
        <v>13</v>
      </c>
      <c r="B227" s="9">
        <v>10</v>
      </c>
      <c r="C227" s="14">
        <v>100</v>
      </c>
      <c r="D227" s="14">
        <v>2400</v>
      </c>
      <c r="E227" s="14">
        <v>5000</v>
      </c>
    </row>
    <row r="228" spans="1:5" x14ac:dyDescent="0.35">
      <c r="A228" s="9">
        <v>13</v>
      </c>
      <c r="B228" s="9">
        <v>11</v>
      </c>
      <c r="C228" s="14">
        <v>10</v>
      </c>
      <c r="D228" s="14">
        <v>55</v>
      </c>
      <c r="E228" s="14">
        <v>80</v>
      </c>
    </row>
    <row r="229" spans="1:5" x14ac:dyDescent="0.35">
      <c r="A229" s="9">
        <v>13</v>
      </c>
      <c r="B229" s="9">
        <v>12</v>
      </c>
      <c r="C229" s="14">
        <v>3</v>
      </c>
      <c r="D229" s="14">
        <v>8</v>
      </c>
      <c r="E229" s="14">
        <v>12</v>
      </c>
    </row>
    <row r="230" spans="1:5" x14ac:dyDescent="0.35">
      <c r="A230" s="9">
        <v>13</v>
      </c>
      <c r="B230" s="9">
        <v>13</v>
      </c>
      <c r="C230" s="14">
        <v>200</v>
      </c>
      <c r="D230" s="14">
        <v>600</v>
      </c>
      <c r="E230" s="14">
        <v>1000</v>
      </c>
    </row>
    <row r="231" spans="1:5" x14ac:dyDescent="0.35">
      <c r="A231" s="9">
        <v>13</v>
      </c>
      <c r="B231" s="9">
        <v>14</v>
      </c>
      <c r="C231" s="14">
        <v>10</v>
      </c>
      <c r="D231" s="14">
        <v>500</v>
      </c>
      <c r="E231" s="14">
        <v>1000</v>
      </c>
    </row>
    <row r="232" spans="1:5" x14ac:dyDescent="0.35">
      <c r="A232" s="9">
        <v>13</v>
      </c>
      <c r="B232" s="9">
        <v>15</v>
      </c>
      <c r="C232" s="14">
        <v>1000</v>
      </c>
      <c r="D232" s="14">
        <v>24000</v>
      </c>
      <c r="E232" s="14">
        <v>50000</v>
      </c>
    </row>
    <row r="233" spans="1:5" x14ac:dyDescent="0.35">
      <c r="A233" s="9">
        <v>13</v>
      </c>
      <c r="B233" s="9">
        <v>16</v>
      </c>
      <c r="C233" s="14">
        <v>5</v>
      </c>
      <c r="D233" s="14">
        <v>12</v>
      </c>
      <c r="E233" s="14">
        <v>20</v>
      </c>
    </row>
    <row r="234" spans="1:5" x14ac:dyDescent="0.35">
      <c r="A234" s="9">
        <v>13</v>
      </c>
      <c r="B234" s="9">
        <v>17</v>
      </c>
      <c r="C234" s="14">
        <v>100</v>
      </c>
      <c r="D234" s="14">
        <v>2400</v>
      </c>
      <c r="E234" s="14">
        <v>5000</v>
      </c>
    </row>
    <row r="235" spans="1:5" x14ac:dyDescent="0.35">
      <c r="A235" s="9">
        <v>13</v>
      </c>
      <c r="B235" s="9">
        <v>18</v>
      </c>
      <c r="C235" s="14">
        <v>20</v>
      </c>
      <c r="D235" s="14">
        <v>110</v>
      </c>
      <c r="E235" s="14">
        <v>200</v>
      </c>
    </row>
    <row r="236" spans="1:5" x14ac:dyDescent="0.35">
      <c r="A236" s="9">
        <v>14</v>
      </c>
      <c r="B236" s="9">
        <v>1</v>
      </c>
      <c r="C236" s="14">
        <v>10</v>
      </c>
      <c r="D236" s="14">
        <v>25</v>
      </c>
      <c r="E236" s="14">
        <v>50</v>
      </c>
    </row>
    <row r="237" spans="1:5" x14ac:dyDescent="0.35">
      <c r="A237" s="9">
        <v>14</v>
      </c>
      <c r="B237" s="9">
        <v>2</v>
      </c>
      <c r="C237" s="14">
        <v>100</v>
      </c>
      <c r="D237" s="14">
        <v>500</v>
      </c>
      <c r="E237" s="14">
        <v>1000</v>
      </c>
    </row>
    <row r="238" spans="1:5" x14ac:dyDescent="0.35">
      <c r="A238" s="9">
        <v>14</v>
      </c>
      <c r="B238" s="9">
        <v>3</v>
      </c>
      <c r="C238" s="14">
        <v>3</v>
      </c>
      <c r="D238" s="14">
        <v>5</v>
      </c>
      <c r="E238" s="14">
        <v>10</v>
      </c>
    </row>
    <row r="239" spans="1:5" x14ac:dyDescent="0.35">
      <c r="A239" s="9">
        <v>14</v>
      </c>
      <c r="B239" s="9">
        <v>4</v>
      </c>
      <c r="C239" s="14">
        <v>10</v>
      </c>
      <c r="D239" s="14">
        <v>30</v>
      </c>
      <c r="E239" s="14">
        <v>50</v>
      </c>
    </row>
    <row r="240" spans="1:5" x14ac:dyDescent="0.35">
      <c r="A240" s="9">
        <v>14</v>
      </c>
      <c r="B240" s="9">
        <v>5</v>
      </c>
      <c r="C240" s="14">
        <v>500</v>
      </c>
      <c r="D240" s="14">
        <v>2500</v>
      </c>
      <c r="E240" s="14">
        <v>5000</v>
      </c>
    </row>
    <row r="241" spans="1:5" x14ac:dyDescent="0.35">
      <c r="A241" s="9">
        <v>14</v>
      </c>
      <c r="B241" s="9">
        <v>6</v>
      </c>
      <c r="C241" s="14">
        <v>5</v>
      </c>
      <c r="D241" s="14">
        <v>40</v>
      </c>
      <c r="E241" s="14">
        <v>100</v>
      </c>
    </row>
    <row r="242" spans="1:5" x14ac:dyDescent="0.35">
      <c r="A242" s="9">
        <v>14</v>
      </c>
      <c r="B242" s="9">
        <v>7</v>
      </c>
      <c r="C242" s="14">
        <v>100</v>
      </c>
      <c r="D242" s="14">
        <v>500</v>
      </c>
      <c r="E242" s="14">
        <v>1000</v>
      </c>
    </row>
    <row r="243" spans="1:5" x14ac:dyDescent="0.35">
      <c r="A243" s="9">
        <v>14</v>
      </c>
      <c r="B243" s="9">
        <v>8</v>
      </c>
      <c r="C243" s="14">
        <v>30</v>
      </c>
      <c r="D243" s="14">
        <v>40</v>
      </c>
      <c r="E243" s="14">
        <v>60</v>
      </c>
    </row>
    <row r="244" spans="1:5" x14ac:dyDescent="0.35">
      <c r="A244" s="9">
        <v>14</v>
      </c>
      <c r="B244" s="9">
        <v>9</v>
      </c>
      <c r="C244" s="14">
        <v>0.5</v>
      </c>
      <c r="D244" s="14">
        <v>1</v>
      </c>
      <c r="E244" s="14">
        <v>2</v>
      </c>
    </row>
    <row r="245" spans="1:5" x14ac:dyDescent="0.35">
      <c r="A245" s="9">
        <v>14</v>
      </c>
      <c r="B245" s="9">
        <v>10</v>
      </c>
      <c r="C245" s="14">
        <v>1</v>
      </c>
      <c r="D245" s="14">
        <v>10</v>
      </c>
      <c r="E245" s="14">
        <v>100</v>
      </c>
    </row>
    <row r="246" spans="1:5" x14ac:dyDescent="0.35">
      <c r="A246" s="9">
        <v>14</v>
      </c>
      <c r="B246" s="9">
        <v>11</v>
      </c>
      <c r="C246" s="14">
        <v>10</v>
      </c>
      <c r="D246" s="14">
        <v>50</v>
      </c>
      <c r="E246" s="14">
        <v>100</v>
      </c>
    </row>
    <row r="247" spans="1:5" x14ac:dyDescent="0.35">
      <c r="A247" s="9">
        <v>14</v>
      </c>
      <c r="B247" s="9">
        <v>12</v>
      </c>
      <c r="C247" s="14">
        <v>5</v>
      </c>
      <c r="D247" s="14">
        <v>15</v>
      </c>
      <c r="E247" s="14">
        <v>30</v>
      </c>
    </row>
    <row r="248" spans="1:5" x14ac:dyDescent="0.35">
      <c r="A248" s="9">
        <v>14</v>
      </c>
      <c r="B248" s="9">
        <v>13</v>
      </c>
      <c r="C248" s="14">
        <v>100</v>
      </c>
      <c r="D248" s="14">
        <v>200</v>
      </c>
      <c r="E248" s="14">
        <v>300</v>
      </c>
    </row>
    <row r="249" spans="1:5" x14ac:dyDescent="0.35">
      <c r="A249" s="9">
        <v>14</v>
      </c>
      <c r="B249" s="9">
        <v>14</v>
      </c>
      <c r="C249" s="14">
        <v>500</v>
      </c>
      <c r="D249" s="14">
        <v>1000</v>
      </c>
      <c r="E249" s="14">
        <v>3000</v>
      </c>
    </row>
    <row r="250" spans="1:5" x14ac:dyDescent="0.35">
      <c r="A250" s="9">
        <v>14</v>
      </c>
      <c r="B250" s="9">
        <v>15</v>
      </c>
      <c r="C250" s="14">
        <v>5</v>
      </c>
      <c r="D250" s="14">
        <v>10</v>
      </c>
      <c r="E250" s="14">
        <v>20</v>
      </c>
    </row>
    <row r="251" spans="1:5" x14ac:dyDescent="0.35">
      <c r="A251" s="9">
        <v>14</v>
      </c>
      <c r="B251" s="9">
        <v>16</v>
      </c>
      <c r="C251" s="14">
        <v>1</v>
      </c>
      <c r="D251" s="14">
        <v>5</v>
      </c>
      <c r="E251" s="14">
        <v>10</v>
      </c>
    </row>
    <row r="252" spans="1:5" x14ac:dyDescent="0.35">
      <c r="A252" s="9">
        <v>14</v>
      </c>
      <c r="B252" s="9">
        <v>17</v>
      </c>
      <c r="C252" s="14">
        <v>5</v>
      </c>
      <c r="D252" s="14">
        <v>100</v>
      </c>
      <c r="E252" s="14">
        <v>500</v>
      </c>
    </row>
    <row r="253" spans="1:5" x14ac:dyDescent="0.35">
      <c r="A253" s="9">
        <v>14</v>
      </c>
      <c r="B253" s="9">
        <v>18</v>
      </c>
      <c r="C253" s="14">
        <v>100</v>
      </c>
      <c r="D253" s="14">
        <v>500</v>
      </c>
      <c r="E253" s="14">
        <v>1000</v>
      </c>
    </row>
    <row r="254" spans="1:5" x14ac:dyDescent="0.35">
      <c r="A254" s="9">
        <v>15</v>
      </c>
      <c r="B254" s="9">
        <v>1</v>
      </c>
      <c r="C254" s="14">
        <v>40</v>
      </c>
      <c r="D254" s="14">
        <v>55</v>
      </c>
      <c r="E254" s="14">
        <v>60</v>
      </c>
    </row>
    <row r="255" spans="1:5" x14ac:dyDescent="0.35">
      <c r="A255" s="9">
        <v>15</v>
      </c>
      <c r="B255" s="9">
        <v>2</v>
      </c>
      <c r="C255" s="14">
        <v>10</v>
      </c>
      <c r="D255" s="14">
        <v>13</v>
      </c>
      <c r="E255" s="14">
        <v>18</v>
      </c>
    </row>
    <row r="256" spans="1:5" x14ac:dyDescent="0.35">
      <c r="A256" s="9">
        <v>15</v>
      </c>
      <c r="B256" s="9">
        <v>3</v>
      </c>
      <c r="C256" s="14">
        <v>2</v>
      </c>
      <c r="D256" s="14">
        <v>7</v>
      </c>
      <c r="E256" s="14">
        <v>10</v>
      </c>
    </row>
    <row r="257" spans="1:5" x14ac:dyDescent="0.35">
      <c r="A257" s="9">
        <v>15</v>
      </c>
      <c r="B257" s="9">
        <v>4</v>
      </c>
      <c r="C257" s="14">
        <v>6</v>
      </c>
      <c r="D257" s="14">
        <v>10</v>
      </c>
      <c r="E257" s="14">
        <v>12</v>
      </c>
    </row>
    <row r="258" spans="1:5" x14ac:dyDescent="0.35">
      <c r="A258" s="9">
        <v>15</v>
      </c>
      <c r="B258" s="9">
        <v>5</v>
      </c>
      <c r="C258" s="14">
        <v>600</v>
      </c>
      <c r="D258" s="14">
        <v>1000</v>
      </c>
      <c r="E258" s="14">
        <v>1500</v>
      </c>
    </row>
    <row r="259" spans="1:5" x14ac:dyDescent="0.35">
      <c r="A259" s="9">
        <v>15</v>
      </c>
      <c r="B259" s="9">
        <v>6</v>
      </c>
      <c r="C259" s="14">
        <v>5</v>
      </c>
      <c r="D259" s="14">
        <v>40</v>
      </c>
      <c r="E259" s="14">
        <v>90</v>
      </c>
    </row>
    <row r="260" spans="1:5" x14ac:dyDescent="0.35">
      <c r="A260" s="9">
        <v>15</v>
      </c>
      <c r="B260" s="9">
        <v>7</v>
      </c>
      <c r="C260" s="14">
        <v>5</v>
      </c>
      <c r="D260" s="14">
        <v>10</v>
      </c>
      <c r="E260" s="14">
        <v>20</v>
      </c>
    </row>
    <row r="261" spans="1:5" x14ac:dyDescent="0.35">
      <c r="A261" s="9">
        <v>15</v>
      </c>
      <c r="B261" s="9">
        <v>8</v>
      </c>
      <c r="C261" s="14">
        <v>5</v>
      </c>
      <c r="D261" s="14">
        <v>12</v>
      </c>
      <c r="E261" s="14">
        <v>25</v>
      </c>
    </row>
    <row r="262" spans="1:5" x14ac:dyDescent="0.35">
      <c r="A262" s="9">
        <v>15</v>
      </c>
      <c r="B262" s="9">
        <v>9</v>
      </c>
      <c r="C262" s="14">
        <v>6</v>
      </c>
      <c r="D262" s="14">
        <v>10</v>
      </c>
      <c r="E262" s="14">
        <v>15</v>
      </c>
    </row>
    <row r="263" spans="1:5" x14ac:dyDescent="0.35">
      <c r="A263" s="9">
        <v>15</v>
      </c>
      <c r="B263" s="9">
        <v>10</v>
      </c>
      <c r="C263" s="14">
        <v>6500</v>
      </c>
      <c r="D263" s="14">
        <v>10000</v>
      </c>
      <c r="E263" s="14">
        <v>12000</v>
      </c>
    </row>
    <row r="264" spans="1:5" x14ac:dyDescent="0.35">
      <c r="A264" s="9">
        <v>15</v>
      </c>
      <c r="B264" s="9">
        <v>11</v>
      </c>
      <c r="C264" s="14">
        <v>5</v>
      </c>
      <c r="D264" s="14">
        <v>18</v>
      </c>
      <c r="E264" s="14">
        <v>25</v>
      </c>
    </row>
    <row r="265" spans="1:5" x14ac:dyDescent="0.35">
      <c r="A265" s="9">
        <v>15</v>
      </c>
      <c r="B265" s="9">
        <v>12</v>
      </c>
      <c r="C265" s="14">
        <v>6</v>
      </c>
      <c r="D265" s="14">
        <v>8</v>
      </c>
      <c r="E265" s="14">
        <v>10</v>
      </c>
    </row>
    <row r="266" spans="1:5" x14ac:dyDescent="0.35">
      <c r="A266" s="9">
        <v>15</v>
      </c>
      <c r="B266" s="9">
        <v>13</v>
      </c>
      <c r="C266" s="14">
        <v>10</v>
      </c>
      <c r="D266" s="14">
        <v>25</v>
      </c>
      <c r="E266" s="14">
        <v>40</v>
      </c>
    </row>
    <row r="267" spans="1:5" x14ac:dyDescent="0.35">
      <c r="A267" s="9">
        <v>15</v>
      </c>
      <c r="B267" s="9">
        <v>14</v>
      </c>
      <c r="C267" s="14">
        <v>300</v>
      </c>
      <c r="D267" s="14">
        <v>600</v>
      </c>
      <c r="E267" s="14">
        <v>800</v>
      </c>
    </row>
    <row r="268" spans="1:5" x14ac:dyDescent="0.35">
      <c r="A268" s="9">
        <v>15</v>
      </c>
      <c r="B268" s="9">
        <v>15</v>
      </c>
      <c r="C268" s="14">
        <v>80</v>
      </c>
      <c r="D268" s="14">
        <v>150</v>
      </c>
      <c r="E268" s="14">
        <v>300</v>
      </c>
    </row>
    <row r="269" spans="1:5" x14ac:dyDescent="0.35">
      <c r="A269" s="9">
        <v>15</v>
      </c>
      <c r="B269" s="9">
        <v>16</v>
      </c>
      <c r="C269" s="14">
        <v>5</v>
      </c>
      <c r="D269" s="14">
        <v>7</v>
      </c>
      <c r="E269" s="14">
        <v>9</v>
      </c>
    </row>
    <row r="270" spans="1:5" x14ac:dyDescent="0.35">
      <c r="A270" s="9">
        <v>15</v>
      </c>
      <c r="B270" s="9">
        <v>17</v>
      </c>
      <c r="C270" s="14">
        <v>2000</v>
      </c>
      <c r="D270" s="14">
        <v>4000</v>
      </c>
      <c r="E270" s="14">
        <v>5000</v>
      </c>
    </row>
    <row r="271" spans="1:5" x14ac:dyDescent="0.35">
      <c r="A271" s="9">
        <v>15</v>
      </c>
      <c r="B271" s="9">
        <v>18</v>
      </c>
      <c r="C271" s="14">
        <v>90</v>
      </c>
      <c r="D271" s="14">
        <v>120</v>
      </c>
      <c r="E271" s="14">
        <v>150</v>
      </c>
    </row>
    <row r="272" spans="1:5" x14ac:dyDescent="0.35">
      <c r="A272" s="9">
        <v>16</v>
      </c>
      <c r="B272" s="9">
        <v>1</v>
      </c>
      <c r="C272" s="14">
        <v>20</v>
      </c>
      <c r="D272" s="14">
        <v>40</v>
      </c>
      <c r="E272" s="14">
        <v>70</v>
      </c>
    </row>
    <row r="273" spans="1:5" x14ac:dyDescent="0.35">
      <c r="A273" s="9">
        <v>16</v>
      </c>
      <c r="B273" s="9">
        <v>2</v>
      </c>
      <c r="C273" s="14">
        <v>3</v>
      </c>
      <c r="D273" s="14">
        <v>7</v>
      </c>
      <c r="E273" s="14">
        <v>15</v>
      </c>
    </row>
    <row r="274" spans="1:5" x14ac:dyDescent="0.35">
      <c r="A274" s="9">
        <v>16</v>
      </c>
      <c r="B274" s="9">
        <v>3</v>
      </c>
      <c r="C274" s="14">
        <v>5</v>
      </c>
      <c r="D274" s="14">
        <v>10</v>
      </c>
      <c r="E274" s="14">
        <v>20</v>
      </c>
    </row>
    <row r="275" spans="1:5" x14ac:dyDescent="0.35">
      <c r="A275" s="9">
        <v>16</v>
      </c>
      <c r="B275" s="9">
        <v>4</v>
      </c>
      <c r="C275" s="14">
        <v>5</v>
      </c>
      <c r="D275" s="14">
        <v>10</v>
      </c>
      <c r="E275" s="14">
        <v>15</v>
      </c>
    </row>
    <row r="276" spans="1:5" x14ac:dyDescent="0.35">
      <c r="A276" s="9">
        <v>16</v>
      </c>
      <c r="B276" s="9">
        <v>5</v>
      </c>
      <c r="C276" s="14">
        <v>100</v>
      </c>
      <c r="D276" s="14">
        <v>200</v>
      </c>
      <c r="E276" s="14">
        <v>500</v>
      </c>
    </row>
    <row r="277" spans="1:5" x14ac:dyDescent="0.35">
      <c r="A277" s="9">
        <v>16</v>
      </c>
      <c r="B277" s="9">
        <v>6</v>
      </c>
      <c r="C277" s="14">
        <v>60</v>
      </c>
      <c r="D277" s="14">
        <v>120</v>
      </c>
      <c r="E277" s="14">
        <v>180</v>
      </c>
    </row>
    <row r="278" spans="1:5" x14ac:dyDescent="0.35">
      <c r="A278" s="9">
        <v>16</v>
      </c>
      <c r="B278" s="9">
        <v>7</v>
      </c>
      <c r="C278" s="14">
        <v>20</v>
      </c>
      <c r="D278" s="14">
        <v>50</v>
      </c>
      <c r="E278" s="14">
        <v>100</v>
      </c>
    </row>
    <row r="279" spans="1:5" x14ac:dyDescent="0.35">
      <c r="A279" s="9">
        <v>16</v>
      </c>
      <c r="B279" s="9">
        <v>8</v>
      </c>
      <c r="C279" s="14">
        <v>4</v>
      </c>
      <c r="D279" s="14">
        <v>10</v>
      </c>
      <c r="E279" s="14">
        <v>25</v>
      </c>
    </row>
    <row r="280" spans="1:5" x14ac:dyDescent="0.35">
      <c r="A280" s="9">
        <v>16</v>
      </c>
      <c r="B280" s="9">
        <v>9</v>
      </c>
      <c r="C280" s="14">
        <v>5</v>
      </c>
      <c r="D280" s="14">
        <v>10</v>
      </c>
      <c r="E280" s="14">
        <v>15</v>
      </c>
    </row>
    <row r="281" spans="1:5" x14ac:dyDescent="0.35">
      <c r="A281" s="9">
        <v>16</v>
      </c>
      <c r="B281" s="9">
        <v>10</v>
      </c>
      <c r="C281" s="14">
        <v>500</v>
      </c>
      <c r="D281" s="14">
        <v>600</v>
      </c>
      <c r="E281" s="14">
        <v>1000</v>
      </c>
    </row>
    <row r="282" spans="1:5" x14ac:dyDescent="0.35">
      <c r="A282" s="9">
        <v>16</v>
      </c>
      <c r="B282" s="9">
        <v>11</v>
      </c>
      <c r="C282" s="14">
        <v>0.1</v>
      </c>
      <c r="D282" s="14">
        <v>1</v>
      </c>
      <c r="E282" s="14">
        <v>10</v>
      </c>
    </row>
    <row r="283" spans="1:5" x14ac:dyDescent="0.35">
      <c r="A283" s="9">
        <v>16</v>
      </c>
      <c r="B283" s="9">
        <v>12</v>
      </c>
      <c r="C283" s="14">
        <v>10</v>
      </c>
      <c r="D283" s="14">
        <v>20</v>
      </c>
      <c r="E283" s="14">
        <v>50</v>
      </c>
    </row>
    <row r="284" spans="1:5" x14ac:dyDescent="0.35">
      <c r="A284" s="9">
        <v>16</v>
      </c>
      <c r="B284" s="9">
        <v>13</v>
      </c>
      <c r="C284" s="14">
        <v>400</v>
      </c>
      <c r="D284" s="14">
        <v>500</v>
      </c>
      <c r="E284" s="14">
        <v>650</v>
      </c>
    </row>
    <row r="285" spans="1:5" x14ac:dyDescent="0.35">
      <c r="A285" s="9">
        <v>16</v>
      </c>
      <c r="B285" s="9">
        <v>14</v>
      </c>
      <c r="C285" s="14">
        <v>0.5</v>
      </c>
      <c r="D285" s="14">
        <v>1</v>
      </c>
      <c r="E285" s="14">
        <v>3</v>
      </c>
    </row>
    <row r="286" spans="1:5" x14ac:dyDescent="0.35">
      <c r="A286" s="9">
        <v>16</v>
      </c>
      <c r="B286" s="9">
        <v>15</v>
      </c>
      <c r="C286" s="14">
        <v>800</v>
      </c>
      <c r="D286" s="14">
        <v>1500</v>
      </c>
      <c r="E286" s="14">
        <v>5000</v>
      </c>
    </row>
    <row r="287" spans="1:5" x14ac:dyDescent="0.35">
      <c r="A287" s="9">
        <v>16</v>
      </c>
      <c r="B287" s="9">
        <v>16</v>
      </c>
      <c r="C287" s="14">
        <v>6</v>
      </c>
      <c r="D287" s="14">
        <v>8</v>
      </c>
      <c r="E287" s="14">
        <v>12</v>
      </c>
    </row>
    <row r="288" spans="1:5" x14ac:dyDescent="0.35">
      <c r="A288" s="9">
        <v>16</v>
      </c>
      <c r="B288" s="9">
        <v>17</v>
      </c>
      <c r="C288" s="14">
        <v>800</v>
      </c>
      <c r="D288" s="14">
        <v>2500</v>
      </c>
      <c r="E288" s="14">
        <v>4000</v>
      </c>
    </row>
    <row r="289" spans="1:5" x14ac:dyDescent="0.35">
      <c r="A289" s="9">
        <v>16</v>
      </c>
      <c r="B289" s="9">
        <v>18</v>
      </c>
      <c r="C289" s="14">
        <v>1000</v>
      </c>
      <c r="D289" s="14">
        <v>5000</v>
      </c>
      <c r="E289" s="14">
        <v>20000</v>
      </c>
    </row>
    <row r="290" spans="1:5" x14ac:dyDescent="0.35">
      <c r="A290" s="9">
        <v>17</v>
      </c>
      <c r="B290" s="9">
        <v>1</v>
      </c>
      <c r="C290" s="14">
        <v>50</v>
      </c>
      <c r="D290" s="14">
        <v>60</v>
      </c>
      <c r="E290" s="14">
        <v>90</v>
      </c>
    </row>
    <row r="291" spans="1:5" x14ac:dyDescent="0.35">
      <c r="A291" s="9">
        <v>17</v>
      </c>
      <c r="B291" s="9">
        <v>2</v>
      </c>
      <c r="C291" s="14">
        <v>25</v>
      </c>
      <c r="D291" s="14">
        <v>75</v>
      </c>
      <c r="E291" s="14">
        <v>100</v>
      </c>
    </row>
    <row r="292" spans="1:5" x14ac:dyDescent="0.35">
      <c r="A292" s="9">
        <v>17</v>
      </c>
      <c r="B292" s="9">
        <v>3</v>
      </c>
      <c r="C292" s="14">
        <v>1</v>
      </c>
      <c r="D292" s="14">
        <v>5</v>
      </c>
      <c r="E292" s="14">
        <v>10</v>
      </c>
    </row>
    <row r="293" spans="1:5" x14ac:dyDescent="0.35">
      <c r="A293" s="9">
        <v>17</v>
      </c>
      <c r="B293" s="9">
        <v>4</v>
      </c>
      <c r="C293" s="14">
        <v>0.5</v>
      </c>
      <c r="D293" s="14">
        <v>2</v>
      </c>
      <c r="E293" s="14">
        <v>5</v>
      </c>
    </row>
    <row r="294" spans="1:5" x14ac:dyDescent="0.35">
      <c r="A294" s="9">
        <v>17</v>
      </c>
      <c r="B294" s="9">
        <v>5</v>
      </c>
      <c r="C294" s="14">
        <v>300</v>
      </c>
      <c r="D294" s="14">
        <v>500</v>
      </c>
      <c r="E294" s="14">
        <v>750</v>
      </c>
    </row>
    <row r="295" spans="1:5" x14ac:dyDescent="0.35">
      <c r="A295" s="9">
        <v>17</v>
      </c>
      <c r="B295" s="9">
        <v>6</v>
      </c>
      <c r="C295" s="14">
        <v>5</v>
      </c>
      <c r="D295" s="14">
        <v>102</v>
      </c>
      <c r="E295" s="14">
        <v>200</v>
      </c>
    </row>
    <row r="296" spans="1:5" x14ac:dyDescent="0.35">
      <c r="A296" s="9">
        <v>17</v>
      </c>
      <c r="B296" s="9">
        <v>7</v>
      </c>
      <c r="C296" s="14">
        <v>2000</v>
      </c>
      <c r="D296" s="14">
        <v>3600</v>
      </c>
      <c r="E296" s="14">
        <v>5000</v>
      </c>
    </row>
    <row r="297" spans="1:5" x14ac:dyDescent="0.35">
      <c r="A297" s="9">
        <v>17</v>
      </c>
      <c r="B297" s="9">
        <v>8</v>
      </c>
      <c r="C297" s="14">
        <v>80</v>
      </c>
      <c r="D297" s="14">
        <v>90</v>
      </c>
      <c r="E297" s="14">
        <v>100</v>
      </c>
    </row>
    <row r="298" spans="1:5" x14ac:dyDescent="0.35">
      <c r="A298" s="9">
        <v>17</v>
      </c>
      <c r="B298" s="9">
        <v>9</v>
      </c>
      <c r="C298" s="14">
        <v>12</v>
      </c>
      <c r="D298" s="14">
        <v>30</v>
      </c>
      <c r="E298" s="14">
        <v>50</v>
      </c>
    </row>
    <row r="299" spans="1:5" x14ac:dyDescent="0.35">
      <c r="A299" s="9">
        <v>17</v>
      </c>
      <c r="B299" s="9">
        <v>10</v>
      </c>
      <c r="C299" s="14">
        <v>250</v>
      </c>
      <c r="D299" s="14">
        <v>500</v>
      </c>
      <c r="E299" s="14">
        <v>1000</v>
      </c>
    </row>
    <row r="300" spans="1:5" x14ac:dyDescent="0.35">
      <c r="A300" s="9">
        <v>17</v>
      </c>
      <c r="B300" s="9">
        <v>11</v>
      </c>
      <c r="C300" s="14">
        <v>1E-3</v>
      </c>
      <c r="D300" s="14">
        <v>1.5</v>
      </c>
      <c r="E300" s="14">
        <v>3</v>
      </c>
    </row>
    <row r="301" spans="1:5" x14ac:dyDescent="0.35">
      <c r="A301" s="9">
        <v>17</v>
      </c>
      <c r="B301" s="9">
        <v>12</v>
      </c>
      <c r="C301" s="14">
        <v>4</v>
      </c>
      <c r="D301" s="14">
        <v>4.5</v>
      </c>
      <c r="E301" s="14">
        <v>5</v>
      </c>
    </row>
    <row r="302" spans="1:5" x14ac:dyDescent="0.35">
      <c r="A302" s="9">
        <v>17</v>
      </c>
      <c r="B302" s="9">
        <v>13</v>
      </c>
      <c r="C302" s="14">
        <v>625</v>
      </c>
      <c r="D302" s="14">
        <v>635</v>
      </c>
      <c r="E302" s="14">
        <v>650</v>
      </c>
    </row>
    <row r="303" spans="1:5" x14ac:dyDescent="0.35">
      <c r="A303" s="9">
        <v>17</v>
      </c>
      <c r="B303" s="9">
        <v>14</v>
      </c>
      <c r="C303" s="14">
        <v>1</v>
      </c>
      <c r="D303" s="14">
        <v>5</v>
      </c>
      <c r="E303" s="14">
        <v>10</v>
      </c>
    </row>
    <row r="304" spans="1:5" x14ac:dyDescent="0.35">
      <c r="A304" s="9">
        <v>17</v>
      </c>
      <c r="B304" s="9">
        <v>15</v>
      </c>
      <c r="C304" s="14">
        <v>150</v>
      </c>
      <c r="D304" s="14">
        <v>225</v>
      </c>
      <c r="E304" s="14">
        <v>600</v>
      </c>
    </row>
    <row r="305" spans="1:5" x14ac:dyDescent="0.35">
      <c r="A305" s="9">
        <v>17</v>
      </c>
      <c r="B305" s="9">
        <v>16</v>
      </c>
      <c r="C305" s="14">
        <v>8.6999999999999993</v>
      </c>
      <c r="D305" s="14">
        <v>12.7</v>
      </c>
      <c r="E305" s="14">
        <v>15</v>
      </c>
    </row>
    <row r="306" spans="1:5" x14ac:dyDescent="0.35">
      <c r="A306" s="9">
        <v>17</v>
      </c>
      <c r="B306" s="9">
        <v>17</v>
      </c>
      <c r="C306" s="14">
        <v>200</v>
      </c>
      <c r="D306" s="14">
        <v>500</v>
      </c>
      <c r="E306" s="14">
        <v>700</v>
      </c>
    </row>
    <row r="307" spans="1:5" x14ac:dyDescent="0.35">
      <c r="A307" s="9">
        <v>17</v>
      </c>
      <c r="B307" s="9">
        <v>18</v>
      </c>
      <c r="C307" s="14">
        <v>5</v>
      </c>
      <c r="D307" s="14">
        <v>12</v>
      </c>
      <c r="E307" s="14">
        <v>20</v>
      </c>
    </row>
    <row r="308" spans="1:5" x14ac:dyDescent="0.35">
      <c r="A308" s="9">
        <v>18</v>
      </c>
      <c r="B308" s="9">
        <v>1</v>
      </c>
      <c r="C308" s="14">
        <v>10</v>
      </c>
      <c r="D308" s="14">
        <v>20</v>
      </c>
      <c r="E308" s="14">
        <v>30</v>
      </c>
    </row>
    <row r="309" spans="1:5" x14ac:dyDescent="0.35">
      <c r="A309" s="9">
        <v>18</v>
      </c>
      <c r="B309" s="9">
        <v>2</v>
      </c>
      <c r="C309" s="14">
        <v>5</v>
      </c>
      <c r="D309" s="14">
        <v>10</v>
      </c>
      <c r="E309" s="14">
        <v>25</v>
      </c>
    </row>
    <row r="310" spans="1:5" x14ac:dyDescent="0.35">
      <c r="A310" s="9">
        <v>18</v>
      </c>
      <c r="B310" s="9">
        <v>3</v>
      </c>
      <c r="C310" s="14">
        <v>1E-3</v>
      </c>
      <c r="D310" s="14">
        <v>20</v>
      </c>
      <c r="E310" s="14">
        <v>30</v>
      </c>
    </row>
    <row r="311" spans="1:5" x14ac:dyDescent="0.35">
      <c r="A311" s="9">
        <v>18</v>
      </c>
      <c r="B311" s="9">
        <v>4</v>
      </c>
      <c r="C311" s="14">
        <v>2</v>
      </c>
      <c r="D311" s="14">
        <v>8</v>
      </c>
      <c r="E311" s="14">
        <v>15</v>
      </c>
    </row>
    <row r="312" spans="1:5" x14ac:dyDescent="0.35">
      <c r="A312" s="9">
        <v>18</v>
      </c>
      <c r="B312" s="9">
        <v>5</v>
      </c>
      <c r="C312" s="14">
        <v>1000</v>
      </c>
      <c r="D312" s="14">
        <v>4000</v>
      </c>
      <c r="E312" s="14">
        <v>10000</v>
      </c>
    </row>
    <row r="313" spans="1:5" x14ac:dyDescent="0.35">
      <c r="A313" s="9">
        <v>18</v>
      </c>
      <c r="B313" s="9">
        <v>6</v>
      </c>
      <c r="C313" s="14">
        <v>2</v>
      </c>
      <c r="D313" s="14">
        <v>7</v>
      </c>
      <c r="E313" s="14">
        <v>50</v>
      </c>
    </row>
    <row r="314" spans="1:5" x14ac:dyDescent="0.35">
      <c r="A314" s="9">
        <v>18</v>
      </c>
      <c r="B314" s="9">
        <v>7</v>
      </c>
      <c r="C314" s="14">
        <v>20</v>
      </c>
      <c r="D314" s="14">
        <v>100</v>
      </c>
      <c r="E314" s="14">
        <v>200</v>
      </c>
    </row>
    <row r="315" spans="1:5" x14ac:dyDescent="0.35">
      <c r="A315" s="9">
        <v>18</v>
      </c>
      <c r="B315" s="9">
        <v>8</v>
      </c>
      <c r="C315" s="14">
        <v>10</v>
      </c>
      <c r="D315" s="14">
        <v>50</v>
      </c>
      <c r="E315" s="14">
        <v>90</v>
      </c>
    </row>
    <row r="316" spans="1:5" x14ac:dyDescent="0.35">
      <c r="A316" s="9">
        <v>18</v>
      </c>
      <c r="B316" s="9">
        <v>9</v>
      </c>
      <c r="C316" s="14">
        <v>3</v>
      </c>
      <c r="D316" s="14">
        <v>10</v>
      </c>
      <c r="E316" s="14">
        <v>20</v>
      </c>
    </row>
    <row r="317" spans="1:5" x14ac:dyDescent="0.35">
      <c r="A317" s="9">
        <v>18</v>
      </c>
      <c r="B317" s="9">
        <v>10</v>
      </c>
      <c r="C317" s="14">
        <v>1E-3</v>
      </c>
      <c r="D317" s="14">
        <v>100</v>
      </c>
      <c r="E317" s="14">
        <v>2000</v>
      </c>
    </row>
    <row r="318" spans="1:5" x14ac:dyDescent="0.35">
      <c r="A318" s="9">
        <v>18</v>
      </c>
      <c r="B318" s="9">
        <v>11</v>
      </c>
      <c r="C318" s="14">
        <v>3</v>
      </c>
      <c r="D318" s="14">
        <v>5</v>
      </c>
      <c r="E318" s="14">
        <v>15</v>
      </c>
    </row>
    <row r="319" spans="1:5" x14ac:dyDescent="0.35">
      <c r="A319" s="9">
        <v>18</v>
      </c>
      <c r="B319" s="9">
        <v>12</v>
      </c>
      <c r="C319" s="14">
        <v>2</v>
      </c>
      <c r="D319" s="14">
        <v>5</v>
      </c>
      <c r="E319" s="14">
        <v>15</v>
      </c>
    </row>
    <row r="320" spans="1:5" x14ac:dyDescent="0.35">
      <c r="A320" s="9">
        <v>18</v>
      </c>
      <c r="B320" s="9">
        <v>13</v>
      </c>
      <c r="C320" s="14">
        <v>30</v>
      </c>
      <c r="D320" s="14">
        <v>75</v>
      </c>
      <c r="E320" s="14">
        <v>200</v>
      </c>
    </row>
    <row r="321" spans="1:5" x14ac:dyDescent="0.35">
      <c r="A321" s="9">
        <v>18</v>
      </c>
      <c r="B321" s="9">
        <v>14</v>
      </c>
      <c r="C321" s="14">
        <v>10</v>
      </c>
      <c r="D321" s="14">
        <v>20</v>
      </c>
      <c r="E321" s="14">
        <v>150</v>
      </c>
    </row>
    <row r="322" spans="1:5" x14ac:dyDescent="0.35">
      <c r="A322" s="9">
        <v>18</v>
      </c>
      <c r="B322" s="9">
        <v>15</v>
      </c>
      <c r="C322" s="14">
        <v>50</v>
      </c>
      <c r="D322" s="14">
        <v>100</v>
      </c>
      <c r="E322" s="14">
        <v>200</v>
      </c>
    </row>
    <row r="323" spans="1:5" x14ac:dyDescent="0.35">
      <c r="A323" s="9">
        <v>18</v>
      </c>
      <c r="B323" s="9">
        <v>16</v>
      </c>
      <c r="C323" s="14">
        <v>5</v>
      </c>
      <c r="D323" s="14">
        <v>7</v>
      </c>
      <c r="E323" s="14">
        <v>12</v>
      </c>
    </row>
    <row r="324" spans="1:5" x14ac:dyDescent="0.35">
      <c r="A324" s="9">
        <v>18</v>
      </c>
      <c r="B324" s="9">
        <v>17</v>
      </c>
      <c r="C324" s="14">
        <v>400</v>
      </c>
      <c r="D324" s="14">
        <v>1000</v>
      </c>
      <c r="E324" s="14">
        <v>3000</v>
      </c>
    </row>
    <row r="325" spans="1:5" x14ac:dyDescent="0.35">
      <c r="A325" s="9">
        <v>18</v>
      </c>
      <c r="B325" s="9">
        <v>18</v>
      </c>
      <c r="C325" s="14">
        <v>3</v>
      </c>
      <c r="D325" s="14">
        <v>5</v>
      </c>
      <c r="E325" s="14">
        <v>12</v>
      </c>
    </row>
    <row r="326" spans="1:5" x14ac:dyDescent="0.35">
      <c r="A326" s="9">
        <v>19</v>
      </c>
      <c r="B326" s="9">
        <v>1</v>
      </c>
      <c r="C326" s="14">
        <v>5</v>
      </c>
      <c r="D326" s="14">
        <v>10</v>
      </c>
      <c r="E326" s="14">
        <v>20</v>
      </c>
    </row>
    <row r="327" spans="1:5" x14ac:dyDescent="0.35">
      <c r="A327" s="9">
        <v>19</v>
      </c>
      <c r="B327" s="9">
        <v>2</v>
      </c>
      <c r="C327" s="14">
        <v>5</v>
      </c>
      <c r="D327" s="14">
        <v>7</v>
      </c>
      <c r="E327" s="14">
        <v>15</v>
      </c>
    </row>
    <row r="328" spans="1:5" x14ac:dyDescent="0.35">
      <c r="A328" s="9">
        <v>19</v>
      </c>
      <c r="B328" s="9">
        <v>3</v>
      </c>
      <c r="C328" s="14">
        <v>10</v>
      </c>
      <c r="D328" s="14">
        <v>20</v>
      </c>
      <c r="E328" s="14">
        <v>30</v>
      </c>
    </row>
    <row r="329" spans="1:5" x14ac:dyDescent="0.35">
      <c r="A329" s="9">
        <v>19</v>
      </c>
      <c r="B329" s="9">
        <v>4</v>
      </c>
      <c r="C329" s="14">
        <v>5</v>
      </c>
      <c r="D329" s="14">
        <v>10</v>
      </c>
      <c r="E329" s="14">
        <v>20</v>
      </c>
    </row>
    <row r="330" spans="1:5" x14ac:dyDescent="0.35">
      <c r="A330" s="9">
        <v>19</v>
      </c>
      <c r="B330" s="9">
        <v>5</v>
      </c>
      <c r="C330" s="14">
        <v>50</v>
      </c>
      <c r="D330" s="14">
        <v>200</v>
      </c>
      <c r="E330" s="14">
        <v>2000</v>
      </c>
    </row>
    <row r="331" spans="1:5" x14ac:dyDescent="0.35">
      <c r="A331" s="9">
        <v>19</v>
      </c>
      <c r="B331" s="9">
        <v>6</v>
      </c>
      <c r="C331" s="14">
        <v>10</v>
      </c>
      <c r="D331" s="14">
        <v>40</v>
      </c>
      <c r="E331" s="14">
        <v>140</v>
      </c>
    </row>
    <row r="332" spans="1:5" x14ac:dyDescent="0.35">
      <c r="A332" s="9">
        <v>19</v>
      </c>
      <c r="B332" s="9">
        <v>7</v>
      </c>
      <c r="C332" s="14">
        <v>25</v>
      </c>
      <c r="D332" s="14">
        <v>75</v>
      </c>
      <c r="E332" s="14">
        <v>150</v>
      </c>
    </row>
    <row r="333" spans="1:5" x14ac:dyDescent="0.35">
      <c r="A333" s="9">
        <v>19</v>
      </c>
      <c r="B333" s="9">
        <v>8</v>
      </c>
      <c r="C333" s="14">
        <v>20</v>
      </c>
      <c r="D333" s="14">
        <v>40</v>
      </c>
      <c r="E333" s="14">
        <v>60</v>
      </c>
    </row>
    <row r="334" spans="1:5" x14ac:dyDescent="0.35">
      <c r="A334" s="9">
        <v>19</v>
      </c>
      <c r="B334" s="9">
        <v>9</v>
      </c>
      <c r="C334" s="14">
        <v>0.1</v>
      </c>
      <c r="D334" s="14">
        <v>0.2</v>
      </c>
      <c r="E334" s="14">
        <v>0.3</v>
      </c>
    </row>
    <row r="335" spans="1:5" x14ac:dyDescent="0.35">
      <c r="A335" s="9">
        <v>19</v>
      </c>
      <c r="B335" s="9">
        <v>10</v>
      </c>
      <c r="C335" s="14">
        <v>100</v>
      </c>
      <c r="D335" s="14">
        <v>250</v>
      </c>
      <c r="E335" s="14">
        <v>1000</v>
      </c>
    </row>
    <row r="336" spans="1:5" x14ac:dyDescent="0.35">
      <c r="A336" s="9">
        <v>19</v>
      </c>
      <c r="B336" s="9">
        <v>11</v>
      </c>
      <c r="C336" s="14">
        <v>3</v>
      </c>
      <c r="D336" s="14">
        <v>5</v>
      </c>
      <c r="E336" s="14">
        <v>12</v>
      </c>
    </row>
    <row r="337" spans="1:5" x14ac:dyDescent="0.35">
      <c r="A337" s="9">
        <v>19</v>
      </c>
      <c r="B337" s="9">
        <v>12</v>
      </c>
      <c r="C337" s="14">
        <v>12</v>
      </c>
      <c r="D337" s="14">
        <v>15</v>
      </c>
      <c r="E337" s="14">
        <v>20</v>
      </c>
    </row>
    <row r="338" spans="1:5" x14ac:dyDescent="0.35">
      <c r="A338" s="9">
        <v>19</v>
      </c>
      <c r="B338" s="9">
        <v>13</v>
      </c>
      <c r="C338" s="14">
        <v>70</v>
      </c>
      <c r="D338" s="14">
        <v>90</v>
      </c>
      <c r="E338" s="14">
        <v>130</v>
      </c>
    </row>
    <row r="339" spans="1:5" x14ac:dyDescent="0.35">
      <c r="A339" s="9">
        <v>19</v>
      </c>
      <c r="B339" s="9">
        <v>14</v>
      </c>
      <c r="C339" s="14">
        <v>100</v>
      </c>
      <c r="D339" s="14">
        <v>700</v>
      </c>
      <c r="E339" s="14">
        <v>2000</v>
      </c>
    </row>
    <row r="340" spans="1:5" x14ac:dyDescent="0.35">
      <c r="A340" s="9">
        <v>19</v>
      </c>
      <c r="B340" s="9">
        <v>15</v>
      </c>
      <c r="C340" s="14">
        <v>50</v>
      </c>
      <c r="D340" s="14">
        <v>75</v>
      </c>
      <c r="E340" s="14">
        <v>150</v>
      </c>
    </row>
    <row r="341" spans="1:5" x14ac:dyDescent="0.35">
      <c r="A341" s="9">
        <v>19</v>
      </c>
      <c r="B341" s="9">
        <v>16</v>
      </c>
      <c r="C341" s="14">
        <v>4.3</v>
      </c>
      <c r="D341" s="14">
        <v>7</v>
      </c>
      <c r="E341" s="14">
        <v>8</v>
      </c>
    </row>
    <row r="342" spans="1:5" x14ac:dyDescent="0.35">
      <c r="A342" s="9">
        <v>19</v>
      </c>
      <c r="B342" s="9">
        <v>17</v>
      </c>
      <c r="C342" s="14">
        <v>500</v>
      </c>
      <c r="D342" s="14">
        <v>1500</v>
      </c>
      <c r="E342" s="14">
        <v>2500</v>
      </c>
    </row>
    <row r="343" spans="1:5" x14ac:dyDescent="0.35">
      <c r="A343" s="9">
        <v>19</v>
      </c>
      <c r="B343" s="9">
        <v>18</v>
      </c>
      <c r="C343" s="14">
        <v>10</v>
      </c>
      <c r="D343" s="14">
        <v>30</v>
      </c>
      <c r="E343" s="14">
        <v>40</v>
      </c>
    </row>
    <row r="344" spans="1:5" x14ac:dyDescent="0.35">
      <c r="A344" s="9">
        <v>20</v>
      </c>
      <c r="B344" s="9">
        <v>1</v>
      </c>
      <c r="C344" s="14">
        <v>10</v>
      </c>
      <c r="D344" s="14">
        <v>40</v>
      </c>
      <c r="E344" s="14">
        <v>60</v>
      </c>
    </row>
    <row r="345" spans="1:5" x14ac:dyDescent="0.35">
      <c r="A345" s="9">
        <v>20</v>
      </c>
      <c r="B345" s="9">
        <v>2</v>
      </c>
      <c r="C345" s="14">
        <v>800</v>
      </c>
      <c r="D345" s="14">
        <v>1300</v>
      </c>
      <c r="E345" s="14">
        <v>1800</v>
      </c>
    </row>
    <row r="346" spans="1:5" x14ac:dyDescent="0.35">
      <c r="A346" s="9">
        <v>20</v>
      </c>
      <c r="B346" s="9">
        <v>3</v>
      </c>
      <c r="C346" s="14">
        <v>0.5</v>
      </c>
      <c r="D346" s="14">
        <v>2.5</v>
      </c>
      <c r="E346" s="14">
        <v>5</v>
      </c>
    </row>
    <row r="347" spans="1:5" x14ac:dyDescent="0.35">
      <c r="A347" s="9">
        <v>20</v>
      </c>
      <c r="B347" s="9">
        <v>4</v>
      </c>
      <c r="C347" s="14">
        <v>5</v>
      </c>
      <c r="D347" s="14">
        <v>8</v>
      </c>
      <c r="E347" s="14">
        <v>15</v>
      </c>
    </row>
    <row r="348" spans="1:5" x14ac:dyDescent="0.35">
      <c r="A348" s="9">
        <v>20</v>
      </c>
      <c r="B348" s="9">
        <v>5</v>
      </c>
      <c r="C348" s="14">
        <v>1</v>
      </c>
      <c r="D348" s="14">
        <v>4</v>
      </c>
      <c r="E348" s="14">
        <v>7</v>
      </c>
    </row>
    <row r="349" spans="1:5" x14ac:dyDescent="0.35">
      <c r="A349" s="9">
        <v>20</v>
      </c>
      <c r="B349" s="9">
        <v>6</v>
      </c>
      <c r="C349" s="14">
        <v>1</v>
      </c>
      <c r="D349" s="14">
        <v>28</v>
      </c>
      <c r="E349" s="14">
        <v>1000</v>
      </c>
    </row>
    <row r="350" spans="1:5" x14ac:dyDescent="0.35">
      <c r="A350" s="9">
        <v>20</v>
      </c>
      <c r="B350" s="9">
        <v>7</v>
      </c>
      <c r="C350" s="14">
        <v>100</v>
      </c>
      <c r="D350" s="14">
        <v>1500</v>
      </c>
      <c r="E350" s="14">
        <v>3000</v>
      </c>
    </row>
    <row r="351" spans="1:5" x14ac:dyDescent="0.35">
      <c r="A351" s="9">
        <v>20</v>
      </c>
      <c r="B351" s="9">
        <v>8</v>
      </c>
      <c r="C351" s="14">
        <v>5</v>
      </c>
      <c r="D351" s="14">
        <v>15</v>
      </c>
      <c r="E351" s="14">
        <v>30</v>
      </c>
    </row>
    <row r="352" spans="1:5" x14ac:dyDescent="0.35">
      <c r="A352" s="9">
        <v>20</v>
      </c>
      <c r="B352" s="9">
        <v>9</v>
      </c>
      <c r="C352" s="14">
        <v>0.5</v>
      </c>
      <c r="D352" s="14">
        <v>1</v>
      </c>
      <c r="E352" s="14">
        <v>10</v>
      </c>
    </row>
    <row r="353" spans="1:5" x14ac:dyDescent="0.35">
      <c r="A353" s="9">
        <v>20</v>
      </c>
      <c r="B353" s="9">
        <v>10</v>
      </c>
      <c r="C353" s="14">
        <v>100</v>
      </c>
      <c r="D353" s="14">
        <v>1500</v>
      </c>
      <c r="E353" s="14">
        <v>3000</v>
      </c>
    </row>
    <row r="354" spans="1:5" x14ac:dyDescent="0.35">
      <c r="A354" s="9">
        <v>20</v>
      </c>
      <c r="B354" s="9">
        <v>11</v>
      </c>
      <c r="C354" s="14">
        <v>1</v>
      </c>
      <c r="D354" s="14">
        <v>3</v>
      </c>
      <c r="E354" s="14">
        <v>25</v>
      </c>
    </row>
    <row r="355" spans="1:5" x14ac:dyDescent="0.35">
      <c r="A355" s="9">
        <v>20</v>
      </c>
      <c r="B355" s="9">
        <v>12</v>
      </c>
      <c r="C355" s="14">
        <v>4</v>
      </c>
      <c r="D355" s="14">
        <v>12</v>
      </c>
      <c r="E355" s="14">
        <v>20</v>
      </c>
    </row>
    <row r="356" spans="1:5" x14ac:dyDescent="0.35">
      <c r="A356" s="9">
        <v>20</v>
      </c>
      <c r="B356" s="9">
        <v>13</v>
      </c>
      <c r="C356" s="14">
        <v>50</v>
      </c>
      <c r="D356" s="14">
        <v>125</v>
      </c>
      <c r="E356" s="14">
        <v>200</v>
      </c>
    </row>
    <row r="357" spans="1:5" x14ac:dyDescent="0.35">
      <c r="A357" s="9">
        <v>20</v>
      </c>
      <c r="B357" s="9">
        <v>14</v>
      </c>
      <c r="C357" s="14">
        <v>0.25</v>
      </c>
      <c r="D357" s="14">
        <v>5</v>
      </c>
      <c r="E357" s="14">
        <v>10</v>
      </c>
    </row>
    <row r="358" spans="1:5" x14ac:dyDescent="0.35">
      <c r="A358" s="9">
        <v>20</v>
      </c>
      <c r="B358" s="9">
        <v>15</v>
      </c>
      <c r="C358" s="14">
        <v>300</v>
      </c>
      <c r="D358" s="14">
        <v>1000</v>
      </c>
      <c r="E358" s="14">
        <v>1600</v>
      </c>
    </row>
    <row r="359" spans="1:5" x14ac:dyDescent="0.35">
      <c r="A359" s="9">
        <v>20</v>
      </c>
      <c r="B359" s="9">
        <v>16</v>
      </c>
      <c r="C359" s="14">
        <v>1</v>
      </c>
      <c r="D359" s="14">
        <v>10</v>
      </c>
      <c r="E359" s="14">
        <v>20</v>
      </c>
    </row>
    <row r="360" spans="1:5" x14ac:dyDescent="0.35">
      <c r="A360" s="9">
        <v>20</v>
      </c>
      <c r="B360" s="9">
        <v>17</v>
      </c>
      <c r="C360" s="14">
        <v>500</v>
      </c>
      <c r="D360" s="14">
        <v>1800</v>
      </c>
      <c r="E360" s="14">
        <v>3000</v>
      </c>
    </row>
    <row r="361" spans="1:5" x14ac:dyDescent="0.35">
      <c r="A361" s="9">
        <v>20</v>
      </c>
      <c r="B361" s="9">
        <v>18</v>
      </c>
      <c r="C361" s="14">
        <v>3</v>
      </c>
      <c r="D361" s="14">
        <v>17</v>
      </c>
      <c r="E361" s="14">
        <v>30</v>
      </c>
    </row>
    <row r="362" spans="1:5" x14ac:dyDescent="0.35">
      <c r="A362" s="9">
        <v>21</v>
      </c>
      <c r="B362" s="9">
        <v>1</v>
      </c>
      <c r="C362" s="14">
        <v>10</v>
      </c>
      <c r="D362" s="14">
        <v>20</v>
      </c>
      <c r="E362" s="14">
        <v>40</v>
      </c>
    </row>
    <row r="363" spans="1:5" x14ac:dyDescent="0.35">
      <c r="A363" s="9">
        <v>21</v>
      </c>
      <c r="B363" s="9">
        <v>2</v>
      </c>
      <c r="C363" s="14">
        <v>20</v>
      </c>
      <c r="D363" s="14">
        <v>60</v>
      </c>
      <c r="E363" s="14">
        <v>75</v>
      </c>
    </row>
    <row r="364" spans="1:5" x14ac:dyDescent="0.35">
      <c r="A364" s="9">
        <v>21</v>
      </c>
      <c r="B364" s="9">
        <v>3</v>
      </c>
      <c r="C364" s="14">
        <v>5</v>
      </c>
      <c r="D364" s="14">
        <v>17</v>
      </c>
      <c r="E364" s="14">
        <v>30</v>
      </c>
    </row>
    <row r="365" spans="1:5" x14ac:dyDescent="0.35">
      <c r="A365" s="9">
        <v>21</v>
      </c>
      <c r="B365" s="9">
        <v>4</v>
      </c>
      <c r="C365" s="14">
        <v>5</v>
      </c>
      <c r="D365" s="14">
        <v>10</v>
      </c>
      <c r="E365" s="14">
        <v>20</v>
      </c>
    </row>
    <row r="366" spans="1:5" x14ac:dyDescent="0.35">
      <c r="A366" s="9">
        <v>21</v>
      </c>
      <c r="B366" s="9">
        <v>5</v>
      </c>
      <c r="C366" s="14">
        <v>500</v>
      </c>
      <c r="D366" s="14">
        <v>2000</v>
      </c>
      <c r="E366" s="14">
        <v>3000</v>
      </c>
    </row>
    <row r="367" spans="1:5" x14ac:dyDescent="0.35">
      <c r="A367" s="9">
        <v>21</v>
      </c>
      <c r="B367" s="9">
        <v>6</v>
      </c>
      <c r="C367" s="14">
        <v>20</v>
      </c>
      <c r="D367" s="14">
        <v>40</v>
      </c>
      <c r="E367" s="14">
        <v>60</v>
      </c>
    </row>
    <row r="368" spans="1:5" x14ac:dyDescent="0.35">
      <c r="A368" s="9">
        <v>21</v>
      </c>
      <c r="B368" s="9">
        <v>7</v>
      </c>
      <c r="C368" s="14">
        <v>5</v>
      </c>
      <c r="D368" s="14">
        <v>20</v>
      </c>
      <c r="E368" s="14">
        <v>30</v>
      </c>
    </row>
    <row r="369" spans="1:5" x14ac:dyDescent="0.35">
      <c r="A369" s="9">
        <v>21</v>
      </c>
      <c r="B369" s="9">
        <v>8</v>
      </c>
      <c r="C369" s="14">
        <v>5</v>
      </c>
      <c r="D369" s="14">
        <v>10</v>
      </c>
      <c r="E369" s="14">
        <v>15</v>
      </c>
    </row>
    <row r="370" spans="1:5" x14ac:dyDescent="0.35">
      <c r="A370" s="9">
        <v>21</v>
      </c>
      <c r="B370" s="9">
        <v>9</v>
      </c>
      <c r="C370" s="14">
        <v>1</v>
      </c>
      <c r="D370" s="14">
        <v>5</v>
      </c>
      <c r="E370" s="14">
        <v>10</v>
      </c>
    </row>
    <row r="371" spans="1:5" x14ac:dyDescent="0.35">
      <c r="A371" s="9">
        <v>21</v>
      </c>
      <c r="B371" s="9">
        <v>10</v>
      </c>
      <c r="C371" s="14">
        <v>500</v>
      </c>
      <c r="D371" s="14">
        <v>1000</v>
      </c>
      <c r="E371" s="14">
        <v>2000</v>
      </c>
    </row>
    <row r="372" spans="1:5" x14ac:dyDescent="0.35">
      <c r="A372" s="9">
        <v>21</v>
      </c>
      <c r="B372" s="9">
        <v>11</v>
      </c>
      <c r="C372" s="14">
        <v>5</v>
      </c>
      <c r="D372" s="14">
        <v>30</v>
      </c>
      <c r="E372" s="14">
        <v>50</v>
      </c>
    </row>
    <row r="373" spans="1:5" x14ac:dyDescent="0.35">
      <c r="A373" s="9">
        <v>21</v>
      </c>
      <c r="B373" s="9">
        <v>12</v>
      </c>
      <c r="C373" s="14">
        <v>4</v>
      </c>
      <c r="D373" s="14">
        <v>5</v>
      </c>
      <c r="E373" s="14">
        <v>7</v>
      </c>
    </row>
    <row r="374" spans="1:5" x14ac:dyDescent="0.35">
      <c r="A374" s="9">
        <v>21</v>
      </c>
      <c r="B374" s="9">
        <v>13</v>
      </c>
      <c r="C374" s="14">
        <v>100</v>
      </c>
      <c r="D374" s="14">
        <v>200</v>
      </c>
      <c r="E374" s="14">
        <v>300</v>
      </c>
    </row>
    <row r="375" spans="1:5" x14ac:dyDescent="0.35">
      <c r="A375" s="9">
        <v>21</v>
      </c>
      <c r="B375" s="9">
        <v>14</v>
      </c>
      <c r="C375" s="14">
        <v>200</v>
      </c>
      <c r="D375" s="14">
        <v>600</v>
      </c>
      <c r="E375" s="14">
        <v>1000</v>
      </c>
    </row>
    <row r="376" spans="1:5" x14ac:dyDescent="0.35">
      <c r="A376" s="9">
        <v>21</v>
      </c>
      <c r="B376" s="9">
        <v>15</v>
      </c>
      <c r="C376" s="14">
        <v>50</v>
      </c>
      <c r="D376" s="14">
        <v>75</v>
      </c>
      <c r="E376" s="14">
        <v>150</v>
      </c>
    </row>
    <row r="377" spans="1:5" x14ac:dyDescent="0.35">
      <c r="A377" s="9">
        <v>21</v>
      </c>
      <c r="B377" s="9">
        <v>16</v>
      </c>
      <c r="C377" s="14">
        <v>10</v>
      </c>
      <c r="D377" s="14">
        <v>12</v>
      </c>
      <c r="E377" s="14">
        <v>14</v>
      </c>
    </row>
    <row r="378" spans="1:5" x14ac:dyDescent="0.35">
      <c r="A378" s="9">
        <v>21</v>
      </c>
      <c r="B378" s="9">
        <v>17</v>
      </c>
      <c r="C378" s="14">
        <v>100</v>
      </c>
      <c r="D378" s="14">
        <v>750</v>
      </c>
      <c r="E378" s="14">
        <v>1500</v>
      </c>
    </row>
    <row r="379" spans="1:5" x14ac:dyDescent="0.35">
      <c r="A379" s="9">
        <v>21</v>
      </c>
      <c r="B379" s="9">
        <v>18</v>
      </c>
      <c r="C379" s="14">
        <v>10</v>
      </c>
      <c r="D379" s="14">
        <v>30</v>
      </c>
      <c r="E379" s="14">
        <v>50</v>
      </c>
    </row>
    <row r="380" spans="1:5" x14ac:dyDescent="0.35">
      <c r="A380" s="9">
        <v>22</v>
      </c>
      <c r="B380" s="9">
        <v>1</v>
      </c>
      <c r="C380" s="14">
        <v>3</v>
      </c>
      <c r="D380" s="14">
        <v>5</v>
      </c>
      <c r="E380" s="14">
        <v>15</v>
      </c>
    </row>
    <row r="381" spans="1:5" x14ac:dyDescent="0.35">
      <c r="A381" s="9">
        <v>22</v>
      </c>
      <c r="B381" s="9">
        <v>2</v>
      </c>
      <c r="C381" s="14">
        <v>1</v>
      </c>
      <c r="D381" s="14">
        <v>30</v>
      </c>
      <c r="E381" s="14">
        <v>100</v>
      </c>
    </row>
    <row r="382" spans="1:5" x14ac:dyDescent="0.35">
      <c r="A382" s="9">
        <v>22</v>
      </c>
      <c r="B382" s="9">
        <v>3</v>
      </c>
      <c r="C382" s="14">
        <v>1</v>
      </c>
      <c r="D382" s="14">
        <v>5</v>
      </c>
      <c r="E382" s="14">
        <v>10</v>
      </c>
    </row>
    <row r="383" spans="1:5" x14ac:dyDescent="0.35">
      <c r="A383" s="9">
        <v>22</v>
      </c>
      <c r="B383" s="9">
        <v>4</v>
      </c>
      <c r="C383" s="14">
        <v>1</v>
      </c>
      <c r="D383" s="14">
        <v>5</v>
      </c>
      <c r="E383" s="14">
        <v>10</v>
      </c>
    </row>
    <row r="384" spans="1:5" x14ac:dyDescent="0.35">
      <c r="A384" s="9">
        <v>22</v>
      </c>
      <c r="B384" s="9">
        <v>5</v>
      </c>
      <c r="C384" s="14">
        <v>100</v>
      </c>
      <c r="D384" s="14">
        <v>2500</v>
      </c>
      <c r="E384" s="14">
        <v>5000</v>
      </c>
    </row>
    <row r="385" spans="1:5" x14ac:dyDescent="0.35">
      <c r="A385" s="9">
        <v>22</v>
      </c>
      <c r="B385" s="9">
        <v>6</v>
      </c>
      <c r="C385" s="14">
        <v>30</v>
      </c>
      <c r="D385" s="14">
        <v>70</v>
      </c>
      <c r="E385" s="14">
        <v>200</v>
      </c>
    </row>
    <row r="386" spans="1:5" x14ac:dyDescent="0.35">
      <c r="A386" s="9">
        <v>22</v>
      </c>
      <c r="B386" s="9">
        <v>7</v>
      </c>
      <c r="C386" s="14">
        <v>500</v>
      </c>
      <c r="D386" s="14">
        <v>2000</v>
      </c>
      <c r="E386" s="14">
        <v>5000</v>
      </c>
    </row>
    <row r="387" spans="1:5" x14ac:dyDescent="0.35">
      <c r="A387" s="9">
        <v>22</v>
      </c>
      <c r="B387" s="9">
        <v>8</v>
      </c>
      <c r="C387" s="14">
        <v>5</v>
      </c>
      <c r="D387" s="14">
        <v>10</v>
      </c>
      <c r="E387" s="14">
        <v>15</v>
      </c>
    </row>
    <row r="388" spans="1:5" x14ac:dyDescent="0.35">
      <c r="A388" s="9">
        <v>22</v>
      </c>
      <c r="B388" s="9">
        <v>9</v>
      </c>
      <c r="C388" s="14">
        <v>100</v>
      </c>
      <c r="D388" s="14">
        <v>300</v>
      </c>
      <c r="E388" s="14">
        <v>500</v>
      </c>
    </row>
    <row r="389" spans="1:5" x14ac:dyDescent="0.35">
      <c r="A389" s="9">
        <v>22</v>
      </c>
      <c r="B389" s="9">
        <v>10</v>
      </c>
      <c r="C389" s="14">
        <v>500</v>
      </c>
      <c r="D389" s="14">
        <v>1000</v>
      </c>
      <c r="E389" s="14">
        <v>2000</v>
      </c>
    </row>
    <row r="390" spans="1:5" x14ac:dyDescent="0.35">
      <c r="A390" s="9">
        <v>22</v>
      </c>
      <c r="B390" s="9">
        <v>11</v>
      </c>
      <c r="C390" s="14">
        <v>5</v>
      </c>
      <c r="D390" s="14">
        <v>13</v>
      </c>
      <c r="E390" s="14">
        <v>20</v>
      </c>
    </row>
    <row r="391" spans="1:5" x14ac:dyDescent="0.35">
      <c r="A391" s="9">
        <v>22</v>
      </c>
      <c r="B391" s="9">
        <v>12</v>
      </c>
      <c r="C391" s="14">
        <v>5</v>
      </c>
      <c r="D391" s="14">
        <v>9</v>
      </c>
      <c r="E391" s="14">
        <v>13</v>
      </c>
    </row>
    <row r="392" spans="1:5" x14ac:dyDescent="0.35">
      <c r="A392" s="9">
        <v>22</v>
      </c>
      <c r="B392" s="9">
        <v>13</v>
      </c>
      <c r="C392" s="14">
        <v>200</v>
      </c>
      <c r="D392" s="14">
        <v>350</v>
      </c>
      <c r="E392" s="14">
        <v>500</v>
      </c>
    </row>
    <row r="393" spans="1:5" x14ac:dyDescent="0.35">
      <c r="A393" s="9">
        <v>22</v>
      </c>
      <c r="B393" s="9">
        <v>14</v>
      </c>
      <c r="C393" s="14">
        <v>100</v>
      </c>
      <c r="D393" s="14">
        <v>700</v>
      </c>
      <c r="E393" s="14">
        <v>1500</v>
      </c>
    </row>
    <row r="394" spans="1:5" x14ac:dyDescent="0.35">
      <c r="A394" s="9">
        <v>22</v>
      </c>
      <c r="B394" s="9">
        <v>15</v>
      </c>
      <c r="C394" s="14">
        <v>100</v>
      </c>
      <c r="D394" s="14">
        <v>300</v>
      </c>
      <c r="E394" s="14">
        <v>600</v>
      </c>
    </row>
    <row r="395" spans="1:5" x14ac:dyDescent="0.35">
      <c r="A395" s="9">
        <v>22</v>
      </c>
      <c r="B395" s="9">
        <v>16</v>
      </c>
      <c r="C395" s="14">
        <v>7</v>
      </c>
      <c r="D395" s="14">
        <v>9</v>
      </c>
      <c r="E395" s="14">
        <v>12</v>
      </c>
    </row>
    <row r="396" spans="1:5" x14ac:dyDescent="0.35">
      <c r="A396" s="9">
        <v>22</v>
      </c>
      <c r="B396" s="9">
        <v>17</v>
      </c>
      <c r="C396" s="14">
        <v>100</v>
      </c>
      <c r="D396" s="14">
        <v>300</v>
      </c>
      <c r="E396" s="14">
        <v>600</v>
      </c>
    </row>
    <row r="397" spans="1:5" x14ac:dyDescent="0.35">
      <c r="A397" s="9">
        <v>22</v>
      </c>
      <c r="B397" s="9">
        <v>18</v>
      </c>
      <c r="C397" s="14">
        <v>1</v>
      </c>
      <c r="D397" s="14">
        <v>100</v>
      </c>
      <c r="E397" s="14">
        <v>200</v>
      </c>
    </row>
    <row r="398" spans="1:5" x14ac:dyDescent="0.35">
      <c r="A398" s="9">
        <v>23</v>
      </c>
      <c r="B398" s="9">
        <v>1</v>
      </c>
      <c r="C398" s="14">
        <v>40</v>
      </c>
      <c r="D398" s="14">
        <v>50</v>
      </c>
      <c r="E398" s="14">
        <v>85</v>
      </c>
    </row>
    <row r="399" spans="1:5" x14ac:dyDescent="0.35">
      <c r="A399" s="9">
        <v>23</v>
      </c>
      <c r="B399" s="9">
        <v>2</v>
      </c>
      <c r="C399" s="14">
        <v>15</v>
      </c>
      <c r="D399" s="14">
        <v>20</v>
      </c>
      <c r="E399" s="14">
        <v>25</v>
      </c>
    </row>
    <row r="400" spans="1:5" x14ac:dyDescent="0.35">
      <c r="A400" s="9">
        <v>23</v>
      </c>
      <c r="B400" s="9">
        <v>3</v>
      </c>
      <c r="C400" s="14">
        <v>5</v>
      </c>
      <c r="D400" s="14">
        <v>10</v>
      </c>
      <c r="E400" s="14">
        <v>25</v>
      </c>
    </row>
    <row r="401" spans="1:5" x14ac:dyDescent="0.35">
      <c r="A401" s="9">
        <v>23</v>
      </c>
      <c r="B401" s="9">
        <v>4</v>
      </c>
      <c r="C401" s="14">
        <v>1.5</v>
      </c>
      <c r="D401" s="14">
        <v>2.5</v>
      </c>
      <c r="E401" s="14">
        <v>3.5</v>
      </c>
    </row>
    <row r="402" spans="1:5" x14ac:dyDescent="0.35">
      <c r="A402" s="9">
        <v>23</v>
      </c>
      <c r="B402" s="9">
        <v>5</v>
      </c>
      <c r="C402" s="14">
        <v>1000</v>
      </c>
      <c r="D402" s="14">
        <v>1750</v>
      </c>
      <c r="E402" s="14">
        <v>2500</v>
      </c>
    </row>
    <row r="403" spans="1:5" x14ac:dyDescent="0.35">
      <c r="A403" s="9">
        <v>23</v>
      </c>
      <c r="B403" s="9">
        <v>6</v>
      </c>
      <c r="C403" s="14">
        <v>15</v>
      </c>
      <c r="D403" s="14">
        <v>20</v>
      </c>
      <c r="E403" s="14">
        <v>35</v>
      </c>
    </row>
    <row r="404" spans="1:5" x14ac:dyDescent="0.35">
      <c r="A404" s="9">
        <v>23</v>
      </c>
      <c r="B404" s="9">
        <v>7</v>
      </c>
      <c r="C404" s="14">
        <v>1</v>
      </c>
      <c r="D404" s="14">
        <v>3</v>
      </c>
      <c r="E404" s="14">
        <v>15</v>
      </c>
    </row>
    <row r="405" spans="1:5" x14ac:dyDescent="0.35">
      <c r="A405" s="9">
        <v>23</v>
      </c>
      <c r="B405" s="9">
        <v>8</v>
      </c>
      <c r="C405" s="14">
        <v>15</v>
      </c>
      <c r="D405" s="14">
        <v>35</v>
      </c>
      <c r="E405" s="14">
        <v>55</v>
      </c>
    </row>
    <row r="406" spans="1:5" x14ac:dyDescent="0.35">
      <c r="A406" s="9">
        <v>23</v>
      </c>
      <c r="B406" s="9">
        <v>9</v>
      </c>
      <c r="C406" s="14">
        <v>20</v>
      </c>
      <c r="D406" s="14">
        <v>30</v>
      </c>
      <c r="E406" s="14">
        <v>50</v>
      </c>
    </row>
    <row r="407" spans="1:5" x14ac:dyDescent="0.35">
      <c r="A407" s="9">
        <v>23</v>
      </c>
      <c r="B407" s="9">
        <v>10</v>
      </c>
      <c r="C407" s="14">
        <v>1500</v>
      </c>
      <c r="D407" s="14">
        <v>2000</v>
      </c>
      <c r="E407" s="14">
        <v>4000</v>
      </c>
    </row>
    <row r="408" spans="1:5" x14ac:dyDescent="0.35">
      <c r="A408" s="9">
        <v>23</v>
      </c>
      <c r="B408" s="9">
        <v>11</v>
      </c>
      <c r="C408" s="14">
        <v>3</v>
      </c>
      <c r="D408" s="14">
        <v>5</v>
      </c>
      <c r="E408" s="14">
        <v>10</v>
      </c>
    </row>
    <row r="409" spans="1:5" x14ac:dyDescent="0.35">
      <c r="A409" s="9">
        <v>23</v>
      </c>
      <c r="B409" s="9">
        <v>12</v>
      </c>
      <c r="C409" s="14">
        <v>7</v>
      </c>
      <c r="D409" s="14">
        <v>12</v>
      </c>
      <c r="E409" s="14">
        <v>20</v>
      </c>
    </row>
    <row r="410" spans="1:5" x14ac:dyDescent="0.35">
      <c r="A410" s="9">
        <v>23</v>
      </c>
      <c r="B410" s="9">
        <v>13</v>
      </c>
      <c r="C410" s="14">
        <v>100</v>
      </c>
      <c r="D410" s="14">
        <v>150</v>
      </c>
      <c r="E410" s="14">
        <v>200</v>
      </c>
    </row>
    <row r="411" spans="1:5" x14ac:dyDescent="0.35">
      <c r="A411" s="9">
        <v>23</v>
      </c>
      <c r="B411" s="9">
        <v>14</v>
      </c>
      <c r="C411" s="14">
        <v>500</v>
      </c>
      <c r="D411" s="14">
        <v>2000</v>
      </c>
      <c r="E411" s="14">
        <v>3000</v>
      </c>
    </row>
    <row r="412" spans="1:5" x14ac:dyDescent="0.35">
      <c r="A412" s="9">
        <v>23</v>
      </c>
      <c r="B412" s="9">
        <v>15</v>
      </c>
      <c r="C412" s="14">
        <v>200</v>
      </c>
      <c r="D412" s="14">
        <v>250</v>
      </c>
      <c r="E412" s="14">
        <v>500</v>
      </c>
    </row>
    <row r="413" spans="1:5" x14ac:dyDescent="0.35">
      <c r="A413" s="9">
        <v>23</v>
      </c>
      <c r="B413" s="9">
        <v>16</v>
      </c>
      <c r="C413" s="14">
        <v>6</v>
      </c>
      <c r="D413" s="14">
        <v>8</v>
      </c>
      <c r="E413" s="14">
        <v>10</v>
      </c>
    </row>
    <row r="414" spans="1:5" x14ac:dyDescent="0.35">
      <c r="A414" s="9">
        <v>23</v>
      </c>
      <c r="B414" s="9">
        <v>17</v>
      </c>
      <c r="C414" s="14">
        <v>500</v>
      </c>
      <c r="D414" s="14">
        <v>1500</v>
      </c>
      <c r="E414" s="14">
        <v>2500</v>
      </c>
    </row>
    <row r="415" spans="1:5" x14ac:dyDescent="0.35">
      <c r="A415" s="9">
        <v>23</v>
      </c>
      <c r="B415" s="9">
        <v>18</v>
      </c>
      <c r="C415" s="14">
        <v>5</v>
      </c>
      <c r="D415" s="14">
        <v>35</v>
      </c>
      <c r="E415" s="14">
        <v>50</v>
      </c>
    </row>
    <row r="416" spans="1:5" x14ac:dyDescent="0.35">
      <c r="A416" s="9">
        <v>24</v>
      </c>
      <c r="B416" s="9">
        <v>1</v>
      </c>
      <c r="C416" s="14">
        <v>15</v>
      </c>
      <c r="D416" s="14">
        <v>35</v>
      </c>
      <c r="E416" s="14">
        <v>42</v>
      </c>
    </row>
    <row r="417" spans="1:5" x14ac:dyDescent="0.35">
      <c r="A417" s="9">
        <v>24</v>
      </c>
      <c r="B417" s="9">
        <v>2</v>
      </c>
      <c r="C417" s="14">
        <v>40</v>
      </c>
      <c r="D417" s="14">
        <v>60</v>
      </c>
      <c r="E417" s="14">
        <v>150</v>
      </c>
    </row>
    <row r="418" spans="1:5" x14ac:dyDescent="0.35">
      <c r="A418" s="9">
        <v>24</v>
      </c>
      <c r="B418" s="9">
        <v>3</v>
      </c>
      <c r="C418" s="14">
        <v>1</v>
      </c>
      <c r="D418" s="14">
        <v>4</v>
      </c>
      <c r="E418" s="14">
        <v>10</v>
      </c>
    </row>
    <row r="419" spans="1:5" x14ac:dyDescent="0.35">
      <c r="A419" s="9">
        <v>24</v>
      </c>
      <c r="B419" s="9">
        <v>4</v>
      </c>
      <c r="C419" s="14">
        <v>8</v>
      </c>
      <c r="D419" s="14">
        <v>12</v>
      </c>
      <c r="E419" s="14">
        <v>18</v>
      </c>
    </row>
    <row r="420" spans="1:5" x14ac:dyDescent="0.35">
      <c r="A420" s="9">
        <v>24</v>
      </c>
      <c r="B420" s="9">
        <v>5</v>
      </c>
      <c r="C420" s="14">
        <v>2000</v>
      </c>
      <c r="D420" s="14">
        <v>5000</v>
      </c>
      <c r="E420" s="14">
        <v>9000</v>
      </c>
    </row>
    <row r="421" spans="1:5" x14ac:dyDescent="0.35">
      <c r="A421" s="9">
        <v>24</v>
      </c>
      <c r="B421" s="9">
        <v>6</v>
      </c>
      <c r="C421" s="14">
        <v>20</v>
      </c>
      <c r="D421" s="14">
        <v>40</v>
      </c>
      <c r="E421" s="14">
        <v>65</v>
      </c>
    </row>
    <row r="422" spans="1:5" x14ac:dyDescent="0.35">
      <c r="A422" s="9">
        <v>24</v>
      </c>
      <c r="B422" s="9">
        <v>7</v>
      </c>
      <c r="C422" s="14">
        <v>4</v>
      </c>
      <c r="D422" s="14">
        <v>15</v>
      </c>
      <c r="E422" s="14">
        <v>40</v>
      </c>
    </row>
    <row r="423" spans="1:5" x14ac:dyDescent="0.35">
      <c r="A423" s="9">
        <v>24</v>
      </c>
      <c r="B423" s="9">
        <v>8</v>
      </c>
      <c r="C423" s="14">
        <v>1E-3</v>
      </c>
      <c r="D423" s="14">
        <v>10</v>
      </c>
      <c r="E423" s="14">
        <v>25</v>
      </c>
    </row>
    <row r="424" spans="1:5" x14ac:dyDescent="0.35">
      <c r="A424" s="9">
        <v>24</v>
      </c>
      <c r="B424" s="9">
        <v>9</v>
      </c>
      <c r="C424" s="14">
        <v>10</v>
      </c>
      <c r="D424" s="14">
        <v>40</v>
      </c>
      <c r="E424" s="14">
        <v>80</v>
      </c>
    </row>
    <row r="425" spans="1:5" x14ac:dyDescent="0.35">
      <c r="A425" s="9">
        <v>24</v>
      </c>
      <c r="B425" s="9">
        <v>10</v>
      </c>
      <c r="C425" s="14">
        <v>300</v>
      </c>
      <c r="D425" s="14">
        <v>400</v>
      </c>
      <c r="E425" s="14">
        <v>1100</v>
      </c>
    </row>
    <row r="426" spans="1:5" x14ac:dyDescent="0.35">
      <c r="A426" s="9">
        <v>24</v>
      </c>
      <c r="B426" s="9">
        <v>11</v>
      </c>
      <c r="C426" s="14">
        <v>3</v>
      </c>
      <c r="D426" s="14">
        <v>4</v>
      </c>
      <c r="E426" s="14">
        <v>8</v>
      </c>
    </row>
    <row r="427" spans="1:5" x14ac:dyDescent="0.35">
      <c r="A427" s="9">
        <v>24</v>
      </c>
      <c r="B427" s="9">
        <v>12</v>
      </c>
      <c r="C427" s="14">
        <v>7</v>
      </c>
      <c r="D427" s="14">
        <v>12</v>
      </c>
      <c r="E427" s="14">
        <v>20</v>
      </c>
    </row>
    <row r="428" spans="1:5" x14ac:dyDescent="0.35">
      <c r="A428" s="9">
        <v>24</v>
      </c>
      <c r="B428" s="9">
        <v>13</v>
      </c>
      <c r="C428" s="14">
        <v>90</v>
      </c>
      <c r="D428" s="14">
        <v>130</v>
      </c>
      <c r="E428" s="14">
        <v>200</v>
      </c>
    </row>
    <row r="429" spans="1:5" x14ac:dyDescent="0.35">
      <c r="A429" s="9">
        <v>24</v>
      </c>
      <c r="B429" s="9">
        <v>14</v>
      </c>
      <c r="C429" s="14">
        <v>2000</v>
      </c>
      <c r="D429" s="14">
        <v>4500</v>
      </c>
      <c r="E429" s="14">
        <v>9000</v>
      </c>
    </row>
    <row r="430" spans="1:5" x14ac:dyDescent="0.35">
      <c r="A430" s="9">
        <v>24</v>
      </c>
      <c r="B430" s="9">
        <v>15</v>
      </c>
      <c r="C430" s="14">
        <v>250</v>
      </c>
      <c r="D430" s="14">
        <v>600</v>
      </c>
      <c r="E430" s="14">
        <v>1000</v>
      </c>
    </row>
    <row r="431" spans="1:5" x14ac:dyDescent="0.35">
      <c r="A431" s="9">
        <v>24</v>
      </c>
      <c r="B431" s="9">
        <v>16</v>
      </c>
      <c r="C431" s="14">
        <v>7</v>
      </c>
      <c r="D431" s="14">
        <v>9</v>
      </c>
      <c r="E431" s="14">
        <v>13</v>
      </c>
    </row>
    <row r="432" spans="1:5" x14ac:dyDescent="0.35">
      <c r="A432" s="9">
        <v>24</v>
      </c>
      <c r="B432" s="9">
        <v>17</v>
      </c>
      <c r="C432" s="14">
        <v>220</v>
      </c>
      <c r="D432" s="14">
        <v>325</v>
      </c>
      <c r="E432" s="14">
        <v>500</v>
      </c>
    </row>
    <row r="433" spans="1:5" x14ac:dyDescent="0.35">
      <c r="A433" s="9">
        <v>24</v>
      </c>
      <c r="B433" s="9">
        <v>18</v>
      </c>
      <c r="C433" s="14">
        <v>6</v>
      </c>
      <c r="D433" s="14">
        <v>12</v>
      </c>
      <c r="E433" s="14">
        <v>20</v>
      </c>
    </row>
    <row r="434" spans="1:5" x14ac:dyDescent="0.35">
      <c r="A434" s="9">
        <v>25</v>
      </c>
      <c r="B434" s="9">
        <v>1</v>
      </c>
      <c r="C434" s="14">
        <v>10</v>
      </c>
      <c r="D434" s="14">
        <v>30</v>
      </c>
      <c r="E434" s="14">
        <v>45</v>
      </c>
    </row>
    <row r="435" spans="1:5" x14ac:dyDescent="0.35">
      <c r="A435" s="9">
        <v>25</v>
      </c>
      <c r="B435" s="9">
        <v>2</v>
      </c>
      <c r="C435" s="14">
        <v>25</v>
      </c>
      <c r="D435" s="14">
        <v>50</v>
      </c>
      <c r="E435" s="14">
        <v>75</v>
      </c>
    </row>
    <row r="436" spans="1:5" x14ac:dyDescent="0.35">
      <c r="A436" s="9">
        <v>25</v>
      </c>
      <c r="B436" s="9">
        <v>3</v>
      </c>
      <c r="C436" s="14">
        <v>2</v>
      </c>
      <c r="D436" s="14">
        <v>6</v>
      </c>
      <c r="E436" s="14">
        <v>10</v>
      </c>
    </row>
    <row r="437" spans="1:5" x14ac:dyDescent="0.35">
      <c r="A437" s="9">
        <v>25</v>
      </c>
      <c r="B437" s="9">
        <v>4</v>
      </c>
      <c r="C437" s="14">
        <v>7</v>
      </c>
      <c r="D437" s="14">
        <v>12</v>
      </c>
      <c r="E437" s="14">
        <v>20</v>
      </c>
    </row>
    <row r="438" spans="1:5" x14ac:dyDescent="0.35">
      <c r="A438" s="9">
        <v>25</v>
      </c>
      <c r="B438" s="9">
        <v>5</v>
      </c>
      <c r="C438" s="14">
        <v>500</v>
      </c>
      <c r="D438" s="14">
        <v>1500</v>
      </c>
      <c r="E438" s="14">
        <v>2000</v>
      </c>
    </row>
    <row r="439" spans="1:5" x14ac:dyDescent="0.35">
      <c r="A439" s="9">
        <v>25</v>
      </c>
      <c r="B439" s="9">
        <v>6</v>
      </c>
      <c r="C439" s="14">
        <v>45</v>
      </c>
      <c r="D439" s="14">
        <v>180</v>
      </c>
      <c r="E439" s="14">
        <v>365</v>
      </c>
    </row>
    <row r="440" spans="1:5" x14ac:dyDescent="0.35">
      <c r="A440" s="9">
        <v>25</v>
      </c>
      <c r="B440" s="9">
        <v>7</v>
      </c>
      <c r="C440" s="14">
        <v>260</v>
      </c>
      <c r="D440" s="14">
        <v>800</v>
      </c>
      <c r="E440" s="14">
        <v>1825</v>
      </c>
    </row>
    <row r="441" spans="1:5" x14ac:dyDescent="0.35">
      <c r="A441" s="9">
        <v>25</v>
      </c>
      <c r="B441" s="9">
        <v>8</v>
      </c>
      <c r="C441" s="14">
        <v>40</v>
      </c>
      <c r="D441" s="14">
        <v>55</v>
      </c>
      <c r="E441" s="14">
        <v>70</v>
      </c>
    </row>
    <row r="442" spans="1:5" x14ac:dyDescent="0.35">
      <c r="A442" s="9">
        <v>25</v>
      </c>
      <c r="B442" s="9">
        <v>9</v>
      </c>
      <c r="C442" s="14">
        <v>0.15</v>
      </c>
      <c r="D442" s="14">
        <v>0.2</v>
      </c>
      <c r="E442" s="14">
        <v>0.25</v>
      </c>
    </row>
    <row r="443" spans="1:5" x14ac:dyDescent="0.35">
      <c r="A443" s="9">
        <v>25</v>
      </c>
      <c r="B443" s="9">
        <v>10</v>
      </c>
      <c r="C443" s="14">
        <v>500</v>
      </c>
      <c r="D443" s="14">
        <v>750</v>
      </c>
      <c r="E443" s="14">
        <v>1000</v>
      </c>
    </row>
    <row r="444" spans="1:5" x14ac:dyDescent="0.35">
      <c r="A444" s="9">
        <v>25</v>
      </c>
      <c r="B444" s="9">
        <v>11</v>
      </c>
      <c r="C444" s="14">
        <v>0.25</v>
      </c>
      <c r="D444" s="14">
        <v>0.5</v>
      </c>
      <c r="E444" s="14">
        <v>0.8</v>
      </c>
    </row>
    <row r="445" spans="1:5" x14ac:dyDescent="0.35">
      <c r="A445" s="9">
        <v>25</v>
      </c>
      <c r="B445" s="9">
        <v>12</v>
      </c>
      <c r="C445" s="14">
        <v>5</v>
      </c>
      <c r="D445" s="14">
        <v>7</v>
      </c>
      <c r="E445" s="14">
        <v>10</v>
      </c>
    </row>
    <row r="446" spans="1:5" x14ac:dyDescent="0.35">
      <c r="A446" s="9">
        <v>25</v>
      </c>
      <c r="B446" s="9">
        <v>13</v>
      </c>
      <c r="C446" s="14">
        <v>150</v>
      </c>
      <c r="D446" s="14">
        <v>180</v>
      </c>
      <c r="E446" s="14">
        <v>250</v>
      </c>
    </row>
    <row r="447" spans="1:5" x14ac:dyDescent="0.35">
      <c r="A447" s="9">
        <v>25</v>
      </c>
      <c r="B447" s="9">
        <v>14</v>
      </c>
      <c r="C447" s="14">
        <v>60</v>
      </c>
      <c r="D447" s="14">
        <v>100</v>
      </c>
      <c r="E447" s="14">
        <v>120</v>
      </c>
    </row>
    <row r="448" spans="1:5" x14ac:dyDescent="0.35">
      <c r="A448" s="9">
        <v>25</v>
      </c>
      <c r="B448" s="9">
        <v>15</v>
      </c>
      <c r="C448" s="14">
        <v>52</v>
      </c>
      <c r="D448" s="14">
        <v>60</v>
      </c>
      <c r="E448" s="14">
        <v>75</v>
      </c>
    </row>
    <row r="449" spans="1:5" x14ac:dyDescent="0.35">
      <c r="A449" s="9">
        <v>25</v>
      </c>
      <c r="B449" s="9">
        <v>16</v>
      </c>
      <c r="C449" s="14">
        <v>10</v>
      </c>
      <c r="D449" s="14">
        <v>12</v>
      </c>
      <c r="E449" s="14">
        <v>14</v>
      </c>
    </row>
    <row r="450" spans="1:5" x14ac:dyDescent="0.35">
      <c r="A450" s="9">
        <v>25</v>
      </c>
      <c r="B450" s="9">
        <v>17</v>
      </c>
      <c r="C450" s="14">
        <v>150</v>
      </c>
      <c r="D450" s="14">
        <v>300</v>
      </c>
      <c r="E450" s="14">
        <v>600</v>
      </c>
    </row>
    <row r="451" spans="1:5" x14ac:dyDescent="0.35">
      <c r="A451" s="9">
        <v>25</v>
      </c>
      <c r="B451" s="9">
        <v>18</v>
      </c>
      <c r="C451" s="14">
        <v>2</v>
      </c>
      <c r="D451" s="14">
        <v>4</v>
      </c>
      <c r="E451" s="14">
        <v>20</v>
      </c>
    </row>
    <row r="452" spans="1:5" x14ac:dyDescent="0.35">
      <c r="A452" s="9">
        <v>26</v>
      </c>
      <c r="B452" s="9">
        <v>1</v>
      </c>
      <c r="C452" s="14">
        <v>1</v>
      </c>
      <c r="D452" s="14">
        <v>4</v>
      </c>
      <c r="E452" s="14">
        <v>10</v>
      </c>
    </row>
    <row r="453" spans="1:5" x14ac:dyDescent="0.35">
      <c r="A453" s="9">
        <v>26</v>
      </c>
      <c r="B453" s="9">
        <v>2</v>
      </c>
      <c r="C453" s="14">
        <v>2</v>
      </c>
      <c r="D453" s="14">
        <v>50</v>
      </c>
      <c r="E453" s="14">
        <v>80</v>
      </c>
    </row>
    <row r="454" spans="1:5" x14ac:dyDescent="0.35">
      <c r="A454" s="9">
        <v>26</v>
      </c>
      <c r="B454" s="9">
        <v>3</v>
      </c>
      <c r="C454" s="14">
        <v>0.25</v>
      </c>
      <c r="D454" s="14">
        <v>4</v>
      </c>
      <c r="E454" s="14">
        <v>15</v>
      </c>
    </row>
    <row r="455" spans="1:5" x14ac:dyDescent="0.35">
      <c r="A455" s="9">
        <v>26</v>
      </c>
      <c r="B455" s="9">
        <v>4</v>
      </c>
      <c r="C455" s="14">
        <v>2</v>
      </c>
      <c r="D455" s="14">
        <v>8</v>
      </c>
      <c r="E455" s="14">
        <v>15</v>
      </c>
    </row>
    <row r="456" spans="1:5" x14ac:dyDescent="0.35">
      <c r="A456" s="9">
        <v>26</v>
      </c>
      <c r="B456" s="9">
        <v>5</v>
      </c>
      <c r="C456" s="14">
        <v>50</v>
      </c>
      <c r="D456" s="14">
        <v>1500</v>
      </c>
      <c r="E456" s="14">
        <v>5000</v>
      </c>
    </row>
    <row r="457" spans="1:5" x14ac:dyDescent="0.35">
      <c r="A457" s="9">
        <v>26</v>
      </c>
      <c r="B457" s="9">
        <v>6</v>
      </c>
      <c r="C457" s="14">
        <v>1</v>
      </c>
      <c r="D457" s="14">
        <v>25</v>
      </c>
      <c r="E457" s="14">
        <v>100</v>
      </c>
    </row>
    <row r="458" spans="1:5" x14ac:dyDescent="0.35">
      <c r="A458" s="9">
        <v>26</v>
      </c>
      <c r="B458" s="9">
        <v>7</v>
      </c>
      <c r="C458" s="14">
        <v>35</v>
      </c>
      <c r="D458" s="14">
        <v>90</v>
      </c>
      <c r="E458" s="14">
        <v>1000</v>
      </c>
    </row>
    <row r="459" spans="1:5" x14ac:dyDescent="0.35">
      <c r="A459" s="9">
        <v>26</v>
      </c>
      <c r="B459" s="9">
        <v>8</v>
      </c>
      <c r="C459" s="14">
        <v>2</v>
      </c>
      <c r="D459" s="14">
        <v>4</v>
      </c>
      <c r="E459" s="14">
        <v>20</v>
      </c>
    </row>
    <row r="460" spans="1:5" x14ac:dyDescent="0.35">
      <c r="A460" s="9">
        <v>26</v>
      </c>
      <c r="B460" s="9">
        <v>9</v>
      </c>
      <c r="C460" s="14">
        <v>2</v>
      </c>
      <c r="D460" s="14">
        <v>4</v>
      </c>
      <c r="E460" s="14">
        <v>10</v>
      </c>
    </row>
    <row r="461" spans="1:5" x14ac:dyDescent="0.35">
      <c r="A461" s="9">
        <v>26</v>
      </c>
      <c r="B461" s="9">
        <v>10</v>
      </c>
      <c r="C461" s="14">
        <v>100</v>
      </c>
      <c r="D461" s="14">
        <v>800</v>
      </c>
      <c r="E461" s="14">
        <v>2000</v>
      </c>
    </row>
    <row r="462" spans="1:5" x14ac:dyDescent="0.35">
      <c r="A462" s="9">
        <v>26</v>
      </c>
      <c r="B462" s="9">
        <v>11</v>
      </c>
      <c r="C462" s="14">
        <v>2</v>
      </c>
      <c r="D462" s="14">
        <v>30</v>
      </c>
      <c r="E462" s="14">
        <v>40</v>
      </c>
    </row>
    <row r="463" spans="1:5" x14ac:dyDescent="0.35">
      <c r="A463" s="9">
        <v>26</v>
      </c>
      <c r="B463" s="9">
        <v>12</v>
      </c>
      <c r="C463" s="14">
        <v>5</v>
      </c>
      <c r="D463" s="14">
        <v>10</v>
      </c>
      <c r="E463" s="14">
        <v>15</v>
      </c>
    </row>
    <row r="464" spans="1:5" x14ac:dyDescent="0.35">
      <c r="A464" s="9">
        <v>26</v>
      </c>
      <c r="B464" s="9">
        <v>13</v>
      </c>
      <c r="C464" s="14">
        <v>150</v>
      </c>
      <c r="D464" s="14">
        <v>300</v>
      </c>
      <c r="E464" s="14">
        <v>400</v>
      </c>
    </row>
    <row r="465" spans="1:5" x14ac:dyDescent="0.35">
      <c r="A465" s="9">
        <v>26</v>
      </c>
      <c r="B465" s="9">
        <v>14</v>
      </c>
      <c r="C465" s="14">
        <v>1</v>
      </c>
      <c r="D465" s="14">
        <v>8</v>
      </c>
      <c r="E465" s="14">
        <v>12</v>
      </c>
    </row>
    <row r="466" spans="1:5" x14ac:dyDescent="0.35">
      <c r="A466" s="9">
        <v>26</v>
      </c>
      <c r="B466" s="9">
        <v>15</v>
      </c>
      <c r="C466" s="14">
        <v>12</v>
      </c>
      <c r="D466" s="14">
        <v>25</v>
      </c>
      <c r="E466" s="14">
        <v>60</v>
      </c>
    </row>
    <row r="467" spans="1:5" x14ac:dyDescent="0.35">
      <c r="A467" s="9">
        <v>26</v>
      </c>
      <c r="B467" s="9">
        <v>16</v>
      </c>
      <c r="C467" s="14">
        <v>6</v>
      </c>
      <c r="D467" s="14">
        <v>9</v>
      </c>
      <c r="E467" s="14">
        <v>12</v>
      </c>
    </row>
    <row r="468" spans="1:5" x14ac:dyDescent="0.35">
      <c r="A468" s="9">
        <v>26</v>
      </c>
      <c r="B468" s="9">
        <v>17</v>
      </c>
      <c r="C468" s="14">
        <v>20</v>
      </c>
      <c r="D468" s="14">
        <v>50</v>
      </c>
      <c r="E468" s="14">
        <v>300</v>
      </c>
    </row>
    <row r="469" spans="1:5" x14ac:dyDescent="0.35">
      <c r="A469" s="9">
        <v>26</v>
      </c>
      <c r="B469" s="9">
        <v>18</v>
      </c>
      <c r="C469" s="14">
        <v>4</v>
      </c>
      <c r="D469" s="14">
        <v>70</v>
      </c>
      <c r="E469" s="14">
        <v>100</v>
      </c>
    </row>
    <row r="470" spans="1:5" x14ac:dyDescent="0.35">
      <c r="A470" s="9">
        <v>27</v>
      </c>
      <c r="B470" s="9">
        <v>1</v>
      </c>
      <c r="C470" s="14">
        <v>1E-4</v>
      </c>
      <c r="D470" s="14">
        <v>1E-3</v>
      </c>
      <c r="E470" s="14">
        <v>0.01</v>
      </c>
    </row>
    <row r="471" spans="1:5" x14ac:dyDescent="0.35">
      <c r="A471" s="9">
        <v>27</v>
      </c>
      <c r="B471" s="9">
        <v>2</v>
      </c>
      <c r="C471" s="14">
        <v>0.1</v>
      </c>
      <c r="D471" s="14">
        <v>2</v>
      </c>
      <c r="E471" s="14">
        <v>10</v>
      </c>
    </row>
    <row r="472" spans="1:5" x14ac:dyDescent="0.35">
      <c r="A472" s="9">
        <v>27</v>
      </c>
      <c r="B472" s="9">
        <v>3</v>
      </c>
      <c r="C472" s="14">
        <v>2</v>
      </c>
      <c r="D472" s="14">
        <v>10</v>
      </c>
      <c r="E472" s="14">
        <v>20</v>
      </c>
    </row>
    <row r="473" spans="1:5" x14ac:dyDescent="0.35">
      <c r="A473" s="9">
        <v>27</v>
      </c>
      <c r="B473" s="9">
        <v>4</v>
      </c>
      <c r="C473" s="14">
        <v>1</v>
      </c>
      <c r="D473" s="14">
        <v>5</v>
      </c>
      <c r="E473" s="14">
        <v>10</v>
      </c>
    </row>
    <row r="474" spans="1:5" x14ac:dyDescent="0.35">
      <c r="A474" s="9">
        <v>27</v>
      </c>
      <c r="B474" s="9">
        <v>5</v>
      </c>
      <c r="C474" s="14">
        <v>20</v>
      </c>
      <c r="D474" s="14">
        <v>300</v>
      </c>
      <c r="E474" s="14">
        <v>500</v>
      </c>
    </row>
    <row r="475" spans="1:5" x14ac:dyDescent="0.35">
      <c r="A475" s="9">
        <v>27</v>
      </c>
      <c r="B475" s="9">
        <v>6</v>
      </c>
      <c r="C475" s="14">
        <v>20</v>
      </c>
      <c r="D475" s="14">
        <v>30</v>
      </c>
      <c r="E475" s="14">
        <v>150</v>
      </c>
    </row>
    <row r="476" spans="1:5" x14ac:dyDescent="0.35">
      <c r="A476" s="9">
        <v>27</v>
      </c>
      <c r="B476" s="9">
        <v>7</v>
      </c>
      <c r="C476" s="14">
        <v>10</v>
      </c>
      <c r="D476" s="14">
        <v>100</v>
      </c>
      <c r="E476" s="14">
        <v>250</v>
      </c>
    </row>
    <row r="477" spans="1:5" x14ac:dyDescent="0.35">
      <c r="A477" s="9">
        <v>27</v>
      </c>
      <c r="B477" s="9">
        <v>8</v>
      </c>
      <c r="C477" s="14">
        <v>60</v>
      </c>
      <c r="D477" s="14">
        <v>80</v>
      </c>
      <c r="E477" s="14">
        <v>95</v>
      </c>
    </row>
    <row r="478" spans="1:5" x14ac:dyDescent="0.35">
      <c r="A478" s="9">
        <v>27</v>
      </c>
      <c r="B478" s="9">
        <v>9</v>
      </c>
      <c r="C478" s="14">
        <v>0.5</v>
      </c>
      <c r="D478" s="14">
        <v>2</v>
      </c>
      <c r="E478" s="14">
        <v>3</v>
      </c>
    </row>
    <row r="479" spans="1:5" x14ac:dyDescent="0.35">
      <c r="A479" s="9">
        <v>27</v>
      </c>
      <c r="B479" s="9">
        <v>10</v>
      </c>
      <c r="C479" s="14">
        <v>200</v>
      </c>
      <c r="D479" s="14">
        <v>500</v>
      </c>
      <c r="E479" s="14">
        <v>1000</v>
      </c>
    </row>
    <row r="480" spans="1:5" x14ac:dyDescent="0.35">
      <c r="A480" s="9">
        <v>27</v>
      </c>
      <c r="B480" s="9">
        <v>11</v>
      </c>
      <c r="C480" s="14">
        <v>10</v>
      </c>
      <c r="D480" s="14">
        <v>30</v>
      </c>
      <c r="E480" s="14">
        <v>100</v>
      </c>
    </row>
    <row r="481" spans="1:5" x14ac:dyDescent="0.35">
      <c r="A481" s="9">
        <v>27</v>
      </c>
      <c r="B481" s="9">
        <v>12</v>
      </c>
      <c r="C481" s="14">
        <v>10</v>
      </c>
      <c r="D481" s="14">
        <v>20</v>
      </c>
      <c r="E481" s="14">
        <v>30</v>
      </c>
    </row>
    <row r="482" spans="1:5" x14ac:dyDescent="0.35">
      <c r="A482" s="9">
        <v>27</v>
      </c>
      <c r="B482" s="9">
        <v>13</v>
      </c>
      <c r="C482" s="14">
        <v>2000</v>
      </c>
      <c r="D482" s="14">
        <v>5000</v>
      </c>
      <c r="E482" s="14">
        <v>8000</v>
      </c>
    </row>
    <row r="483" spans="1:5" x14ac:dyDescent="0.35">
      <c r="A483" s="9">
        <v>27</v>
      </c>
      <c r="B483" s="9">
        <v>14</v>
      </c>
      <c r="C483" s="14">
        <v>10</v>
      </c>
      <c r="D483" s="14">
        <v>20</v>
      </c>
      <c r="E483" s="14">
        <v>100</v>
      </c>
    </row>
    <row r="484" spans="1:5" x14ac:dyDescent="0.35">
      <c r="A484" s="9">
        <v>27</v>
      </c>
      <c r="B484" s="9">
        <v>15</v>
      </c>
      <c r="C484" s="14">
        <v>200</v>
      </c>
      <c r="D484" s="14">
        <v>2000</v>
      </c>
      <c r="E484" s="14">
        <v>6000</v>
      </c>
    </row>
    <row r="485" spans="1:5" x14ac:dyDescent="0.35">
      <c r="A485" s="9">
        <v>27</v>
      </c>
      <c r="B485" s="9">
        <v>16</v>
      </c>
      <c r="C485" s="14">
        <v>8</v>
      </c>
      <c r="D485" s="14">
        <v>14</v>
      </c>
      <c r="E485" s="14">
        <v>20</v>
      </c>
    </row>
    <row r="486" spans="1:5" x14ac:dyDescent="0.35">
      <c r="A486" s="9">
        <v>27</v>
      </c>
      <c r="B486" s="9">
        <v>17</v>
      </c>
      <c r="C486" s="14">
        <v>1000</v>
      </c>
      <c r="D486" s="14">
        <v>2000</v>
      </c>
      <c r="E486" s="14">
        <v>5000</v>
      </c>
    </row>
    <row r="487" spans="1:5" x14ac:dyDescent="0.35">
      <c r="A487" s="9">
        <v>27</v>
      </c>
      <c r="B487" s="9">
        <v>18</v>
      </c>
      <c r="C487" s="14">
        <v>1E-3</v>
      </c>
      <c r="D487" s="14">
        <v>1000</v>
      </c>
      <c r="E487" s="14">
        <v>2000</v>
      </c>
    </row>
    <row r="488" spans="1:5" x14ac:dyDescent="0.35">
      <c r="A488" s="9">
        <v>28</v>
      </c>
      <c r="B488" s="9">
        <v>1</v>
      </c>
      <c r="C488" s="14">
        <v>5</v>
      </c>
      <c r="D488" s="14">
        <v>20</v>
      </c>
      <c r="E488" s="14">
        <v>30</v>
      </c>
    </row>
    <row r="489" spans="1:5" x14ac:dyDescent="0.35">
      <c r="A489" s="9">
        <v>28</v>
      </c>
      <c r="B489" s="9">
        <v>2</v>
      </c>
      <c r="C489" s="14">
        <v>10</v>
      </c>
      <c r="D489" s="14">
        <v>25</v>
      </c>
      <c r="E489" s="14">
        <v>50</v>
      </c>
    </row>
    <row r="490" spans="1:5" x14ac:dyDescent="0.35">
      <c r="A490" s="9">
        <v>28</v>
      </c>
      <c r="B490" s="9">
        <v>3</v>
      </c>
      <c r="C490" s="14">
        <v>0.5</v>
      </c>
      <c r="D490" s="14">
        <v>2.5</v>
      </c>
      <c r="E490" s="14">
        <v>5</v>
      </c>
    </row>
    <row r="491" spans="1:5" x14ac:dyDescent="0.35">
      <c r="A491" s="9">
        <v>28</v>
      </c>
      <c r="B491" s="9">
        <v>4</v>
      </c>
      <c r="C491" s="14">
        <v>1</v>
      </c>
      <c r="D491" s="14">
        <v>5</v>
      </c>
      <c r="E491" s="14">
        <v>7</v>
      </c>
    </row>
    <row r="492" spans="1:5" x14ac:dyDescent="0.35">
      <c r="A492" s="9">
        <v>28</v>
      </c>
      <c r="B492" s="9">
        <v>5</v>
      </c>
      <c r="C492" s="14">
        <v>100</v>
      </c>
      <c r="D492" s="14">
        <v>700</v>
      </c>
      <c r="E492" s="14">
        <v>1000</v>
      </c>
    </row>
    <row r="493" spans="1:5" x14ac:dyDescent="0.35">
      <c r="A493" s="9">
        <v>28</v>
      </c>
      <c r="B493" s="9">
        <v>6</v>
      </c>
      <c r="C493" s="14">
        <v>30</v>
      </c>
      <c r="D493" s="14">
        <v>90</v>
      </c>
      <c r="E493" s="14">
        <v>180</v>
      </c>
    </row>
    <row r="494" spans="1:5" x14ac:dyDescent="0.35">
      <c r="A494" s="9">
        <v>28</v>
      </c>
      <c r="B494" s="9">
        <v>7</v>
      </c>
      <c r="C494" s="14">
        <v>10</v>
      </c>
      <c r="D494" s="14">
        <v>50</v>
      </c>
      <c r="E494" s="14">
        <v>120</v>
      </c>
    </row>
    <row r="495" spans="1:5" x14ac:dyDescent="0.35">
      <c r="A495" s="9">
        <v>28</v>
      </c>
      <c r="B495" s="9">
        <v>8</v>
      </c>
      <c r="C495" s="14">
        <v>0.5</v>
      </c>
      <c r="D495" s="14">
        <v>5</v>
      </c>
      <c r="E495" s="14">
        <v>25</v>
      </c>
    </row>
    <row r="496" spans="1:5" x14ac:dyDescent="0.35">
      <c r="A496" s="9">
        <v>28</v>
      </c>
      <c r="B496" s="9">
        <v>9</v>
      </c>
      <c r="C496" s="14">
        <v>1.2</v>
      </c>
      <c r="D496" s="14">
        <v>5</v>
      </c>
      <c r="E496" s="14">
        <v>10</v>
      </c>
    </row>
    <row r="497" spans="1:5" x14ac:dyDescent="0.35">
      <c r="A497" s="9">
        <v>28</v>
      </c>
      <c r="B497" s="9">
        <v>10</v>
      </c>
      <c r="C497" s="14">
        <v>500</v>
      </c>
      <c r="D497" s="14">
        <v>1000</v>
      </c>
      <c r="E497" s="14">
        <v>2000</v>
      </c>
    </row>
    <row r="498" spans="1:5" x14ac:dyDescent="0.35">
      <c r="A498" s="9">
        <v>28</v>
      </c>
      <c r="B498" s="9">
        <v>11</v>
      </c>
      <c r="C498" s="14">
        <v>1E-3</v>
      </c>
      <c r="D498" s="14">
        <v>0.01</v>
      </c>
      <c r="E498" s="14">
        <v>0.1</v>
      </c>
    </row>
    <row r="499" spans="1:5" x14ac:dyDescent="0.35">
      <c r="A499" s="9">
        <v>28</v>
      </c>
      <c r="B499" s="9">
        <v>12</v>
      </c>
      <c r="C499" s="14">
        <v>8</v>
      </c>
      <c r="D499" s="14">
        <v>12</v>
      </c>
      <c r="E499" s="14">
        <v>20</v>
      </c>
    </row>
    <row r="500" spans="1:5" x14ac:dyDescent="0.35">
      <c r="A500" s="9">
        <v>28</v>
      </c>
      <c r="B500" s="9">
        <v>13</v>
      </c>
      <c r="C500" s="14">
        <v>750</v>
      </c>
      <c r="D500" s="14">
        <v>800</v>
      </c>
      <c r="E500" s="14">
        <v>1000</v>
      </c>
    </row>
    <row r="501" spans="1:5" x14ac:dyDescent="0.35">
      <c r="A501" s="9">
        <v>28</v>
      </c>
      <c r="B501" s="9">
        <v>14</v>
      </c>
      <c r="C501" s="14">
        <v>0.1</v>
      </c>
      <c r="D501" s="14">
        <v>0.2</v>
      </c>
      <c r="E501" s="14">
        <v>0.5</v>
      </c>
    </row>
    <row r="502" spans="1:5" x14ac:dyDescent="0.35">
      <c r="A502" s="9">
        <v>28</v>
      </c>
      <c r="B502" s="9">
        <v>15</v>
      </c>
      <c r="C502" s="14">
        <v>100</v>
      </c>
      <c r="D502" s="14">
        <v>500</v>
      </c>
      <c r="E502" s="14">
        <v>1000</v>
      </c>
    </row>
    <row r="503" spans="1:5" x14ac:dyDescent="0.35">
      <c r="A503" s="9">
        <v>28</v>
      </c>
      <c r="B503" s="9">
        <v>16</v>
      </c>
      <c r="C503" s="14">
        <v>3</v>
      </c>
      <c r="D503" s="14">
        <v>12</v>
      </c>
      <c r="E503" s="14">
        <v>20</v>
      </c>
    </row>
    <row r="504" spans="1:5" x14ac:dyDescent="0.35">
      <c r="A504" s="9">
        <v>28</v>
      </c>
      <c r="B504" s="9">
        <v>17</v>
      </c>
      <c r="C504" s="14">
        <v>100</v>
      </c>
      <c r="D504" s="14">
        <v>500</v>
      </c>
      <c r="E504" s="14">
        <v>2000</v>
      </c>
    </row>
    <row r="505" spans="1:5" x14ac:dyDescent="0.35">
      <c r="A505" s="9">
        <v>28</v>
      </c>
      <c r="B505" s="9">
        <v>18</v>
      </c>
      <c r="C505" s="14">
        <v>0.1</v>
      </c>
      <c r="D505" s="14">
        <v>25</v>
      </c>
      <c r="E505" s="14">
        <v>100</v>
      </c>
    </row>
    <row r="506" spans="1:5" x14ac:dyDescent="0.35">
      <c r="A506" s="9">
        <v>29</v>
      </c>
      <c r="B506" s="9">
        <v>1</v>
      </c>
      <c r="C506" s="14">
        <v>10</v>
      </c>
      <c r="D506" s="14">
        <v>30</v>
      </c>
      <c r="E506" s="14">
        <v>40</v>
      </c>
    </row>
    <row r="507" spans="1:5" x14ac:dyDescent="0.35">
      <c r="A507" s="9">
        <v>29</v>
      </c>
      <c r="B507" s="9">
        <v>2</v>
      </c>
      <c r="C507" s="14">
        <v>1000</v>
      </c>
      <c r="D507" s="14">
        <v>1500</v>
      </c>
      <c r="E507" s="14">
        <v>2000</v>
      </c>
    </row>
    <row r="508" spans="1:5" x14ac:dyDescent="0.35">
      <c r="A508" s="9">
        <v>29</v>
      </c>
      <c r="B508" s="9">
        <v>3</v>
      </c>
      <c r="C508" s="14">
        <v>0.5</v>
      </c>
      <c r="D508" s="14">
        <v>0.8</v>
      </c>
      <c r="E508" s="14">
        <v>5</v>
      </c>
    </row>
    <row r="509" spans="1:5" x14ac:dyDescent="0.35">
      <c r="A509" s="9">
        <v>29</v>
      </c>
      <c r="B509" s="9">
        <v>4</v>
      </c>
      <c r="C509" s="14">
        <v>3</v>
      </c>
      <c r="D509" s="14">
        <v>10</v>
      </c>
      <c r="E509" s="14">
        <v>20</v>
      </c>
    </row>
    <row r="510" spans="1:5" x14ac:dyDescent="0.35">
      <c r="A510" s="9">
        <v>29</v>
      </c>
      <c r="B510" s="9">
        <v>5</v>
      </c>
      <c r="C510" s="14">
        <v>10</v>
      </c>
      <c r="D510" s="14">
        <v>15</v>
      </c>
      <c r="E510" s="14">
        <v>50</v>
      </c>
    </row>
    <row r="511" spans="1:5" x14ac:dyDescent="0.35">
      <c r="A511" s="9">
        <v>29</v>
      </c>
      <c r="B511" s="9">
        <v>6</v>
      </c>
      <c r="C511" s="14">
        <v>1</v>
      </c>
      <c r="D511" s="14">
        <v>15</v>
      </c>
      <c r="E511" s="14">
        <v>1500</v>
      </c>
    </row>
    <row r="512" spans="1:5" x14ac:dyDescent="0.35">
      <c r="A512" s="9">
        <v>29</v>
      </c>
      <c r="B512" s="9">
        <v>7</v>
      </c>
      <c r="C512" s="14">
        <v>300</v>
      </c>
      <c r="D512" s="14">
        <v>1500</v>
      </c>
      <c r="E512" s="14">
        <v>3000</v>
      </c>
    </row>
    <row r="513" spans="1:5" x14ac:dyDescent="0.35">
      <c r="A513" s="9">
        <v>29</v>
      </c>
      <c r="B513" s="9">
        <v>8</v>
      </c>
      <c r="C513" s="14">
        <v>10</v>
      </c>
      <c r="D513" s="14">
        <v>30</v>
      </c>
      <c r="E513" s="14">
        <v>40</v>
      </c>
    </row>
    <row r="514" spans="1:5" x14ac:dyDescent="0.35">
      <c r="A514" s="9">
        <v>29</v>
      </c>
      <c r="B514" s="9">
        <v>9</v>
      </c>
      <c r="C514" s="14">
        <v>10</v>
      </c>
      <c r="D514" s="14">
        <v>30</v>
      </c>
      <c r="E514" s="14">
        <v>50</v>
      </c>
    </row>
    <row r="515" spans="1:5" x14ac:dyDescent="0.35">
      <c r="A515" s="9">
        <v>29</v>
      </c>
      <c r="B515" s="9">
        <v>10</v>
      </c>
      <c r="C515" s="14">
        <v>100</v>
      </c>
      <c r="D515" s="14">
        <v>250</v>
      </c>
      <c r="E515" s="14">
        <v>600</v>
      </c>
    </row>
    <row r="516" spans="1:5" x14ac:dyDescent="0.35">
      <c r="A516" s="9">
        <v>29</v>
      </c>
      <c r="B516" s="9">
        <v>11</v>
      </c>
      <c r="C516" s="14">
        <v>0.01</v>
      </c>
      <c r="D516" s="14">
        <v>0.08</v>
      </c>
      <c r="E516" s="14">
        <v>0.5</v>
      </c>
    </row>
    <row r="517" spans="1:5" x14ac:dyDescent="0.35">
      <c r="A517" s="9">
        <v>29</v>
      </c>
      <c r="B517" s="9">
        <v>12</v>
      </c>
      <c r="C517" s="14">
        <v>6</v>
      </c>
      <c r="D517" s="14">
        <v>10</v>
      </c>
      <c r="E517" s="14">
        <v>12</v>
      </c>
    </row>
    <row r="518" spans="1:5" x14ac:dyDescent="0.35">
      <c r="A518" s="9">
        <v>29</v>
      </c>
      <c r="B518" s="9">
        <v>13</v>
      </c>
      <c r="C518" s="14">
        <v>800</v>
      </c>
      <c r="D518" s="14">
        <v>1050</v>
      </c>
      <c r="E518" s="14">
        <v>1200</v>
      </c>
    </row>
    <row r="519" spans="1:5" x14ac:dyDescent="0.35">
      <c r="A519" s="9">
        <v>29</v>
      </c>
      <c r="B519" s="9">
        <v>14</v>
      </c>
      <c r="C519" s="14">
        <v>2000</v>
      </c>
      <c r="D519" s="14">
        <v>3000</v>
      </c>
      <c r="E519" s="14">
        <v>5000</v>
      </c>
    </row>
    <row r="520" spans="1:5" x14ac:dyDescent="0.35">
      <c r="A520" s="9">
        <v>29</v>
      </c>
      <c r="B520" s="9">
        <v>15</v>
      </c>
      <c r="C520" s="14">
        <v>15</v>
      </c>
      <c r="D520" s="14">
        <v>40</v>
      </c>
      <c r="E520" s="14">
        <v>80</v>
      </c>
    </row>
    <row r="521" spans="1:5" x14ac:dyDescent="0.35">
      <c r="A521" s="9">
        <v>29</v>
      </c>
      <c r="B521" s="9">
        <v>16</v>
      </c>
      <c r="C521" s="14">
        <v>10</v>
      </c>
      <c r="D521" s="14">
        <v>18</v>
      </c>
      <c r="E521" s="14">
        <v>20</v>
      </c>
    </row>
    <row r="522" spans="1:5" x14ac:dyDescent="0.35">
      <c r="A522" s="9">
        <v>29</v>
      </c>
      <c r="B522" s="9">
        <v>17</v>
      </c>
      <c r="C522" s="14">
        <v>2000</v>
      </c>
      <c r="D522" s="14">
        <v>4000</v>
      </c>
      <c r="E522" s="14">
        <v>6000</v>
      </c>
    </row>
    <row r="523" spans="1:5" x14ac:dyDescent="0.35">
      <c r="A523" s="9">
        <v>29</v>
      </c>
      <c r="B523" s="9">
        <v>18</v>
      </c>
      <c r="C523" s="14">
        <v>2</v>
      </c>
      <c r="D523" s="14">
        <v>8</v>
      </c>
      <c r="E523" s="14">
        <v>12</v>
      </c>
    </row>
    <row r="524" spans="1:5" x14ac:dyDescent="0.35">
      <c r="A524" s="9">
        <v>30</v>
      </c>
      <c r="B524" s="9">
        <v>1</v>
      </c>
      <c r="C524" s="14">
        <v>1E-3</v>
      </c>
      <c r="D524" s="14">
        <v>5</v>
      </c>
      <c r="E524" s="14">
        <v>10</v>
      </c>
    </row>
    <row r="525" spans="1:5" x14ac:dyDescent="0.35">
      <c r="A525" s="9">
        <v>30</v>
      </c>
      <c r="B525" s="9">
        <v>2</v>
      </c>
      <c r="C525" s="14">
        <v>3</v>
      </c>
      <c r="D525" s="14">
        <v>6</v>
      </c>
      <c r="E525" s="14">
        <v>10</v>
      </c>
    </row>
    <row r="526" spans="1:5" x14ac:dyDescent="0.35">
      <c r="A526" s="9">
        <v>30</v>
      </c>
      <c r="B526" s="9">
        <v>3</v>
      </c>
      <c r="C526" s="14">
        <v>1E-3</v>
      </c>
      <c r="D526" s="14">
        <v>2</v>
      </c>
      <c r="E526" s="14">
        <v>5</v>
      </c>
    </row>
    <row r="527" spans="1:5" x14ac:dyDescent="0.35">
      <c r="A527" s="9">
        <v>30</v>
      </c>
      <c r="B527" s="9">
        <v>4</v>
      </c>
      <c r="C527" s="14">
        <v>0.5</v>
      </c>
      <c r="D527" s="14">
        <v>2</v>
      </c>
      <c r="E527" s="14">
        <v>3</v>
      </c>
    </row>
    <row r="528" spans="1:5" x14ac:dyDescent="0.35">
      <c r="A528" s="9">
        <v>30</v>
      </c>
      <c r="B528" s="9">
        <v>5</v>
      </c>
      <c r="C528" s="14">
        <v>500</v>
      </c>
      <c r="D528" s="14">
        <v>2000</v>
      </c>
      <c r="E528" s="14">
        <v>4000</v>
      </c>
    </row>
    <row r="529" spans="1:5" x14ac:dyDescent="0.35">
      <c r="A529" s="9">
        <v>30</v>
      </c>
      <c r="B529" s="9">
        <v>6</v>
      </c>
      <c r="C529" s="14">
        <v>15</v>
      </c>
      <c r="D529" s="14">
        <v>30</v>
      </c>
      <c r="E529" s="14">
        <v>45</v>
      </c>
    </row>
    <row r="530" spans="1:5" x14ac:dyDescent="0.35">
      <c r="A530" s="9">
        <v>30</v>
      </c>
      <c r="B530" s="9">
        <v>7</v>
      </c>
      <c r="C530" s="14">
        <v>25</v>
      </c>
      <c r="D530" s="14">
        <v>50</v>
      </c>
      <c r="E530" s="14">
        <v>75</v>
      </c>
    </row>
    <row r="531" spans="1:5" x14ac:dyDescent="0.35">
      <c r="A531" s="9">
        <v>30</v>
      </c>
      <c r="B531" s="9">
        <v>8</v>
      </c>
      <c r="C531" s="14">
        <v>5</v>
      </c>
      <c r="D531" s="14">
        <v>15</v>
      </c>
      <c r="E531" s="14">
        <v>25</v>
      </c>
    </row>
    <row r="532" spans="1:5" x14ac:dyDescent="0.35">
      <c r="A532" s="9">
        <v>30</v>
      </c>
      <c r="B532" s="9">
        <v>9</v>
      </c>
      <c r="C532" s="14">
        <v>50</v>
      </c>
      <c r="D532" s="14">
        <v>75</v>
      </c>
      <c r="E532" s="14">
        <v>100</v>
      </c>
    </row>
    <row r="533" spans="1:5" x14ac:dyDescent="0.35">
      <c r="A533" s="9">
        <v>30</v>
      </c>
      <c r="B533" s="9">
        <v>10</v>
      </c>
      <c r="C533" s="14">
        <v>250</v>
      </c>
      <c r="D533" s="14">
        <v>600</v>
      </c>
      <c r="E533" s="14">
        <v>1000</v>
      </c>
    </row>
    <row r="534" spans="1:5" x14ac:dyDescent="0.35">
      <c r="A534" s="9">
        <v>30</v>
      </c>
      <c r="B534" s="9">
        <v>11</v>
      </c>
      <c r="C534" s="14">
        <v>5</v>
      </c>
      <c r="D534" s="14">
        <v>10</v>
      </c>
      <c r="E534" s="14">
        <v>15</v>
      </c>
    </row>
    <row r="535" spans="1:5" x14ac:dyDescent="0.35">
      <c r="A535" s="9">
        <v>30</v>
      </c>
      <c r="B535" s="9">
        <v>12</v>
      </c>
      <c r="C535" s="14">
        <v>6</v>
      </c>
      <c r="D535" s="14">
        <v>8</v>
      </c>
      <c r="E535" s="14">
        <v>10</v>
      </c>
    </row>
    <row r="536" spans="1:5" x14ac:dyDescent="0.35">
      <c r="A536" s="9">
        <v>30</v>
      </c>
      <c r="B536" s="9">
        <v>13</v>
      </c>
      <c r="C536" s="14">
        <v>150</v>
      </c>
      <c r="D536" s="14">
        <v>225</v>
      </c>
      <c r="E536" s="14">
        <v>300</v>
      </c>
    </row>
    <row r="537" spans="1:5" x14ac:dyDescent="0.35">
      <c r="A537" s="9">
        <v>30</v>
      </c>
      <c r="B537" s="9">
        <v>14</v>
      </c>
      <c r="C537" s="14">
        <v>500</v>
      </c>
      <c r="D537" s="14">
        <v>1000</v>
      </c>
      <c r="E537" s="14">
        <v>1500</v>
      </c>
    </row>
    <row r="538" spans="1:5" x14ac:dyDescent="0.35">
      <c r="A538" s="9">
        <v>30</v>
      </c>
      <c r="B538" s="9">
        <v>15</v>
      </c>
      <c r="C538" s="14">
        <v>75</v>
      </c>
      <c r="D538" s="14">
        <v>120</v>
      </c>
      <c r="E538" s="14">
        <v>150</v>
      </c>
    </row>
    <row r="539" spans="1:5" x14ac:dyDescent="0.35">
      <c r="A539" s="9">
        <v>30</v>
      </c>
      <c r="B539" s="9">
        <v>16</v>
      </c>
      <c r="C539" s="14">
        <v>8</v>
      </c>
      <c r="D539" s="14">
        <v>10</v>
      </c>
      <c r="E539" s="14">
        <v>12</v>
      </c>
    </row>
    <row r="540" spans="1:5" x14ac:dyDescent="0.35">
      <c r="A540" s="9">
        <v>30</v>
      </c>
      <c r="B540" s="9">
        <v>17</v>
      </c>
      <c r="C540" s="14">
        <v>100</v>
      </c>
      <c r="D540" s="14">
        <v>300</v>
      </c>
      <c r="E540" s="14">
        <v>500</v>
      </c>
    </row>
    <row r="541" spans="1:5" x14ac:dyDescent="0.35">
      <c r="A541" s="9">
        <v>30</v>
      </c>
      <c r="B541" s="9">
        <v>18</v>
      </c>
      <c r="C541" s="14">
        <v>50</v>
      </c>
      <c r="D541" s="14">
        <v>75</v>
      </c>
      <c r="E541" s="14">
        <v>100</v>
      </c>
    </row>
    <row r="542" spans="1:5" x14ac:dyDescent="0.35">
      <c r="A542" s="9">
        <v>31</v>
      </c>
      <c r="B542" s="9">
        <v>1</v>
      </c>
      <c r="C542" s="14">
        <v>1E-3</v>
      </c>
      <c r="D542" s="14">
        <v>1</v>
      </c>
      <c r="E542" s="14">
        <v>10</v>
      </c>
    </row>
    <row r="543" spans="1:5" x14ac:dyDescent="0.35">
      <c r="A543" s="9">
        <v>31</v>
      </c>
      <c r="B543" s="9">
        <v>2</v>
      </c>
      <c r="C543" s="14">
        <v>1</v>
      </c>
      <c r="D543" s="14">
        <v>40</v>
      </c>
      <c r="E543" s="14">
        <v>90</v>
      </c>
    </row>
    <row r="544" spans="1:5" x14ac:dyDescent="0.35">
      <c r="A544" s="9">
        <v>31</v>
      </c>
      <c r="B544" s="9">
        <v>3</v>
      </c>
      <c r="C544" s="14">
        <v>1E-3</v>
      </c>
      <c r="D544" s="14">
        <v>3</v>
      </c>
      <c r="E544" s="14">
        <v>10</v>
      </c>
    </row>
    <row r="545" spans="1:5" x14ac:dyDescent="0.35">
      <c r="A545" s="9">
        <v>31</v>
      </c>
      <c r="B545" s="9">
        <v>4</v>
      </c>
      <c r="C545" s="14">
        <v>0.1</v>
      </c>
      <c r="D545" s="14">
        <v>5</v>
      </c>
      <c r="E545" s="14">
        <v>50</v>
      </c>
    </row>
    <row r="546" spans="1:5" x14ac:dyDescent="0.35">
      <c r="A546" s="9">
        <v>31</v>
      </c>
      <c r="B546" s="9">
        <v>5</v>
      </c>
      <c r="C546" s="14">
        <v>0.5</v>
      </c>
      <c r="D546" s="14">
        <v>500</v>
      </c>
      <c r="E546" s="14">
        <v>4000</v>
      </c>
    </row>
    <row r="547" spans="1:5" x14ac:dyDescent="0.35">
      <c r="A547" s="9">
        <v>31</v>
      </c>
      <c r="B547" s="9">
        <v>6</v>
      </c>
      <c r="C547" s="14">
        <v>0.1</v>
      </c>
      <c r="D547" s="14">
        <v>7</v>
      </c>
      <c r="E547" s="14">
        <v>120</v>
      </c>
    </row>
    <row r="548" spans="1:5" x14ac:dyDescent="0.35">
      <c r="A548" s="9">
        <v>31</v>
      </c>
      <c r="B548" s="9">
        <v>7</v>
      </c>
      <c r="C548" s="14">
        <v>1</v>
      </c>
      <c r="D548" s="14">
        <v>100</v>
      </c>
      <c r="E548" s="14">
        <v>300</v>
      </c>
    </row>
    <row r="549" spans="1:5" x14ac:dyDescent="0.35">
      <c r="A549" s="9">
        <v>31</v>
      </c>
      <c r="B549" s="9">
        <v>8</v>
      </c>
      <c r="C549" s="14">
        <v>1</v>
      </c>
      <c r="D549" s="14">
        <v>10</v>
      </c>
      <c r="E549" s="14">
        <v>30</v>
      </c>
    </row>
    <row r="550" spans="1:5" x14ac:dyDescent="0.35">
      <c r="A550" s="9">
        <v>31</v>
      </c>
      <c r="B550" s="9">
        <v>9</v>
      </c>
      <c r="C550" s="14">
        <v>2</v>
      </c>
      <c r="D550" s="14">
        <v>10</v>
      </c>
      <c r="E550" s="14">
        <v>50</v>
      </c>
    </row>
    <row r="551" spans="1:5" x14ac:dyDescent="0.35">
      <c r="A551" s="9">
        <v>31</v>
      </c>
      <c r="B551" s="9">
        <v>10</v>
      </c>
      <c r="C551" s="14">
        <v>1E-3</v>
      </c>
      <c r="D551" s="14">
        <v>1</v>
      </c>
      <c r="E551" s="14">
        <v>3000</v>
      </c>
    </row>
    <row r="552" spans="1:5" x14ac:dyDescent="0.35">
      <c r="A552" s="9">
        <v>31</v>
      </c>
      <c r="B552" s="9">
        <v>11</v>
      </c>
      <c r="C552" s="14">
        <v>5</v>
      </c>
      <c r="D552" s="14">
        <v>50</v>
      </c>
      <c r="E552" s="14">
        <v>100</v>
      </c>
    </row>
    <row r="553" spans="1:5" x14ac:dyDescent="0.35">
      <c r="A553" s="9">
        <v>31</v>
      </c>
      <c r="B553" s="9">
        <v>12</v>
      </c>
      <c r="C553" s="14">
        <v>1</v>
      </c>
      <c r="D553" s="14">
        <v>3</v>
      </c>
      <c r="E553" s="14">
        <v>5</v>
      </c>
    </row>
    <row r="554" spans="1:5" x14ac:dyDescent="0.35">
      <c r="A554" s="9">
        <v>31</v>
      </c>
      <c r="B554" s="9">
        <v>13</v>
      </c>
      <c r="C554" s="14">
        <v>700</v>
      </c>
      <c r="D554" s="14">
        <v>1000</v>
      </c>
      <c r="E554" s="14">
        <v>1200</v>
      </c>
    </row>
    <row r="555" spans="1:5" x14ac:dyDescent="0.35">
      <c r="A555" s="9">
        <v>31</v>
      </c>
      <c r="B555" s="9">
        <v>14</v>
      </c>
      <c r="C555" s="14">
        <v>1</v>
      </c>
      <c r="D555" s="14">
        <v>1000</v>
      </c>
      <c r="E555" s="14">
        <v>5000</v>
      </c>
    </row>
    <row r="556" spans="1:5" x14ac:dyDescent="0.35">
      <c r="A556" s="9">
        <v>31</v>
      </c>
      <c r="B556" s="9">
        <v>15</v>
      </c>
      <c r="C556" s="14">
        <v>10</v>
      </c>
      <c r="D556" s="14">
        <v>500</v>
      </c>
      <c r="E556" s="14">
        <v>10000</v>
      </c>
    </row>
    <row r="557" spans="1:5" x14ac:dyDescent="0.35">
      <c r="A557" s="9">
        <v>31</v>
      </c>
      <c r="B557" s="9">
        <v>16</v>
      </c>
      <c r="C557" s="14">
        <v>5</v>
      </c>
      <c r="D557" s="14">
        <v>12</v>
      </c>
      <c r="E557" s="14">
        <v>20</v>
      </c>
    </row>
    <row r="558" spans="1:5" x14ac:dyDescent="0.35">
      <c r="A558" s="9">
        <v>31</v>
      </c>
      <c r="B558" s="9">
        <v>17</v>
      </c>
      <c r="C558" s="14">
        <v>0.5</v>
      </c>
      <c r="D558" s="14">
        <v>10</v>
      </c>
      <c r="E558" s="14">
        <v>10000</v>
      </c>
    </row>
    <row r="559" spans="1:5" x14ac:dyDescent="0.35">
      <c r="A559" s="9">
        <v>31</v>
      </c>
      <c r="B559" s="9">
        <v>18</v>
      </c>
      <c r="C559" s="14">
        <v>1</v>
      </c>
      <c r="D559" s="14">
        <v>30</v>
      </c>
      <c r="E559" s="14">
        <v>100</v>
      </c>
    </row>
    <row r="560" spans="1:5" x14ac:dyDescent="0.35">
      <c r="A560" s="9">
        <v>32</v>
      </c>
      <c r="B560" s="9">
        <v>1</v>
      </c>
      <c r="C560" s="14">
        <v>1</v>
      </c>
      <c r="D560" s="14">
        <v>5</v>
      </c>
      <c r="E560" s="14">
        <v>10</v>
      </c>
    </row>
    <row r="561" spans="1:5" x14ac:dyDescent="0.35">
      <c r="A561" s="9">
        <v>32</v>
      </c>
      <c r="B561" s="9">
        <v>2</v>
      </c>
      <c r="C561" s="14">
        <v>1</v>
      </c>
      <c r="D561" s="14">
        <v>5</v>
      </c>
      <c r="E561" s="14">
        <v>10</v>
      </c>
    </row>
    <row r="562" spans="1:5" x14ac:dyDescent="0.35">
      <c r="A562" s="9">
        <v>32</v>
      </c>
      <c r="B562" s="9">
        <v>3</v>
      </c>
      <c r="C562" s="14">
        <v>1</v>
      </c>
      <c r="D562" s="14">
        <v>5</v>
      </c>
      <c r="E562" s="14">
        <v>10</v>
      </c>
    </row>
    <row r="563" spans="1:5" x14ac:dyDescent="0.35">
      <c r="A563" s="9">
        <v>32</v>
      </c>
      <c r="B563" s="9">
        <v>4</v>
      </c>
      <c r="C563" s="14">
        <v>2</v>
      </c>
      <c r="D563" s="14">
        <v>6</v>
      </c>
      <c r="E563" s="14">
        <v>10</v>
      </c>
    </row>
    <row r="564" spans="1:5" x14ac:dyDescent="0.35">
      <c r="A564" s="9">
        <v>32</v>
      </c>
      <c r="B564" s="9">
        <v>5</v>
      </c>
      <c r="C564" s="14">
        <v>10</v>
      </c>
      <c r="D564" s="14">
        <v>500</v>
      </c>
      <c r="E564" s="14">
        <v>1000</v>
      </c>
    </row>
    <row r="565" spans="1:5" x14ac:dyDescent="0.35">
      <c r="A565" s="9">
        <v>32</v>
      </c>
      <c r="B565" s="9">
        <v>6</v>
      </c>
      <c r="C565" s="14">
        <v>200</v>
      </c>
      <c r="D565" s="14">
        <v>1300</v>
      </c>
      <c r="E565" s="14">
        <v>2400</v>
      </c>
    </row>
    <row r="566" spans="1:5" x14ac:dyDescent="0.35">
      <c r="A566" s="9">
        <v>32</v>
      </c>
      <c r="B566" s="9">
        <v>7</v>
      </c>
      <c r="C566" s="14">
        <v>200</v>
      </c>
      <c r="D566" s="14">
        <v>600</v>
      </c>
      <c r="E566" s="14">
        <v>1000</v>
      </c>
    </row>
    <row r="567" spans="1:5" x14ac:dyDescent="0.35">
      <c r="A567" s="9">
        <v>32</v>
      </c>
      <c r="B567" s="9">
        <v>8</v>
      </c>
      <c r="C567" s="14">
        <v>5</v>
      </c>
      <c r="D567" s="14">
        <v>40</v>
      </c>
      <c r="E567" s="14">
        <v>80</v>
      </c>
    </row>
    <row r="568" spans="1:5" x14ac:dyDescent="0.35">
      <c r="A568" s="9">
        <v>32</v>
      </c>
      <c r="B568" s="9">
        <v>9</v>
      </c>
      <c r="C568" s="14">
        <v>0.5</v>
      </c>
      <c r="D568" s="14">
        <v>1.75</v>
      </c>
      <c r="E568" s="14">
        <v>3</v>
      </c>
    </row>
    <row r="569" spans="1:5" x14ac:dyDescent="0.35">
      <c r="A569" s="9">
        <v>32</v>
      </c>
      <c r="B569" s="9">
        <v>10</v>
      </c>
      <c r="C569" s="14">
        <v>100</v>
      </c>
      <c r="D569" s="14">
        <v>550</v>
      </c>
      <c r="E569" s="14">
        <v>1000</v>
      </c>
    </row>
    <row r="570" spans="1:5" x14ac:dyDescent="0.35">
      <c r="A570" s="9">
        <v>32</v>
      </c>
      <c r="B570" s="9">
        <v>11</v>
      </c>
      <c r="C570" s="14">
        <v>0.5</v>
      </c>
      <c r="D570" s="14">
        <v>1.25</v>
      </c>
      <c r="E570" s="14">
        <v>2</v>
      </c>
    </row>
    <row r="571" spans="1:5" x14ac:dyDescent="0.35">
      <c r="A571" s="9">
        <v>32</v>
      </c>
      <c r="B571" s="9">
        <v>12</v>
      </c>
      <c r="C571" s="14">
        <v>2</v>
      </c>
      <c r="D571" s="14">
        <v>5</v>
      </c>
      <c r="E571" s="14">
        <v>10</v>
      </c>
    </row>
    <row r="572" spans="1:5" x14ac:dyDescent="0.35">
      <c r="A572" s="9">
        <v>32</v>
      </c>
      <c r="B572" s="9">
        <v>13</v>
      </c>
      <c r="C572" s="14">
        <v>500</v>
      </c>
      <c r="D572" s="14">
        <v>750</v>
      </c>
      <c r="E572" s="14">
        <v>1000</v>
      </c>
    </row>
    <row r="573" spans="1:5" x14ac:dyDescent="0.35">
      <c r="A573" s="9">
        <v>32</v>
      </c>
      <c r="B573" s="9">
        <v>14</v>
      </c>
      <c r="C573" s="14">
        <v>2</v>
      </c>
      <c r="D573" s="14">
        <v>5</v>
      </c>
      <c r="E573" s="14">
        <v>10</v>
      </c>
    </row>
    <row r="574" spans="1:5" x14ac:dyDescent="0.35">
      <c r="A574" s="9">
        <v>32</v>
      </c>
      <c r="B574" s="9">
        <v>15</v>
      </c>
      <c r="C574" s="14">
        <v>200</v>
      </c>
      <c r="D574" s="14">
        <v>600</v>
      </c>
      <c r="E574" s="14">
        <v>1000</v>
      </c>
    </row>
    <row r="575" spans="1:5" x14ac:dyDescent="0.35">
      <c r="A575" s="9">
        <v>32</v>
      </c>
      <c r="B575" s="9">
        <v>16</v>
      </c>
      <c r="C575" s="14">
        <v>5</v>
      </c>
      <c r="D575" s="14">
        <v>12.5</v>
      </c>
      <c r="E575" s="14">
        <v>20</v>
      </c>
    </row>
    <row r="576" spans="1:5" x14ac:dyDescent="0.35">
      <c r="A576" s="9">
        <v>32</v>
      </c>
      <c r="B576" s="9">
        <v>17</v>
      </c>
      <c r="C576" s="14">
        <v>100</v>
      </c>
      <c r="D576" s="14">
        <v>550</v>
      </c>
      <c r="E576" s="14">
        <v>1000</v>
      </c>
    </row>
    <row r="577" spans="1:5" x14ac:dyDescent="0.35">
      <c r="A577" s="9">
        <v>32</v>
      </c>
      <c r="B577" s="9">
        <v>18</v>
      </c>
      <c r="C577" s="14">
        <v>10</v>
      </c>
      <c r="D577" s="14">
        <v>150</v>
      </c>
      <c r="E577" s="14">
        <v>300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112"/>
  <dimension ref="A1:AW51"/>
  <sheetViews>
    <sheetView tabSelected="1" workbookViewId="0">
      <selection activeCell="H1" sqref="H1"/>
    </sheetView>
  </sheetViews>
  <sheetFormatPr defaultRowHeight="14.5" x14ac:dyDescent="0.35"/>
  <sheetData>
    <row r="1" spans="1:49" x14ac:dyDescent="0.35">
      <c r="A1" s="9" t="s">
        <v>106</v>
      </c>
      <c r="B1" t="s">
        <v>107</v>
      </c>
      <c r="C1" t="s">
        <v>108</v>
      </c>
      <c r="D1" t="s">
        <v>109</v>
      </c>
      <c r="E1" t="s">
        <v>110</v>
      </c>
      <c r="F1" s="9" t="s">
        <v>111</v>
      </c>
    </row>
    <row r="2" spans="1:49" x14ac:dyDescent="0.35">
      <c r="A2" s="9">
        <v>1</v>
      </c>
      <c r="B2" s="9">
        <v>1</v>
      </c>
      <c r="C2" s="14">
        <v>0.5</v>
      </c>
      <c r="D2" s="14">
        <v>3</v>
      </c>
      <c r="E2" s="14">
        <v>7</v>
      </c>
      <c r="F2" s="14">
        <v>4.9000000000000004</v>
      </c>
    </row>
    <row r="3" spans="1:49" x14ac:dyDescent="0.35">
      <c r="A3" s="9">
        <v>1</v>
      </c>
      <c r="B3" s="9">
        <v>2</v>
      </c>
      <c r="C3" s="14">
        <v>1</v>
      </c>
      <c r="D3" s="14">
        <v>5</v>
      </c>
      <c r="E3" s="14">
        <v>9</v>
      </c>
      <c r="F3" s="14">
        <v>4.0999999999999996</v>
      </c>
      <c r="N3" s="3"/>
    </row>
    <row r="4" spans="1:49" x14ac:dyDescent="0.35">
      <c r="A4" s="9">
        <v>1</v>
      </c>
      <c r="B4" s="9">
        <v>3</v>
      </c>
      <c r="C4" s="14">
        <v>2</v>
      </c>
      <c r="D4" s="14">
        <v>12</v>
      </c>
      <c r="E4" s="14">
        <v>50</v>
      </c>
      <c r="F4" s="14">
        <v>30.93</v>
      </c>
      <c r="N4" s="3"/>
    </row>
    <row r="5" spans="1:49" x14ac:dyDescent="0.35">
      <c r="A5" s="9">
        <v>1</v>
      </c>
      <c r="B5" s="9">
        <v>4</v>
      </c>
      <c r="C5" s="14">
        <v>-28</v>
      </c>
      <c r="D5" s="14">
        <v>-14</v>
      </c>
      <c r="E5" s="14">
        <v>-5</v>
      </c>
      <c r="F5" s="14">
        <v>-32.700000000000003</v>
      </c>
      <c r="N5" s="3"/>
    </row>
    <row r="6" spans="1:49" x14ac:dyDescent="0.35">
      <c r="A6" s="9">
        <v>1</v>
      </c>
      <c r="B6" s="9">
        <v>5</v>
      </c>
      <c r="C6" s="14">
        <v>500</v>
      </c>
      <c r="D6" s="14">
        <v>4000</v>
      </c>
      <c r="E6" s="14">
        <v>10000</v>
      </c>
      <c r="F6" s="14">
        <v>10585</v>
      </c>
      <c r="N6" s="3"/>
    </row>
    <row r="7" spans="1:49" x14ac:dyDescent="0.35">
      <c r="A7" s="9">
        <v>1</v>
      </c>
      <c r="B7" s="9">
        <v>6</v>
      </c>
      <c r="C7" s="14">
        <v>45</v>
      </c>
      <c r="D7" s="14">
        <v>75</v>
      </c>
      <c r="E7" s="14">
        <v>98</v>
      </c>
      <c r="F7" s="14">
        <v>83</v>
      </c>
      <c r="N7" s="3"/>
      <c r="S7" s="2"/>
      <c r="AC7" s="2"/>
      <c r="AM7" s="2"/>
      <c r="AW7" s="2"/>
    </row>
    <row r="8" spans="1:49" x14ac:dyDescent="0.35">
      <c r="A8" s="9">
        <v>1</v>
      </c>
      <c r="B8" s="9">
        <v>7</v>
      </c>
      <c r="C8" s="14">
        <v>1</v>
      </c>
      <c r="D8" s="14">
        <v>10</v>
      </c>
      <c r="E8" s="14">
        <v>30</v>
      </c>
      <c r="F8" s="14">
        <v>11</v>
      </c>
    </row>
    <row r="9" spans="1:49" x14ac:dyDescent="0.35">
      <c r="A9" s="9">
        <v>1</v>
      </c>
      <c r="B9" s="9">
        <v>8</v>
      </c>
      <c r="C9" s="14">
        <v>1</v>
      </c>
      <c r="D9" s="14">
        <v>5</v>
      </c>
      <c r="E9" s="14">
        <v>10</v>
      </c>
      <c r="F9" s="14">
        <v>39</v>
      </c>
    </row>
    <row r="10" spans="1:49" x14ac:dyDescent="0.35">
      <c r="A10" s="9">
        <v>1</v>
      </c>
      <c r="B10" s="9">
        <v>9</v>
      </c>
      <c r="C10" s="14">
        <v>0.2</v>
      </c>
      <c r="D10" s="14">
        <v>0.5</v>
      </c>
      <c r="E10" s="14">
        <v>2</v>
      </c>
      <c r="F10" s="14">
        <v>0.85</v>
      </c>
    </row>
    <row r="11" spans="1:49" x14ac:dyDescent="0.35">
      <c r="A11" s="9">
        <v>1</v>
      </c>
      <c r="B11" s="9">
        <v>10</v>
      </c>
      <c r="C11" s="14">
        <v>5</v>
      </c>
      <c r="D11" s="14">
        <v>25</v>
      </c>
      <c r="E11" s="14">
        <v>60</v>
      </c>
      <c r="F11" s="14">
        <v>25.2</v>
      </c>
    </row>
    <row r="12" spans="1:49" x14ac:dyDescent="0.35">
      <c r="A12" s="9">
        <v>2</v>
      </c>
      <c r="B12" s="9">
        <v>1</v>
      </c>
      <c r="C12" s="14">
        <v>3.5</v>
      </c>
      <c r="D12" s="14">
        <v>5</v>
      </c>
      <c r="E12" s="14">
        <v>6</v>
      </c>
    </row>
    <row r="13" spans="1:49" x14ac:dyDescent="0.35">
      <c r="A13" s="9">
        <v>2</v>
      </c>
      <c r="B13" s="9">
        <v>2</v>
      </c>
      <c r="C13" s="14">
        <v>4.2</v>
      </c>
      <c r="D13" s="14">
        <v>4.5999999999999996</v>
      </c>
      <c r="E13" s="14">
        <v>5</v>
      </c>
    </row>
    <row r="14" spans="1:49" x14ac:dyDescent="0.35">
      <c r="A14" s="9">
        <v>2</v>
      </c>
      <c r="B14" s="9">
        <v>3</v>
      </c>
      <c r="C14" s="14">
        <v>18</v>
      </c>
      <c r="D14" s="14">
        <v>30</v>
      </c>
      <c r="E14" s="14">
        <v>34</v>
      </c>
    </row>
    <row r="15" spans="1:49" x14ac:dyDescent="0.35">
      <c r="A15" s="9">
        <v>2</v>
      </c>
      <c r="B15" s="9">
        <v>4</v>
      </c>
      <c r="C15" s="14">
        <v>-80</v>
      </c>
      <c r="D15" s="14">
        <v>-62.5</v>
      </c>
      <c r="E15" s="14">
        <v>-50</v>
      </c>
    </row>
    <row r="16" spans="1:49" x14ac:dyDescent="0.35">
      <c r="A16" s="9">
        <v>2</v>
      </c>
      <c r="B16" s="9">
        <v>5</v>
      </c>
      <c r="C16" s="14">
        <v>5000</v>
      </c>
      <c r="D16" s="14">
        <v>8000</v>
      </c>
      <c r="E16" s="14">
        <v>13000</v>
      </c>
    </row>
    <row r="17" spans="1:5" x14ac:dyDescent="0.35">
      <c r="A17" s="9">
        <v>2</v>
      </c>
      <c r="B17" s="9">
        <v>6</v>
      </c>
      <c r="C17" s="14">
        <v>62</v>
      </c>
      <c r="D17" s="14">
        <v>72</v>
      </c>
      <c r="E17" s="14">
        <v>85</v>
      </c>
    </row>
    <row r="18" spans="1:5" x14ac:dyDescent="0.35">
      <c r="A18" s="9">
        <v>2</v>
      </c>
      <c r="B18" s="9">
        <v>7</v>
      </c>
      <c r="C18" s="14">
        <v>2</v>
      </c>
      <c r="D18" s="14">
        <v>5</v>
      </c>
      <c r="E18" s="14">
        <v>10</v>
      </c>
    </row>
    <row r="19" spans="1:5" x14ac:dyDescent="0.35">
      <c r="A19" s="9">
        <v>2</v>
      </c>
      <c r="B19" s="9">
        <v>8</v>
      </c>
      <c r="C19" s="14">
        <v>8</v>
      </c>
      <c r="D19" s="14">
        <v>10</v>
      </c>
      <c r="E19" s="14">
        <v>20</v>
      </c>
    </row>
    <row r="20" spans="1:5" x14ac:dyDescent="0.35">
      <c r="A20" s="9">
        <v>2</v>
      </c>
      <c r="B20" s="9">
        <v>9</v>
      </c>
      <c r="C20" s="14">
        <v>1</v>
      </c>
      <c r="D20" s="14">
        <v>1.5</v>
      </c>
      <c r="E20" s="14">
        <v>5</v>
      </c>
    </row>
    <row r="21" spans="1:5" x14ac:dyDescent="0.35">
      <c r="A21" s="9">
        <v>2</v>
      </c>
      <c r="B21" s="9">
        <v>10</v>
      </c>
      <c r="C21" s="14">
        <v>15</v>
      </c>
      <c r="D21" s="14">
        <v>20</v>
      </c>
      <c r="E21" s="14">
        <v>40</v>
      </c>
    </row>
    <row r="22" spans="1:5" x14ac:dyDescent="0.35">
      <c r="A22" s="9">
        <v>3</v>
      </c>
      <c r="B22" s="9">
        <v>1</v>
      </c>
      <c r="C22" s="14">
        <v>2.5</v>
      </c>
      <c r="D22" s="14">
        <v>3.5</v>
      </c>
      <c r="E22" s="14">
        <v>6</v>
      </c>
    </row>
    <row r="23" spans="1:5" x14ac:dyDescent="0.35">
      <c r="A23" s="9">
        <v>3</v>
      </c>
      <c r="B23" s="9">
        <v>2</v>
      </c>
      <c r="C23" s="14">
        <v>3</v>
      </c>
      <c r="D23" s="14">
        <v>4</v>
      </c>
      <c r="E23" s="14">
        <v>7</v>
      </c>
    </row>
    <row r="24" spans="1:5" x14ac:dyDescent="0.35">
      <c r="A24" s="9">
        <v>3</v>
      </c>
      <c r="B24" s="9">
        <v>3</v>
      </c>
      <c r="C24" s="14">
        <v>8</v>
      </c>
      <c r="D24" s="14">
        <v>12</v>
      </c>
      <c r="E24" s="14">
        <v>25</v>
      </c>
    </row>
    <row r="25" spans="1:5" x14ac:dyDescent="0.35">
      <c r="A25" s="9">
        <v>3</v>
      </c>
      <c r="B25" s="9">
        <v>4</v>
      </c>
      <c r="C25" s="14">
        <v>-0.75</v>
      </c>
      <c r="D25" s="14">
        <v>-0.45</v>
      </c>
      <c r="E25" s="14">
        <v>-0.25</v>
      </c>
    </row>
    <row r="26" spans="1:5" x14ac:dyDescent="0.35">
      <c r="A26" s="9">
        <v>3</v>
      </c>
      <c r="B26" s="9">
        <v>5</v>
      </c>
      <c r="C26" s="14">
        <v>3000</v>
      </c>
      <c r="D26" s="14">
        <v>7500</v>
      </c>
      <c r="E26" s="14">
        <v>15000</v>
      </c>
    </row>
    <row r="27" spans="1:5" x14ac:dyDescent="0.35">
      <c r="A27" s="9">
        <v>3</v>
      </c>
      <c r="B27" s="9">
        <v>6</v>
      </c>
      <c r="C27" s="14">
        <v>40</v>
      </c>
      <c r="D27" s="14">
        <v>75</v>
      </c>
      <c r="E27" s="14">
        <v>90</v>
      </c>
    </row>
    <row r="28" spans="1:5" x14ac:dyDescent="0.35">
      <c r="A28" s="9">
        <v>3</v>
      </c>
      <c r="B28" s="9">
        <v>7</v>
      </c>
      <c r="C28" s="14">
        <v>3</v>
      </c>
      <c r="D28" s="14">
        <v>10</v>
      </c>
      <c r="E28" s="14">
        <v>25</v>
      </c>
    </row>
    <row r="29" spans="1:5" x14ac:dyDescent="0.35">
      <c r="A29" s="9">
        <v>3</v>
      </c>
      <c r="B29" s="9">
        <v>8</v>
      </c>
      <c r="C29" s="14">
        <v>5</v>
      </c>
      <c r="D29" s="14">
        <v>15</v>
      </c>
      <c r="E29" s="14">
        <v>30</v>
      </c>
    </row>
    <row r="30" spans="1:5" x14ac:dyDescent="0.35">
      <c r="A30" s="9">
        <v>3</v>
      </c>
      <c r="B30" s="9">
        <v>9</v>
      </c>
      <c r="C30" s="14">
        <v>1</v>
      </c>
      <c r="D30" s="14">
        <v>1.5</v>
      </c>
      <c r="E30" s="14">
        <v>3</v>
      </c>
    </row>
    <row r="31" spans="1:5" x14ac:dyDescent="0.35">
      <c r="A31" s="9">
        <v>3</v>
      </c>
      <c r="B31" s="9">
        <v>10</v>
      </c>
      <c r="C31" s="14">
        <v>30</v>
      </c>
      <c r="D31" s="14">
        <v>65</v>
      </c>
      <c r="E31" s="14">
        <v>80</v>
      </c>
    </row>
    <row r="32" spans="1:5" x14ac:dyDescent="0.35">
      <c r="A32" s="9">
        <v>4</v>
      </c>
      <c r="B32" s="9">
        <v>1</v>
      </c>
      <c r="C32" s="14">
        <v>0</v>
      </c>
      <c r="D32" s="14">
        <v>3.5</v>
      </c>
      <c r="E32" s="14">
        <v>12</v>
      </c>
    </row>
    <row r="33" spans="1:5" x14ac:dyDescent="0.35">
      <c r="A33" s="9">
        <v>4</v>
      </c>
      <c r="B33" s="9">
        <v>2</v>
      </c>
      <c r="C33" s="14">
        <v>0</v>
      </c>
      <c r="D33" s="14">
        <v>4.5</v>
      </c>
      <c r="E33" s="14">
        <v>12</v>
      </c>
    </row>
    <row r="34" spans="1:5" x14ac:dyDescent="0.35">
      <c r="A34" s="9">
        <v>4</v>
      </c>
      <c r="B34" s="9">
        <v>3</v>
      </c>
      <c r="C34" s="14">
        <v>0</v>
      </c>
      <c r="D34" s="14">
        <v>10</v>
      </c>
      <c r="E34" s="14">
        <v>30</v>
      </c>
    </row>
    <row r="35" spans="1:5" x14ac:dyDescent="0.35">
      <c r="A35" s="9">
        <v>4</v>
      </c>
      <c r="B35" s="9">
        <v>4</v>
      </c>
      <c r="C35" s="14">
        <v>-100</v>
      </c>
      <c r="D35" s="14">
        <v>-50</v>
      </c>
      <c r="E35" s="14">
        <v>25</v>
      </c>
    </row>
    <row r="36" spans="1:5" x14ac:dyDescent="0.35">
      <c r="A36" s="9">
        <v>4</v>
      </c>
      <c r="B36" s="9">
        <v>5</v>
      </c>
      <c r="C36" s="14">
        <v>0</v>
      </c>
      <c r="D36" s="14">
        <v>8000</v>
      </c>
      <c r="E36" s="14">
        <v>100000</v>
      </c>
    </row>
    <row r="37" spans="1:5" x14ac:dyDescent="0.35">
      <c r="A37" s="9">
        <v>4</v>
      </c>
      <c r="B37" s="9">
        <v>6</v>
      </c>
      <c r="C37" s="14">
        <v>0</v>
      </c>
      <c r="D37" s="14">
        <v>80</v>
      </c>
      <c r="E37" s="14">
        <v>100</v>
      </c>
    </row>
    <row r="38" spans="1:5" x14ac:dyDescent="0.35">
      <c r="A38" s="9">
        <v>4</v>
      </c>
      <c r="B38" s="9">
        <v>7</v>
      </c>
      <c r="C38" s="14">
        <v>2</v>
      </c>
      <c r="D38" s="14">
        <v>25</v>
      </c>
      <c r="E38" s="14">
        <v>50</v>
      </c>
    </row>
    <row r="39" spans="1:5" x14ac:dyDescent="0.35">
      <c r="A39" s="9">
        <v>4</v>
      </c>
      <c r="B39" s="9">
        <v>8</v>
      </c>
      <c r="C39" s="14">
        <v>2</v>
      </c>
      <c r="D39" s="14">
        <v>20</v>
      </c>
      <c r="E39" s="14">
        <v>75</v>
      </c>
    </row>
    <row r="40" spans="1:5" x14ac:dyDescent="0.35">
      <c r="A40" s="9">
        <v>4</v>
      </c>
      <c r="B40" s="9">
        <v>9</v>
      </c>
      <c r="C40" s="14">
        <v>3.3300000000000003E-2</v>
      </c>
      <c r="D40" s="14">
        <v>0.1</v>
      </c>
      <c r="E40" s="14">
        <v>0.3</v>
      </c>
    </row>
    <row r="41" spans="1:5" x14ac:dyDescent="0.35">
      <c r="A41" s="9">
        <v>4</v>
      </c>
      <c r="B41" s="9">
        <v>10</v>
      </c>
      <c r="C41" s="14">
        <v>2</v>
      </c>
      <c r="D41" s="14">
        <v>60</v>
      </c>
      <c r="E41" s="14">
        <v>90</v>
      </c>
    </row>
    <row r="42" spans="1:5" x14ac:dyDescent="0.35">
      <c r="A42" s="9">
        <v>5</v>
      </c>
      <c r="B42" s="9">
        <v>1</v>
      </c>
      <c r="C42" s="14">
        <v>20</v>
      </c>
      <c r="D42" s="14">
        <v>30</v>
      </c>
      <c r="E42" s="14">
        <v>60</v>
      </c>
    </row>
    <row r="43" spans="1:5" x14ac:dyDescent="0.35">
      <c r="A43" s="9">
        <v>5</v>
      </c>
      <c r="B43" s="9">
        <v>2</v>
      </c>
      <c r="C43" s="14">
        <v>20</v>
      </c>
      <c r="D43" s="14">
        <v>50</v>
      </c>
      <c r="E43" s="14">
        <v>60</v>
      </c>
    </row>
    <row r="44" spans="1:5" x14ac:dyDescent="0.35">
      <c r="A44" s="9">
        <v>5</v>
      </c>
      <c r="B44" s="9">
        <v>3</v>
      </c>
      <c r="C44" s="14">
        <v>20</v>
      </c>
      <c r="D44" s="14">
        <v>50</v>
      </c>
      <c r="E44" s="14">
        <v>70</v>
      </c>
    </row>
    <row r="45" spans="1:5" x14ac:dyDescent="0.35">
      <c r="A45" s="9">
        <v>5</v>
      </c>
      <c r="B45" s="9">
        <v>4</v>
      </c>
      <c r="C45" s="14">
        <v>-75</v>
      </c>
      <c r="D45" s="14">
        <v>-30</v>
      </c>
      <c r="E45" s="14">
        <v>-20</v>
      </c>
    </row>
    <row r="46" spans="1:5" x14ac:dyDescent="0.35">
      <c r="A46" s="9">
        <v>5</v>
      </c>
      <c r="B46" s="9">
        <v>5</v>
      </c>
      <c r="C46" s="14">
        <v>1000</v>
      </c>
      <c r="D46" s="14">
        <v>4000</v>
      </c>
      <c r="E46" s="14">
        <v>5000</v>
      </c>
    </row>
    <row r="47" spans="1:5" x14ac:dyDescent="0.35">
      <c r="A47" s="9">
        <v>5</v>
      </c>
      <c r="B47" s="9">
        <v>6</v>
      </c>
      <c r="C47" s="14">
        <v>40</v>
      </c>
      <c r="D47" s="14">
        <v>70</v>
      </c>
      <c r="E47" s="14">
        <v>85</v>
      </c>
    </row>
    <row r="48" spans="1:5" x14ac:dyDescent="0.35">
      <c r="A48" s="9">
        <v>5</v>
      </c>
      <c r="B48" s="9">
        <v>7</v>
      </c>
      <c r="C48" s="14">
        <v>10</v>
      </c>
      <c r="D48" s="14">
        <v>25</v>
      </c>
      <c r="E48" s="14">
        <v>40</v>
      </c>
    </row>
    <row r="49" spans="1:5" x14ac:dyDescent="0.35">
      <c r="A49" s="9">
        <v>5</v>
      </c>
      <c r="B49" s="9">
        <v>8</v>
      </c>
      <c r="C49" s="14">
        <v>40</v>
      </c>
      <c r="D49" s="14">
        <v>60</v>
      </c>
      <c r="E49" s="14">
        <v>90</v>
      </c>
    </row>
    <row r="50" spans="1:5" x14ac:dyDescent="0.35">
      <c r="A50" s="9">
        <v>5</v>
      </c>
      <c r="B50" s="9">
        <v>9</v>
      </c>
      <c r="C50" s="14">
        <v>0.05</v>
      </c>
      <c r="D50" s="14">
        <v>1</v>
      </c>
      <c r="E50" s="14">
        <v>2</v>
      </c>
    </row>
    <row r="51" spans="1:5" x14ac:dyDescent="0.35">
      <c r="A51" s="9">
        <v>5</v>
      </c>
      <c r="B51" s="9">
        <v>10</v>
      </c>
      <c r="C51" s="14">
        <v>30</v>
      </c>
      <c r="D51" s="14">
        <v>50</v>
      </c>
      <c r="E51" s="14">
        <v>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3"/>
  <dimension ref="A1:BJ1002"/>
  <sheetViews>
    <sheetView zoomScale="85" zoomScaleNormal="85" workbookViewId="0">
      <selection sqref="A1:F1"/>
    </sheetView>
  </sheetViews>
  <sheetFormatPr defaultRowHeight="14.5" x14ac:dyDescent="0.35"/>
  <cols>
    <col min="11" max="11" width="14.1796875" customWidth="1"/>
    <col min="15" max="64" width="16.90625" customWidth="1"/>
  </cols>
  <sheetData>
    <row r="1" spans="1:60" x14ac:dyDescent="0.35">
      <c r="A1" s="9" t="s">
        <v>106</v>
      </c>
      <c r="B1" s="9" t="s">
        <v>107</v>
      </c>
      <c r="C1" s="9" t="s">
        <v>108</v>
      </c>
      <c r="D1" s="18" t="s">
        <v>109</v>
      </c>
      <c r="E1" s="18" t="s">
        <v>110</v>
      </c>
      <c r="F1" s="18" t="s">
        <v>111</v>
      </c>
      <c r="H1" s="4"/>
    </row>
    <row r="2" spans="1:60" x14ac:dyDescent="0.35">
      <c r="A2" s="9">
        <v>1</v>
      </c>
      <c r="B2" s="9">
        <v>1</v>
      </c>
      <c r="C2" s="14">
        <v>0.01</v>
      </c>
      <c r="D2" s="14">
        <v>30</v>
      </c>
      <c r="E2" s="14">
        <v>80</v>
      </c>
      <c r="F2" s="14">
        <v>47</v>
      </c>
      <c r="H2" s="4"/>
    </row>
    <row r="3" spans="1:60" x14ac:dyDescent="0.35">
      <c r="A3" s="9">
        <v>1</v>
      </c>
      <c r="B3" s="9">
        <v>2</v>
      </c>
      <c r="C3" s="14">
        <v>2</v>
      </c>
      <c r="D3" s="14">
        <v>10</v>
      </c>
      <c r="E3" s="14">
        <v>20</v>
      </c>
      <c r="F3" s="14">
        <v>8</v>
      </c>
      <c r="H3" s="4"/>
      <c r="N3" s="3"/>
    </row>
    <row r="4" spans="1:60" x14ac:dyDescent="0.35">
      <c r="A4" s="9">
        <v>1</v>
      </c>
      <c r="B4" s="9">
        <v>3</v>
      </c>
      <c r="C4" s="14">
        <v>20</v>
      </c>
      <c r="D4" s="14">
        <v>40</v>
      </c>
      <c r="E4" s="14">
        <v>100</v>
      </c>
      <c r="F4" s="14">
        <v>50</v>
      </c>
      <c r="H4" s="4"/>
      <c r="N4" s="3"/>
    </row>
    <row r="5" spans="1:60" x14ac:dyDescent="0.35">
      <c r="A5" s="9">
        <v>1</v>
      </c>
      <c r="B5" s="9">
        <v>4</v>
      </c>
      <c r="C5" s="14">
        <v>100</v>
      </c>
      <c r="D5" s="14">
        <v>400</v>
      </c>
      <c r="E5" s="14">
        <v>1000</v>
      </c>
      <c r="F5" s="14">
        <v>2000</v>
      </c>
      <c r="H5" s="4"/>
      <c r="N5" s="3"/>
      <c r="U5" s="2"/>
      <c r="AG5" s="2"/>
      <c r="AS5" s="2"/>
      <c r="AV5" s="2"/>
      <c r="BE5" s="2"/>
      <c r="BH5" s="2"/>
    </row>
    <row r="6" spans="1:60" x14ac:dyDescent="0.35">
      <c r="A6" s="9">
        <v>1</v>
      </c>
      <c r="B6" s="9">
        <v>5</v>
      </c>
      <c r="C6" s="14">
        <v>10</v>
      </c>
      <c r="D6" s="14">
        <v>20</v>
      </c>
      <c r="E6" s="14">
        <v>50</v>
      </c>
      <c r="F6" s="14">
        <v>80</v>
      </c>
      <c r="H6" s="4"/>
    </row>
    <row r="7" spans="1:60" x14ac:dyDescent="0.35">
      <c r="A7" s="9">
        <v>1</v>
      </c>
      <c r="B7" s="9">
        <v>6</v>
      </c>
      <c r="C7" s="14">
        <v>5</v>
      </c>
      <c r="D7" s="14">
        <v>10</v>
      </c>
      <c r="E7" s="14">
        <v>21</v>
      </c>
      <c r="F7" s="14">
        <v>61</v>
      </c>
      <c r="H7" s="4"/>
    </row>
    <row r="8" spans="1:60" x14ac:dyDescent="0.35">
      <c r="A8" s="9">
        <v>1</v>
      </c>
      <c r="B8" s="9">
        <v>7</v>
      </c>
      <c r="C8" s="14">
        <v>177</v>
      </c>
      <c r="D8" s="14">
        <v>200</v>
      </c>
      <c r="E8" s="14">
        <v>1000</v>
      </c>
      <c r="F8" s="14">
        <v>482</v>
      </c>
      <c r="H8" s="4"/>
    </row>
    <row r="9" spans="1:60" x14ac:dyDescent="0.35">
      <c r="A9" s="9">
        <v>1</v>
      </c>
      <c r="B9" s="9">
        <v>8</v>
      </c>
      <c r="C9" s="14">
        <v>8</v>
      </c>
      <c r="D9" s="14">
        <v>18</v>
      </c>
      <c r="E9" s="14">
        <v>36</v>
      </c>
      <c r="F9" s="14">
        <v>25</v>
      </c>
      <c r="H9" s="4"/>
    </row>
    <row r="10" spans="1:60" x14ac:dyDescent="0.35">
      <c r="A10" s="9">
        <v>1</v>
      </c>
      <c r="B10" s="9">
        <v>9</v>
      </c>
      <c r="C10" s="14">
        <v>20</v>
      </c>
      <c r="D10" s="14">
        <v>50</v>
      </c>
      <c r="E10" s="14">
        <v>100</v>
      </c>
      <c r="F10" s="14">
        <v>262</v>
      </c>
      <c r="H10" s="4"/>
    </row>
    <row r="11" spans="1:60" x14ac:dyDescent="0.35">
      <c r="A11" s="9">
        <v>1</v>
      </c>
      <c r="B11" s="9">
        <v>10</v>
      </c>
      <c r="C11" s="14">
        <v>500</v>
      </c>
      <c r="D11" s="14">
        <v>800</v>
      </c>
      <c r="E11" s="14">
        <v>10000</v>
      </c>
      <c r="F11" s="14">
        <v>413</v>
      </c>
      <c r="H11" s="4"/>
    </row>
    <row r="12" spans="1:60" x14ac:dyDescent="0.35">
      <c r="A12" s="9">
        <v>1</v>
      </c>
      <c r="B12" s="9">
        <v>11</v>
      </c>
      <c r="C12" s="14">
        <v>5</v>
      </c>
      <c r="D12" s="14">
        <v>8</v>
      </c>
      <c r="E12" s="14">
        <v>20</v>
      </c>
      <c r="F12" s="14">
        <v>46.9</v>
      </c>
      <c r="H12" s="4"/>
    </row>
    <row r="13" spans="1:60" x14ac:dyDescent="0.35">
      <c r="A13" s="9">
        <v>1</v>
      </c>
      <c r="B13" s="9">
        <v>12</v>
      </c>
      <c r="C13" s="14">
        <v>1</v>
      </c>
      <c r="D13" s="14">
        <v>5</v>
      </c>
      <c r="E13" s="14">
        <v>10</v>
      </c>
      <c r="F13" s="81">
        <v>100</v>
      </c>
      <c r="G13" s="30"/>
      <c r="H13" s="31"/>
    </row>
    <row r="14" spans="1:60" x14ac:dyDescent="0.35">
      <c r="A14" s="9">
        <v>2</v>
      </c>
      <c r="B14" s="9">
        <v>1</v>
      </c>
      <c r="C14" s="14">
        <v>5</v>
      </c>
      <c r="D14" s="14">
        <v>20</v>
      </c>
      <c r="E14" s="14">
        <v>60</v>
      </c>
      <c r="H14" s="4"/>
    </row>
    <row r="15" spans="1:60" x14ac:dyDescent="0.35">
      <c r="A15" s="9">
        <v>2</v>
      </c>
      <c r="B15" s="9">
        <v>2</v>
      </c>
      <c r="C15" s="14">
        <v>2</v>
      </c>
      <c r="D15" s="14">
        <v>10</v>
      </c>
      <c r="E15" s="14">
        <v>30</v>
      </c>
      <c r="G15" s="2"/>
      <c r="H15" s="2"/>
      <c r="I15" s="9"/>
      <c r="J15" s="2"/>
      <c r="K15" s="2"/>
    </row>
    <row r="16" spans="1:60" x14ac:dyDescent="0.35">
      <c r="A16" s="9">
        <v>2</v>
      </c>
      <c r="B16" s="9">
        <v>3</v>
      </c>
      <c r="C16" s="14">
        <v>30</v>
      </c>
      <c r="D16" s="14">
        <v>80</v>
      </c>
      <c r="E16" s="14">
        <v>95</v>
      </c>
      <c r="G16" s="2"/>
      <c r="H16" s="2"/>
      <c r="I16" s="14"/>
      <c r="J16" s="2"/>
      <c r="K16" s="2"/>
    </row>
    <row r="17" spans="1:11" x14ac:dyDescent="0.35">
      <c r="A17" s="9">
        <v>2</v>
      </c>
      <c r="B17" s="9">
        <v>4</v>
      </c>
      <c r="C17" s="14">
        <v>100</v>
      </c>
      <c r="D17" s="14">
        <v>250</v>
      </c>
      <c r="E17" s="14">
        <v>1000</v>
      </c>
      <c r="G17" s="2"/>
      <c r="H17" s="2"/>
      <c r="I17" s="14"/>
      <c r="J17" s="2"/>
      <c r="K17" s="2"/>
    </row>
    <row r="18" spans="1:11" x14ac:dyDescent="0.35">
      <c r="A18" s="9">
        <v>2</v>
      </c>
      <c r="B18" s="9">
        <v>5</v>
      </c>
      <c r="C18" s="14">
        <v>5</v>
      </c>
      <c r="D18" s="14">
        <v>20</v>
      </c>
      <c r="E18" s="14">
        <v>81</v>
      </c>
      <c r="G18" s="2"/>
      <c r="H18" s="2"/>
      <c r="I18" s="14"/>
      <c r="J18" s="2"/>
      <c r="K18" s="2"/>
    </row>
    <row r="19" spans="1:11" x14ac:dyDescent="0.35">
      <c r="A19" s="9">
        <v>2</v>
      </c>
      <c r="B19" s="9">
        <v>6</v>
      </c>
      <c r="C19" s="14">
        <v>10</v>
      </c>
      <c r="D19" s="14">
        <v>30</v>
      </c>
      <c r="E19" s="14">
        <v>100</v>
      </c>
      <c r="G19" s="2"/>
      <c r="H19" s="2"/>
      <c r="I19" s="14"/>
      <c r="J19" s="2"/>
      <c r="K19" s="2"/>
    </row>
    <row r="20" spans="1:11" x14ac:dyDescent="0.35">
      <c r="A20" s="9">
        <v>2</v>
      </c>
      <c r="B20" s="9">
        <v>7</v>
      </c>
      <c r="C20" s="14">
        <v>10</v>
      </c>
      <c r="D20" s="14">
        <v>20</v>
      </c>
      <c r="E20" s="14">
        <v>100</v>
      </c>
      <c r="G20" s="2"/>
      <c r="H20" s="2"/>
      <c r="I20" s="14"/>
      <c r="J20" s="2"/>
      <c r="K20" s="2"/>
    </row>
    <row r="21" spans="1:11" x14ac:dyDescent="0.35">
      <c r="A21" s="9">
        <v>2</v>
      </c>
      <c r="B21" s="9">
        <v>8</v>
      </c>
      <c r="C21" s="14">
        <v>15</v>
      </c>
      <c r="D21" s="14">
        <v>36</v>
      </c>
      <c r="E21" s="14">
        <v>72</v>
      </c>
      <c r="G21" s="2"/>
      <c r="H21" s="2"/>
      <c r="I21" s="14"/>
      <c r="J21" s="2"/>
      <c r="K21" s="2"/>
    </row>
    <row r="22" spans="1:11" x14ac:dyDescent="0.35">
      <c r="A22" s="9">
        <v>2</v>
      </c>
      <c r="B22" s="9">
        <v>9</v>
      </c>
      <c r="C22" s="14">
        <v>100</v>
      </c>
      <c r="D22" s="14">
        <v>500</v>
      </c>
      <c r="E22" s="14">
        <v>2000</v>
      </c>
      <c r="G22" s="2"/>
      <c r="H22" s="2"/>
      <c r="I22" s="14"/>
      <c r="J22" s="2"/>
      <c r="K22" s="2"/>
    </row>
    <row r="23" spans="1:11" x14ac:dyDescent="0.35">
      <c r="A23" s="9">
        <v>2</v>
      </c>
      <c r="B23" s="9">
        <v>10</v>
      </c>
      <c r="C23" s="14">
        <v>100</v>
      </c>
      <c r="D23" s="14">
        <v>800</v>
      </c>
      <c r="E23" s="14">
        <v>2500</v>
      </c>
      <c r="G23" s="2"/>
      <c r="H23" s="2"/>
      <c r="I23" s="14"/>
      <c r="J23" s="2"/>
      <c r="K23" s="2"/>
    </row>
    <row r="24" spans="1:11" x14ac:dyDescent="0.35">
      <c r="A24" s="9">
        <v>2</v>
      </c>
      <c r="B24" s="9">
        <v>11</v>
      </c>
      <c r="C24" s="14">
        <v>5</v>
      </c>
      <c r="D24" s="14">
        <v>10</v>
      </c>
      <c r="E24" s="14">
        <v>95</v>
      </c>
      <c r="G24" s="2"/>
      <c r="H24" s="2"/>
      <c r="I24" s="14"/>
      <c r="J24" s="2"/>
      <c r="K24" s="2"/>
    </row>
    <row r="25" spans="1:11" x14ac:dyDescent="0.35">
      <c r="A25" s="9">
        <v>2</v>
      </c>
      <c r="B25" s="9">
        <v>12</v>
      </c>
      <c r="C25" s="14">
        <v>10</v>
      </c>
      <c r="D25" s="14">
        <v>100</v>
      </c>
      <c r="E25" s="14">
        <v>1000</v>
      </c>
      <c r="G25" s="2"/>
      <c r="H25" s="2"/>
      <c r="I25" s="14"/>
      <c r="J25" s="2"/>
      <c r="K25" s="2"/>
    </row>
    <row r="26" spans="1:11" x14ac:dyDescent="0.35">
      <c r="A26" s="9">
        <v>3</v>
      </c>
      <c r="B26" s="9">
        <v>1</v>
      </c>
      <c r="C26" s="14">
        <v>40</v>
      </c>
      <c r="D26" s="14">
        <v>75</v>
      </c>
      <c r="E26" s="14">
        <v>1500</v>
      </c>
      <c r="G26" s="2"/>
      <c r="H26" s="2"/>
      <c r="I26" s="14"/>
      <c r="J26" s="2"/>
      <c r="K26" s="2"/>
    </row>
    <row r="27" spans="1:11" x14ac:dyDescent="0.35">
      <c r="A27" s="9">
        <v>3</v>
      </c>
      <c r="B27" s="9">
        <v>2</v>
      </c>
      <c r="C27" s="14">
        <v>10</v>
      </c>
      <c r="D27" s="14">
        <v>50</v>
      </c>
      <c r="E27" s="14">
        <v>120</v>
      </c>
      <c r="G27" s="20"/>
      <c r="H27" s="20"/>
      <c r="I27" s="29"/>
      <c r="J27" s="20"/>
      <c r="K27" s="20"/>
    </row>
    <row r="28" spans="1:11" x14ac:dyDescent="0.35">
      <c r="A28" s="9">
        <v>3</v>
      </c>
      <c r="B28" s="9">
        <v>3</v>
      </c>
      <c r="C28" s="14">
        <v>20</v>
      </c>
      <c r="D28" s="14">
        <v>40</v>
      </c>
      <c r="E28" s="14">
        <v>80</v>
      </c>
      <c r="F28" s="32"/>
      <c r="G28" s="33"/>
      <c r="H28" s="33"/>
      <c r="I28" s="33"/>
      <c r="J28" s="33"/>
      <c r="K28" s="33"/>
    </row>
    <row r="29" spans="1:11" x14ac:dyDescent="0.35">
      <c r="A29" s="9">
        <v>3</v>
      </c>
      <c r="B29" s="9">
        <v>4</v>
      </c>
      <c r="C29" s="14">
        <v>20</v>
      </c>
      <c r="D29" s="14">
        <v>40</v>
      </c>
      <c r="E29" s="14">
        <v>100</v>
      </c>
      <c r="G29" s="25"/>
      <c r="H29" s="25"/>
      <c r="I29" s="6"/>
      <c r="J29" s="6"/>
      <c r="K29" s="12"/>
    </row>
    <row r="30" spans="1:11" x14ac:dyDescent="0.35">
      <c r="A30" s="9">
        <v>3</v>
      </c>
      <c r="B30" s="9">
        <v>5</v>
      </c>
      <c r="C30" s="14">
        <v>0.01</v>
      </c>
      <c r="D30" s="14">
        <v>20</v>
      </c>
      <c r="E30" s="14">
        <v>100</v>
      </c>
      <c r="G30" s="26"/>
      <c r="H30" s="26"/>
      <c r="I30" s="2"/>
      <c r="J30" s="2"/>
      <c r="K30" s="12"/>
    </row>
    <row r="31" spans="1:11" x14ac:dyDescent="0.35">
      <c r="A31" s="9">
        <v>3</v>
      </c>
      <c r="B31" s="9">
        <v>6</v>
      </c>
      <c r="C31" s="14">
        <v>30</v>
      </c>
      <c r="D31" s="14">
        <v>140</v>
      </c>
      <c r="E31" s="14">
        <v>200</v>
      </c>
      <c r="F31" s="4"/>
      <c r="G31" s="27"/>
      <c r="H31" s="2"/>
      <c r="I31" s="2"/>
      <c r="J31" s="2"/>
      <c r="K31" s="12"/>
    </row>
    <row r="32" spans="1:11" x14ac:dyDescent="0.35">
      <c r="A32" s="9">
        <v>3</v>
      </c>
      <c r="B32" s="9">
        <v>7</v>
      </c>
      <c r="C32" s="14">
        <v>5</v>
      </c>
      <c r="D32" s="14">
        <v>18</v>
      </c>
      <c r="E32" s="14">
        <v>100</v>
      </c>
      <c r="F32" s="4"/>
      <c r="G32" s="2"/>
      <c r="H32" s="2"/>
      <c r="I32" s="2"/>
      <c r="J32" s="2"/>
    </row>
    <row r="33" spans="1:10" x14ac:dyDescent="0.35">
      <c r="A33" s="9">
        <v>3</v>
      </c>
      <c r="B33" s="9">
        <v>8</v>
      </c>
      <c r="C33" s="14">
        <v>12</v>
      </c>
      <c r="D33" s="14">
        <v>24</v>
      </c>
      <c r="E33" s="14">
        <v>72</v>
      </c>
      <c r="F33" s="4"/>
      <c r="G33" s="2"/>
      <c r="H33" s="2"/>
      <c r="I33" s="2"/>
      <c r="J33" s="2"/>
    </row>
    <row r="34" spans="1:10" x14ac:dyDescent="0.35">
      <c r="A34" s="9">
        <v>3</v>
      </c>
      <c r="B34" s="9">
        <v>9</v>
      </c>
      <c r="C34" s="14">
        <v>5</v>
      </c>
      <c r="D34" s="14">
        <v>1000</v>
      </c>
      <c r="E34" s="14">
        <v>10000</v>
      </c>
      <c r="G34" s="28"/>
      <c r="H34" s="28"/>
      <c r="I34" s="28"/>
      <c r="J34" s="28"/>
    </row>
    <row r="35" spans="1:10" x14ac:dyDescent="0.35">
      <c r="A35" s="9">
        <v>3</v>
      </c>
      <c r="B35" s="9">
        <v>10</v>
      </c>
      <c r="C35" s="14">
        <v>2000</v>
      </c>
      <c r="D35" s="14">
        <v>10000</v>
      </c>
      <c r="E35" s="14">
        <v>30000</v>
      </c>
      <c r="H35" s="4"/>
    </row>
    <row r="36" spans="1:10" x14ac:dyDescent="0.35">
      <c r="A36" s="9">
        <v>3</v>
      </c>
      <c r="B36" s="9">
        <v>11</v>
      </c>
      <c r="C36" s="14">
        <v>0.01</v>
      </c>
      <c r="D36" s="14">
        <v>5</v>
      </c>
      <c r="E36" s="14">
        <v>20</v>
      </c>
      <c r="H36" s="4"/>
    </row>
    <row r="37" spans="1:10" x14ac:dyDescent="0.35">
      <c r="A37" s="9">
        <v>3</v>
      </c>
      <c r="B37" s="9">
        <v>12</v>
      </c>
      <c r="C37" s="14">
        <v>50</v>
      </c>
      <c r="D37" s="14">
        <v>100</v>
      </c>
      <c r="E37" s="14">
        <v>1000</v>
      </c>
      <c r="H37" s="4"/>
    </row>
    <row r="38" spans="1:10" x14ac:dyDescent="0.35">
      <c r="A38" s="9">
        <v>4</v>
      </c>
      <c r="B38" s="9">
        <v>1</v>
      </c>
      <c r="C38" s="14">
        <v>5</v>
      </c>
      <c r="D38" s="14">
        <v>120</v>
      </c>
      <c r="E38" s="14">
        <v>163</v>
      </c>
      <c r="H38" s="4"/>
    </row>
    <row r="39" spans="1:10" x14ac:dyDescent="0.35">
      <c r="A39" s="9">
        <v>4</v>
      </c>
      <c r="B39" s="9">
        <v>2</v>
      </c>
      <c r="C39" s="14">
        <v>3</v>
      </c>
      <c r="D39" s="14">
        <v>15</v>
      </c>
      <c r="E39" s="14">
        <v>55</v>
      </c>
      <c r="H39" s="4"/>
    </row>
    <row r="40" spans="1:10" x14ac:dyDescent="0.35">
      <c r="A40" s="9">
        <v>4</v>
      </c>
      <c r="B40" s="9">
        <v>3</v>
      </c>
      <c r="C40" s="14">
        <v>25</v>
      </c>
      <c r="D40" s="14">
        <v>90</v>
      </c>
      <c r="E40" s="14">
        <v>99</v>
      </c>
      <c r="H40" s="4"/>
    </row>
    <row r="41" spans="1:10" x14ac:dyDescent="0.35">
      <c r="A41" s="9">
        <v>4</v>
      </c>
      <c r="B41" s="9">
        <v>4</v>
      </c>
      <c r="C41" s="14">
        <v>200</v>
      </c>
      <c r="D41" s="14">
        <v>1200</v>
      </c>
      <c r="E41" s="14">
        <v>2000</v>
      </c>
      <c r="H41" s="4"/>
    </row>
    <row r="42" spans="1:10" x14ac:dyDescent="0.35">
      <c r="A42" s="9">
        <v>4</v>
      </c>
      <c r="B42" s="9">
        <v>5</v>
      </c>
      <c r="C42" s="14">
        <v>1E-3</v>
      </c>
      <c r="D42" s="14">
        <v>30</v>
      </c>
      <c r="E42" s="14">
        <v>95</v>
      </c>
      <c r="H42" s="4"/>
    </row>
    <row r="43" spans="1:10" x14ac:dyDescent="0.35">
      <c r="A43" s="9">
        <v>4</v>
      </c>
      <c r="B43" s="9">
        <v>6</v>
      </c>
      <c r="C43" s="14">
        <v>1</v>
      </c>
      <c r="D43" s="14">
        <v>3</v>
      </c>
      <c r="E43" s="14">
        <v>10</v>
      </c>
      <c r="H43" s="4"/>
    </row>
    <row r="44" spans="1:10" x14ac:dyDescent="0.35">
      <c r="A44" s="9">
        <v>4</v>
      </c>
      <c r="B44" s="9">
        <v>7</v>
      </c>
      <c r="C44" s="14">
        <v>1000</v>
      </c>
      <c r="D44" s="14">
        <v>4000</v>
      </c>
      <c r="E44" s="14">
        <v>20000</v>
      </c>
      <c r="H44" s="4"/>
    </row>
    <row r="45" spans="1:10" x14ac:dyDescent="0.35">
      <c r="A45" s="9">
        <v>4</v>
      </c>
      <c r="B45" s="9">
        <v>8</v>
      </c>
      <c r="C45" s="14">
        <v>20</v>
      </c>
      <c r="D45" s="14">
        <v>48</v>
      </c>
      <c r="E45" s="14">
        <v>100</v>
      </c>
      <c r="H45" s="4"/>
    </row>
    <row r="46" spans="1:10" x14ac:dyDescent="0.35">
      <c r="A46" s="9">
        <v>4</v>
      </c>
      <c r="B46" s="9">
        <v>9</v>
      </c>
      <c r="C46" s="14">
        <v>1</v>
      </c>
      <c r="D46" s="14">
        <v>100</v>
      </c>
      <c r="E46" s="14">
        <v>1000</v>
      </c>
      <c r="H46" s="4"/>
    </row>
    <row r="47" spans="1:10" x14ac:dyDescent="0.35">
      <c r="A47" s="9">
        <v>4</v>
      </c>
      <c r="B47" s="9">
        <v>10</v>
      </c>
      <c r="C47" s="14">
        <v>100</v>
      </c>
      <c r="D47" s="14">
        <v>500</v>
      </c>
      <c r="E47" s="14">
        <v>2000</v>
      </c>
      <c r="H47" s="4"/>
    </row>
    <row r="48" spans="1:10" x14ac:dyDescent="0.35">
      <c r="A48" s="9">
        <v>4</v>
      </c>
      <c r="B48" s="9">
        <v>11</v>
      </c>
      <c r="C48" s="14">
        <v>5</v>
      </c>
      <c r="D48" s="14">
        <v>25</v>
      </c>
      <c r="E48" s="14">
        <v>30</v>
      </c>
      <c r="H48" s="4"/>
    </row>
    <row r="49" spans="1:8" x14ac:dyDescent="0.35">
      <c r="A49" s="9">
        <v>4</v>
      </c>
      <c r="B49" s="9">
        <v>12</v>
      </c>
      <c r="C49" s="14">
        <v>10</v>
      </c>
      <c r="D49" s="14">
        <v>100</v>
      </c>
      <c r="E49" s="14">
        <v>1000</v>
      </c>
      <c r="H49" s="4"/>
    </row>
    <row r="50" spans="1:8" x14ac:dyDescent="0.35">
      <c r="A50" s="9">
        <v>5</v>
      </c>
      <c r="B50" s="9">
        <v>1</v>
      </c>
      <c r="C50" s="14">
        <v>2</v>
      </c>
      <c r="D50" s="14">
        <v>10</v>
      </c>
      <c r="E50" s="14">
        <v>20</v>
      </c>
      <c r="H50" s="4"/>
    </row>
    <row r="51" spans="1:8" x14ac:dyDescent="0.35">
      <c r="A51" s="9">
        <v>5</v>
      </c>
      <c r="B51" s="9">
        <v>2</v>
      </c>
      <c r="C51" s="14">
        <v>10</v>
      </c>
      <c r="D51" s="14">
        <v>50</v>
      </c>
      <c r="E51" s="14">
        <v>500</v>
      </c>
      <c r="H51" s="4"/>
    </row>
    <row r="52" spans="1:8" x14ac:dyDescent="0.35">
      <c r="A52" s="9">
        <v>5</v>
      </c>
      <c r="B52" s="9">
        <v>3</v>
      </c>
      <c r="C52" s="14">
        <v>2</v>
      </c>
      <c r="D52" s="14">
        <v>4</v>
      </c>
      <c r="E52" s="14">
        <v>10</v>
      </c>
      <c r="H52" s="4"/>
    </row>
    <row r="53" spans="1:8" x14ac:dyDescent="0.35">
      <c r="A53" s="9">
        <v>5</v>
      </c>
      <c r="B53" s="9">
        <v>4</v>
      </c>
      <c r="C53" s="14">
        <v>2500</v>
      </c>
      <c r="D53" s="14">
        <v>5000</v>
      </c>
      <c r="E53" s="14">
        <v>10000</v>
      </c>
      <c r="H53" s="4"/>
    </row>
    <row r="54" spans="1:8" x14ac:dyDescent="0.35">
      <c r="A54" s="9">
        <v>5</v>
      </c>
      <c r="B54" s="9">
        <v>5</v>
      </c>
      <c r="C54" s="14">
        <v>20</v>
      </c>
      <c r="D54" s="14">
        <v>50</v>
      </c>
      <c r="E54" s="14">
        <v>75</v>
      </c>
      <c r="H54" s="4"/>
    </row>
    <row r="55" spans="1:8" x14ac:dyDescent="0.35">
      <c r="A55" s="9">
        <v>5</v>
      </c>
      <c r="B55" s="9">
        <v>6</v>
      </c>
      <c r="C55" s="14">
        <v>2</v>
      </c>
      <c r="D55" s="14">
        <v>6</v>
      </c>
      <c r="E55" s="14">
        <v>20</v>
      </c>
      <c r="H55" s="4"/>
    </row>
    <row r="56" spans="1:8" x14ac:dyDescent="0.35">
      <c r="A56" s="9">
        <v>5</v>
      </c>
      <c r="B56" s="9">
        <v>7</v>
      </c>
      <c r="C56" s="14">
        <v>1000</v>
      </c>
      <c r="D56" s="14">
        <v>10000</v>
      </c>
      <c r="E56" s="14">
        <v>100000</v>
      </c>
      <c r="H56" s="4"/>
    </row>
    <row r="57" spans="1:8" x14ac:dyDescent="0.35">
      <c r="A57" s="9">
        <v>5</v>
      </c>
      <c r="B57" s="9">
        <v>8</v>
      </c>
      <c r="C57" s="14">
        <v>12</v>
      </c>
      <c r="D57" s="14">
        <v>48</v>
      </c>
      <c r="E57" s="14">
        <v>96</v>
      </c>
      <c r="H57" s="4"/>
    </row>
    <row r="58" spans="1:8" x14ac:dyDescent="0.35">
      <c r="A58" s="9">
        <v>5</v>
      </c>
      <c r="B58" s="9">
        <v>9</v>
      </c>
      <c r="C58" s="14">
        <v>2</v>
      </c>
      <c r="D58" s="14">
        <v>10</v>
      </c>
      <c r="E58" s="14">
        <v>100</v>
      </c>
      <c r="H58" s="4"/>
    </row>
    <row r="59" spans="1:8" x14ac:dyDescent="0.35">
      <c r="A59" s="9">
        <v>5</v>
      </c>
      <c r="B59" s="9">
        <v>10</v>
      </c>
      <c r="C59" s="14">
        <v>100</v>
      </c>
      <c r="D59" s="14">
        <v>1000</v>
      </c>
      <c r="E59" s="14">
        <v>4000</v>
      </c>
      <c r="H59" s="4"/>
    </row>
    <row r="60" spans="1:8" x14ac:dyDescent="0.35">
      <c r="A60" s="9">
        <v>5</v>
      </c>
      <c r="B60" s="9">
        <v>11</v>
      </c>
      <c r="C60" s="14">
        <v>10</v>
      </c>
      <c r="D60" s="14">
        <v>50</v>
      </c>
      <c r="E60" s="14">
        <v>80</v>
      </c>
      <c r="H60" s="4"/>
    </row>
    <row r="61" spans="1:8" x14ac:dyDescent="0.35">
      <c r="A61" s="9">
        <v>5</v>
      </c>
      <c r="B61" s="9">
        <v>12</v>
      </c>
      <c r="C61" s="14">
        <v>99</v>
      </c>
      <c r="D61" s="14">
        <v>1000</v>
      </c>
      <c r="E61" s="14">
        <v>10000</v>
      </c>
      <c r="H61" s="4"/>
    </row>
    <row r="62" spans="1:8" x14ac:dyDescent="0.35">
      <c r="A62" s="9">
        <v>6</v>
      </c>
      <c r="B62" s="9">
        <v>1</v>
      </c>
      <c r="C62" s="14">
        <v>2</v>
      </c>
      <c r="D62" s="14">
        <v>6</v>
      </c>
      <c r="E62" s="14">
        <v>20</v>
      </c>
      <c r="H62" s="4"/>
    </row>
    <row r="63" spans="1:8" x14ac:dyDescent="0.35">
      <c r="A63" s="9">
        <v>6</v>
      </c>
      <c r="B63" s="9">
        <v>2</v>
      </c>
      <c r="C63" s="14">
        <v>10</v>
      </c>
      <c r="D63" s="14">
        <v>100</v>
      </c>
      <c r="E63" s="14">
        <v>200</v>
      </c>
      <c r="H63" s="4"/>
    </row>
    <row r="64" spans="1:8" x14ac:dyDescent="0.35">
      <c r="A64" s="9">
        <v>6</v>
      </c>
      <c r="B64" s="9">
        <v>3</v>
      </c>
      <c r="C64" s="14">
        <v>70</v>
      </c>
      <c r="D64" s="14">
        <v>95</v>
      </c>
      <c r="E64" s="14">
        <v>100</v>
      </c>
      <c r="H64" s="4"/>
    </row>
    <row r="65" spans="1:57" x14ac:dyDescent="0.35">
      <c r="A65" s="9">
        <v>6</v>
      </c>
      <c r="B65" s="9">
        <v>4</v>
      </c>
      <c r="C65" s="14">
        <v>100</v>
      </c>
      <c r="D65" s="14">
        <v>400</v>
      </c>
      <c r="E65" s="14">
        <v>1000</v>
      </c>
      <c r="H65" s="4"/>
    </row>
    <row r="66" spans="1:57" x14ac:dyDescent="0.35">
      <c r="A66" s="9">
        <v>6</v>
      </c>
      <c r="B66" s="9">
        <v>5</v>
      </c>
      <c r="C66" s="14">
        <v>2</v>
      </c>
      <c r="D66" s="14">
        <v>7</v>
      </c>
      <c r="E66" s="14">
        <v>20</v>
      </c>
      <c r="H66" s="4"/>
    </row>
    <row r="67" spans="1:57" x14ac:dyDescent="0.35">
      <c r="A67" s="9">
        <v>6</v>
      </c>
      <c r="B67" s="9">
        <v>6</v>
      </c>
      <c r="C67" s="14">
        <v>7</v>
      </c>
      <c r="D67" s="14">
        <v>21</v>
      </c>
      <c r="E67" s="14">
        <v>30</v>
      </c>
      <c r="H67" s="4"/>
    </row>
    <row r="68" spans="1:57" x14ac:dyDescent="0.35">
      <c r="A68" s="9">
        <v>6</v>
      </c>
      <c r="B68" s="9">
        <v>7</v>
      </c>
      <c r="C68" s="14">
        <v>177</v>
      </c>
      <c r="D68" s="14">
        <v>1770</v>
      </c>
      <c r="E68" s="14">
        <v>17700</v>
      </c>
      <c r="H68" s="4"/>
    </row>
    <row r="69" spans="1:57" x14ac:dyDescent="0.35">
      <c r="A69" s="9">
        <v>6</v>
      </c>
      <c r="B69" s="9">
        <v>8</v>
      </c>
      <c r="C69" s="14">
        <v>10</v>
      </c>
      <c r="D69" s="14">
        <v>18</v>
      </c>
      <c r="E69" s="14">
        <v>36</v>
      </c>
      <c r="H69" s="4"/>
    </row>
    <row r="70" spans="1:57" x14ac:dyDescent="0.35">
      <c r="A70" s="9">
        <v>6</v>
      </c>
      <c r="B70" s="9">
        <v>9</v>
      </c>
      <c r="C70" s="14">
        <v>5</v>
      </c>
      <c r="D70" s="14">
        <v>10</v>
      </c>
      <c r="E70" s="14">
        <v>100</v>
      </c>
      <c r="H70" s="4"/>
    </row>
    <row r="71" spans="1:57" x14ac:dyDescent="0.35">
      <c r="A71" s="9">
        <v>6</v>
      </c>
      <c r="B71" s="9">
        <v>10</v>
      </c>
      <c r="C71" s="14">
        <v>1000</v>
      </c>
      <c r="D71" s="14">
        <v>8250</v>
      </c>
      <c r="E71" s="14">
        <v>20000</v>
      </c>
      <c r="H71" s="4"/>
      <c r="BE71" s="2"/>
    </row>
    <row r="72" spans="1:57" x14ac:dyDescent="0.35">
      <c r="A72" s="9">
        <v>6</v>
      </c>
      <c r="B72" s="9">
        <v>11</v>
      </c>
      <c r="C72" s="14">
        <v>10</v>
      </c>
      <c r="D72" s="14">
        <v>25</v>
      </c>
      <c r="E72" s="14">
        <v>40</v>
      </c>
      <c r="H72" s="4"/>
      <c r="BE72" s="2"/>
    </row>
    <row r="73" spans="1:57" x14ac:dyDescent="0.35">
      <c r="A73" s="9">
        <v>6</v>
      </c>
      <c r="B73" s="9">
        <v>12</v>
      </c>
      <c r="C73" s="14">
        <v>99</v>
      </c>
      <c r="D73" s="14">
        <v>1000</v>
      </c>
      <c r="E73" s="14">
        <v>5000</v>
      </c>
      <c r="H73" s="4"/>
      <c r="BE73" s="2"/>
    </row>
    <row r="74" spans="1:57" x14ac:dyDescent="0.35">
      <c r="A74" s="9">
        <v>7</v>
      </c>
      <c r="B74" s="9">
        <v>1</v>
      </c>
      <c r="C74" s="14">
        <v>30</v>
      </c>
      <c r="D74" s="14">
        <v>80</v>
      </c>
      <c r="E74" s="14">
        <v>120</v>
      </c>
      <c r="H74" s="4"/>
      <c r="BE74" s="2"/>
    </row>
    <row r="75" spans="1:57" x14ac:dyDescent="0.35">
      <c r="A75" s="9">
        <v>7</v>
      </c>
      <c r="B75" s="9">
        <v>2</v>
      </c>
      <c r="C75" s="14">
        <v>2</v>
      </c>
      <c r="D75" s="14">
        <v>10</v>
      </c>
      <c r="E75" s="14">
        <v>50</v>
      </c>
      <c r="H75" s="4"/>
      <c r="BE75" s="2"/>
    </row>
    <row r="76" spans="1:57" x14ac:dyDescent="0.35">
      <c r="A76" s="9">
        <v>7</v>
      </c>
      <c r="B76" s="9">
        <v>3</v>
      </c>
      <c r="C76" s="14">
        <v>60</v>
      </c>
      <c r="D76" s="14">
        <v>80</v>
      </c>
      <c r="E76" s="14">
        <v>95</v>
      </c>
      <c r="H76" s="4"/>
      <c r="BE76" s="2"/>
    </row>
    <row r="77" spans="1:57" x14ac:dyDescent="0.35">
      <c r="A77" s="9">
        <v>7</v>
      </c>
      <c r="B77" s="9">
        <v>4</v>
      </c>
      <c r="C77" s="14">
        <v>50</v>
      </c>
      <c r="D77" s="14">
        <v>90</v>
      </c>
      <c r="E77" s="14">
        <v>250</v>
      </c>
      <c r="H77" s="4"/>
      <c r="BE77" s="2"/>
    </row>
    <row r="78" spans="1:57" x14ac:dyDescent="0.35">
      <c r="A78" s="9">
        <v>7</v>
      </c>
      <c r="B78" s="9">
        <v>5</v>
      </c>
      <c r="C78" s="14">
        <v>10</v>
      </c>
      <c r="D78" s="14">
        <v>25</v>
      </c>
      <c r="E78" s="14">
        <v>50</v>
      </c>
      <c r="H78" s="4"/>
      <c r="BE78" s="2"/>
    </row>
    <row r="79" spans="1:57" x14ac:dyDescent="0.35">
      <c r="A79" s="9">
        <v>7</v>
      </c>
      <c r="B79" s="9">
        <v>6</v>
      </c>
      <c r="C79" s="14">
        <v>2</v>
      </c>
      <c r="D79" s="14">
        <v>7</v>
      </c>
      <c r="E79" s="14">
        <v>16</v>
      </c>
      <c r="H79" s="4"/>
      <c r="BE79" s="2"/>
    </row>
    <row r="80" spans="1:57" x14ac:dyDescent="0.35">
      <c r="A80" s="9">
        <v>7</v>
      </c>
      <c r="B80" s="9">
        <v>7</v>
      </c>
      <c r="C80" s="14">
        <v>10000</v>
      </c>
      <c r="D80" s="14">
        <v>177000</v>
      </c>
      <c r="E80" s="14">
        <v>1770000</v>
      </c>
      <c r="H80" s="4"/>
      <c r="BE80" s="2"/>
    </row>
    <row r="81" spans="1:60" x14ac:dyDescent="0.35">
      <c r="A81" s="9">
        <v>7</v>
      </c>
      <c r="B81" s="9">
        <v>8</v>
      </c>
      <c r="C81" s="14">
        <v>16</v>
      </c>
      <c r="D81" s="14">
        <v>36</v>
      </c>
      <c r="E81" s="14">
        <v>50</v>
      </c>
      <c r="H81" s="4"/>
      <c r="BE81" s="2"/>
    </row>
    <row r="82" spans="1:60" x14ac:dyDescent="0.35">
      <c r="A82" s="9">
        <v>7</v>
      </c>
      <c r="B82" s="9">
        <v>9</v>
      </c>
      <c r="C82" s="14">
        <v>0.05</v>
      </c>
      <c r="D82" s="14">
        <v>0.1</v>
      </c>
      <c r="E82" s="14">
        <v>1</v>
      </c>
      <c r="H82" s="4"/>
      <c r="BE82" s="2"/>
    </row>
    <row r="83" spans="1:60" x14ac:dyDescent="0.35">
      <c r="A83" s="9">
        <v>7</v>
      </c>
      <c r="B83" s="9">
        <v>10</v>
      </c>
      <c r="C83" s="14">
        <v>250</v>
      </c>
      <c r="D83" s="14">
        <v>825</v>
      </c>
      <c r="E83" s="14">
        <v>8250</v>
      </c>
      <c r="H83" s="4"/>
      <c r="BE83" s="2"/>
      <c r="BH83" s="2"/>
    </row>
    <row r="84" spans="1:60" x14ac:dyDescent="0.35">
      <c r="A84" s="9">
        <v>7</v>
      </c>
      <c r="B84" s="9">
        <v>11</v>
      </c>
      <c r="C84" s="14">
        <v>10</v>
      </c>
      <c r="D84" s="14">
        <v>70</v>
      </c>
      <c r="E84" s="14">
        <v>90</v>
      </c>
      <c r="H84" s="4"/>
      <c r="BE84" s="2"/>
      <c r="BH84" s="2"/>
    </row>
    <row r="85" spans="1:60" x14ac:dyDescent="0.35">
      <c r="A85" s="9">
        <v>7</v>
      </c>
      <c r="B85" s="9">
        <v>12</v>
      </c>
      <c r="C85" s="14">
        <v>10</v>
      </c>
      <c r="D85" s="14">
        <v>100</v>
      </c>
      <c r="E85" s="14">
        <v>10000</v>
      </c>
      <c r="H85" s="4"/>
      <c r="BE85" s="2"/>
      <c r="BH85" s="2"/>
    </row>
    <row r="86" spans="1:60" x14ac:dyDescent="0.35">
      <c r="A86" s="9">
        <v>8</v>
      </c>
      <c r="B86" s="9">
        <v>1</v>
      </c>
      <c r="C86" s="14">
        <v>0.01</v>
      </c>
      <c r="D86" s="14">
        <v>5</v>
      </c>
      <c r="E86" s="14">
        <v>30</v>
      </c>
      <c r="H86" s="4"/>
      <c r="BE86" s="2"/>
      <c r="BH86" s="2"/>
    </row>
    <row r="87" spans="1:60" x14ac:dyDescent="0.35">
      <c r="A87" s="9">
        <v>8</v>
      </c>
      <c r="B87" s="9">
        <v>2</v>
      </c>
      <c r="C87" s="14">
        <v>0.01</v>
      </c>
      <c r="D87" s="14">
        <v>5</v>
      </c>
      <c r="E87" s="14">
        <v>13</v>
      </c>
      <c r="H87" s="4"/>
      <c r="BE87" s="2"/>
      <c r="BH87" s="2"/>
    </row>
    <row r="88" spans="1:60" x14ac:dyDescent="0.35">
      <c r="A88" s="9">
        <v>8</v>
      </c>
      <c r="B88" s="9">
        <v>3</v>
      </c>
      <c r="C88" s="14">
        <v>49</v>
      </c>
      <c r="D88" s="14">
        <v>90</v>
      </c>
      <c r="E88" s="14">
        <v>100</v>
      </c>
      <c r="H88" s="4"/>
      <c r="AG88" s="2"/>
      <c r="BE88" s="2"/>
      <c r="BH88" s="2"/>
    </row>
    <row r="89" spans="1:60" x14ac:dyDescent="0.35">
      <c r="A89" s="9">
        <v>8</v>
      </c>
      <c r="B89" s="9">
        <v>4</v>
      </c>
      <c r="C89" s="14">
        <v>250</v>
      </c>
      <c r="D89" s="14">
        <v>500</v>
      </c>
      <c r="E89" s="14">
        <v>1000</v>
      </c>
      <c r="H89" s="4"/>
      <c r="AG89" s="2"/>
      <c r="BE89" s="2"/>
      <c r="BH89" s="2"/>
    </row>
    <row r="90" spans="1:60" x14ac:dyDescent="0.35">
      <c r="A90" s="9">
        <v>8</v>
      </c>
      <c r="B90" s="9">
        <v>5</v>
      </c>
      <c r="C90" s="14">
        <v>0</v>
      </c>
      <c r="D90" s="14">
        <v>20</v>
      </c>
      <c r="E90" s="14">
        <v>100</v>
      </c>
      <c r="H90" s="4"/>
      <c r="AG90" s="2"/>
      <c r="AS90" s="2"/>
      <c r="BE90" s="2"/>
      <c r="BH90" s="2"/>
    </row>
    <row r="91" spans="1:60" x14ac:dyDescent="0.35">
      <c r="A91" s="9">
        <v>8</v>
      </c>
      <c r="B91" s="9">
        <v>6</v>
      </c>
      <c r="C91" s="14">
        <v>2</v>
      </c>
      <c r="D91" s="14">
        <v>10</v>
      </c>
      <c r="E91" s="14">
        <v>20</v>
      </c>
      <c r="H91" s="4"/>
      <c r="AG91" s="2"/>
      <c r="AS91" s="2"/>
      <c r="BE91" s="2"/>
      <c r="BH91" s="2"/>
    </row>
    <row r="92" spans="1:60" x14ac:dyDescent="0.35">
      <c r="A92" s="9">
        <v>8</v>
      </c>
      <c r="B92" s="9">
        <v>7</v>
      </c>
      <c r="C92" s="14">
        <v>177</v>
      </c>
      <c r="D92" s="14">
        <v>1770</v>
      </c>
      <c r="E92" s="14">
        <v>17700</v>
      </c>
      <c r="H92" s="4"/>
      <c r="AG92" s="2"/>
      <c r="AS92" s="2"/>
      <c r="BE92" s="2"/>
      <c r="BH92" s="2"/>
    </row>
    <row r="93" spans="1:60" x14ac:dyDescent="0.35">
      <c r="A93" s="9">
        <v>8</v>
      </c>
      <c r="B93" s="9">
        <v>8</v>
      </c>
      <c r="C93" s="14">
        <v>12</v>
      </c>
      <c r="D93" s="14">
        <v>48</v>
      </c>
      <c r="E93" s="14">
        <v>72</v>
      </c>
      <c r="H93" s="4"/>
      <c r="AG93" s="2"/>
      <c r="AS93" s="2"/>
      <c r="BE93" s="2"/>
      <c r="BH93" s="2"/>
    </row>
    <row r="94" spans="1:60" x14ac:dyDescent="0.35">
      <c r="A94" s="9">
        <v>8</v>
      </c>
      <c r="B94" s="9">
        <v>9</v>
      </c>
      <c r="C94" s="14">
        <v>0.5</v>
      </c>
      <c r="D94" s="14">
        <v>1</v>
      </c>
      <c r="E94" s="14">
        <v>10</v>
      </c>
      <c r="H94" s="4"/>
      <c r="U94" s="2"/>
      <c r="AG94" s="2"/>
      <c r="AS94" s="2"/>
      <c r="BE94" s="2"/>
      <c r="BH94" s="2"/>
    </row>
    <row r="95" spans="1:60" x14ac:dyDescent="0.35">
      <c r="A95" s="9">
        <v>8</v>
      </c>
      <c r="B95" s="9">
        <v>10</v>
      </c>
      <c r="C95" s="14">
        <v>0.01</v>
      </c>
      <c r="D95" s="14">
        <v>82</v>
      </c>
      <c r="E95" s="14">
        <v>820</v>
      </c>
      <c r="H95" s="4"/>
      <c r="U95" s="2"/>
      <c r="AG95" s="2"/>
      <c r="AS95" s="2"/>
      <c r="AV95" s="2"/>
      <c r="BE95" s="2"/>
      <c r="BH95" s="2"/>
    </row>
    <row r="96" spans="1:60" x14ac:dyDescent="0.35">
      <c r="A96" s="9">
        <v>8</v>
      </c>
      <c r="B96" s="9">
        <v>11</v>
      </c>
      <c r="C96" s="14">
        <v>8</v>
      </c>
      <c r="D96" s="14">
        <v>30</v>
      </c>
      <c r="E96" s="14">
        <v>100</v>
      </c>
      <c r="H96" s="4"/>
      <c r="U96" s="2"/>
      <c r="AG96" s="2"/>
      <c r="AS96" s="2"/>
      <c r="AV96" s="2"/>
      <c r="BE96" s="2"/>
      <c r="BH96" s="2"/>
    </row>
    <row r="97" spans="1:62" x14ac:dyDescent="0.35">
      <c r="A97" s="9">
        <v>8</v>
      </c>
      <c r="B97" s="9">
        <v>12</v>
      </c>
      <c r="C97" s="14">
        <v>2</v>
      </c>
      <c r="D97" s="14">
        <v>5</v>
      </c>
      <c r="E97" s="14">
        <v>101</v>
      </c>
      <c r="H97" s="4"/>
      <c r="U97" s="2"/>
      <c r="AG97" s="2"/>
      <c r="AS97" s="2"/>
      <c r="AV97" s="2"/>
      <c r="BE97" s="2"/>
      <c r="BH97" s="2"/>
    </row>
    <row r="98" spans="1:62" x14ac:dyDescent="0.35">
      <c r="A98" s="9">
        <v>9</v>
      </c>
      <c r="B98" s="9">
        <v>1</v>
      </c>
      <c r="C98" s="14">
        <v>10</v>
      </c>
      <c r="D98" s="14">
        <v>40</v>
      </c>
      <c r="E98" s="14">
        <v>100</v>
      </c>
      <c r="H98" s="4"/>
      <c r="U98" s="2"/>
      <c r="AG98" s="2"/>
      <c r="AS98" s="2"/>
      <c r="AV98" s="2"/>
      <c r="BE98" s="2"/>
      <c r="BH98" s="2"/>
    </row>
    <row r="99" spans="1:62" x14ac:dyDescent="0.35">
      <c r="A99" s="9">
        <v>9</v>
      </c>
      <c r="B99" s="9">
        <v>2</v>
      </c>
      <c r="C99" s="14">
        <v>250</v>
      </c>
      <c r="D99" s="14">
        <v>400</v>
      </c>
      <c r="E99" s="14">
        <v>650</v>
      </c>
      <c r="H99" s="4"/>
      <c r="U99" s="2"/>
      <c r="AG99" s="2"/>
      <c r="AS99" s="2"/>
      <c r="AV99" s="2"/>
      <c r="BE99" s="2"/>
      <c r="BH99" s="2"/>
    </row>
    <row r="100" spans="1:62" x14ac:dyDescent="0.35">
      <c r="A100" s="9">
        <v>9</v>
      </c>
      <c r="B100" s="9">
        <v>3</v>
      </c>
      <c r="C100" s="14">
        <v>49</v>
      </c>
      <c r="D100" s="14">
        <v>75</v>
      </c>
      <c r="E100" s="14">
        <v>95</v>
      </c>
      <c r="H100" s="4"/>
      <c r="U100" s="2"/>
      <c r="X100" s="2"/>
      <c r="AG100" s="2"/>
      <c r="AJ100" s="2"/>
      <c r="AS100" s="2"/>
      <c r="AV100" s="2"/>
      <c r="BB100" s="2"/>
      <c r="BE100" s="2"/>
      <c r="BH100" s="2"/>
      <c r="BJ100" s="2"/>
    </row>
    <row r="101" spans="1:62" x14ac:dyDescent="0.35">
      <c r="A101" s="9">
        <v>9</v>
      </c>
      <c r="B101" s="9">
        <v>4</v>
      </c>
      <c r="C101" s="14">
        <v>150</v>
      </c>
      <c r="D101" s="14">
        <v>200</v>
      </c>
      <c r="E101" s="14">
        <v>500</v>
      </c>
      <c r="H101" s="4"/>
      <c r="U101" s="2"/>
      <c r="W101" s="2"/>
      <c r="X101" s="2"/>
      <c r="AG101" s="2"/>
      <c r="AI101" s="2"/>
      <c r="AJ101" s="2"/>
      <c r="AP101" s="2"/>
      <c r="AS101" s="2"/>
      <c r="AU101" s="2"/>
      <c r="AV101" s="2"/>
      <c r="BB101" s="2"/>
      <c r="BE101" s="2"/>
      <c r="BG101" s="2"/>
      <c r="BH101" s="2"/>
      <c r="BJ101" s="2"/>
    </row>
    <row r="102" spans="1:62" x14ac:dyDescent="0.35">
      <c r="A102" s="9">
        <v>9</v>
      </c>
      <c r="B102" s="9">
        <v>5</v>
      </c>
      <c r="C102" s="14">
        <v>15</v>
      </c>
      <c r="D102" s="14">
        <v>30</v>
      </c>
      <c r="E102" s="14">
        <v>50</v>
      </c>
      <c r="H102" s="4"/>
      <c r="R102" s="2"/>
      <c r="U102" s="2"/>
      <c r="W102" s="2"/>
      <c r="X102" s="2"/>
      <c r="Z102" s="2"/>
      <c r="AD102" s="2"/>
      <c r="AG102" s="2"/>
      <c r="AI102" s="2"/>
      <c r="AJ102" s="2"/>
      <c r="AL102" s="2"/>
      <c r="AP102" s="2"/>
      <c r="AS102" s="2"/>
      <c r="AU102" s="2"/>
      <c r="AV102" s="2"/>
      <c r="AX102" s="2"/>
      <c r="BB102" s="2"/>
      <c r="BE102" s="2"/>
      <c r="BG102" s="2"/>
      <c r="BH102" s="2"/>
      <c r="BJ102" s="2"/>
    </row>
    <row r="103" spans="1:62" x14ac:dyDescent="0.35">
      <c r="A103" s="9">
        <v>9</v>
      </c>
      <c r="B103" s="9">
        <v>6</v>
      </c>
      <c r="C103" s="14">
        <v>3</v>
      </c>
      <c r="D103" s="14">
        <v>7</v>
      </c>
      <c r="E103" s="14">
        <v>15</v>
      </c>
      <c r="H103" s="4"/>
      <c r="R103" s="2"/>
      <c r="U103" s="2"/>
      <c r="W103" s="2"/>
      <c r="X103" s="2"/>
      <c r="Z103" s="2"/>
      <c r="AD103" s="2"/>
      <c r="AG103" s="2"/>
      <c r="AI103" s="2"/>
      <c r="AJ103" s="2"/>
      <c r="AL103" s="2"/>
      <c r="AP103" s="2"/>
      <c r="AS103" s="2"/>
      <c r="AU103" s="2"/>
      <c r="AV103" s="2"/>
      <c r="AX103" s="2"/>
      <c r="BB103" s="2"/>
      <c r="BE103" s="2"/>
      <c r="BG103" s="2"/>
      <c r="BH103" s="2"/>
      <c r="BJ103" s="2"/>
    </row>
    <row r="104" spans="1:62" x14ac:dyDescent="0.35">
      <c r="A104" s="9">
        <v>9</v>
      </c>
      <c r="B104" s="9">
        <v>7</v>
      </c>
      <c r="C104" s="14">
        <v>177</v>
      </c>
      <c r="D104" s="14">
        <v>1770</v>
      </c>
      <c r="E104" s="14">
        <v>177000</v>
      </c>
      <c r="H104" s="4"/>
    </row>
    <row r="105" spans="1:62" x14ac:dyDescent="0.35">
      <c r="A105" s="9">
        <v>9</v>
      </c>
      <c r="B105" s="9">
        <v>8</v>
      </c>
      <c r="C105" s="14">
        <v>18</v>
      </c>
      <c r="D105" s="14">
        <v>30</v>
      </c>
      <c r="E105" s="14">
        <v>48</v>
      </c>
      <c r="H105" s="4"/>
    </row>
    <row r="106" spans="1:62" x14ac:dyDescent="0.35">
      <c r="A106" s="9">
        <v>9</v>
      </c>
      <c r="B106" s="9">
        <v>9</v>
      </c>
      <c r="C106" s="14">
        <v>0.5</v>
      </c>
      <c r="D106" s="14">
        <v>1</v>
      </c>
      <c r="E106" s="14">
        <v>3</v>
      </c>
      <c r="H106" s="4"/>
    </row>
    <row r="107" spans="1:62" x14ac:dyDescent="0.35">
      <c r="A107" s="9">
        <v>9</v>
      </c>
      <c r="B107" s="9">
        <v>10</v>
      </c>
      <c r="C107" s="14">
        <v>200</v>
      </c>
      <c r="D107" s="14">
        <v>825</v>
      </c>
      <c r="E107" s="14">
        <v>1650</v>
      </c>
      <c r="H107" s="4"/>
    </row>
    <row r="108" spans="1:62" x14ac:dyDescent="0.35">
      <c r="A108" s="9">
        <v>9</v>
      </c>
      <c r="B108" s="9">
        <v>11</v>
      </c>
      <c r="C108" s="14">
        <v>5</v>
      </c>
      <c r="D108" s="14">
        <v>50</v>
      </c>
      <c r="E108" s="14">
        <v>95</v>
      </c>
      <c r="H108" s="4"/>
    </row>
    <row r="109" spans="1:62" x14ac:dyDescent="0.35">
      <c r="A109" s="9">
        <v>9</v>
      </c>
      <c r="B109" s="9">
        <v>12</v>
      </c>
      <c r="C109" s="14">
        <v>50</v>
      </c>
      <c r="D109" s="14">
        <v>100</v>
      </c>
      <c r="E109" s="14">
        <v>500</v>
      </c>
      <c r="H109" s="4"/>
    </row>
    <row r="110" spans="1:62" x14ac:dyDescent="0.35">
      <c r="A110" s="9">
        <v>10</v>
      </c>
      <c r="B110" s="9">
        <v>1</v>
      </c>
      <c r="C110" s="14">
        <v>0.01</v>
      </c>
      <c r="D110" s="14">
        <v>80</v>
      </c>
      <c r="E110" s="14">
        <v>163</v>
      </c>
      <c r="H110" s="4"/>
    </row>
    <row r="111" spans="1:62" x14ac:dyDescent="0.35">
      <c r="A111" s="9">
        <v>10</v>
      </c>
      <c r="B111" s="9">
        <v>2</v>
      </c>
      <c r="C111" s="14">
        <v>10</v>
      </c>
      <c r="D111" s="14">
        <v>50</v>
      </c>
      <c r="E111" s="14">
        <v>100</v>
      </c>
      <c r="H111" s="4"/>
    </row>
    <row r="112" spans="1:62" x14ac:dyDescent="0.35">
      <c r="A112" s="9">
        <v>10</v>
      </c>
      <c r="B112" s="9">
        <v>3</v>
      </c>
      <c r="C112" s="14">
        <v>49</v>
      </c>
      <c r="D112" s="14">
        <v>100</v>
      </c>
      <c r="E112" s="14">
        <v>101</v>
      </c>
      <c r="H112" s="4"/>
    </row>
    <row r="113" spans="1:8" x14ac:dyDescent="0.35">
      <c r="A113" s="9">
        <v>10</v>
      </c>
      <c r="B113" s="9">
        <v>4</v>
      </c>
      <c r="C113" s="14">
        <v>100</v>
      </c>
      <c r="D113" s="14">
        <v>500</v>
      </c>
      <c r="E113" s="14">
        <v>1000</v>
      </c>
      <c r="H113" s="4"/>
    </row>
    <row r="114" spans="1:8" x14ac:dyDescent="0.35">
      <c r="A114" s="9">
        <v>10</v>
      </c>
      <c r="B114" s="9">
        <v>5</v>
      </c>
      <c r="C114" s="14">
        <v>10</v>
      </c>
      <c r="D114" s="14">
        <v>30</v>
      </c>
      <c r="E114" s="14">
        <v>40</v>
      </c>
      <c r="H114" s="4"/>
    </row>
    <row r="115" spans="1:8" x14ac:dyDescent="0.35">
      <c r="A115" s="9">
        <v>10</v>
      </c>
      <c r="B115" s="9">
        <v>6</v>
      </c>
      <c r="C115" s="14">
        <v>2</v>
      </c>
      <c r="D115" s="14">
        <v>6</v>
      </c>
      <c r="E115" s="14">
        <v>10</v>
      </c>
      <c r="H115" s="4"/>
    </row>
    <row r="116" spans="1:8" x14ac:dyDescent="0.35">
      <c r="A116" s="9">
        <v>10</v>
      </c>
      <c r="B116" s="9">
        <v>7</v>
      </c>
      <c r="C116" s="14">
        <v>1770</v>
      </c>
      <c r="D116" s="14">
        <v>17700</v>
      </c>
      <c r="E116" s="14">
        <v>177000</v>
      </c>
      <c r="H116" s="4"/>
    </row>
    <row r="117" spans="1:8" x14ac:dyDescent="0.35">
      <c r="A117" s="9">
        <v>10</v>
      </c>
      <c r="B117" s="9">
        <v>8</v>
      </c>
      <c r="C117" s="14">
        <v>48</v>
      </c>
      <c r="D117" s="14">
        <v>72</v>
      </c>
      <c r="E117" s="14">
        <v>96</v>
      </c>
      <c r="H117" s="4"/>
    </row>
    <row r="118" spans="1:8" x14ac:dyDescent="0.35">
      <c r="A118" s="9">
        <v>10</v>
      </c>
      <c r="B118" s="9">
        <v>9</v>
      </c>
      <c r="C118" s="14">
        <v>0.1</v>
      </c>
      <c r="D118" s="14">
        <v>1</v>
      </c>
      <c r="E118" s="14">
        <v>1000</v>
      </c>
      <c r="H118" s="4"/>
    </row>
    <row r="119" spans="1:8" x14ac:dyDescent="0.35">
      <c r="A119" s="9">
        <v>10</v>
      </c>
      <c r="B119" s="9">
        <v>10</v>
      </c>
      <c r="C119" s="14">
        <v>5000</v>
      </c>
      <c r="D119" s="14">
        <v>25000</v>
      </c>
      <c r="E119" s="14">
        <v>40000</v>
      </c>
      <c r="H119" s="4"/>
    </row>
    <row r="120" spans="1:8" x14ac:dyDescent="0.35">
      <c r="A120" s="9">
        <v>10</v>
      </c>
      <c r="B120" s="9">
        <v>11</v>
      </c>
      <c r="C120" s="14">
        <v>1</v>
      </c>
      <c r="D120" s="14">
        <v>10</v>
      </c>
      <c r="E120" s="14">
        <v>60</v>
      </c>
      <c r="H120" s="4"/>
    </row>
    <row r="121" spans="1:8" x14ac:dyDescent="0.35">
      <c r="A121" s="9">
        <v>10</v>
      </c>
      <c r="B121" s="9">
        <v>12</v>
      </c>
      <c r="C121" s="14">
        <v>1</v>
      </c>
      <c r="D121" s="14">
        <v>10</v>
      </c>
      <c r="E121" s="14">
        <v>101</v>
      </c>
      <c r="H121" s="4"/>
    </row>
    <row r="122" spans="1:8" x14ac:dyDescent="0.35">
      <c r="A122" s="9">
        <v>11</v>
      </c>
      <c r="B122" s="9">
        <v>1</v>
      </c>
      <c r="C122" s="14">
        <v>0.01</v>
      </c>
      <c r="D122" s="14">
        <v>81</v>
      </c>
      <c r="E122" s="14">
        <v>163</v>
      </c>
      <c r="H122" s="4"/>
    </row>
    <row r="123" spans="1:8" x14ac:dyDescent="0.35">
      <c r="A123" s="9">
        <v>11</v>
      </c>
      <c r="B123" s="9">
        <v>2</v>
      </c>
      <c r="C123" s="14">
        <v>1</v>
      </c>
      <c r="D123" s="14">
        <v>5</v>
      </c>
      <c r="E123" s="14">
        <v>10</v>
      </c>
      <c r="H123" s="4"/>
    </row>
    <row r="124" spans="1:8" x14ac:dyDescent="0.35">
      <c r="A124" s="9">
        <v>11</v>
      </c>
      <c r="B124" s="9">
        <v>3</v>
      </c>
      <c r="C124" s="14">
        <v>25</v>
      </c>
      <c r="D124" s="14">
        <v>66</v>
      </c>
      <c r="E124" s="14">
        <v>100</v>
      </c>
      <c r="H124" s="4"/>
    </row>
    <row r="125" spans="1:8" x14ac:dyDescent="0.35">
      <c r="A125" s="9">
        <v>11</v>
      </c>
      <c r="B125" s="9">
        <v>4</v>
      </c>
      <c r="C125" s="14">
        <v>1000</v>
      </c>
      <c r="D125" s="14">
        <v>5000</v>
      </c>
      <c r="E125" s="14">
        <v>10000</v>
      </c>
      <c r="H125" s="4"/>
    </row>
    <row r="126" spans="1:8" x14ac:dyDescent="0.35">
      <c r="A126" s="9">
        <v>11</v>
      </c>
      <c r="B126" s="9">
        <v>5</v>
      </c>
      <c r="C126" s="14">
        <v>5</v>
      </c>
      <c r="D126" s="14">
        <v>15</v>
      </c>
      <c r="E126" s="14">
        <v>30</v>
      </c>
      <c r="H126" s="4"/>
    </row>
    <row r="127" spans="1:8" x14ac:dyDescent="0.35">
      <c r="A127" s="9">
        <v>11</v>
      </c>
      <c r="B127" s="9">
        <v>6</v>
      </c>
      <c r="C127" s="14">
        <v>2</v>
      </c>
      <c r="D127" s="14">
        <v>7</v>
      </c>
      <c r="E127" s="14">
        <v>14</v>
      </c>
      <c r="H127" s="4"/>
    </row>
    <row r="128" spans="1:8" x14ac:dyDescent="0.35">
      <c r="A128" s="9">
        <v>11</v>
      </c>
      <c r="B128" s="9">
        <v>7</v>
      </c>
      <c r="C128" s="14">
        <v>177</v>
      </c>
      <c r="D128" s="14">
        <v>500</v>
      </c>
      <c r="E128" s="14">
        <v>1000</v>
      </c>
      <c r="H128" s="4"/>
    </row>
    <row r="129" spans="1:8" x14ac:dyDescent="0.35">
      <c r="A129" s="9">
        <v>11</v>
      </c>
      <c r="B129" s="9">
        <v>8</v>
      </c>
      <c r="C129" s="14">
        <v>18</v>
      </c>
      <c r="D129" s="14">
        <v>36</v>
      </c>
      <c r="E129" s="14">
        <v>48</v>
      </c>
      <c r="H129" s="4"/>
    </row>
    <row r="130" spans="1:8" x14ac:dyDescent="0.35">
      <c r="A130" s="9">
        <v>11</v>
      </c>
      <c r="B130" s="9">
        <v>9</v>
      </c>
      <c r="C130" s="14">
        <v>25</v>
      </c>
      <c r="D130" s="14">
        <v>50</v>
      </c>
      <c r="E130" s="14">
        <v>250</v>
      </c>
      <c r="H130" s="4"/>
    </row>
    <row r="131" spans="1:8" x14ac:dyDescent="0.35">
      <c r="A131" s="9">
        <v>11</v>
      </c>
      <c r="B131" s="9">
        <v>10</v>
      </c>
      <c r="C131" s="14">
        <v>825</v>
      </c>
      <c r="D131" s="14">
        <v>1000</v>
      </c>
      <c r="E131" s="14">
        <v>10000</v>
      </c>
      <c r="H131" s="4"/>
    </row>
    <row r="132" spans="1:8" x14ac:dyDescent="0.35">
      <c r="A132" s="9">
        <v>11</v>
      </c>
      <c r="B132" s="9">
        <v>11</v>
      </c>
      <c r="C132" s="14">
        <v>50</v>
      </c>
      <c r="D132" s="14">
        <v>80</v>
      </c>
      <c r="E132" s="14">
        <v>95</v>
      </c>
      <c r="H132" s="4"/>
    </row>
    <row r="133" spans="1:8" x14ac:dyDescent="0.35">
      <c r="A133" s="9">
        <v>11</v>
      </c>
      <c r="B133" s="9">
        <v>12</v>
      </c>
      <c r="C133" s="14">
        <v>1</v>
      </c>
      <c r="D133" s="14">
        <v>10</v>
      </c>
      <c r="E133" s="14">
        <v>101</v>
      </c>
      <c r="H133" s="4"/>
    </row>
    <row r="134" spans="1:8" x14ac:dyDescent="0.35">
      <c r="A134" s="9">
        <v>12</v>
      </c>
      <c r="B134" s="9">
        <v>1</v>
      </c>
      <c r="C134" s="14">
        <v>10</v>
      </c>
      <c r="D134" s="14">
        <v>50</v>
      </c>
      <c r="E134" s="14">
        <v>100</v>
      </c>
      <c r="H134" s="4"/>
    </row>
    <row r="135" spans="1:8" x14ac:dyDescent="0.35">
      <c r="A135" s="9">
        <v>12</v>
      </c>
      <c r="B135" s="9">
        <v>2</v>
      </c>
      <c r="C135" s="14">
        <v>150</v>
      </c>
      <c r="D135" s="14">
        <v>300</v>
      </c>
      <c r="E135" s="14">
        <v>600</v>
      </c>
      <c r="H135" s="4"/>
    </row>
    <row r="136" spans="1:8" x14ac:dyDescent="0.35">
      <c r="A136" s="9">
        <v>12</v>
      </c>
      <c r="B136" s="9">
        <v>3</v>
      </c>
      <c r="C136" s="14">
        <v>30</v>
      </c>
      <c r="D136" s="14">
        <v>70</v>
      </c>
      <c r="E136" s="14">
        <v>90</v>
      </c>
      <c r="H136" s="4"/>
    </row>
    <row r="137" spans="1:8" x14ac:dyDescent="0.35">
      <c r="A137" s="9">
        <v>12</v>
      </c>
      <c r="B137" s="9">
        <v>4</v>
      </c>
      <c r="C137" s="14">
        <v>100</v>
      </c>
      <c r="D137" s="14">
        <v>250</v>
      </c>
      <c r="E137" s="14">
        <v>3000</v>
      </c>
      <c r="H137" s="4"/>
    </row>
    <row r="138" spans="1:8" x14ac:dyDescent="0.35">
      <c r="A138" s="9">
        <v>12</v>
      </c>
      <c r="B138" s="9">
        <v>5</v>
      </c>
      <c r="C138" s="14">
        <v>0.01</v>
      </c>
      <c r="D138" s="14">
        <v>10</v>
      </c>
      <c r="E138" s="14">
        <v>50</v>
      </c>
      <c r="H138" s="4"/>
    </row>
    <row r="139" spans="1:8" x14ac:dyDescent="0.35">
      <c r="A139" s="9">
        <v>12</v>
      </c>
      <c r="B139" s="9">
        <v>6</v>
      </c>
      <c r="C139" s="14">
        <v>6</v>
      </c>
      <c r="D139" s="14">
        <v>8</v>
      </c>
      <c r="E139" s="14">
        <v>15</v>
      </c>
      <c r="H139" s="4"/>
    </row>
    <row r="140" spans="1:8" x14ac:dyDescent="0.35">
      <c r="A140" s="9">
        <v>12</v>
      </c>
      <c r="B140" s="9">
        <v>7</v>
      </c>
      <c r="C140" s="14">
        <v>5</v>
      </c>
      <c r="D140" s="14">
        <v>20</v>
      </c>
      <c r="E140" s="14">
        <v>200</v>
      </c>
      <c r="H140" s="4"/>
    </row>
    <row r="141" spans="1:8" x14ac:dyDescent="0.35">
      <c r="A141" s="9">
        <v>12</v>
      </c>
      <c r="B141" s="9">
        <v>8</v>
      </c>
      <c r="C141" s="14">
        <v>36</v>
      </c>
      <c r="D141" s="14">
        <v>48</v>
      </c>
      <c r="E141" s="14">
        <v>72</v>
      </c>
      <c r="H141" s="4"/>
    </row>
    <row r="142" spans="1:8" x14ac:dyDescent="0.35">
      <c r="A142" s="9">
        <v>12</v>
      </c>
      <c r="B142" s="9">
        <v>9</v>
      </c>
      <c r="C142" s="14">
        <v>1</v>
      </c>
      <c r="D142" s="14">
        <v>5</v>
      </c>
      <c r="E142" s="14">
        <v>20</v>
      </c>
      <c r="H142" s="4"/>
    </row>
    <row r="143" spans="1:8" x14ac:dyDescent="0.35">
      <c r="A143" s="9">
        <v>12</v>
      </c>
      <c r="B143" s="9">
        <v>10</v>
      </c>
      <c r="C143" s="14">
        <v>100</v>
      </c>
      <c r="D143" s="14">
        <v>1000</v>
      </c>
      <c r="E143" s="14">
        <v>3000</v>
      </c>
      <c r="H143" s="4"/>
    </row>
    <row r="144" spans="1:8" x14ac:dyDescent="0.35">
      <c r="A144" s="9">
        <v>12</v>
      </c>
      <c r="B144" s="9">
        <v>11</v>
      </c>
      <c r="C144" s="14">
        <v>40</v>
      </c>
      <c r="D144" s="14">
        <v>70</v>
      </c>
      <c r="E144" s="14">
        <v>90</v>
      </c>
      <c r="H144" s="4"/>
    </row>
    <row r="145" spans="1:8" x14ac:dyDescent="0.35">
      <c r="A145" s="9">
        <v>12</v>
      </c>
      <c r="B145" s="9">
        <v>12</v>
      </c>
      <c r="C145" s="14">
        <v>10</v>
      </c>
      <c r="D145" s="14">
        <v>1000</v>
      </c>
      <c r="E145" s="14">
        <v>10000</v>
      </c>
      <c r="H145" s="4"/>
    </row>
    <row r="146" spans="1:8" x14ac:dyDescent="0.35">
      <c r="H146" s="4"/>
    </row>
    <row r="147" spans="1:8" x14ac:dyDescent="0.35">
      <c r="H147" s="4"/>
    </row>
    <row r="148" spans="1:8" x14ac:dyDescent="0.35">
      <c r="H148" s="4"/>
    </row>
    <row r="149" spans="1:8" x14ac:dyDescent="0.35">
      <c r="H149" s="4"/>
    </row>
    <row r="150" spans="1:8" x14ac:dyDescent="0.35">
      <c r="H150" s="4"/>
    </row>
    <row r="151" spans="1:8" x14ac:dyDescent="0.35">
      <c r="H151" s="4"/>
    </row>
    <row r="152" spans="1:8" x14ac:dyDescent="0.35">
      <c r="H152" s="4"/>
    </row>
    <row r="153" spans="1:8" x14ac:dyDescent="0.35">
      <c r="H153" s="4"/>
    </row>
    <row r="154" spans="1:8" x14ac:dyDescent="0.35">
      <c r="H154" s="4"/>
    </row>
    <row r="155" spans="1:8" x14ac:dyDescent="0.35">
      <c r="H155" s="4"/>
    </row>
    <row r="156" spans="1:8" x14ac:dyDescent="0.35">
      <c r="H156" s="4"/>
    </row>
    <row r="157" spans="1:8" x14ac:dyDescent="0.35">
      <c r="H157" s="4"/>
    </row>
    <row r="158" spans="1:8" x14ac:dyDescent="0.35">
      <c r="H158" s="4"/>
    </row>
    <row r="159" spans="1:8" x14ac:dyDescent="0.35">
      <c r="H159" s="4"/>
    </row>
    <row r="160" spans="1:8" x14ac:dyDescent="0.35">
      <c r="H160" s="4"/>
    </row>
    <row r="161" spans="8:8" x14ac:dyDescent="0.35">
      <c r="H161" s="4"/>
    </row>
    <row r="162" spans="8:8" x14ac:dyDescent="0.35">
      <c r="H162" s="4"/>
    </row>
    <row r="163" spans="8:8" x14ac:dyDescent="0.35">
      <c r="H163" s="4"/>
    </row>
    <row r="164" spans="8:8" x14ac:dyDescent="0.35">
      <c r="H164" s="4"/>
    </row>
    <row r="165" spans="8:8" x14ac:dyDescent="0.35">
      <c r="H165" s="4"/>
    </row>
    <row r="166" spans="8:8" x14ac:dyDescent="0.35">
      <c r="H166" s="4"/>
    </row>
    <row r="167" spans="8:8" x14ac:dyDescent="0.35">
      <c r="H167" s="4"/>
    </row>
    <row r="168" spans="8:8" x14ac:dyDescent="0.35">
      <c r="H168" s="4"/>
    </row>
    <row r="169" spans="8:8" x14ac:dyDescent="0.35">
      <c r="H169" s="4"/>
    </row>
    <row r="170" spans="8:8" x14ac:dyDescent="0.35">
      <c r="H170" s="4"/>
    </row>
    <row r="171" spans="8:8" x14ac:dyDescent="0.35">
      <c r="H171" s="4"/>
    </row>
    <row r="172" spans="8:8" x14ac:dyDescent="0.35">
      <c r="H172" s="4"/>
    </row>
    <row r="173" spans="8:8" x14ac:dyDescent="0.35">
      <c r="H173" s="4"/>
    </row>
    <row r="174" spans="8:8" x14ac:dyDescent="0.35">
      <c r="H174" s="4"/>
    </row>
    <row r="175" spans="8:8" x14ac:dyDescent="0.35">
      <c r="H175" s="4"/>
    </row>
    <row r="176" spans="8:8" x14ac:dyDescent="0.35">
      <c r="H176" s="4"/>
    </row>
    <row r="177" spans="8:8" x14ac:dyDescent="0.35">
      <c r="H177" s="4"/>
    </row>
    <row r="178" spans="8:8" x14ac:dyDescent="0.35">
      <c r="H178" s="4"/>
    </row>
    <row r="179" spans="8:8" x14ac:dyDescent="0.35">
      <c r="H179" s="4"/>
    </row>
    <row r="180" spans="8:8" x14ac:dyDescent="0.35">
      <c r="H180" s="4"/>
    </row>
    <row r="181" spans="8:8" x14ac:dyDescent="0.35">
      <c r="H181" s="4"/>
    </row>
    <row r="182" spans="8:8" x14ac:dyDescent="0.35">
      <c r="H182" s="4"/>
    </row>
    <row r="183" spans="8:8" x14ac:dyDescent="0.35">
      <c r="H183" s="4"/>
    </row>
    <row r="184" spans="8:8" x14ac:dyDescent="0.35">
      <c r="H184" s="4"/>
    </row>
    <row r="185" spans="8:8" x14ac:dyDescent="0.35">
      <c r="H185" s="4"/>
    </row>
    <row r="186" spans="8:8" x14ac:dyDescent="0.35">
      <c r="H186" s="4"/>
    </row>
    <row r="187" spans="8:8" x14ac:dyDescent="0.35">
      <c r="H187" s="4"/>
    </row>
    <row r="188" spans="8:8" x14ac:dyDescent="0.35">
      <c r="H188" s="4"/>
    </row>
    <row r="189" spans="8:8" x14ac:dyDescent="0.35">
      <c r="H189" s="4"/>
    </row>
    <row r="190" spans="8:8" x14ac:dyDescent="0.35">
      <c r="H190" s="4"/>
    </row>
    <row r="191" spans="8:8" x14ac:dyDescent="0.35">
      <c r="H191" s="4"/>
    </row>
    <row r="192" spans="8:8" x14ac:dyDescent="0.35">
      <c r="H192" s="4"/>
    </row>
    <row r="193" spans="8:8" x14ac:dyDescent="0.35">
      <c r="H193" s="4"/>
    </row>
    <row r="194" spans="8:8" x14ac:dyDescent="0.35">
      <c r="H194" s="4"/>
    </row>
    <row r="195" spans="8:8" x14ac:dyDescent="0.35">
      <c r="H195" s="4"/>
    </row>
    <row r="196" spans="8:8" x14ac:dyDescent="0.35">
      <c r="H196" s="4"/>
    </row>
    <row r="197" spans="8:8" x14ac:dyDescent="0.35">
      <c r="H197" s="4"/>
    </row>
    <row r="198" spans="8:8" x14ac:dyDescent="0.35">
      <c r="H198" s="4"/>
    </row>
    <row r="199" spans="8:8" x14ac:dyDescent="0.35">
      <c r="H199" s="4"/>
    </row>
    <row r="200" spans="8:8" x14ac:dyDescent="0.35">
      <c r="H200" s="4"/>
    </row>
    <row r="201" spans="8:8" x14ac:dyDescent="0.35">
      <c r="H201" s="4"/>
    </row>
    <row r="202" spans="8:8" x14ac:dyDescent="0.35">
      <c r="H202" s="4"/>
    </row>
    <row r="203" spans="8:8" x14ac:dyDescent="0.35">
      <c r="H203" s="4"/>
    </row>
    <row r="204" spans="8:8" x14ac:dyDescent="0.35">
      <c r="H204" s="4"/>
    </row>
    <row r="205" spans="8:8" x14ac:dyDescent="0.35">
      <c r="H205" s="4"/>
    </row>
    <row r="206" spans="8:8" x14ac:dyDescent="0.35">
      <c r="H206" s="4"/>
    </row>
    <row r="207" spans="8:8" x14ac:dyDescent="0.35">
      <c r="H207" s="4"/>
    </row>
    <row r="208" spans="8:8" x14ac:dyDescent="0.35">
      <c r="H208" s="4"/>
    </row>
    <row r="209" spans="8:8" x14ac:dyDescent="0.35">
      <c r="H209" s="4"/>
    </row>
    <row r="210" spans="8:8" x14ac:dyDescent="0.35">
      <c r="H210" s="4"/>
    </row>
    <row r="211" spans="8:8" x14ac:dyDescent="0.35">
      <c r="H211" s="4"/>
    </row>
    <row r="212" spans="8:8" x14ac:dyDescent="0.35">
      <c r="H212" s="4"/>
    </row>
    <row r="213" spans="8:8" x14ac:dyDescent="0.35">
      <c r="H213" s="4"/>
    </row>
    <row r="214" spans="8:8" x14ac:dyDescent="0.35">
      <c r="H214" s="4"/>
    </row>
    <row r="215" spans="8:8" x14ac:dyDescent="0.35">
      <c r="H215" s="4"/>
    </row>
    <row r="216" spans="8:8" x14ac:dyDescent="0.35">
      <c r="H216" s="4"/>
    </row>
    <row r="217" spans="8:8" x14ac:dyDescent="0.35">
      <c r="H217" s="4"/>
    </row>
    <row r="218" spans="8:8" x14ac:dyDescent="0.35">
      <c r="H218" s="4"/>
    </row>
    <row r="219" spans="8:8" x14ac:dyDescent="0.35">
      <c r="H219" s="4"/>
    </row>
    <row r="220" spans="8:8" x14ac:dyDescent="0.35">
      <c r="H220" s="4"/>
    </row>
    <row r="221" spans="8:8" x14ac:dyDescent="0.35">
      <c r="H221" s="4"/>
    </row>
    <row r="222" spans="8:8" x14ac:dyDescent="0.35">
      <c r="H222" s="4"/>
    </row>
    <row r="223" spans="8:8" x14ac:dyDescent="0.35">
      <c r="H223" s="4"/>
    </row>
    <row r="224" spans="8:8" x14ac:dyDescent="0.35">
      <c r="H224" s="4"/>
    </row>
    <row r="225" spans="8:8" x14ac:dyDescent="0.35">
      <c r="H225" s="4"/>
    </row>
    <row r="226" spans="8:8" x14ac:dyDescent="0.35">
      <c r="H226" s="4"/>
    </row>
    <row r="227" spans="8:8" x14ac:dyDescent="0.35">
      <c r="H227" s="4"/>
    </row>
    <row r="228" spans="8:8" x14ac:dyDescent="0.35">
      <c r="H228" s="4"/>
    </row>
    <row r="229" spans="8:8" x14ac:dyDescent="0.35">
      <c r="H229" s="4"/>
    </row>
    <row r="230" spans="8:8" x14ac:dyDescent="0.35">
      <c r="H230" s="4"/>
    </row>
    <row r="231" spans="8:8" x14ac:dyDescent="0.35">
      <c r="H231" s="4"/>
    </row>
    <row r="232" spans="8:8" x14ac:dyDescent="0.35">
      <c r="H232" s="4"/>
    </row>
    <row r="233" spans="8:8" x14ac:dyDescent="0.35">
      <c r="H233" s="4"/>
    </row>
    <row r="234" spans="8:8" x14ac:dyDescent="0.35">
      <c r="H234" s="4"/>
    </row>
    <row r="235" spans="8:8" x14ac:dyDescent="0.35">
      <c r="H235" s="4"/>
    </row>
    <row r="236" spans="8:8" x14ac:dyDescent="0.35">
      <c r="H236" s="4"/>
    </row>
    <row r="237" spans="8:8" x14ac:dyDescent="0.35">
      <c r="H237" s="4"/>
    </row>
    <row r="238" spans="8:8" x14ac:dyDescent="0.35">
      <c r="H238" s="4"/>
    </row>
    <row r="239" spans="8:8" x14ac:dyDescent="0.35">
      <c r="H239" s="4"/>
    </row>
    <row r="240" spans="8:8" x14ac:dyDescent="0.35">
      <c r="H240" s="4"/>
    </row>
    <row r="241" spans="8:8" x14ac:dyDescent="0.35">
      <c r="H241" s="4"/>
    </row>
    <row r="242" spans="8:8" x14ac:dyDescent="0.35">
      <c r="H242" s="4"/>
    </row>
    <row r="243" spans="8:8" x14ac:dyDescent="0.35">
      <c r="H243" s="4"/>
    </row>
    <row r="244" spans="8:8" x14ac:dyDescent="0.35">
      <c r="H244" s="4"/>
    </row>
    <row r="245" spans="8:8" x14ac:dyDescent="0.35">
      <c r="H245" s="4"/>
    </row>
    <row r="246" spans="8:8" x14ac:dyDescent="0.35">
      <c r="H246" s="4"/>
    </row>
    <row r="247" spans="8:8" x14ac:dyDescent="0.35">
      <c r="H247" s="4"/>
    </row>
    <row r="248" spans="8:8" x14ac:dyDescent="0.35">
      <c r="H248" s="4"/>
    </row>
    <row r="249" spans="8:8" x14ac:dyDescent="0.35">
      <c r="H249" s="4"/>
    </row>
    <row r="250" spans="8:8" x14ac:dyDescent="0.35">
      <c r="H250" s="4"/>
    </row>
    <row r="251" spans="8:8" x14ac:dyDescent="0.35">
      <c r="H251" s="4"/>
    </row>
    <row r="252" spans="8:8" x14ac:dyDescent="0.35">
      <c r="H252" s="4"/>
    </row>
    <row r="253" spans="8:8" x14ac:dyDescent="0.35">
      <c r="H253" s="4"/>
    </row>
    <row r="254" spans="8:8" x14ac:dyDescent="0.35">
      <c r="H254" s="4"/>
    </row>
    <row r="255" spans="8:8" x14ac:dyDescent="0.35">
      <c r="H255" s="4"/>
    </row>
    <row r="256" spans="8:8" x14ac:dyDescent="0.35">
      <c r="H256" s="4"/>
    </row>
    <row r="257" spans="8:8" x14ac:dyDescent="0.35">
      <c r="H257" s="4"/>
    </row>
    <row r="258" spans="8:8" x14ac:dyDescent="0.35">
      <c r="H258" s="4"/>
    </row>
    <row r="259" spans="8:8" x14ac:dyDescent="0.35">
      <c r="H259" s="4"/>
    </row>
    <row r="260" spans="8:8" x14ac:dyDescent="0.35">
      <c r="H260" s="4"/>
    </row>
    <row r="261" spans="8:8" x14ac:dyDescent="0.35">
      <c r="H261" s="4"/>
    </row>
    <row r="262" spans="8:8" x14ac:dyDescent="0.35">
      <c r="H262" s="4"/>
    </row>
    <row r="263" spans="8:8" x14ac:dyDescent="0.35">
      <c r="H263" s="4"/>
    </row>
    <row r="264" spans="8:8" x14ac:dyDescent="0.35">
      <c r="H264" s="4"/>
    </row>
    <row r="265" spans="8:8" x14ac:dyDescent="0.35">
      <c r="H265" s="4"/>
    </row>
    <row r="266" spans="8:8" x14ac:dyDescent="0.35">
      <c r="H266" s="4"/>
    </row>
    <row r="267" spans="8:8" x14ac:dyDescent="0.35">
      <c r="H267" s="4"/>
    </row>
    <row r="268" spans="8:8" x14ac:dyDescent="0.35">
      <c r="H268" s="4"/>
    </row>
    <row r="269" spans="8:8" x14ac:dyDescent="0.35">
      <c r="H269" s="4"/>
    </row>
    <row r="270" spans="8:8" x14ac:dyDescent="0.35">
      <c r="H270" s="4"/>
    </row>
    <row r="271" spans="8:8" x14ac:dyDescent="0.35">
      <c r="H271" s="4"/>
    </row>
    <row r="272" spans="8:8" x14ac:dyDescent="0.35">
      <c r="H272" s="4"/>
    </row>
    <row r="273" spans="8:8" x14ac:dyDescent="0.35">
      <c r="H273" s="4"/>
    </row>
    <row r="274" spans="8:8" x14ac:dyDescent="0.35">
      <c r="H274" s="4"/>
    </row>
    <row r="275" spans="8:8" x14ac:dyDescent="0.35">
      <c r="H275" s="4"/>
    </row>
    <row r="276" spans="8:8" x14ac:dyDescent="0.35">
      <c r="H276" s="4"/>
    </row>
    <row r="277" spans="8:8" x14ac:dyDescent="0.35">
      <c r="H277" s="4"/>
    </row>
    <row r="278" spans="8:8" x14ac:dyDescent="0.35">
      <c r="H278" s="4"/>
    </row>
    <row r="279" spans="8:8" x14ac:dyDescent="0.35">
      <c r="H279" s="4"/>
    </row>
    <row r="280" spans="8:8" x14ac:dyDescent="0.35">
      <c r="H280" s="4"/>
    </row>
    <row r="281" spans="8:8" x14ac:dyDescent="0.35">
      <c r="H281" s="4"/>
    </row>
    <row r="282" spans="8:8" x14ac:dyDescent="0.35">
      <c r="H282" s="4"/>
    </row>
    <row r="283" spans="8:8" x14ac:dyDescent="0.35">
      <c r="H283" s="4"/>
    </row>
    <row r="284" spans="8:8" x14ac:dyDescent="0.35">
      <c r="H284" s="4"/>
    </row>
    <row r="285" spans="8:8" x14ac:dyDescent="0.35">
      <c r="H285" s="4"/>
    </row>
    <row r="286" spans="8:8" x14ac:dyDescent="0.35">
      <c r="H286" s="4"/>
    </row>
    <row r="287" spans="8:8" x14ac:dyDescent="0.35">
      <c r="H287" s="4"/>
    </row>
    <row r="288" spans="8:8" x14ac:dyDescent="0.35">
      <c r="H288" s="4"/>
    </row>
    <row r="289" spans="8:8" x14ac:dyDescent="0.35">
      <c r="H289" s="4"/>
    </row>
    <row r="290" spans="8:8" x14ac:dyDescent="0.35">
      <c r="H290" s="4"/>
    </row>
    <row r="291" spans="8:8" x14ac:dyDescent="0.35">
      <c r="H291" s="4"/>
    </row>
    <row r="292" spans="8:8" x14ac:dyDescent="0.35">
      <c r="H292" s="4"/>
    </row>
    <row r="293" spans="8:8" x14ac:dyDescent="0.35">
      <c r="H293" s="4"/>
    </row>
    <row r="294" spans="8:8" x14ac:dyDescent="0.35">
      <c r="H294" s="4"/>
    </row>
    <row r="295" spans="8:8" x14ac:dyDescent="0.35">
      <c r="H295" s="4"/>
    </row>
    <row r="296" spans="8:8" x14ac:dyDescent="0.35">
      <c r="H296" s="4"/>
    </row>
    <row r="297" spans="8:8" x14ac:dyDescent="0.35">
      <c r="H297" s="4"/>
    </row>
    <row r="298" spans="8:8" x14ac:dyDescent="0.35">
      <c r="H298" s="4"/>
    </row>
    <row r="299" spans="8:8" x14ac:dyDescent="0.35">
      <c r="H299" s="4"/>
    </row>
    <row r="300" spans="8:8" x14ac:dyDescent="0.35">
      <c r="H300" s="4"/>
    </row>
    <row r="301" spans="8:8" x14ac:dyDescent="0.35">
      <c r="H301" s="4"/>
    </row>
    <row r="302" spans="8:8" x14ac:dyDescent="0.35">
      <c r="H302" s="4"/>
    </row>
    <row r="303" spans="8:8" x14ac:dyDescent="0.35">
      <c r="H303" s="4"/>
    </row>
    <row r="304" spans="8:8" x14ac:dyDescent="0.35">
      <c r="H304" s="4"/>
    </row>
    <row r="305" spans="8:8" x14ac:dyDescent="0.35">
      <c r="H305" s="4"/>
    </row>
    <row r="306" spans="8:8" x14ac:dyDescent="0.35">
      <c r="H306" s="4"/>
    </row>
    <row r="307" spans="8:8" x14ac:dyDescent="0.35">
      <c r="H307" s="4"/>
    </row>
    <row r="308" spans="8:8" x14ac:dyDescent="0.35">
      <c r="H308" s="4"/>
    </row>
    <row r="309" spans="8:8" x14ac:dyDescent="0.35">
      <c r="H309" s="4"/>
    </row>
    <row r="310" spans="8:8" x14ac:dyDescent="0.35">
      <c r="H310" s="4"/>
    </row>
    <row r="311" spans="8:8" x14ac:dyDescent="0.35">
      <c r="H311" s="4"/>
    </row>
    <row r="312" spans="8:8" x14ac:dyDescent="0.35">
      <c r="H312" s="4"/>
    </row>
    <row r="313" spans="8:8" x14ac:dyDescent="0.35">
      <c r="H313" s="4"/>
    </row>
    <row r="314" spans="8:8" x14ac:dyDescent="0.35">
      <c r="H314" s="4"/>
    </row>
    <row r="315" spans="8:8" x14ac:dyDescent="0.35">
      <c r="H315" s="4"/>
    </row>
    <row r="316" spans="8:8" x14ac:dyDescent="0.35">
      <c r="H316" s="4"/>
    </row>
    <row r="317" spans="8:8" x14ac:dyDescent="0.35">
      <c r="H317" s="4"/>
    </row>
    <row r="318" spans="8:8" x14ac:dyDescent="0.35">
      <c r="H318" s="4"/>
    </row>
    <row r="319" spans="8:8" x14ac:dyDescent="0.35">
      <c r="H319" s="4"/>
    </row>
    <row r="320" spans="8:8" x14ac:dyDescent="0.35">
      <c r="H320" s="4"/>
    </row>
    <row r="321" spans="8:8" x14ac:dyDescent="0.35">
      <c r="H321" s="4"/>
    </row>
    <row r="322" spans="8:8" x14ac:dyDescent="0.35">
      <c r="H322" s="4"/>
    </row>
    <row r="323" spans="8:8" x14ac:dyDescent="0.35">
      <c r="H323" s="4"/>
    </row>
    <row r="324" spans="8:8" x14ac:dyDescent="0.35">
      <c r="H324" s="4"/>
    </row>
    <row r="325" spans="8:8" x14ac:dyDescent="0.35">
      <c r="H325" s="4"/>
    </row>
    <row r="326" spans="8:8" x14ac:dyDescent="0.35">
      <c r="H326" s="4"/>
    </row>
    <row r="327" spans="8:8" x14ac:dyDescent="0.35">
      <c r="H327" s="4"/>
    </row>
    <row r="328" spans="8:8" x14ac:dyDescent="0.35">
      <c r="H328" s="4"/>
    </row>
    <row r="329" spans="8:8" x14ac:dyDescent="0.35">
      <c r="H329" s="4"/>
    </row>
    <row r="330" spans="8:8" x14ac:dyDescent="0.35">
      <c r="H330" s="4"/>
    </row>
    <row r="331" spans="8:8" x14ac:dyDescent="0.35">
      <c r="H331" s="4"/>
    </row>
    <row r="332" spans="8:8" x14ac:dyDescent="0.35">
      <c r="H332" s="4"/>
    </row>
    <row r="333" spans="8:8" x14ac:dyDescent="0.35">
      <c r="H333" s="4"/>
    </row>
    <row r="334" spans="8:8" x14ac:dyDescent="0.35">
      <c r="H334" s="4"/>
    </row>
    <row r="335" spans="8:8" x14ac:dyDescent="0.35">
      <c r="H335" s="4"/>
    </row>
    <row r="336" spans="8:8" x14ac:dyDescent="0.35">
      <c r="H336" s="4"/>
    </row>
    <row r="337" spans="8:8" x14ac:dyDescent="0.35">
      <c r="H337" s="4"/>
    </row>
    <row r="338" spans="8:8" x14ac:dyDescent="0.35">
      <c r="H338" s="4"/>
    </row>
    <row r="339" spans="8:8" x14ac:dyDescent="0.35">
      <c r="H339" s="4"/>
    </row>
    <row r="340" spans="8:8" x14ac:dyDescent="0.35">
      <c r="H340" s="4"/>
    </row>
    <row r="341" spans="8:8" x14ac:dyDescent="0.35">
      <c r="H341" s="4"/>
    </row>
    <row r="342" spans="8:8" x14ac:dyDescent="0.35">
      <c r="H342" s="4"/>
    </row>
    <row r="343" spans="8:8" x14ac:dyDescent="0.35">
      <c r="H343" s="4"/>
    </row>
    <row r="344" spans="8:8" x14ac:dyDescent="0.35">
      <c r="H344" s="4"/>
    </row>
    <row r="345" spans="8:8" x14ac:dyDescent="0.35">
      <c r="H345" s="4"/>
    </row>
    <row r="346" spans="8:8" x14ac:dyDescent="0.35">
      <c r="H346" s="4"/>
    </row>
    <row r="347" spans="8:8" x14ac:dyDescent="0.35">
      <c r="H347" s="4"/>
    </row>
    <row r="348" spans="8:8" x14ac:dyDescent="0.35">
      <c r="H348" s="4"/>
    </row>
    <row r="349" spans="8:8" x14ac:dyDescent="0.35">
      <c r="H349" s="4"/>
    </row>
    <row r="350" spans="8:8" x14ac:dyDescent="0.35">
      <c r="H350" s="4"/>
    </row>
    <row r="351" spans="8:8" x14ac:dyDescent="0.35">
      <c r="H351" s="4"/>
    </row>
    <row r="352" spans="8:8" x14ac:dyDescent="0.35">
      <c r="H352" s="4"/>
    </row>
    <row r="353" spans="8:8" x14ac:dyDescent="0.35">
      <c r="H353" s="4"/>
    </row>
    <row r="354" spans="8:8" x14ac:dyDescent="0.35">
      <c r="H354" s="4"/>
    </row>
    <row r="355" spans="8:8" x14ac:dyDescent="0.35">
      <c r="H355" s="4"/>
    </row>
    <row r="356" spans="8:8" x14ac:dyDescent="0.35">
      <c r="H356" s="4"/>
    </row>
    <row r="357" spans="8:8" x14ac:dyDescent="0.35">
      <c r="H357" s="4"/>
    </row>
    <row r="358" spans="8:8" x14ac:dyDescent="0.35">
      <c r="H358" s="4"/>
    </row>
    <row r="359" spans="8:8" x14ac:dyDescent="0.35">
      <c r="H359" s="4"/>
    </row>
    <row r="360" spans="8:8" x14ac:dyDescent="0.35">
      <c r="H360" s="4"/>
    </row>
    <row r="361" spans="8:8" x14ac:dyDescent="0.35">
      <c r="H361" s="4"/>
    </row>
    <row r="362" spans="8:8" x14ac:dyDescent="0.35">
      <c r="H362" s="4"/>
    </row>
    <row r="363" spans="8:8" x14ac:dyDescent="0.35">
      <c r="H363" s="4"/>
    </row>
    <row r="364" spans="8:8" x14ac:dyDescent="0.35">
      <c r="H364" s="4"/>
    </row>
    <row r="365" spans="8:8" x14ac:dyDescent="0.35">
      <c r="H365" s="4"/>
    </row>
    <row r="366" spans="8:8" x14ac:dyDescent="0.35">
      <c r="H366" s="4"/>
    </row>
    <row r="367" spans="8:8" x14ac:dyDescent="0.35">
      <c r="H367" s="4"/>
    </row>
    <row r="368" spans="8:8" x14ac:dyDescent="0.35">
      <c r="H368" s="4"/>
    </row>
    <row r="369" spans="8:8" x14ac:dyDescent="0.35">
      <c r="H369" s="4"/>
    </row>
    <row r="370" spans="8:8" x14ac:dyDescent="0.35">
      <c r="H370" s="4"/>
    </row>
    <row r="371" spans="8:8" x14ac:dyDescent="0.35">
      <c r="H371" s="4"/>
    </row>
    <row r="372" spans="8:8" x14ac:dyDescent="0.35">
      <c r="H372" s="4"/>
    </row>
    <row r="373" spans="8:8" x14ac:dyDescent="0.35">
      <c r="H373" s="4"/>
    </row>
    <row r="374" spans="8:8" x14ac:dyDescent="0.35">
      <c r="H374" s="4"/>
    </row>
    <row r="375" spans="8:8" x14ac:dyDescent="0.35">
      <c r="H375" s="4"/>
    </row>
    <row r="376" spans="8:8" x14ac:dyDescent="0.35">
      <c r="H376" s="4"/>
    </row>
    <row r="377" spans="8:8" x14ac:dyDescent="0.35">
      <c r="H377" s="4"/>
    </row>
    <row r="378" spans="8:8" x14ac:dyDescent="0.35">
      <c r="H378" s="4"/>
    </row>
    <row r="379" spans="8:8" x14ac:dyDescent="0.35">
      <c r="H379" s="4"/>
    </row>
    <row r="380" spans="8:8" x14ac:dyDescent="0.35">
      <c r="H380" s="4"/>
    </row>
    <row r="381" spans="8:8" x14ac:dyDescent="0.35">
      <c r="H381" s="4"/>
    </row>
    <row r="382" spans="8:8" x14ac:dyDescent="0.35">
      <c r="H382" s="4"/>
    </row>
    <row r="383" spans="8:8" x14ac:dyDescent="0.35">
      <c r="H383" s="4"/>
    </row>
    <row r="384" spans="8:8" x14ac:dyDescent="0.35">
      <c r="H384" s="4"/>
    </row>
    <row r="385" spans="8:8" x14ac:dyDescent="0.35">
      <c r="H385" s="4"/>
    </row>
    <row r="386" spans="8:8" x14ac:dyDescent="0.35">
      <c r="H386" s="4"/>
    </row>
    <row r="387" spans="8:8" x14ac:dyDescent="0.35">
      <c r="H387" s="4"/>
    </row>
    <row r="388" spans="8:8" x14ac:dyDescent="0.35">
      <c r="H388" s="4"/>
    </row>
    <row r="389" spans="8:8" x14ac:dyDescent="0.35">
      <c r="H389" s="4"/>
    </row>
    <row r="390" spans="8:8" x14ac:dyDescent="0.35">
      <c r="H390" s="4"/>
    </row>
    <row r="391" spans="8:8" x14ac:dyDescent="0.35">
      <c r="H391" s="4"/>
    </row>
    <row r="392" spans="8:8" x14ac:dyDescent="0.35">
      <c r="H392" s="4"/>
    </row>
    <row r="393" spans="8:8" x14ac:dyDescent="0.35">
      <c r="H393" s="4"/>
    </row>
    <row r="394" spans="8:8" x14ac:dyDescent="0.35">
      <c r="H394" s="4"/>
    </row>
    <row r="395" spans="8:8" x14ac:dyDescent="0.35">
      <c r="H395" s="4"/>
    </row>
    <row r="396" spans="8:8" x14ac:dyDescent="0.35">
      <c r="H396" s="4"/>
    </row>
    <row r="397" spans="8:8" x14ac:dyDescent="0.35">
      <c r="H397" s="4"/>
    </row>
    <row r="398" spans="8:8" x14ac:dyDescent="0.35">
      <c r="H398" s="4"/>
    </row>
    <row r="399" spans="8:8" x14ac:dyDescent="0.35">
      <c r="H399" s="4"/>
    </row>
    <row r="400" spans="8:8" x14ac:dyDescent="0.35">
      <c r="H400" s="4"/>
    </row>
    <row r="401" spans="8:8" x14ac:dyDescent="0.35">
      <c r="H401" s="4"/>
    </row>
    <row r="402" spans="8:8" x14ac:dyDescent="0.35">
      <c r="H402" s="4"/>
    </row>
    <row r="403" spans="8:8" x14ac:dyDescent="0.35">
      <c r="H403" s="4"/>
    </row>
    <row r="404" spans="8:8" x14ac:dyDescent="0.35">
      <c r="H404" s="4"/>
    </row>
    <row r="405" spans="8:8" x14ac:dyDescent="0.35">
      <c r="H405" s="4"/>
    </row>
    <row r="406" spans="8:8" x14ac:dyDescent="0.35">
      <c r="H406" s="4"/>
    </row>
    <row r="407" spans="8:8" x14ac:dyDescent="0.35">
      <c r="H407" s="4"/>
    </row>
    <row r="408" spans="8:8" x14ac:dyDescent="0.35">
      <c r="H408" s="4"/>
    </row>
    <row r="409" spans="8:8" x14ac:dyDescent="0.35">
      <c r="H409" s="4"/>
    </row>
    <row r="410" spans="8:8" x14ac:dyDescent="0.35">
      <c r="H410" s="4"/>
    </row>
    <row r="411" spans="8:8" x14ac:dyDescent="0.35">
      <c r="H411" s="4"/>
    </row>
    <row r="412" spans="8:8" x14ac:dyDescent="0.35">
      <c r="H412" s="4"/>
    </row>
    <row r="413" spans="8:8" x14ac:dyDescent="0.35">
      <c r="H413" s="4"/>
    </row>
    <row r="414" spans="8:8" x14ac:dyDescent="0.35">
      <c r="H414" s="4"/>
    </row>
    <row r="415" spans="8:8" x14ac:dyDescent="0.35">
      <c r="H415" s="4"/>
    </row>
    <row r="416" spans="8:8" x14ac:dyDescent="0.35">
      <c r="H416" s="4"/>
    </row>
    <row r="417" spans="8:8" x14ac:dyDescent="0.35">
      <c r="H417" s="4"/>
    </row>
    <row r="418" spans="8:8" x14ac:dyDescent="0.35">
      <c r="H418" s="4"/>
    </row>
    <row r="419" spans="8:8" x14ac:dyDescent="0.35">
      <c r="H419" s="4"/>
    </row>
    <row r="420" spans="8:8" x14ac:dyDescent="0.35">
      <c r="H420" s="4"/>
    </row>
    <row r="421" spans="8:8" x14ac:dyDescent="0.35">
      <c r="H421" s="4"/>
    </row>
    <row r="422" spans="8:8" x14ac:dyDescent="0.35">
      <c r="H422" s="4"/>
    </row>
    <row r="423" spans="8:8" x14ac:dyDescent="0.35">
      <c r="H423" s="4"/>
    </row>
    <row r="424" spans="8:8" x14ac:dyDescent="0.35">
      <c r="H424" s="4"/>
    </row>
    <row r="425" spans="8:8" x14ac:dyDescent="0.35">
      <c r="H425" s="4"/>
    </row>
    <row r="426" spans="8:8" x14ac:dyDescent="0.35">
      <c r="H426" s="4"/>
    </row>
    <row r="427" spans="8:8" x14ac:dyDescent="0.35">
      <c r="H427" s="4"/>
    </row>
    <row r="428" spans="8:8" x14ac:dyDescent="0.35">
      <c r="H428" s="4"/>
    </row>
    <row r="429" spans="8:8" x14ac:dyDescent="0.35">
      <c r="H429" s="4"/>
    </row>
    <row r="430" spans="8:8" x14ac:dyDescent="0.35">
      <c r="H430" s="4"/>
    </row>
    <row r="431" spans="8:8" x14ac:dyDescent="0.35">
      <c r="H431" s="4"/>
    </row>
    <row r="432" spans="8:8" x14ac:dyDescent="0.35">
      <c r="H432" s="4"/>
    </row>
    <row r="433" spans="8:8" x14ac:dyDescent="0.35">
      <c r="H433" s="4"/>
    </row>
    <row r="434" spans="8:8" x14ac:dyDescent="0.35">
      <c r="H434" s="4"/>
    </row>
    <row r="435" spans="8:8" x14ac:dyDescent="0.35">
      <c r="H435" s="4"/>
    </row>
    <row r="436" spans="8:8" x14ac:dyDescent="0.35">
      <c r="H436" s="4"/>
    </row>
    <row r="437" spans="8:8" x14ac:dyDescent="0.35">
      <c r="H437" s="4"/>
    </row>
    <row r="438" spans="8:8" x14ac:dyDescent="0.35">
      <c r="H438" s="4"/>
    </row>
    <row r="439" spans="8:8" x14ac:dyDescent="0.35">
      <c r="H439" s="4"/>
    </row>
    <row r="440" spans="8:8" x14ac:dyDescent="0.35">
      <c r="H440" s="4"/>
    </row>
    <row r="441" spans="8:8" x14ac:dyDescent="0.35">
      <c r="H441" s="4"/>
    </row>
    <row r="442" spans="8:8" x14ac:dyDescent="0.35">
      <c r="H442" s="4"/>
    </row>
    <row r="443" spans="8:8" x14ac:dyDescent="0.35">
      <c r="H443" s="4"/>
    </row>
    <row r="444" spans="8:8" x14ac:dyDescent="0.35">
      <c r="H444" s="4"/>
    </row>
    <row r="445" spans="8:8" x14ac:dyDescent="0.35">
      <c r="H445" s="4"/>
    </row>
    <row r="446" spans="8:8" x14ac:dyDescent="0.35">
      <c r="H446" s="4"/>
    </row>
    <row r="447" spans="8:8" x14ac:dyDescent="0.35">
      <c r="H447" s="4"/>
    </row>
    <row r="448" spans="8:8" x14ac:dyDescent="0.35">
      <c r="H448" s="4"/>
    </row>
    <row r="449" spans="8:8" x14ac:dyDescent="0.35">
      <c r="H449" s="4"/>
    </row>
    <row r="450" spans="8:8" x14ac:dyDescent="0.35">
      <c r="H450" s="4"/>
    </row>
    <row r="451" spans="8:8" x14ac:dyDescent="0.35">
      <c r="H451" s="4"/>
    </row>
    <row r="452" spans="8:8" x14ac:dyDescent="0.35">
      <c r="H452" s="4"/>
    </row>
    <row r="453" spans="8:8" x14ac:dyDescent="0.35">
      <c r="H453" s="4"/>
    </row>
    <row r="454" spans="8:8" x14ac:dyDescent="0.35">
      <c r="H454" s="4"/>
    </row>
    <row r="455" spans="8:8" x14ac:dyDescent="0.35">
      <c r="H455" s="4"/>
    </row>
    <row r="456" spans="8:8" x14ac:dyDescent="0.35">
      <c r="H456" s="4"/>
    </row>
    <row r="457" spans="8:8" x14ac:dyDescent="0.35">
      <c r="H457" s="4"/>
    </row>
    <row r="458" spans="8:8" x14ac:dyDescent="0.35">
      <c r="H458" s="4"/>
    </row>
    <row r="459" spans="8:8" x14ac:dyDescent="0.35">
      <c r="H459" s="4"/>
    </row>
    <row r="460" spans="8:8" x14ac:dyDescent="0.35">
      <c r="H460" s="4"/>
    </row>
    <row r="461" spans="8:8" x14ac:dyDescent="0.35">
      <c r="H461" s="4"/>
    </row>
    <row r="462" spans="8:8" x14ac:dyDescent="0.35">
      <c r="H462" s="4"/>
    </row>
    <row r="463" spans="8:8" x14ac:dyDescent="0.35">
      <c r="H463" s="4"/>
    </row>
    <row r="464" spans="8:8" x14ac:dyDescent="0.35">
      <c r="H464" s="4"/>
    </row>
    <row r="465" spans="8:8" x14ac:dyDescent="0.35">
      <c r="H465" s="4"/>
    </row>
    <row r="466" spans="8:8" x14ac:dyDescent="0.35">
      <c r="H466" s="4"/>
    </row>
    <row r="467" spans="8:8" x14ac:dyDescent="0.35">
      <c r="H467" s="4"/>
    </row>
    <row r="468" spans="8:8" x14ac:dyDescent="0.35">
      <c r="H468" s="4"/>
    </row>
    <row r="469" spans="8:8" x14ac:dyDescent="0.35">
      <c r="H469" s="4"/>
    </row>
    <row r="470" spans="8:8" x14ac:dyDescent="0.35">
      <c r="H470" s="4"/>
    </row>
    <row r="471" spans="8:8" x14ac:dyDescent="0.35">
      <c r="H471" s="4"/>
    </row>
    <row r="472" spans="8:8" x14ac:dyDescent="0.35">
      <c r="H472" s="4"/>
    </row>
    <row r="473" spans="8:8" x14ac:dyDescent="0.35">
      <c r="H473" s="4"/>
    </row>
    <row r="474" spans="8:8" x14ac:dyDescent="0.35">
      <c r="H474" s="4"/>
    </row>
    <row r="475" spans="8:8" x14ac:dyDescent="0.35">
      <c r="H475" s="4"/>
    </row>
    <row r="476" spans="8:8" x14ac:dyDescent="0.35">
      <c r="H476" s="4"/>
    </row>
    <row r="477" spans="8:8" x14ac:dyDescent="0.35">
      <c r="H477" s="4"/>
    </row>
    <row r="478" spans="8:8" x14ac:dyDescent="0.35">
      <c r="H478" s="4"/>
    </row>
    <row r="479" spans="8:8" x14ac:dyDescent="0.35">
      <c r="H479" s="4"/>
    </row>
    <row r="480" spans="8:8" x14ac:dyDescent="0.35">
      <c r="H480" s="4"/>
    </row>
    <row r="481" spans="8:8" x14ac:dyDescent="0.35">
      <c r="H481" s="4"/>
    </row>
    <row r="482" spans="8:8" x14ac:dyDescent="0.35">
      <c r="H482" s="4"/>
    </row>
    <row r="483" spans="8:8" x14ac:dyDescent="0.35">
      <c r="H483" s="4"/>
    </row>
    <row r="484" spans="8:8" x14ac:dyDescent="0.35">
      <c r="H484" s="4"/>
    </row>
    <row r="485" spans="8:8" x14ac:dyDescent="0.35">
      <c r="H485" s="4"/>
    </row>
    <row r="486" spans="8:8" x14ac:dyDescent="0.35">
      <c r="H486" s="4"/>
    </row>
    <row r="487" spans="8:8" x14ac:dyDescent="0.35">
      <c r="H487" s="4"/>
    </row>
    <row r="488" spans="8:8" x14ac:dyDescent="0.35">
      <c r="H488" s="4"/>
    </row>
    <row r="489" spans="8:8" x14ac:dyDescent="0.35">
      <c r="H489" s="4"/>
    </row>
    <row r="490" spans="8:8" x14ac:dyDescent="0.35">
      <c r="H490" s="4"/>
    </row>
    <row r="491" spans="8:8" x14ac:dyDescent="0.35">
      <c r="H491" s="4"/>
    </row>
    <row r="492" spans="8:8" x14ac:dyDescent="0.35">
      <c r="H492" s="4"/>
    </row>
    <row r="493" spans="8:8" x14ac:dyDescent="0.35">
      <c r="H493" s="4"/>
    </row>
    <row r="494" spans="8:8" x14ac:dyDescent="0.35">
      <c r="H494" s="4"/>
    </row>
    <row r="495" spans="8:8" x14ac:dyDescent="0.35">
      <c r="H495" s="4"/>
    </row>
    <row r="496" spans="8:8" x14ac:dyDescent="0.35">
      <c r="H496" s="4"/>
    </row>
    <row r="497" spans="8:8" x14ac:dyDescent="0.35">
      <c r="H497" s="4"/>
    </row>
    <row r="498" spans="8:8" x14ac:dyDescent="0.35">
      <c r="H498" s="4"/>
    </row>
    <row r="499" spans="8:8" x14ac:dyDescent="0.35">
      <c r="H499" s="4"/>
    </row>
    <row r="500" spans="8:8" x14ac:dyDescent="0.35">
      <c r="H500" s="4"/>
    </row>
    <row r="501" spans="8:8" x14ac:dyDescent="0.35">
      <c r="H501" s="4"/>
    </row>
    <row r="502" spans="8:8" x14ac:dyDescent="0.35">
      <c r="H502" s="4"/>
    </row>
    <row r="503" spans="8:8" x14ac:dyDescent="0.35">
      <c r="H503" s="4"/>
    </row>
    <row r="504" spans="8:8" x14ac:dyDescent="0.35">
      <c r="H504" s="4"/>
    </row>
    <row r="505" spans="8:8" x14ac:dyDescent="0.35">
      <c r="H505" s="4"/>
    </row>
    <row r="506" spans="8:8" x14ac:dyDescent="0.35">
      <c r="H506" s="4"/>
    </row>
    <row r="507" spans="8:8" x14ac:dyDescent="0.35">
      <c r="H507" s="4"/>
    </row>
    <row r="508" spans="8:8" x14ac:dyDescent="0.35">
      <c r="H508" s="4"/>
    </row>
    <row r="509" spans="8:8" x14ac:dyDescent="0.35">
      <c r="H509" s="4"/>
    </row>
    <row r="510" spans="8:8" x14ac:dyDescent="0.35">
      <c r="H510" s="4"/>
    </row>
    <row r="511" spans="8:8" x14ac:dyDescent="0.35">
      <c r="H511" s="4"/>
    </row>
    <row r="512" spans="8:8" x14ac:dyDescent="0.35">
      <c r="H512" s="4"/>
    </row>
    <row r="513" spans="8:8" x14ac:dyDescent="0.35">
      <c r="H513" s="4"/>
    </row>
    <row r="514" spans="8:8" x14ac:dyDescent="0.35">
      <c r="H514" s="4"/>
    </row>
    <row r="515" spans="8:8" x14ac:dyDescent="0.35">
      <c r="H515" s="4"/>
    </row>
    <row r="516" spans="8:8" x14ac:dyDescent="0.35">
      <c r="H516" s="4"/>
    </row>
    <row r="517" spans="8:8" x14ac:dyDescent="0.35">
      <c r="H517" s="4"/>
    </row>
    <row r="518" spans="8:8" x14ac:dyDescent="0.35">
      <c r="H518" s="4"/>
    </row>
    <row r="519" spans="8:8" x14ac:dyDescent="0.35">
      <c r="H519" s="4"/>
    </row>
    <row r="520" spans="8:8" x14ac:dyDescent="0.35">
      <c r="H520" s="4"/>
    </row>
    <row r="521" spans="8:8" x14ac:dyDescent="0.35">
      <c r="H521" s="4"/>
    </row>
    <row r="522" spans="8:8" x14ac:dyDescent="0.35">
      <c r="H522" s="4"/>
    </row>
    <row r="523" spans="8:8" x14ac:dyDescent="0.35">
      <c r="H523" s="4"/>
    </row>
    <row r="524" spans="8:8" x14ac:dyDescent="0.35">
      <c r="H524" s="4"/>
    </row>
    <row r="525" spans="8:8" x14ac:dyDescent="0.35">
      <c r="H525" s="4"/>
    </row>
    <row r="526" spans="8:8" x14ac:dyDescent="0.35">
      <c r="H526" s="4"/>
    </row>
    <row r="527" spans="8:8" x14ac:dyDescent="0.35">
      <c r="H527" s="4"/>
    </row>
    <row r="528" spans="8:8" x14ac:dyDescent="0.35">
      <c r="H528" s="4"/>
    </row>
    <row r="529" spans="8:8" x14ac:dyDescent="0.35">
      <c r="H529" s="4"/>
    </row>
    <row r="530" spans="8:8" x14ac:dyDescent="0.35">
      <c r="H530" s="4"/>
    </row>
    <row r="531" spans="8:8" x14ac:dyDescent="0.35">
      <c r="H531" s="4"/>
    </row>
    <row r="532" spans="8:8" x14ac:dyDescent="0.35">
      <c r="H532" s="4"/>
    </row>
    <row r="533" spans="8:8" x14ac:dyDescent="0.35">
      <c r="H533" s="4"/>
    </row>
    <row r="534" spans="8:8" x14ac:dyDescent="0.35">
      <c r="H534" s="4"/>
    </row>
    <row r="535" spans="8:8" x14ac:dyDescent="0.35">
      <c r="H535" s="4"/>
    </row>
    <row r="536" spans="8:8" x14ac:dyDescent="0.35">
      <c r="H536" s="4"/>
    </row>
    <row r="537" spans="8:8" x14ac:dyDescent="0.35">
      <c r="H537" s="4"/>
    </row>
    <row r="538" spans="8:8" x14ac:dyDescent="0.35">
      <c r="H538" s="4"/>
    </row>
    <row r="539" spans="8:8" x14ac:dyDescent="0.35">
      <c r="H539" s="4"/>
    </row>
    <row r="540" spans="8:8" x14ac:dyDescent="0.35">
      <c r="H540" s="4"/>
    </row>
    <row r="541" spans="8:8" x14ac:dyDescent="0.35">
      <c r="H541" s="4"/>
    </row>
    <row r="542" spans="8:8" x14ac:dyDescent="0.35">
      <c r="H542" s="4"/>
    </row>
    <row r="543" spans="8:8" x14ac:dyDescent="0.35">
      <c r="H543" s="4"/>
    </row>
    <row r="544" spans="8:8" x14ac:dyDescent="0.35">
      <c r="H544" s="4"/>
    </row>
    <row r="545" spans="8:8" x14ac:dyDescent="0.35">
      <c r="H545" s="4"/>
    </row>
    <row r="546" spans="8:8" x14ac:dyDescent="0.35">
      <c r="H546" s="4"/>
    </row>
    <row r="547" spans="8:8" x14ac:dyDescent="0.35">
      <c r="H547" s="4"/>
    </row>
    <row r="548" spans="8:8" x14ac:dyDescent="0.35">
      <c r="H548" s="4"/>
    </row>
    <row r="549" spans="8:8" x14ac:dyDescent="0.35">
      <c r="H549" s="4"/>
    </row>
    <row r="550" spans="8:8" x14ac:dyDescent="0.35">
      <c r="H550" s="4"/>
    </row>
    <row r="551" spans="8:8" x14ac:dyDescent="0.35">
      <c r="H551" s="4"/>
    </row>
    <row r="552" spans="8:8" x14ac:dyDescent="0.35">
      <c r="H552" s="4"/>
    </row>
    <row r="553" spans="8:8" x14ac:dyDescent="0.35">
      <c r="H553" s="4"/>
    </row>
    <row r="554" spans="8:8" x14ac:dyDescent="0.35">
      <c r="H554" s="4"/>
    </row>
    <row r="555" spans="8:8" x14ac:dyDescent="0.35">
      <c r="H555" s="4"/>
    </row>
    <row r="556" spans="8:8" x14ac:dyDescent="0.35">
      <c r="H556" s="4"/>
    </row>
    <row r="557" spans="8:8" x14ac:dyDescent="0.35">
      <c r="H557" s="4"/>
    </row>
    <row r="558" spans="8:8" x14ac:dyDescent="0.35">
      <c r="H558" s="4"/>
    </row>
    <row r="559" spans="8:8" x14ac:dyDescent="0.35">
      <c r="H559" s="4"/>
    </row>
    <row r="560" spans="8:8" x14ac:dyDescent="0.35">
      <c r="H560" s="4"/>
    </row>
    <row r="561" spans="8:8" x14ac:dyDescent="0.35">
      <c r="H561" s="4"/>
    </row>
    <row r="562" spans="8:8" x14ac:dyDescent="0.35">
      <c r="H562" s="4"/>
    </row>
    <row r="563" spans="8:8" x14ac:dyDescent="0.35">
      <c r="H563" s="4"/>
    </row>
    <row r="564" spans="8:8" x14ac:dyDescent="0.35">
      <c r="H564" s="4"/>
    </row>
    <row r="565" spans="8:8" x14ac:dyDescent="0.35">
      <c r="H565" s="4"/>
    </row>
    <row r="566" spans="8:8" x14ac:dyDescent="0.35">
      <c r="H566" s="4"/>
    </row>
    <row r="567" spans="8:8" x14ac:dyDescent="0.35">
      <c r="H567" s="4"/>
    </row>
    <row r="568" spans="8:8" x14ac:dyDescent="0.35">
      <c r="H568" s="4"/>
    </row>
    <row r="569" spans="8:8" x14ac:dyDescent="0.35">
      <c r="H569" s="4"/>
    </row>
    <row r="570" spans="8:8" x14ac:dyDescent="0.35">
      <c r="H570" s="4"/>
    </row>
    <row r="571" spans="8:8" x14ac:dyDescent="0.35">
      <c r="H571" s="4"/>
    </row>
    <row r="572" spans="8:8" x14ac:dyDescent="0.35">
      <c r="H572" s="4"/>
    </row>
    <row r="573" spans="8:8" x14ac:dyDescent="0.35">
      <c r="H573" s="4"/>
    </row>
    <row r="574" spans="8:8" x14ac:dyDescent="0.35">
      <c r="H574" s="4"/>
    </row>
    <row r="575" spans="8:8" x14ac:dyDescent="0.35">
      <c r="H575" s="4"/>
    </row>
    <row r="576" spans="8:8" x14ac:dyDescent="0.35">
      <c r="H576" s="4"/>
    </row>
    <row r="577" spans="8:8" x14ac:dyDescent="0.35">
      <c r="H577" s="4"/>
    </row>
    <row r="578" spans="8:8" x14ac:dyDescent="0.35">
      <c r="H578" s="4"/>
    </row>
    <row r="579" spans="8:8" x14ac:dyDescent="0.35">
      <c r="H579" s="4"/>
    </row>
    <row r="580" spans="8:8" x14ac:dyDescent="0.35">
      <c r="H580" s="4"/>
    </row>
    <row r="581" spans="8:8" x14ac:dyDescent="0.35">
      <c r="H581" s="4"/>
    </row>
    <row r="582" spans="8:8" x14ac:dyDescent="0.35">
      <c r="H582" s="4"/>
    </row>
    <row r="583" spans="8:8" x14ac:dyDescent="0.35">
      <c r="H583" s="4"/>
    </row>
    <row r="584" spans="8:8" x14ac:dyDescent="0.35">
      <c r="H584" s="4"/>
    </row>
    <row r="585" spans="8:8" x14ac:dyDescent="0.35">
      <c r="H585" s="4"/>
    </row>
    <row r="586" spans="8:8" x14ac:dyDescent="0.35">
      <c r="H586" s="4"/>
    </row>
    <row r="587" spans="8:8" x14ac:dyDescent="0.35">
      <c r="H587" s="4"/>
    </row>
    <row r="588" spans="8:8" x14ac:dyDescent="0.35">
      <c r="H588" s="4"/>
    </row>
    <row r="589" spans="8:8" x14ac:dyDescent="0.35">
      <c r="H589" s="4"/>
    </row>
    <row r="590" spans="8:8" x14ac:dyDescent="0.35">
      <c r="H590" s="4"/>
    </row>
    <row r="591" spans="8:8" x14ac:dyDescent="0.35">
      <c r="H591" s="4"/>
    </row>
    <row r="592" spans="8:8" x14ac:dyDescent="0.35">
      <c r="H592" s="4"/>
    </row>
    <row r="593" spans="8:8" x14ac:dyDescent="0.35">
      <c r="H593" s="4"/>
    </row>
    <row r="594" spans="8:8" x14ac:dyDescent="0.35">
      <c r="H594" s="4"/>
    </row>
    <row r="595" spans="8:8" x14ac:dyDescent="0.35">
      <c r="H595" s="4"/>
    </row>
    <row r="596" spans="8:8" x14ac:dyDescent="0.35">
      <c r="H596" s="4"/>
    </row>
    <row r="597" spans="8:8" x14ac:dyDescent="0.35">
      <c r="H597" s="4"/>
    </row>
    <row r="598" spans="8:8" x14ac:dyDescent="0.35">
      <c r="H598" s="4"/>
    </row>
    <row r="599" spans="8:8" x14ac:dyDescent="0.35">
      <c r="H599" s="4"/>
    </row>
    <row r="600" spans="8:8" x14ac:dyDescent="0.35">
      <c r="H600" s="4"/>
    </row>
    <row r="601" spans="8:8" x14ac:dyDescent="0.35">
      <c r="H601" s="4"/>
    </row>
    <row r="602" spans="8:8" x14ac:dyDescent="0.35">
      <c r="H602" s="4"/>
    </row>
    <row r="603" spans="8:8" x14ac:dyDescent="0.35">
      <c r="H603" s="4"/>
    </row>
    <row r="604" spans="8:8" x14ac:dyDescent="0.35">
      <c r="H604" s="4"/>
    </row>
    <row r="605" spans="8:8" x14ac:dyDescent="0.35">
      <c r="H605" s="4"/>
    </row>
    <row r="606" spans="8:8" x14ac:dyDescent="0.35">
      <c r="H606" s="4"/>
    </row>
    <row r="607" spans="8:8" x14ac:dyDescent="0.35">
      <c r="H607" s="4"/>
    </row>
    <row r="608" spans="8:8" x14ac:dyDescent="0.35">
      <c r="H608" s="4"/>
    </row>
    <row r="609" spans="8:8" x14ac:dyDescent="0.35">
      <c r="H609" s="4"/>
    </row>
    <row r="610" spans="8:8" x14ac:dyDescent="0.35">
      <c r="H610" s="4"/>
    </row>
    <row r="611" spans="8:8" x14ac:dyDescent="0.35">
      <c r="H611" s="4"/>
    </row>
    <row r="612" spans="8:8" x14ac:dyDescent="0.35">
      <c r="H612" s="4"/>
    </row>
    <row r="613" spans="8:8" x14ac:dyDescent="0.35">
      <c r="H613" s="4"/>
    </row>
    <row r="614" spans="8:8" x14ac:dyDescent="0.35">
      <c r="H614" s="4"/>
    </row>
    <row r="615" spans="8:8" x14ac:dyDescent="0.35">
      <c r="H615" s="4"/>
    </row>
    <row r="616" spans="8:8" x14ac:dyDescent="0.35">
      <c r="H616" s="4"/>
    </row>
    <row r="617" spans="8:8" x14ac:dyDescent="0.35">
      <c r="H617" s="4"/>
    </row>
    <row r="618" spans="8:8" x14ac:dyDescent="0.35">
      <c r="H618" s="4"/>
    </row>
    <row r="619" spans="8:8" x14ac:dyDescent="0.35">
      <c r="H619" s="4"/>
    </row>
    <row r="620" spans="8:8" x14ac:dyDescent="0.35">
      <c r="H620" s="4"/>
    </row>
    <row r="621" spans="8:8" x14ac:dyDescent="0.35">
      <c r="H621" s="4"/>
    </row>
    <row r="622" spans="8:8" x14ac:dyDescent="0.35">
      <c r="H622" s="4"/>
    </row>
    <row r="623" spans="8:8" x14ac:dyDescent="0.35">
      <c r="H623" s="4"/>
    </row>
    <row r="624" spans="8:8" x14ac:dyDescent="0.35">
      <c r="H624" s="4"/>
    </row>
    <row r="625" spans="8:8" x14ac:dyDescent="0.35">
      <c r="H625" s="4"/>
    </row>
    <row r="626" spans="8:8" x14ac:dyDescent="0.35">
      <c r="H626" s="4"/>
    </row>
    <row r="627" spans="8:8" x14ac:dyDescent="0.35">
      <c r="H627" s="4"/>
    </row>
    <row r="628" spans="8:8" x14ac:dyDescent="0.35">
      <c r="H628" s="4"/>
    </row>
    <row r="629" spans="8:8" x14ac:dyDescent="0.35">
      <c r="H629" s="4"/>
    </row>
    <row r="630" spans="8:8" x14ac:dyDescent="0.35">
      <c r="H630" s="4"/>
    </row>
    <row r="631" spans="8:8" x14ac:dyDescent="0.35">
      <c r="H631" s="4"/>
    </row>
    <row r="632" spans="8:8" x14ac:dyDescent="0.35">
      <c r="H632" s="4"/>
    </row>
    <row r="633" spans="8:8" x14ac:dyDescent="0.35">
      <c r="H633" s="4"/>
    </row>
    <row r="634" spans="8:8" x14ac:dyDescent="0.35">
      <c r="H634" s="4"/>
    </row>
    <row r="635" spans="8:8" x14ac:dyDescent="0.35">
      <c r="H635" s="4"/>
    </row>
    <row r="636" spans="8:8" x14ac:dyDescent="0.35">
      <c r="H636" s="4"/>
    </row>
    <row r="637" spans="8:8" x14ac:dyDescent="0.35">
      <c r="H637" s="4"/>
    </row>
    <row r="638" spans="8:8" x14ac:dyDescent="0.35">
      <c r="H638" s="4"/>
    </row>
    <row r="639" spans="8:8" x14ac:dyDescent="0.35">
      <c r="H639" s="4"/>
    </row>
    <row r="640" spans="8:8" x14ac:dyDescent="0.35">
      <c r="H640" s="4"/>
    </row>
    <row r="641" spans="8:8" x14ac:dyDescent="0.35">
      <c r="H641" s="4"/>
    </row>
    <row r="642" spans="8:8" x14ac:dyDescent="0.35">
      <c r="H642" s="4"/>
    </row>
    <row r="643" spans="8:8" x14ac:dyDescent="0.35">
      <c r="H643" s="4"/>
    </row>
    <row r="644" spans="8:8" x14ac:dyDescent="0.35">
      <c r="H644" s="4"/>
    </row>
    <row r="645" spans="8:8" x14ac:dyDescent="0.35">
      <c r="H645" s="4"/>
    </row>
    <row r="646" spans="8:8" x14ac:dyDescent="0.35">
      <c r="H646" s="4"/>
    </row>
    <row r="647" spans="8:8" x14ac:dyDescent="0.35">
      <c r="H647" s="4"/>
    </row>
    <row r="648" spans="8:8" x14ac:dyDescent="0.35">
      <c r="H648" s="4"/>
    </row>
    <row r="649" spans="8:8" x14ac:dyDescent="0.35">
      <c r="H649" s="4"/>
    </row>
    <row r="650" spans="8:8" x14ac:dyDescent="0.35">
      <c r="H650" s="4"/>
    </row>
    <row r="651" spans="8:8" x14ac:dyDescent="0.35">
      <c r="H651" s="4"/>
    </row>
    <row r="652" spans="8:8" x14ac:dyDescent="0.35">
      <c r="H652" s="4"/>
    </row>
    <row r="653" spans="8:8" x14ac:dyDescent="0.35">
      <c r="H653" s="4"/>
    </row>
    <row r="654" spans="8:8" x14ac:dyDescent="0.35">
      <c r="H654" s="4"/>
    </row>
    <row r="655" spans="8:8" x14ac:dyDescent="0.35">
      <c r="H655" s="4"/>
    </row>
    <row r="656" spans="8:8" x14ac:dyDescent="0.35">
      <c r="H656" s="4"/>
    </row>
    <row r="657" spans="8:8" x14ac:dyDescent="0.35">
      <c r="H657" s="4"/>
    </row>
    <row r="658" spans="8:8" x14ac:dyDescent="0.35">
      <c r="H658" s="4"/>
    </row>
    <row r="659" spans="8:8" x14ac:dyDescent="0.35">
      <c r="H659" s="4"/>
    </row>
    <row r="660" spans="8:8" x14ac:dyDescent="0.35">
      <c r="H660" s="4"/>
    </row>
    <row r="661" spans="8:8" x14ac:dyDescent="0.35">
      <c r="H661" s="4"/>
    </row>
    <row r="662" spans="8:8" x14ac:dyDescent="0.35">
      <c r="H662" s="4"/>
    </row>
    <row r="663" spans="8:8" x14ac:dyDescent="0.35">
      <c r="H663" s="4"/>
    </row>
    <row r="664" spans="8:8" x14ac:dyDescent="0.35">
      <c r="H664" s="4"/>
    </row>
    <row r="665" spans="8:8" x14ac:dyDescent="0.35">
      <c r="H665" s="4"/>
    </row>
    <row r="666" spans="8:8" x14ac:dyDescent="0.35">
      <c r="H666" s="4"/>
    </row>
    <row r="667" spans="8:8" x14ac:dyDescent="0.35">
      <c r="H667" s="4"/>
    </row>
    <row r="668" spans="8:8" x14ac:dyDescent="0.35">
      <c r="H668" s="4"/>
    </row>
    <row r="669" spans="8:8" x14ac:dyDescent="0.35">
      <c r="H669" s="4"/>
    </row>
    <row r="670" spans="8:8" x14ac:dyDescent="0.35">
      <c r="H670" s="4"/>
    </row>
    <row r="671" spans="8:8" x14ac:dyDescent="0.35">
      <c r="H671" s="4"/>
    </row>
    <row r="672" spans="8:8" x14ac:dyDescent="0.35">
      <c r="H672" s="4"/>
    </row>
    <row r="673" spans="8:8" x14ac:dyDescent="0.35">
      <c r="H673" s="4"/>
    </row>
    <row r="674" spans="8:8" x14ac:dyDescent="0.35">
      <c r="H674" s="4"/>
    </row>
    <row r="675" spans="8:8" x14ac:dyDescent="0.35">
      <c r="H675" s="4"/>
    </row>
    <row r="676" spans="8:8" x14ac:dyDescent="0.35">
      <c r="H676" s="4"/>
    </row>
    <row r="677" spans="8:8" x14ac:dyDescent="0.35">
      <c r="H677" s="4"/>
    </row>
    <row r="678" spans="8:8" x14ac:dyDescent="0.35">
      <c r="H678" s="4"/>
    </row>
    <row r="679" spans="8:8" x14ac:dyDescent="0.35">
      <c r="H679" s="4"/>
    </row>
    <row r="680" spans="8:8" x14ac:dyDescent="0.35">
      <c r="H680" s="4"/>
    </row>
    <row r="681" spans="8:8" x14ac:dyDescent="0.35">
      <c r="H681" s="4"/>
    </row>
    <row r="682" spans="8:8" x14ac:dyDescent="0.35">
      <c r="H682" s="4"/>
    </row>
    <row r="683" spans="8:8" x14ac:dyDescent="0.35">
      <c r="H683" s="4"/>
    </row>
    <row r="684" spans="8:8" x14ac:dyDescent="0.35">
      <c r="H684" s="4"/>
    </row>
    <row r="685" spans="8:8" x14ac:dyDescent="0.35">
      <c r="H685" s="4"/>
    </row>
    <row r="686" spans="8:8" x14ac:dyDescent="0.35">
      <c r="H686" s="4"/>
    </row>
    <row r="687" spans="8:8" x14ac:dyDescent="0.35">
      <c r="H687" s="4"/>
    </row>
    <row r="688" spans="8:8" x14ac:dyDescent="0.35">
      <c r="H688" s="4"/>
    </row>
    <row r="689" spans="8:8" x14ac:dyDescent="0.35">
      <c r="H689" s="4"/>
    </row>
    <row r="690" spans="8:8" x14ac:dyDescent="0.35">
      <c r="H690" s="4"/>
    </row>
    <row r="691" spans="8:8" x14ac:dyDescent="0.35">
      <c r="H691" s="4"/>
    </row>
    <row r="692" spans="8:8" x14ac:dyDescent="0.35">
      <c r="H692" s="4"/>
    </row>
    <row r="693" spans="8:8" x14ac:dyDescent="0.35">
      <c r="H693" s="4"/>
    </row>
    <row r="694" spans="8:8" x14ac:dyDescent="0.35">
      <c r="H694" s="4"/>
    </row>
    <row r="695" spans="8:8" x14ac:dyDescent="0.35">
      <c r="H695" s="4"/>
    </row>
    <row r="696" spans="8:8" x14ac:dyDescent="0.35">
      <c r="H696" s="4"/>
    </row>
    <row r="697" spans="8:8" x14ac:dyDescent="0.35">
      <c r="H697" s="4"/>
    </row>
    <row r="698" spans="8:8" x14ac:dyDescent="0.35">
      <c r="H698" s="4"/>
    </row>
    <row r="699" spans="8:8" x14ac:dyDescent="0.35">
      <c r="H699" s="4"/>
    </row>
    <row r="700" spans="8:8" x14ac:dyDescent="0.35">
      <c r="H700" s="4"/>
    </row>
    <row r="701" spans="8:8" x14ac:dyDescent="0.35">
      <c r="H701" s="4"/>
    </row>
    <row r="702" spans="8:8" x14ac:dyDescent="0.35">
      <c r="H702" s="4"/>
    </row>
    <row r="703" spans="8:8" x14ac:dyDescent="0.35">
      <c r="H703" s="4"/>
    </row>
    <row r="704" spans="8:8" x14ac:dyDescent="0.35">
      <c r="H704" s="4"/>
    </row>
    <row r="705" spans="8:8" x14ac:dyDescent="0.35">
      <c r="H705" s="4"/>
    </row>
    <row r="706" spans="8:8" x14ac:dyDescent="0.35">
      <c r="H706" s="4"/>
    </row>
    <row r="707" spans="8:8" x14ac:dyDescent="0.35">
      <c r="H707" s="4"/>
    </row>
    <row r="708" spans="8:8" x14ac:dyDescent="0.35">
      <c r="H708" s="4"/>
    </row>
    <row r="709" spans="8:8" x14ac:dyDescent="0.35">
      <c r="H709" s="4"/>
    </row>
    <row r="710" spans="8:8" x14ac:dyDescent="0.35">
      <c r="H710" s="4"/>
    </row>
    <row r="711" spans="8:8" x14ac:dyDescent="0.35">
      <c r="H711" s="4"/>
    </row>
    <row r="712" spans="8:8" x14ac:dyDescent="0.35">
      <c r="H712" s="4"/>
    </row>
    <row r="713" spans="8:8" x14ac:dyDescent="0.35">
      <c r="H713" s="4"/>
    </row>
    <row r="714" spans="8:8" x14ac:dyDescent="0.35">
      <c r="H714" s="4"/>
    </row>
    <row r="715" spans="8:8" x14ac:dyDescent="0.35">
      <c r="H715" s="4"/>
    </row>
    <row r="716" spans="8:8" x14ac:dyDescent="0.35">
      <c r="H716" s="4"/>
    </row>
    <row r="717" spans="8:8" x14ac:dyDescent="0.35">
      <c r="H717" s="4"/>
    </row>
    <row r="718" spans="8:8" x14ac:dyDescent="0.35">
      <c r="H718" s="4"/>
    </row>
    <row r="719" spans="8:8" x14ac:dyDescent="0.35">
      <c r="H719" s="4"/>
    </row>
    <row r="720" spans="8:8" x14ac:dyDescent="0.35">
      <c r="H720" s="4"/>
    </row>
    <row r="721" spans="8:8" x14ac:dyDescent="0.35">
      <c r="H721" s="4"/>
    </row>
    <row r="722" spans="8:8" x14ac:dyDescent="0.35">
      <c r="H722" s="4"/>
    </row>
    <row r="723" spans="8:8" x14ac:dyDescent="0.35">
      <c r="H723" s="4"/>
    </row>
    <row r="724" spans="8:8" x14ac:dyDescent="0.35">
      <c r="H724" s="4"/>
    </row>
    <row r="725" spans="8:8" x14ac:dyDescent="0.35">
      <c r="H725" s="4"/>
    </row>
    <row r="726" spans="8:8" x14ac:dyDescent="0.35">
      <c r="H726" s="4"/>
    </row>
    <row r="727" spans="8:8" x14ac:dyDescent="0.35">
      <c r="H727" s="4"/>
    </row>
    <row r="728" spans="8:8" x14ac:dyDescent="0.35">
      <c r="H728" s="4"/>
    </row>
    <row r="729" spans="8:8" x14ac:dyDescent="0.35">
      <c r="H729" s="4"/>
    </row>
    <row r="730" spans="8:8" x14ac:dyDescent="0.35">
      <c r="H730" s="4"/>
    </row>
    <row r="731" spans="8:8" x14ac:dyDescent="0.35">
      <c r="H731" s="4"/>
    </row>
    <row r="732" spans="8:8" x14ac:dyDescent="0.35">
      <c r="H732" s="4"/>
    </row>
    <row r="733" spans="8:8" x14ac:dyDescent="0.35">
      <c r="H733" s="4"/>
    </row>
    <row r="734" spans="8:8" x14ac:dyDescent="0.35">
      <c r="H734" s="4"/>
    </row>
    <row r="735" spans="8:8" x14ac:dyDescent="0.35">
      <c r="H735" s="4"/>
    </row>
    <row r="736" spans="8:8" x14ac:dyDescent="0.35">
      <c r="H736" s="4"/>
    </row>
    <row r="737" spans="8:8" x14ac:dyDescent="0.35">
      <c r="H737" s="4"/>
    </row>
    <row r="738" spans="8:8" x14ac:dyDescent="0.35">
      <c r="H738" s="4"/>
    </row>
    <row r="739" spans="8:8" x14ac:dyDescent="0.35">
      <c r="H739" s="4"/>
    </row>
    <row r="740" spans="8:8" x14ac:dyDescent="0.35">
      <c r="H740" s="4"/>
    </row>
    <row r="741" spans="8:8" x14ac:dyDescent="0.35">
      <c r="H741" s="4"/>
    </row>
    <row r="742" spans="8:8" x14ac:dyDescent="0.35">
      <c r="H742" s="4"/>
    </row>
    <row r="743" spans="8:8" x14ac:dyDescent="0.35">
      <c r="H743" s="4"/>
    </row>
    <row r="744" spans="8:8" x14ac:dyDescent="0.35">
      <c r="H744" s="4"/>
    </row>
    <row r="745" spans="8:8" x14ac:dyDescent="0.35">
      <c r="H745" s="4"/>
    </row>
    <row r="746" spans="8:8" x14ac:dyDescent="0.35">
      <c r="H746" s="4"/>
    </row>
    <row r="747" spans="8:8" x14ac:dyDescent="0.35">
      <c r="H747" s="4"/>
    </row>
    <row r="748" spans="8:8" x14ac:dyDescent="0.35">
      <c r="H748" s="4"/>
    </row>
    <row r="749" spans="8:8" x14ac:dyDescent="0.35">
      <c r="H749" s="4"/>
    </row>
    <row r="750" spans="8:8" x14ac:dyDescent="0.35">
      <c r="H750" s="4"/>
    </row>
    <row r="751" spans="8:8" x14ac:dyDescent="0.35">
      <c r="H751" s="4"/>
    </row>
    <row r="752" spans="8:8" x14ac:dyDescent="0.35">
      <c r="H752" s="4"/>
    </row>
    <row r="753" spans="8:8" x14ac:dyDescent="0.35">
      <c r="H753" s="4"/>
    </row>
    <row r="754" spans="8:8" x14ac:dyDescent="0.35">
      <c r="H754" s="4"/>
    </row>
    <row r="755" spans="8:8" x14ac:dyDescent="0.35">
      <c r="H755" s="4"/>
    </row>
    <row r="756" spans="8:8" x14ac:dyDescent="0.35">
      <c r="H756" s="4"/>
    </row>
    <row r="757" spans="8:8" x14ac:dyDescent="0.35">
      <c r="H757" s="4"/>
    </row>
    <row r="758" spans="8:8" x14ac:dyDescent="0.35">
      <c r="H758" s="4"/>
    </row>
    <row r="759" spans="8:8" x14ac:dyDescent="0.35">
      <c r="H759" s="4"/>
    </row>
    <row r="760" spans="8:8" x14ac:dyDescent="0.35">
      <c r="H760" s="4"/>
    </row>
    <row r="761" spans="8:8" x14ac:dyDescent="0.35">
      <c r="H761" s="4"/>
    </row>
    <row r="762" spans="8:8" x14ac:dyDescent="0.35">
      <c r="H762" s="4"/>
    </row>
    <row r="763" spans="8:8" x14ac:dyDescent="0.35">
      <c r="H763" s="4"/>
    </row>
    <row r="764" spans="8:8" x14ac:dyDescent="0.35">
      <c r="H764" s="4"/>
    </row>
    <row r="765" spans="8:8" x14ac:dyDescent="0.35">
      <c r="H765" s="4"/>
    </row>
    <row r="766" spans="8:8" x14ac:dyDescent="0.35">
      <c r="H766" s="4"/>
    </row>
    <row r="767" spans="8:8" x14ac:dyDescent="0.35">
      <c r="H767" s="4"/>
    </row>
    <row r="768" spans="8:8" x14ac:dyDescent="0.35">
      <c r="H768" s="4"/>
    </row>
    <row r="769" spans="8:8" x14ac:dyDescent="0.35">
      <c r="H769" s="4"/>
    </row>
    <row r="770" spans="8:8" x14ac:dyDescent="0.35">
      <c r="H770" s="4"/>
    </row>
    <row r="771" spans="8:8" x14ac:dyDescent="0.35">
      <c r="H771" s="4"/>
    </row>
    <row r="772" spans="8:8" x14ac:dyDescent="0.35">
      <c r="H772" s="4"/>
    </row>
    <row r="773" spans="8:8" x14ac:dyDescent="0.35">
      <c r="H773" s="4"/>
    </row>
    <row r="774" spans="8:8" x14ac:dyDescent="0.35">
      <c r="H774" s="4"/>
    </row>
    <row r="775" spans="8:8" x14ac:dyDescent="0.35">
      <c r="H775" s="4"/>
    </row>
    <row r="776" spans="8:8" x14ac:dyDescent="0.35">
      <c r="H776" s="4"/>
    </row>
    <row r="777" spans="8:8" x14ac:dyDescent="0.35">
      <c r="H777" s="4"/>
    </row>
    <row r="778" spans="8:8" x14ac:dyDescent="0.35">
      <c r="H778" s="4"/>
    </row>
    <row r="779" spans="8:8" x14ac:dyDescent="0.35">
      <c r="H779" s="4"/>
    </row>
    <row r="780" spans="8:8" x14ac:dyDescent="0.35">
      <c r="H780" s="4"/>
    </row>
    <row r="781" spans="8:8" x14ac:dyDescent="0.35">
      <c r="H781" s="4"/>
    </row>
    <row r="782" spans="8:8" x14ac:dyDescent="0.35">
      <c r="H782" s="4"/>
    </row>
    <row r="783" spans="8:8" x14ac:dyDescent="0.35">
      <c r="H783" s="4"/>
    </row>
    <row r="784" spans="8:8" x14ac:dyDescent="0.35">
      <c r="H784" s="4"/>
    </row>
    <row r="785" spans="8:8" x14ac:dyDescent="0.35">
      <c r="H785" s="4"/>
    </row>
    <row r="786" spans="8:8" x14ac:dyDescent="0.35">
      <c r="H786" s="4"/>
    </row>
    <row r="787" spans="8:8" x14ac:dyDescent="0.35">
      <c r="H787" s="4"/>
    </row>
    <row r="788" spans="8:8" x14ac:dyDescent="0.35">
      <c r="H788" s="4"/>
    </row>
    <row r="789" spans="8:8" x14ac:dyDescent="0.35">
      <c r="H789" s="4"/>
    </row>
    <row r="790" spans="8:8" x14ac:dyDescent="0.35">
      <c r="H790" s="4"/>
    </row>
    <row r="791" spans="8:8" x14ac:dyDescent="0.35">
      <c r="H791" s="4"/>
    </row>
    <row r="792" spans="8:8" x14ac:dyDescent="0.35">
      <c r="H792" s="4"/>
    </row>
    <row r="793" spans="8:8" x14ac:dyDescent="0.35">
      <c r="H793" s="4"/>
    </row>
    <row r="794" spans="8:8" x14ac:dyDescent="0.35">
      <c r="H794" s="4"/>
    </row>
    <row r="795" spans="8:8" x14ac:dyDescent="0.35">
      <c r="H795" s="4"/>
    </row>
    <row r="796" spans="8:8" x14ac:dyDescent="0.35">
      <c r="H796" s="4"/>
    </row>
    <row r="797" spans="8:8" x14ac:dyDescent="0.35">
      <c r="H797" s="4"/>
    </row>
    <row r="798" spans="8:8" x14ac:dyDescent="0.35">
      <c r="H798" s="4"/>
    </row>
    <row r="799" spans="8:8" x14ac:dyDescent="0.35">
      <c r="H799" s="4"/>
    </row>
    <row r="800" spans="8:8" x14ac:dyDescent="0.35">
      <c r="H800" s="4"/>
    </row>
    <row r="801" spans="8:8" x14ac:dyDescent="0.35">
      <c r="H801" s="4"/>
    </row>
    <row r="802" spans="8:8" x14ac:dyDescent="0.35">
      <c r="H802" s="4"/>
    </row>
    <row r="803" spans="8:8" x14ac:dyDescent="0.35">
      <c r="H803" s="4"/>
    </row>
    <row r="804" spans="8:8" x14ac:dyDescent="0.35">
      <c r="H804" s="4"/>
    </row>
    <row r="805" spans="8:8" x14ac:dyDescent="0.35">
      <c r="H805" s="4"/>
    </row>
    <row r="806" spans="8:8" x14ac:dyDescent="0.35">
      <c r="H806" s="4"/>
    </row>
    <row r="807" spans="8:8" x14ac:dyDescent="0.35">
      <c r="H807" s="4"/>
    </row>
    <row r="808" spans="8:8" x14ac:dyDescent="0.35">
      <c r="H808" s="4"/>
    </row>
    <row r="809" spans="8:8" x14ac:dyDescent="0.35">
      <c r="H809" s="4"/>
    </row>
    <row r="810" spans="8:8" x14ac:dyDescent="0.35">
      <c r="H810" s="4"/>
    </row>
    <row r="811" spans="8:8" x14ac:dyDescent="0.35">
      <c r="H811" s="4"/>
    </row>
    <row r="812" spans="8:8" x14ac:dyDescent="0.35">
      <c r="H812" s="4"/>
    </row>
    <row r="813" spans="8:8" x14ac:dyDescent="0.35">
      <c r="H813" s="4"/>
    </row>
    <row r="814" spans="8:8" x14ac:dyDescent="0.35">
      <c r="H814" s="4"/>
    </row>
    <row r="815" spans="8:8" x14ac:dyDescent="0.35">
      <c r="H815" s="4"/>
    </row>
    <row r="816" spans="8:8" x14ac:dyDescent="0.35">
      <c r="H816" s="4"/>
    </row>
    <row r="817" spans="8:8" x14ac:dyDescent="0.35">
      <c r="H817" s="4"/>
    </row>
    <row r="818" spans="8:8" x14ac:dyDescent="0.35">
      <c r="H818" s="4"/>
    </row>
    <row r="819" spans="8:8" x14ac:dyDescent="0.35">
      <c r="H819" s="4"/>
    </row>
    <row r="820" spans="8:8" x14ac:dyDescent="0.35">
      <c r="H820" s="4"/>
    </row>
    <row r="821" spans="8:8" x14ac:dyDescent="0.35">
      <c r="H821" s="4"/>
    </row>
    <row r="822" spans="8:8" x14ac:dyDescent="0.35">
      <c r="H822" s="4"/>
    </row>
    <row r="823" spans="8:8" x14ac:dyDescent="0.35">
      <c r="H823" s="4"/>
    </row>
    <row r="824" spans="8:8" x14ac:dyDescent="0.35">
      <c r="H824" s="4"/>
    </row>
    <row r="825" spans="8:8" x14ac:dyDescent="0.35">
      <c r="H825" s="4"/>
    </row>
    <row r="826" spans="8:8" x14ac:dyDescent="0.35">
      <c r="H826" s="4"/>
    </row>
    <row r="827" spans="8:8" x14ac:dyDescent="0.35">
      <c r="H827" s="4"/>
    </row>
    <row r="828" spans="8:8" x14ac:dyDescent="0.35">
      <c r="H828" s="4"/>
    </row>
    <row r="829" spans="8:8" x14ac:dyDescent="0.35">
      <c r="H829" s="4"/>
    </row>
    <row r="830" spans="8:8" x14ac:dyDescent="0.35">
      <c r="H830" s="4"/>
    </row>
    <row r="831" spans="8:8" x14ac:dyDescent="0.35">
      <c r="H831" s="4"/>
    </row>
    <row r="832" spans="8:8" x14ac:dyDescent="0.35">
      <c r="H832" s="4"/>
    </row>
    <row r="833" spans="8:8" x14ac:dyDescent="0.35">
      <c r="H833" s="4"/>
    </row>
    <row r="834" spans="8:8" x14ac:dyDescent="0.35">
      <c r="H834" s="4"/>
    </row>
    <row r="835" spans="8:8" x14ac:dyDescent="0.35">
      <c r="H835" s="4"/>
    </row>
    <row r="836" spans="8:8" x14ac:dyDescent="0.35">
      <c r="H836" s="4"/>
    </row>
    <row r="837" spans="8:8" x14ac:dyDescent="0.35">
      <c r="H837" s="4"/>
    </row>
    <row r="838" spans="8:8" x14ac:dyDescent="0.35">
      <c r="H838" s="4"/>
    </row>
    <row r="839" spans="8:8" x14ac:dyDescent="0.35">
      <c r="H839" s="4"/>
    </row>
    <row r="840" spans="8:8" x14ac:dyDescent="0.35">
      <c r="H840" s="4"/>
    </row>
    <row r="841" spans="8:8" x14ac:dyDescent="0.35">
      <c r="H841" s="4"/>
    </row>
    <row r="842" spans="8:8" x14ac:dyDescent="0.35">
      <c r="H842" s="4"/>
    </row>
    <row r="843" spans="8:8" x14ac:dyDescent="0.35">
      <c r="H843" s="4"/>
    </row>
    <row r="844" spans="8:8" x14ac:dyDescent="0.35">
      <c r="H844" s="4"/>
    </row>
    <row r="845" spans="8:8" x14ac:dyDescent="0.35">
      <c r="H845" s="4"/>
    </row>
    <row r="846" spans="8:8" x14ac:dyDescent="0.35">
      <c r="H846" s="4"/>
    </row>
    <row r="847" spans="8:8" x14ac:dyDescent="0.35">
      <c r="H847" s="4"/>
    </row>
    <row r="848" spans="8:8" x14ac:dyDescent="0.35">
      <c r="H848" s="4"/>
    </row>
    <row r="849" spans="8:8" x14ac:dyDescent="0.35">
      <c r="H849" s="4"/>
    </row>
    <row r="850" spans="8:8" x14ac:dyDescent="0.35">
      <c r="H850" s="4"/>
    </row>
    <row r="851" spans="8:8" x14ac:dyDescent="0.35">
      <c r="H851" s="4"/>
    </row>
    <row r="852" spans="8:8" x14ac:dyDescent="0.35">
      <c r="H852" s="4"/>
    </row>
    <row r="853" spans="8:8" x14ac:dyDescent="0.35">
      <c r="H853" s="4"/>
    </row>
    <row r="854" spans="8:8" x14ac:dyDescent="0.35">
      <c r="H854" s="4"/>
    </row>
    <row r="855" spans="8:8" x14ac:dyDescent="0.35">
      <c r="H855" s="4"/>
    </row>
    <row r="856" spans="8:8" x14ac:dyDescent="0.35">
      <c r="H856" s="4"/>
    </row>
    <row r="857" spans="8:8" x14ac:dyDescent="0.35">
      <c r="H857" s="4"/>
    </row>
    <row r="858" spans="8:8" x14ac:dyDescent="0.35">
      <c r="H858" s="4"/>
    </row>
    <row r="859" spans="8:8" x14ac:dyDescent="0.35">
      <c r="H859" s="4"/>
    </row>
    <row r="860" spans="8:8" x14ac:dyDescent="0.35">
      <c r="H860" s="4"/>
    </row>
    <row r="861" spans="8:8" x14ac:dyDescent="0.35">
      <c r="H861" s="4"/>
    </row>
    <row r="862" spans="8:8" x14ac:dyDescent="0.35">
      <c r="H862" s="4"/>
    </row>
    <row r="863" spans="8:8" x14ac:dyDescent="0.35">
      <c r="H863" s="4"/>
    </row>
    <row r="864" spans="8:8" x14ac:dyDescent="0.35">
      <c r="H864" s="4"/>
    </row>
    <row r="865" spans="8:8" x14ac:dyDescent="0.35">
      <c r="H865" s="4"/>
    </row>
    <row r="866" spans="8:8" x14ac:dyDescent="0.35">
      <c r="H866" s="4"/>
    </row>
    <row r="867" spans="8:8" x14ac:dyDescent="0.35">
      <c r="H867" s="4"/>
    </row>
    <row r="868" spans="8:8" x14ac:dyDescent="0.35">
      <c r="H868" s="4"/>
    </row>
    <row r="869" spans="8:8" x14ac:dyDescent="0.35">
      <c r="H869" s="4"/>
    </row>
    <row r="870" spans="8:8" x14ac:dyDescent="0.35">
      <c r="H870" s="4"/>
    </row>
    <row r="871" spans="8:8" x14ac:dyDescent="0.35">
      <c r="H871" s="4"/>
    </row>
    <row r="872" spans="8:8" x14ac:dyDescent="0.35">
      <c r="H872" s="4"/>
    </row>
    <row r="873" spans="8:8" x14ac:dyDescent="0.35">
      <c r="H873" s="4"/>
    </row>
    <row r="874" spans="8:8" x14ac:dyDescent="0.35">
      <c r="H874" s="4"/>
    </row>
    <row r="875" spans="8:8" x14ac:dyDescent="0.35">
      <c r="H875" s="4"/>
    </row>
    <row r="876" spans="8:8" x14ac:dyDescent="0.35">
      <c r="H876" s="4"/>
    </row>
    <row r="877" spans="8:8" x14ac:dyDescent="0.35">
      <c r="H877" s="4"/>
    </row>
    <row r="878" spans="8:8" x14ac:dyDescent="0.35">
      <c r="H878" s="4"/>
    </row>
    <row r="879" spans="8:8" x14ac:dyDescent="0.35">
      <c r="H879" s="4"/>
    </row>
    <row r="880" spans="8:8" x14ac:dyDescent="0.35">
      <c r="H880" s="4"/>
    </row>
    <row r="881" spans="8:8" x14ac:dyDescent="0.35">
      <c r="H881" s="4"/>
    </row>
    <row r="882" spans="8:8" x14ac:dyDescent="0.35">
      <c r="H882" s="4"/>
    </row>
    <row r="883" spans="8:8" x14ac:dyDescent="0.35">
      <c r="H883" s="4"/>
    </row>
    <row r="884" spans="8:8" x14ac:dyDescent="0.35">
      <c r="H884" s="4"/>
    </row>
    <row r="885" spans="8:8" x14ac:dyDescent="0.35">
      <c r="H885" s="4"/>
    </row>
    <row r="886" spans="8:8" x14ac:dyDescent="0.35">
      <c r="H886" s="4"/>
    </row>
    <row r="887" spans="8:8" x14ac:dyDescent="0.35">
      <c r="H887" s="4"/>
    </row>
    <row r="888" spans="8:8" x14ac:dyDescent="0.35">
      <c r="H888" s="4"/>
    </row>
    <row r="889" spans="8:8" x14ac:dyDescent="0.35">
      <c r="H889" s="4"/>
    </row>
    <row r="890" spans="8:8" x14ac:dyDescent="0.35">
      <c r="H890" s="4"/>
    </row>
    <row r="891" spans="8:8" x14ac:dyDescent="0.35">
      <c r="H891" s="4"/>
    </row>
    <row r="892" spans="8:8" x14ac:dyDescent="0.35">
      <c r="H892" s="4"/>
    </row>
    <row r="893" spans="8:8" x14ac:dyDescent="0.35">
      <c r="H893" s="4"/>
    </row>
    <row r="894" spans="8:8" x14ac:dyDescent="0.35">
      <c r="H894" s="4"/>
    </row>
    <row r="895" spans="8:8" x14ac:dyDescent="0.35">
      <c r="H895" s="4"/>
    </row>
    <row r="896" spans="8:8" x14ac:dyDescent="0.35">
      <c r="H896" s="4"/>
    </row>
    <row r="897" spans="8:8" x14ac:dyDescent="0.35">
      <c r="H897" s="4"/>
    </row>
    <row r="898" spans="8:8" x14ac:dyDescent="0.35">
      <c r="H898" s="4"/>
    </row>
    <row r="899" spans="8:8" x14ac:dyDescent="0.35">
      <c r="H899" s="4"/>
    </row>
    <row r="900" spans="8:8" x14ac:dyDescent="0.35">
      <c r="H900" s="4"/>
    </row>
    <row r="901" spans="8:8" x14ac:dyDescent="0.35">
      <c r="H901" s="4"/>
    </row>
    <row r="902" spans="8:8" x14ac:dyDescent="0.35">
      <c r="H902" s="4"/>
    </row>
    <row r="903" spans="8:8" x14ac:dyDescent="0.35">
      <c r="H903" s="4"/>
    </row>
    <row r="904" spans="8:8" x14ac:dyDescent="0.35">
      <c r="H904" s="4"/>
    </row>
    <row r="905" spans="8:8" x14ac:dyDescent="0.35">
      <c r="H905" s="4"/>
    </row>
    <row r="906" spans="8:8" x14ac:dyDescent="0.35">
      <c r="H906" s="4"/>
    </row>
    <row r="907" spans="8:8" x14ac:dyDescent="0.35">
      <c r="H907" s="4"/>
    </row>
    <row r="908" spans="8:8" x14ac:dyDescent="0.35">
      <c r="H908" s="4"/>
    </row>
    <row r="909" spans="8:8" x14ac:dyDescent="0.35">
      <c r="H909" s="4"/>
    </row>
    <row r="910" spans="8:8" x14ac:dyDescent="0.35">
      <c r="H910" s="4"/>
    </row>
    <row r="911" spans="8:8" x14ac:dyDescent="0.35">
      <c r="H911" s="4"/>
    </row>
    <row r="912" spans="8:8" x14ac:dyDescent="0.35">
      <c r="H912" s="4"/>
    </row>
    <row r="913" spans="8:8" x14ac:dyDescent="0.35">
      <c r="H913" s="4"/>
    </row>
    <row r="914" spans="8:8" x14ac:dyDescent="0.35">
      <c r="H914" s="4"/>
    </row>
    <row r="915" spans="8:8" x14ac:dyDescent="0.35">
      <c r="H915" s="4"/>
    </row>
    <row r="916" spans="8:8" x14ac:dyDescent="0.35">
      <c r="H916" s="4"/>
    </row>
    <row r="917" spans="8:8" x14ac:dyDescent="0.35">
      <c r="H917" s="4"/>
    </row>
    <row r="918" spans="8:8" x14ac:dyDescent="0.35">
      <c r="H918" s="4"/>
    </row>
    <row r="919" spans="8:8" x14ac:dyDescent="0.35">
      <c r="H919" s="4"/>
    </row>
    <row r="920" spans="8:8" x14ac:dyDescent="0.35">
      <c r="H920" s="4"/>
    </row>
    <row r="921" spans="8:8" x14ac:dyDescent="0.35">
      <c r="H921" s="4"/>
    </row>
    <row r="922" spans="8:8" x14ac:dyDescent="0.35">
      <c r="H922" s="4"/>
    </row>
    <row r="923" spans="8:8" x14ac:dyDescent="0.35">
      <c r="H923" s="4"/>
    </row>
    <row r="924" spans="8:8" x14ac:dyDescent="0.35">
      <c r="H924" s="4"/>
    </row>
    <row r="925" spans="8:8" x14ac:dyDescent="0.35">
      <c r="H925" s="4"/>
    </row>
    <row r="926" spans="8:8" x14ac:dyDescent="0.35">
      <c r="H926" s="4"/>
    </row>
    <row r="927" spans="8:8" x14ac:dyDescent="0.35">
      <c r="H927" s="4"/>
    </row>
    <row r="928" spans="8:8" x14ac:dyDescent="0.35">
      <c r="H928" s="4"/>
    </row>
    <row r="929" spans="8:8" x14ac:dyDescent="0.35">
      <c r="H929" s="4"/>
    </row>
    <row r="930" spans="8:8" x14ac:dyDescent="0.35">
      <c r="H930" s="4"/>
    </row>
    <row r="931" spans="8:8" x14ac:dyDescent="0.35">
      <c r="H931" s="4"/>
    </row>
    <row r="932" spans="8:8" x14ac:dyDescent="0.35">
      <c r="H932" s="4"/>
    </row>
    <row r="933" spans="8:8" x14ac:dyDescent="0.35">
      <c r="H933" s="4"/>
    </row>
    <row r="934" spans="8:8" x14ac:dyDescent="0.35">
      <c r="H934" s="4"/>
    </row>
    <row r="935" spans="8:8" x14ac:dyDescent="0.35">
      <c r="H935" s="4"/>
    </row>
    <row r="936" spans="8:8" x14ac:dyDescent="0.35">
      <c r="H936" s="4"/>
    </row>
    <row r="937" spans="8:8" x14ac:dyDescent="0.35">
      <c r="H937" s="4"/>
    </row>
    <row r="938" spans="8:8" x14ac:dyDescent="0.35">
      <c r="H938" s="4"/>
    </row>
    <row r="939" spans="8:8" x14ac:dyDescent="0.35">
      <c r="H939" s="4"/>
    </row>
    <row r="940" spans="8:8" x14ac:dyDescent="0.35">
      <c r="H940" s="4"/>
    </row>
    <row r="941" spans="8:8" x14ac:dyDescent="0.35">
      <c r="H941" s="4"/>
    </row>
    <row r="942" spans="8:8" x14ac:dyDescent="0.35">
      <c r="H942" s="4"/>
    </row>
    <row r="943" spans="8:8" x14ac:dyDescent="0.35">
      <c r="H943" s="4"/>
    </row>
    <row r="944" spans="8:8" x14ac:dyDescent="0.35">
      <c r="H944" s="4"/>
    </row>
    <row r="945" spans="8:8" x14ac:dyDescent="0.35">
      <c r="H945" s="4"/>
    </row>
    <row r="946" spans="8:8" x14ac:dyDescent="0.35">
      <c r="H946" s="4"/>
    </row>
    <row r="947" spans="8:8" x14ac:dyDescent="0.35">
      <c r="H947" s="4"/>
    </row>
    <row r="948" spans="8:8" x14ac:dyDescent="0.35">
      <c r="H948" s="4"/>
    </row>
    <row r="949" spans="8:8" x14ac:dyDescent="0.35">
      <c r="H949" s="4"/>
    </row>
    <row r="950" spans="8:8" x14ac:dyDescent="0.35">
      <c r="H950" s="4"/>
    </row>
    <row r="951" spans="8:8" x14ac:dyDescent="0.35">
      <c r="H951" s="4"/>
    </row>
    <row r="952" spans="8:8" x14ac:dyDescent="0.35">
      <c r="H952" s="4"/>
    </row>
    <row r="953" spans="8:8" x14ac:dyDescent="0.35">
      <c r="H953" s="4"/>
    </row>
    <row r="954" spans="8:8" x14ac:dyDescent="0.35">
      <c r="H954" s="4"/>
    </row>
    <row r="955" spans="8:8" x14ac:dyDescent="0.35">
      <c r="H955" s="4"/>
    </row>
    <row r="956" spans="8:8" x14ac:dyDescent="0.35">
      <c r="H956" s="4"/>
    </row>
    <row r="957" spans="8:8" x14ac:dyDescent="0.35">
      <c r="H957" s="4"/>
    </row>
    <row r="958" spans="8:8" x14ac:dyDescent="0.35">
      <c r="H958" s="4"/>
    </row>
    <row r="959" spans="8:8" x14ac:dyDescent="0.35">
      <c r="H959" s="4"/>
    </row>
    <row r="960" spans="8:8" x14ac:dyDescent="0.35">
      <c r="H960" s="4"/>
    </row>
    <row r="961" spans="8:8" x14ac:dyDescent="0.35">
      <c r="H961" s="4"/>
    </row>
    <row r="962" spans="8:8" x14ac:dyDescent="0.35">
      <c r="H962" s="4"/>
    </row>
    <row r="963" spans="8:8" x14ac:dyDescent="0.35">
      <c r="H963" s="4"/>
    </row>
    <row r="964" spans="8:8" x14ac:dyDescent="0.35">
      <c r="H964" s="4"/>
    </row>
    <row r="965" spans="8:8" x14ac:dyDescent="0.35">
      <c r="H965" s="4"/>
    </row>
    <row r="966" spans="8:8" x14ac:dyDescent="0.35">
      <c r="H966" s="4"/>
    </row>
    <row r="967" spans="8:8" x14ac:dyDescent="0.35">
      <c r="H967" s="4"/>
    </row>
    <row r="968" spans="8:8" x14ac:dyDescent="0.35">
      <c r="H968" s="4"/>
    </row>
    <row r="969" spans="8:8" x14ac:dyDescent="0.35">
      <c r="H969" s="4"/>
    </row>
    <row r="970" spans="8:8" x14ac:dyDescent="0.35">
      <c r="H970" s="4"/>
    </row>
    <row r="971" spans="8:8" x14ac:dyDescent="0.35">
      <c r="H971" s="4"/>
    </row>
    <row r="972" spans="8:8" x14ac:dyDescent="0.35">
      <c r="H972" s="4"/>
    </row>
    <row r="973" spans="8:8" x14ac:dyDescent="0.35">
      <c r="H973" s="4"/>
    </row>
    <row r="974" spans="8:8" x14ac:dyDescent="0.35">
      <c r="H974" s="4"/>
    </row>
    <row r="975" spans="8:8" x14ac:dyDescent="0.35">
      <c r="H975" s="4"/>
    </row>
    <row r="976" spans="8:8" x14ac:dyDescent="0.35">
      <c r="H976" s="4"/>
    </row>
    <row r="977" spans="8:8" x14ac:dyDescent="0.35">
      <c r="H977" s="4"/>
    </row>
    <row r="978" spans="8:8" x14ac:dyDescent="0.35">
      <c r="H978" s="4"/>
    </row>
    <row r="979" spans="8:8" x14ac:dyDescent="0.35">
      <c r="H979" s="4"/>
    </row>
    <row r="980" spans="8:8" x14ac:dyDescent="0.35">
      <c r="H980" s="4"/>
    </row>
    <row r="981" spans="8:8" x14ac:dyDescent="0.35">
      <c r="H981" s="4"/>
    </row>
    <row r="982" spans="8:8" x14ac:dyDescent="0.35">
      <c r="H982" s="4"/>
    </row>
    <row r="983" spans="8:8" x14ac:dyDescent="0.35">
      <c r="H983" s="4"/>
    </row>
    <row r="984" spans="8:8" x14ac:dyDescent="0.35">
      <c r="H984" s="4"/>
    </row>
    <row r="985" spans="8:8" x14ac:dyDescent="0.35">
      <c r="H985" s="4"/>
    </row>
    <row r="986" spans="8:8" x14ac:dyDescent="0.35">
      <c r="H986" s="4"/>
    </row>
    <row r="987" spans="8:8" x14ac:dyDescent="0.35">
      <c r="H987" s="4"/>
    </row>
    <row r="988" spans="8:8" x14ac:dyDescent="0.35">
      <c r="H988" s="4"/>
    </row>
    <row r="989" spans="8:8" x14ac:dyDescent="0.35">
      <c r="H989" s="4"/>
    </row>
    <row r="990" spans="8:8" x14ac:dyDescent="0.35">
      <c r="H990" s="4"/>
    </row>
    <row r="991" spans="8:8" x14ac:dyDescent="0.35">
      <c r="H991" s="4"/>
    </row>
    <row r="992" spans="8:8" x14ac:dyDescent="0.35">
      <c r="H992" s="4"/>
    </row>
    <row r="993" spans="8:8" x14ac:dyDescent="0.35">
      <c r="H993" s="4"/>
    </row>
    <row r="994" spans="8:8" x14ac:dyDescent="0.35">
      <c r="H994" s="4"/>
    </row>
    <row r="995" spans="8:8" x14ac:dyDescent="0.35">
      <c r="H995" s="4"/>
    </row>
    <row r="996" spans="8:8" x14ac:dyDescent="0.35">
      <c r="H996" s="4"/>
    </row>
    <row r="997" spans="8:8" x14ac:dyDescent="0.35">
      <c r="H997" s="4"/>
    </row>
    <row r="998" spans="8:8" x14ac:dyDescent="0.35">
      <c r="H998" s="4"/>
    </row>
    <row r="999" spans="8:8" x14ac:dyDescent="0.35">
      <c r="H999" s="4"/>
    </row>
    <row r="1000" spans="8:8" x14ac:dyDescent="0.35">
      <c r="H1000" s="4"/>
    </row>
    <row r="1001" spans="8:8" x14ac:dyDescent="0.35">
      <c r="H1001" s="4"/>
    </row>
    <row r="1002" spans="8:8" x14ac:dyDescent="0.35">
      <c r="H1002" s="4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5"/>
  <dimension ref="A1:AZ101"/>
  <sheetViews>
    <sheetView workbookViewId="0">
      <selection activeCell="F2" sqref="F2"/>
    </sheetView>
  </sheetViews>
  <sheetFormatPr defaultRowHeight="14.5" x14ac:dyDescent="0.35"/>
  <sheetData>
    <row r="1" spans="1:52" x14ac:dyDescent="0.35">
      <c r="A1" s="9" t="s">
        <v>106</v>
      </c>
      <c r="B1" s="9" t="s">
        <v>107</v>
      </c>
      <c r="C1" s="9" t="s">
        <v>108</v>
      </c>
      <c r="D1" s="18" t="s">
        <v>109</v>
      </c>
      <c r="E1" s="18" t="s">
        <v>110</v>
      </c>
      <c r="F1" s="18" t="s">
        <v>111</v>
      </c>
    </row>
    <row r="2" spans="1:52" x14ac:dyDescent="0.35">
      <c r="A2">
        <v>1</v>
      </c>
      <c r="B2">
        <v>1</v>
      </c>
      <c r="C2" s="2">
        <v>80</v>
      </c>
      <c r="D2" s="2">
        <v>130</v>
      </c>
      <c r="E2" s="2">
        <v>130</v>
      </c>
      <c r="F2" s="14">
        <v>47</v>
      </c>
    </row>
    <row r="3" spans="1:52" x14ac:dyDescent="0.35">
      <c r="A3">
        <v>1</v>
      </c>
      <c r="B3">
        <v>2</v>
      </c>
      <c r="C3" s="2">
        <v>15</v>
      </c>
      <c r="D3" s="2">
        <v>18</v>
      </c>
      <c r="E3" s="2">
        <v>18</v>
      </c>
      <c r="F3" s="14">
        <v>8</v>
      </c>
      <c r="N3" s="3"/>
      <c r="S3" s="2"/>
      <c r="AC3" s="2"/>
    </row>
    <row r="4" spans="1:52" x14ac:dyDescent="0.35">
      <c r="A4">
        <v>1</v>
      </c>
      <c r="B4">
        <v>3</v>
      </c>
      <c r="C4" s="2">
        <v>0</v>
      </c>
      <c r="D4" s="2">
        <v>12</v>
      </c>
      <c r="E4" s="2">
        <v>12</v>
      </c>
      <c r="F4" s="14">
        <v>50</v>
      </c>
      <c r="N4" s="3"/>
      <c r="S4" s="2"/>
      <c r="T4" s="2"/>
      <c r="AC4" s="2"/>
      <c r="AD4" s="2"/>
      <c r="AM4" s="2"/>
      <c r="AN4" s="2"/>
      <c r="AW4" s="2"/>
    </row>
    <row r="5" spans="1:52" x14ac:dyDescent="0.35">
      <c r="A5">
        <v>1</v>
      </c>
      <c r="B5">
        <v>4</v>
      </c>
      <c r="C5" s="2">
        <v>400</v>
      </c>
      <c r="D5" s="2">
        <v>600</v>
      </c>
      <c r="E5" s="2">
        <v>600</v>
      </c>
      <c r="F5" s="14">
        <v>2000</v>
      </c>
      <c r="N5" s="3"/>
      <c r="S5" s="2"/>
      <c r="T5" s="2"/>
      <c r="U5" s="2"/>
      <c r="V5" s="2"/>
      <c r="AC5" s="2"/>
      <c r="AD5" s="2"/>
      <c r="AE5" s="2"/>
      <c r="AF5" s="2"/>
      <c r="AM5" s="2"/>
      <c r="AN5" s="2"/>
      <c r="AO5" s="2"/>
      <c r="AP5" s="2"/>
      <c r="AW5" s="2"/>
      <c r="AX5" s="2"/>
      <c r="AY5" s="2"/>
      <c r="AZ5" s="2"/>
    </row>
    <row r="6" spans="1:52" x14ac:dyDescent="0.35">
      <c r="A6">
        <v>1</v>
      </c>
      <c r="B6">
        <v>5</v>
      </c>
      <c r="C6" s="2">
        <v>8000</v>
      </c>
      <c r="D6" s="2">
        <v>9000</v>
      </c>
      <c r="E6" s="2">
        <v>9000</v>
      </c>
      <c r="F6" s="14">
        <v>80</v>
      </c>
    </row>
    <row r="7" spans="1:52" x14ac:dyDescent="0.35">
      <c r="A7">
        <v>1</v>
      </c>
      <c r="B7">
        <v>6</v>
      </c>
      <c r="C7" s="2">
        <v>700</v>
      </c>
      <c r="D7" s="2">
        <v>900</v>
      </c>
      <c r="E7" s="2">
        <v>900</v>
      </c>
      <c r="F7" s="14">
        <v>61</v>
      </c>
    </row>
    <row r="8" spans="1:52" x14ac:dyDescent="0.35">
      <c r="A8">
        <v>1</v>
      </c>
      <c r="B8">
        <v>7</v>
      </c>
      <c r="C8" s="2">
        <v>450</v>
      </c>
      <c r="D8" s="2">
        <v>600</v>
      </c>
      <c r="E8" s="2">
        <v>600</v>
      </c>
      <c r="F8" s="14">
        <v>482</v>
      </c>
    </row>
    <row r="9" spans="1:52" x14ac:dyDescent="0.35">
      <c r="A9">
        <v>1</v>
      </c>
      <c r="B9">
        <v>8</v>
      </c>
      <c r="C9" s="2">
        <v>15000</v>
      </c>
      <c r="D9" s="2">
        <v>20000</v>
      </c>
      <c r="E9" s="2">
        <v>20000</v>
      </c>
      <c r="F9" s="14">
        <v>25</v>
      </c>
    </row>
    <row r="10" spans="1:52" x14ac:dyDescent="0.35">
      <c r="A10">
        <v>1</v>
      </c>
      <c r="B10">
        <v>9</v>
      </c>
      <c r="C10" s="2">
        <v>20</v>
      </c>
      <c r="D10" s="2">
        <v>25</v>
      </c>
      <c r="E10" s="2">
        <v>25</v>
      </c>
      <c r="F10" s="14">
        <v>262</v>
      </c>
    </row>
    <row r="11" spans="1:52" x14ac:dyDescent="0.35">
      <c r="A11">
        <v>1</v>
      </c>
      <c r="B11">
        <v>10</v>
      </c>
      <c r="C11" s="2">
        <v>-10</v>
      </c>
      <c r="D11" s="2">
        <v>-5</v>
      </c>
      <c r="E11" s="2">
        <v>-5</v>
      </c>
      <c r="F11" s="14">
        <v>413</v>
      </c>
    </row>
    <row r="12" spans="1:52" x14ac:dyDescent="0.35">
      <c r="A12">
        <v>2</v>
      </c>
      <c r="B12">
        <v>1</v>
      </c>
      <c r="C12" s="2">
        <v>102</v>
      </c>
      <c r="D12" s="2">
        <v>110</v>
      </c>
      <c r="E12" s="2">
        <v>110</v>
      </c>
      <c r="F12" s="14">
        <v>46.9</v>
      </c>
    </row>
    <row r="13" spans="1:52" x14ac:dyDescent="0.35">
      <c r="A13">
        <v>2</v>
      </c>
      <c r="B13">
        <v>2</v>
      </c>
      <c r="C13" s="2">
        <v>10</v>
      </c>
      <c r="D13" s="2">
        <v>15</v>
      </c>
      <c r="E13" s="2">
        <v>15</v>
      </c>
      <c r="F13" s="81">
        <v>100</v>
      </c>
    </row>
    <row r="14" spans="1:52" x14ac:dyDescent="0.35">
      <c r="A14">
        <v>2</v>
      </c>
      <c r="B14">
        <v>3</v>
      </c>
      <c r="C14" s="2">
        <v>1</v>
      </c>
      <c r="D14" s="2">
        <v>5</v>
      </c>
      <c r="E14" s="2">
        <v>5</v>
      </c>
    </row>
    <row r="15" spans="1:52" x14ac:dyDescent="0.35">
      <c r="A15">
        <v>2</v>
      </c>
      <c r="B15">
        <v>4</v>
      </c>
      <c r="C15" s="2">
        <v>112</v>
      </c>
      <c r="D15" s="2">
        <v>120</v>
      </c>
      <c r="E15" s="2">
        <v>120</v>
      </c>
    </row>
    <row r="16" spans="1:52" x14ac:dyDescent="0.35">
      <c r="A16">
        <v>2</v>
      </c>
      <c r="B16">
        <v>5</v>
      </c>
      <c r="C16" s="2">
        <v>120000</v>
      </c>
      <c r="D16" s="2">
        <v>200000</v>
      </c>
      <c r="E16" s="2">
        <v>200000</v>
      </c>
    </row>
    <row r="17" spans="1:5" x14ac:dyDescent="0.35">
      <c r="A17">
        <v>2</v>
      </c>
      <c r="B17">
        <v>6</v>
      </c>
      <c r="C17" s="2">
        <v>2200</v>
      </c>
      <c r="D17" s="2">
        <v>8000</v>
      </c>
      <c r="E17" s="2">
        <v>8000</v>
      </c>
    </row>
    <row r="18" spans="1:5" x14ac:dyDescent="0.35">
      <c r="A18">
        <v>2</v>
      </c>
      <c r="B18">
        <v>7</v>
      </c>
      <c r="C18" s="2">
        <v>600</v>
      </c>
      <c r="D18" s="2">
        <v>800</v>
      </c>
      <c r="E18" s="2">
        <v>800</v>
      </c>
    </row>
    <row r="19" spans="1:5" x14ac:dyDescent="0.35">
      <c r="A19">
        <v>2</v>
      </c>
      <c r="B19">
        <v>8</v>
      </c>
      <c r="C19" s="2">
        <v>1500</v>
      </c>
      <c r="D19" s="2">
        <v>8000</v>
      </c>
      <c r="E19" s="2">
        <v>8000</v>
      </c>
    </row>
    <row r="20" spans="1:5" x14ac:dyDescent="0.35">
      <c r="A20">
        <v>2</v>
      </c>
      <c r="B20">
        <v>9</v>
      </c>
      <c r="C20" s="2">
        <v>20</v>
      </c>
      <c r="D20" s="2">
        <v>50</v>
      </c>
      <c r="E20" s="2">
        <v>50</v>
      </c>
    </row>
    <row r="21" spans="1:5" x14ac:dyDescent="0.35">
      <c r="A21">
        <v>2</v>
      </c>
      <c r="B21">
        <v>10</v>
      </c>
      <c r="C21" s="2">
        <v>28</v>
      </c>
      <c r="D21" s="2">
        <v>50</v>
      </c>
      <c r="E21" s="2">
        <v>50</v>
      </c>
    </row>
    <row r="22" spans="1:5" x14ac:dyDescent="0.35">
      <c r="A22">
        <v>3</v>
      </c>
      <c r="B22">
        <v>1</v>
      </c>
      <c r="C22" s="2">
        <v>50</v>
      </c>
      <c r="D22" s="2">
        <v>120</v>
      </c>
      <c r="E22" s="2">
        <v>120</v>
      </c>
    </row>
    <row r="23" spans="1:5" x14ac:dyDescent="0.35">
      <c r="A23">
        <v>3</v>
      </c>
      <c r="B23">
        <v>2</v>
      </c>
      <c r="C23" s="2">
        <v>12</v>
      </c>
      <c r="D23" s="2">
        <v>25</v>
      </c>
      <c r="E23" s="2">
        <v>25</v>
      </c>
    </row>
    <row r="24" spans="1:5" x14ac:dyDescent="0.35">
      <c r="A24">
        <v>3</v>
      </c>
      <c r="B24">
        <v>3</v>
      </c>
      <c r="C24" s="2">
        <v>2</v>
      </c>
      <c r="D24" s="2">
        <v>5</v>
      </c>
      <c r="E24" s="2">
        <v>5</v>
      </c>
    </row>
    <row r="25" spans="1:5" x14ac:dyDescent="0.35">
      <c r="A25">
        <v>3</v>
      </c>
      <c r="B25">
        <v>4</v>
      </c>
      <c r="C25" s="2">
        <v>150</v>
      </c>
      <c r="D25" s="2">
        <v>200</v>
      </c>
      <c r="E25" s="2">
        <v>200</v>
      </c>
    </row>
    <row r="26" spans="1:5" x14ac:dyDescent="0.35">
      <c r="A26">
        <v>3</v>
      </c>
      <c r="B26">
        <v>5</v>
      </c>
      <c r="C26" s="2">
        <v>360000</v>
      </c>
      <c r="D26" s="2">
        <v>660000</v>
      </c>
      <c r="E26" s="2">
        <v>660000</v>
      </c>
    </row>
    <row r="27" spans="1:5" x14ac:dyDescent="0.35">
      <c r="A27">
        <v>3</v>
      </c>
      <c r="B27">
        <v>6</v>
      </c>
      <c r="C27" s="2">
        <v>62400</v>
      </c>
      <c r="D27" s="2">
        <v>124800</v>
      </c>
      <c r="E27" s="2">
        <v>124800</v>
      </c>
    </row>
    <row r="28" spans="1:5" x14ac:dyDescent="0.35">
      <c r="A28">
        <v>3</v>
      </c>
      <c r="B28">
        <v>7</v>
      </c>
      <c r="C28" s="2">
        <v>33000</v>
      </c>
      <c r="D28" s="2">
        <v>100000</v>
      </c>
      <c r="E28" s="2">
        <v>100000</v>
      </c>
    </row>
    <row r="29" spans="1:5" x14ac:dyDescent="0.35">
      <c r="A29">
        <v>3</v>
      </c>
      <c r="B29">
        <v>8</v>
      </c>
      <c r="C29" s="2">
        <v>18800</v>
      </c>
      <c r="D29" s="2">
        <v>40000</v>
      </c>
      <c r="E29" s="2">
        <v>40000</v>
      </c>
    </row>
    <row r="30" spans="1:5" x14ac:dyDescent="0.35">
      <c r="A30">
        <v>3</v>
      </c>
      <c r="B30">
        <v>9</v>
      </c>
      <c r="C30" s="2">
        <v>15</v>
      </c>
      <c r="D30" s="2">
        <v>30</v>
      </c>
      <c r="E30" s="2">
        <v>30</v>
      </c>
    </row>
    <row r="31" spans="1:5" x14ac:dyDescent="0.35">
      <c r="A31">
        <v>3</v>
      </c>
      <c r="B31">
        <v>10</v>
      </c>
      <c r="C31" s="2">
        <v>150</v>
      </c>
      <c r="D31" s="2">
        <v>500</v>
      </c>
      <c r="E31" s="2">
        <v>500</v>
      </c>
    </row>
    <row r="32" spans="1:5" x14ac:dyDescent="0.35">
      <c r="A32">
        <v>4</v>
      </c>
      <c r="B32">
        <v>1</v>
      </c>
      <c r="C32" s="2">
        <v>160</v>
      </c>
      <c r="D32" s="2">
        <v>200</v>
      </c>
      <c r="E32" s="2">
        <v>200</v>
      </c>
    </row>
    <row r="33" spans="1:5" x14ac:dyDescent="0.35">
      <c r="A33">
        <v>4</v>
      </c>
      <c r="B33">
        <v>2</v>
      </c>
      <c r="C33" s="2">
        <v>3</v>
      </c>
      <c r="D33" s="2">
        <v>4.5</v>
      </c>
      <c r="E33" s="2">
        <v>4.5</v>
      </c>
    </row>
    <row r="34" spans="1:5" x14ac:dyDescent="0.35">
      <c r="A34">
        <v>4</v>
      </c>
      <c r="B34">
        <v>3</v>
      </c>
      <c r="C34" s="2">
        <v>6</v>
      </c>
      <c r="D34" s="2">
        <v>8</v>
      </c>
      <c r="E34" s="2">
        <v>8</v>
      </c>
    </row>
    <row r="35" spans="1:5" x14ac:dyDescent="0.35">
      <c r="A35">
        <v>4</v>
      </c>
      <c r="B35">
        <v>4</v>
      </c>
      <c r="C35" s="2">
        <v>250</v>
      </c>
      <c r="D35" s="2">
        <v>350</v>
      </c>
      <c r="E35" s="2">
        <v>350</v>
      </c>
    </row>
    <row r="36" spans="1:5" x14ac:dyDescent="0.35">
      <c r="A36">
        <v>4</v>
      </c>
      <c r="B36">
        <v>5</v>
      </c>
      <c r="C36" s="2">
        <v>45000</v>
      </c>
      <c r="D36" s="2">
        <v>60000</v>
      </c>
      <c r="E36" s="2">
        <v>60000</v>
      </c>
    </row>
    <row r="37" spans="1:5" x14ac:dyDescent="0.35">
      <c r="A37">
        <v>4</v>
      </c>
      <c r="B37">
        <v>6</v>
      </c>
      <c r="C37" s="2">
        <v>4500</v>
      </c>
      <c r="D37" s="2">
        <v>6000</v>
      </c>
      <c r="E37" s="2">
        <v>6000</v>
      </c>
    </row>
    <row r="38" spans="1:5" x14ac:dyDescent="0.35">
      <c r="A38">
        <v>4</v>
      </c>
      <c r="B38">
        <v>7</v>
      </c>
      <c r="C38" s="2">
        <v>350</v>
      </c>
      <c r="D38" s="2">
        <v>500</v>
      </c>
      <c r="E38" s="2">
        <v>500</v>
      </c>
    </row>
    <row r="39" spans="1:5" x14ac:dyDescent="0.35">
      <c r="A39">
        <v>4</v>
      </c>
      <c r="B39">
        <v>8</v>
      </c>
      <c r="C39" s="2">
        <v>1800</v>
      </c>
      <c r="D39" s="2">
        <v>3000</v>
      </c>
      <c r="E39" s="2">
        <v>3000</v>
      </c>
    </row>
    <row r="40" spans="1:5" x14ac:dyDescent="0.35">
      <c r="A40">
        <v>4</v>
      </c>
      <c r="B40">
        <v>9</v>
      </c>
      <c r="C40" s="2">
        <v>35</v>
      </c>
      <c r="D40" s="2">
        <v>45</v>
      </c>
      <c r="E40" s="2">
        <v>45</v>
      </c>
    </row>
    <row r="41" spans="1:5" x14ac:dyDescent="0.35">
      <c r="A41">
        <v>4</v>
      </c>
      <c r="B41">
        <v>10</v>
      </c>
      <c r="C41" s="2">
        <v>10</v>
      </c>
      <c r="D41" s="2">
        <v>15</v>
      </c>
      <c r="E41" s="2">
        <v>15</v>
      </c>
    </row>
    <row r="42" spans="1:5" x14ac:dyDescent="0.35">
      <c r="A42">
        <v>5</v>
      </c>
      <c r="B42">
        <v>1</v>
      </c>
      <c r="C42" s="2">
        <v>50</v>
      </c>
      <c r="D42" s="2">
        <v>85</v>
      </c>
      <c r="E42" s="2">
        <v>85</v>
      </c>
    </row>
    <row r="43" spans="1:5" x14ac:dyDescent="0.35">
      <c r="A43">
        <v>5</v>
      </c>
      <c r="B43">
        <v>2</v>
      </c>
      <c r="C43" s="2">
        <v>40</v>
      </c>
      <c r="D43" s="2">
        <v>60</v>
      </c>
      <c r="E43" s="2">
        <v>60</v>
      </c>
    </row>
    <row r="44" spans="1:5" x14ac:dyDescent="0.35">
      <c r="A44">
        <v>5</v>
      </c>
      <c r="B44">
        <v>3</v>
      </c>
      <c r="C44" s="2">
        <v>25</v>
      </c>
      <c r="D44" s="2">
        <v>35</v>
      </c>
      <c r="E44" s="2">
        <v>35</v>
      </c>
    </row>
    <row r="45" spans="1:5" x14ac:dyDescent="0.35">
      <c r="A45">
        <v>5</v>
      </c>
      <c r="B45">
        <v>4</v>
      </c>
      <c r="C45" s="2">
        <v>325</v>
      </c>
      <c r="D45" s="2">
        <v>450</v>
      </c>
      <c r="E45" s="2">
        <v>450</v>
      </c>
    </row>
    <row r="46" spans="1:5" x14ac:dyDescent="0.35">
      <c r="A46">
        <v>5</v>
      </c>
      <c r="B46">
        <v>5</v>
      </c>
      <c r="C46" s="2">
        <v>140000</v>
      </c>
      <c r="D46" s="2">
        <v>220000</v>
      </c>
      <c r="E46" s="2">
        <v>220000</v>
      </c>
    </row>
    <row r="47" spans="1:5" x14ac:dyDescent="0.35">
      <c r="A47">
        <v>5</v>
      </c>
      <c r="B47">
        <v>6</v>
      </c>
      <c r="C47" s="2">
        <v>28000</v>
      </c>
      <c r="D47" s="2">
        <v>44000</v>
      </c>
      <c r="E47" s="2">
        <v>44000</v>
      </c>
    </row>
    <row r="48" spans="1:5" x14ac:dyDescent="0.35">
      <c r="A48">
        <v>5</v>
      </c>
      <c r="B48">
        <v>7</v>
      </c>
      <c r="C48" s="2">
        <v>25</v>
      </c>
      <c r="D48" s="2">
        <v>90</v>
      </c>
      <c r="E48" s="2">
        <v>90</v>
      </c>
    </row>
    <row r="49" spans="1:5" x14ac:dyDescent="0.35">
      <c r="A49">
        <v>5</v>
      </c>
      <c r="B49">
        <v>8</v>
      </c>
      <c r="C49" s="2">
        <v>210</v>
      </c>
      <c r="D49" s="2">
        <v>600</v>
      </c>
      <c r="E49" s="2">
        <v>600</v>
      </c>
    </row>
    <row r="50" spans="1:5" x14ac:dyDescent="0.35">
      <c r="A50">
        <v>5</v>
      </c>
      <c r="B50">
        <v>9</v>
      </c>
      <c r="C50" s="2">
        <v>25</v>
      </c>
      <c r="D50" s="2">
        <v>35</v>
      </c>
      <c r="E50" s="2">
        <v>35</v>
      </c>
    </row>
    <row r="51" spans="1:5" x14ac:dyDescent="0.35">
      <c r="A51">
        <v>5</v>
      </c>
      <c r="B51">
        <v>10</v>
      </c>
      <c r="C51" s="2">
        <v>-10</v>
      </c>
      <c r="D51" s="2">
        <v>20</v>
      </c>
      <c r="E51" s="2">
        <v>20</v>
      </c>
    </row>
    <row r="52" spans="1:5" x14ac:dyDescent="0.35">
      <c r="A52">
        <v>6</v>
      </c>
      <c r="B52">
        <v>1</v>
      </c>
      <c r="C52" s="2">
        <v>150</v>
      </c>
      <c r="D52" s="2">
        <v>300</v>
      </c>
      <c r="E52" s="2">
        <v>300</v>
      </c>
    </row>
    <row r="53" spans="1:5" x14ac:dyDescent="0.35">
      <c r="A53">
        <v>6</v>
      </c>
      <c r="B53">
        <v>2</v>
      </c>
      <c r="C53" s="2">
        <v>60</v>
      </c>
      <c r="D53" s="2">
        <v>80</v>
      </c>
      <c r="E53" s="2">
        <v>80</v>
      </c>
    </row>
    <row r="54" spans="1:5" x14ac:dyDescent="0.35">
      <c r="A54">
        <v>6</v>
      </c>
      <c r="B54">
        <v>3</v>
      </c>
      <c r="C54" s="2">
        <v>50</v>
      </c>
      <c r="D54" s="2">
        <v>100</v>
      </c>
      <c r="E54" s="2">
        <v>100</v>
      </c>
    </row>
    <row r="55" spans="1:5" x14ac:dyDescent="0.35">
      <c r="A55">
        <v>6</v>
      </c>
      <c r="B55">
        <v>4</v>
      </c>
      <c r="C55" s="2">
        <v>143</v>
      </c>
      <c r="D55" s="2">
        <v>207</v>
      </c>
      <c r="E55" s="2">
        <v>207</v>
      </c>
    </row>
    <row r="56" spans="1:5" x14ac:dyDescent="0.35">
      <c r="A56">
        <v>6</v>
      </c>
      <c r="B56">
        <v>5</v>
      </c>
      <c r="C56" s="2">
        <v>480</v>
      </c>
      <c r="D56" s="2">
        <v>750</v>
      </c>
      <c r="E56" s="2">
        <v>750</v>
      </c>
    </row>
    <row r="57" spans="1:5" x14ac:dyDescent="0.35">
      <c r="A57">
        <v>6</v>
      </c>
      <c r="B57">
        <v>6</v>
      </c>
      <c r="C57" s="2">
        <v>120</v>
      </c>
      <c r="D57" s="2">
        <v>400</v>
      </c>
      <c r="E57" s="2">
        <v>400</v>
      </c>
    </row>
    <row r="58" spans="1:5" x14ac:dyDescent="0.35">
      <c r="A58">
        <v>6</v>
      </c>
      <c r="B58">
        <v>7</v>
      </c>
      <c r="C58" s="2">
        <v>250</v>
      </c>
      <c r="D58" s="2">
        <v>600</v>
      </c>
      <c r="E58" s="2">
        <v>600</v>
      </c>
    </row>
    <row r="59" spans="1:5" x14ac:dyDescent="0.35">
      <c r="A59">
        <v>6</v>
      </c>
      <c r="B59">
        <v>8</v>
      </c>
      <c r="C59" s="2">
        <v>100</v>
      </c>
      <c r="D59" s="2">
        <v>300</v>
      </c>
      <c r="E59" s="2">
        <v>300</v>
      </c>
    </row>
    <row r="60" spans="1:5" x14ac:dyDescent="0.35">
      <c r="A60">
        <v>6</v>
      </c>
      <c r="B60">
        <v>9</v>
      </c>
      <c r="C60" s="2">
        <v>30</v>
      </c>
      <c r="D60" s="2">
        <v>60</v>
      </c>
      <c r="E60" s="2">
        <v>60</v>
      </c>
    </row>
    <row r="61" spans="1:5" x14ac:dyDescent="0.35">
      <c r="A61">
        <v>6</v>
      </c>
      <c r="B61">
        <v>10</v>
      </c>
      <c r="C61" s="2">
        <v>20</v>
      </c>
      <c r="D61" s="2">
        <v>75</v>
      </c>
      <c r="E61" s="2">
        <v>75</v>
      </c>
    </row>
    <row r="62" spans="1:5" x14ac:dyDescent="0.35">
      <c r="A62">
        <v>7</v>
      </c>
      <c r="B62">
        <v>1</v>
      </c>
      <c r="C62" s="2">
        <v>98</v>
      </c>
      <c r="D62" s="2">
        <v>110</v>
      </c>
      <c r="E62" s="2">
        <v>110</v>
      </c>
    </row>
    <row r="63" spans="1:5" x14ac:dyDescent="0.35">
      <c r="A63">
        <v>7</v>
      </c>
      <c r="B63">
        <v>2</v>
      </c>
      <c r="C63" s="2">
        <v>5</v>
      </c>
      <c r="D63" s="2">
        <v>20</v>
      </c>
      <c r="E63" s="2">
        <v>20</v>
      </c>
    </row>
    <row r="64" spans="1:5" x14ac:dyDescent="0.35">
      <c r="A64">
        <v>7</v>
      </c>
      <c r="B64">
        <v>3</v>
      </c>
      <c r="C64" s="2">
        <v>10</v>
      </c>
      <c r="D64" s="2">
        <v>40</v>
      </c>
      <c r="E64" s="2">
        <v>40</v>
      </c>
    </row>
    <row r="65" spans="1:5" x14ac:dyDescent="0.35">
      <c r="A65">
        <v>7</v>
      </c>
      <c r="B65">
        <v>4</v>
      </c>
      <c r="C65" s="2">
        <v>140</v>
      </c>
      <c r="D65" s="2">
        <v>200</v>
      </c>
      <c r="E65" s="2">
        <v>200</v>
      </c>
    </row>
    <row r="66" spans="1:5" x14ac:dyDescent="0.35">
      <c r="A66">
        <v>7</v>
      </c>
      <c r="B66">
        <v>5</v>
      </c>
      <c r="C66" s="2">
        <v>400000</v>
      </c>
      <c r="D66" s="2">
        <v>1000000</v>
      </c>
      <c r="E66" s="2">
        <v>1000000</v>
      </c>
    </row>
    <row r="67" spans="1:5" x14ac:dyDescent="0.35">
      <c r="A67">
        <v>7</v>
      </c>
      <c r="B67">
        <v>6</v>
      </c>
      <c r="C67" s="2">
        <v>4000</v>
      </c>
      <c r="D67" s="2">
        <v>100000</v>
      </c>
      <c r="E67" s="2">
        <v>100000</v>
      </c>
    </row>
    <row r="68" spans="1:5" x14ac:dyDescent="0.35">
      <c r="A68">
        <v>7</v>
      </c>
      <c r="B68">
        <v>7</v>
      </c>
      <c r="C68" s="2">
        <v>1500</v>
      </c>
      <c r="D68" s="2">
        <v>100000</v>
      </c>
      <c r="E68" s="2">
        <v>100000</v>
      </c>
    </row>
    <row r="69" spans="1:5" x14ac:dyDescent="0.35">
      <c r="A69">
        <v>7</v>
      </c>
      <c r="B69">
        <v>8</v>
      </c>
      <c r="C69" s="2">
        <v>4000</v>
      </c>
      <c r="D69" s="2">
        <v>100000</v>
      </c>
      <c r="E69" s="2">
        <v>100000</v>
      </c>
    </row>
    <row r="70" spans="1:5" x14ac:dyDescent="0.35">
      <c r="A70">
        <v>7</v>
      </c>
      <c r="B70">
        <v>9</v>
      </c>
      <c r="C70" s="2">
        <v>5</v>
      </c>
      <c r="D70" s="2">
        <v>20</v>
      </c>
      <c r="E70" s="2">
        <v>20</v>
      </c>
    </row>
    <row r="71" spans="1:5" x14ac:dyDescent="0.35">
      <c r="A71">
        <v>7</v>
      </c>
      <c r="B71">
        <v>10</v>
      </c>
      <c r="C71" s="2">
        <v>50</v>
      </c>
      <c r="D71" s="2">
        <v>250</v>
      </c>
      <c r="E71" s="2">
        <v>250</v>
      </c>
    </row>
    <row r="72" spans="1:5" x14ac:dyDescent="0.35">
      <c r="A72">
        <v>8</v>
      </c>
      <c r="B72">
        <v>1</v>
      </c>
      <c r="C72" s="2">
        <v>100</v>
      </c>
      <c r="D72" s="2">
        <v>105</v>
      </c>
      <c r="E72" s="2">
        <v>105</v>
      </c>
    </row>
    <row r="73" spans="1:5" x14ac:dyDescent="0.35">
      <c r="A73">
        <v>8</v>
      </c>
      <c r="B73">
        <v>2</v>
      </c>
      <c r="C73" s="2">
        <v>5</v>
      </c>
      <c r="D73" s="2">
        <v>10</v>
      </c>
      <c r="E73" s="2">
        <v>10</v>
      </c>
    </row>
    <row r="74" spans="1:5" x14ac:dyDescent="0.35">
      <c r="A74">
        <v>8</v>
      </c>
      <c r="B74">
        <v>3</v>
      </c>
      <c r="C74" s="2">
        <v>10</v>
      </c>
      <c r="D74" s="2">
        <v>20</v>
      </c>
      <c r="E74" s="2">
        <v>20</v>
      </c>
    </row>
    <row r="75" spans="1:5" x14ac:dyDescent="0.35">
      <c r="A75">
        <v>8</v>
      </c>
      <c r="B75">
        <v>4</v>
      </c>
      <c r="C75" s="2">
        <v>110</v>
      </c>
      <c r="D75" s="2">
        <v>130</v>
      </c>
      <c r="E75" s="2">
        <v>130</v>
      </c>
    </row>
    <row r="76" spans="1:5" x14ac:dyDescent="0.35">
      <c r="A76">
        <v>8</v>
      </c>
      <c r="B76">
        <v>5</v>
      </c>
      <c r="C76" s="2">
        <v>200000</v>
      </c>
      <c r="D76" s="2">
        <v>1000000</v>
      </c>
      <c r="E76" s="2">
        <v>1000000</v>
      </c>
    </row>
    <row r="77" spans="1:5" x14ac:dyDescent="0.35">
      <c r="A77">
        <v>8</v>
      </c>
      <c r="B77">
        <v>6</v>
      </c>
      <c r="C77" s="2">
        <v>20000</v>
      </c>
      <c r="D77" s="2">
        <v>60000</v>
      </c>
      <c r="E77" s="2">
        <v>60000</v>
      </c>
    </row>
    <row r="78" spans="1:5" x14ac:dyDescent="0.35">
      <c r="A78">
        <v>8</v>
      </c>
      <c r="B78">
        <v>7</v>
      </c>
      <c r="C78" s="2">
        <v>1200</v>
      </c>
      <c r="D78" s="2">
        <v>10000</v>
      </c>
      <c r="E78" s="2">
        <v>10000</v>
      </c>
    </row>
    <row r="79" spans="1:5" x14ac:dyDescent="0.35">
      <c r="A79">
        <v>8</v>
      </c>
      <c r="B79">
        <v>8</v>
      </c>
      <c r="C79" s="2">
        <v>120000</v>
      </c>
      <c r="D79" s="2">
        <v>200000</v>
      </c>
      <c r="E79" s="2">
        <v>200000</v>
      </c>
    </row>
    <row r="80" spans="1:5" x14ac:dyDescent="0.35">
      <c r="A80">
        <v>8</v>
      </c>
      <c r="B80">
        <v>9</v>
      </c>
      <c r="C80" s="2">
        <v>20</v>
      </c>
      <c r="D80" s="2">
        <v>35</v>
      </c>
      <c r="E80" s="2">
        <v>35</v>
      </c>
    </row>
    <row r="81" spans="1:5" x14ac:dyDescent="0.35">
      <c r="A81">
        <v>8</v>
      </c>
      <c r="B81">
        <v>10</v>
      </c>
      <c r="C81" s="2">
        <v>25</v>
      </c>
      <c r="D81" s="2">
        <v>40</v>
      </c>
      <c r="E81" s="2">
        <v>40</v>
      </c>
    </row>
    <row r="82" spans="1:5" x14ac:dyDescent="0.35">
      <c r="A82">
        <v>9</v>
      </c>
      <c r="B82">
        <v>1</v>
      </c>
      <c r="C82" s="2">
        <v>10</v>
      </c>
      <c r="D82" s="2">
        <v>30</v>
      </c>
      <c r="E82" s="2">
        <v>30</v>
      </c>
    </row>
    <row r="83" spans="1:5" x14ac:dyDescent="0.35">
      <c r="A83">
        <v>9</v>
      </c>
      <c r="B83">
        <v>2</v>
      </c>
      <c r="C83" s="2">
        <v>3.5</v>
      </c>
      <c r="D83" s="2">
        <v>7</v>
      </c>
      <c r="E83" s="2">
        <v>7</v>
      </c>
    </row>
    <row r="84" spans="1:5" x14ac:dyDescent="0.35">
      <c r="A84">
        <v>9</v>
      </c>
      <c r="B84">
        <v>3</v>
      </c>
      <c r="C84" s="2">
        <v>60</v>
      </c>
      <c r="D84" s="2">
        <v>120</v>
      </c>
      <c r="E84" s="2">
        <v>120</v>
      </c>
    </row>
    <row r="85" spans="1:5" x14ac:dyDescent="0.35">
      <c r="A85">
        <v>9</v>
      </c>
      <c r="B85">
        <v>4</v>
      </c>
      <c r="C85" s="2">
        <v>1</v>
      </c>
      <c r="D85" s="2">
        <v>3</v>
      </c>
      <c r="E85" s="2">
        <v>3</v>
      </c>
    </row>
    <row r="86" spans="1:5" x14ac:dyDescent="0.35">
      <c r="A86">
        <v>9</v>
      </c>
      <c r="B86">
        <v>5</v>
      </c>
      <c r="C86" s="2">
        <v>120</v>
      </c>
      <c r="D86" s="2">
        <v>300</v>
      </c>
      <c r="E86" s="2">
        <v>300</v>
      </c>
    </row>
    <row r="87" spans="1:5" x14ac:dyDescent="0.35">
      <c r="A87">
        <v>9</v>
      </c>
      <c r="B87">
        <v>6</v>
      </c>
      <c r="C87" s="2">
        <v>50</v>
      </c>
      <c r="D87" s="2">
        <v>200</v>
      </c>
      <c r="E87" s="2">
        <v>200</v>
      </c>
    </row>
    <row r="88" spans="1:5" x14ac:dyDescent="0.35">
      <c r="A88">
        <v>9</v>
      </c>
      <c r="B88">
        <v>7</v>
      </c>
      <c r="C88" s="2">
        <v>50</v>
      </c>
      <c r="D88" s="2">
        <v>300</v>
      </c>
      <c r="E88" s="2">
        <v>300</v>
      </c>
    </row>
    <row r="89" spans="1:5" x14ac:dyDescent="0.35">
      <c r="A89">
        <v>9</v>
      </c>
      <c r="B89">
        <v>8</v>
      </c>
      <c r="C89" s="2">
        <v>140</v>
      </c>
      <c r="D89" s="2">
        <v>400</v>
      </c>
      <c r="E89" s="2">
        <v>400</v>
      </c>
    </row>
    <row r="90" spans="1:5" x14ac:dyDescent="0.35">
      <c r="A90">
        <v>9</v>
      </c>
      <c r="B90">
        <v>9</v>
      </c>
      <c r="C90" s="2">
        <v>30</v>
      </c>
      <c r="D90" s="2">
        <v>50</v>
      </c>
      <c r="E90" s="2">
        <v>50</v>
      </c>
    </row>
    <row r="91" spans="1:5" x14ac:dyDescent="0.35">
      <c r="A91">
        <v>9</v>
      </c>
      <c r="B91">
        <v>10</v>
      </c>
      <c r="C91" s="2">
        <v>0</v>
      </c>
      <c r="D91" s="2">
        <v>5</v>
      </c>
      <c r="E91" s="2">
        <v>5</v>
      </c>
    </row>
    <row r="92" spans="1:5" x14ac:dyDescent="0.35">
      <c r="A92">
        <v>10</v>
      </c>
      <c r="B92">
        <v>1</v>
      </c>
      <c r="C92" s="2">
        <v>25</v>
      </c>
      <c r="D92" s="2">
        <v>40</v>
      </c>
      <c r="E92" s="2">
        <v>40</v>
      </c>
    </row>
    <row r="93" spans="1:5" x14ac:dyDescent="0.35">
      <c r="A93">
        <v>10</v>
      </c>
      <c r="B93">
        <v>2</v>
      </c>
      <c r="C93" s="2">
        <v>7</v>
      </c>
      <c r="D93" s="2">
        <v>12</v>
      </c>
      <c r="E93" s="2">
        <v>12</v>
      </c>
    </row>
    <row r="94" spans="1:5" x14ac:dyDescent="0.35">
      <c r="A94">
        <v>10</v>
      </c>
      <c r="B94">
        <v>3</v>
      </c>
      <c r="C94" s="2">
        <v>7.5</v>
      </c>
      <c r="D94" s="2">
        <v>9</v>
      </c>
      <c r="E94" s="2">
        <v>9</v>
      </c>
    </row>
    <row r="95" spans="1:5" x14ac:dyDescent="0.35">
      <c r="A95">
        <v>10</v>
      </c>
      <c r="B95">
        <v>4</v>
      </c>
      <c r="C95" s="2">
        <v>110</v>
      </c>
      <c r="D95" s="2">
        <v>115</v>
      </c>
      <c r="E95" s="2">
        <v>115</v>
      </c>
    </row>
    <row r="96" spans="1:5" x14ac:dyDescent="0.35">
      <c r="A96">
        <v>10</v>
      </c>
      <c r="B96">
        <v>5</v>
      </c>
      <c r="C96" s="2">
        <v>35000</v>
      </c>
      <c r="D96" s="2">
        <v>70000</v>
      </c>
      <c r="E96" s="2">
        <v>70000</v>
      </c>
    </row>
    <row r="97" spans="1:5" x14ac:dyDescent="0.35">
      <c r="A97">
        <v>10</v>
      </c>
      <c r="B97">
        <v>6</v>
      </c>
      <c r="C97" s="2">
        <v>10000</v>
      </c>
      <c r="D97" s="2">
        <v>15000</v>
      </c>
      <c r="E97" s="2">
        <v>15000</v>
      </c>
    </row>
    <row r="98" spans="1:5" x14ac:dyDescent="0.35">
      <c r="A98">
        <v>10</v>
      </c>
      <c r="B98">
        <v>7</v>
      </c>
      <c r="C98" s="2">
        <v>1500</v>
      </c>
      <c r="D98" s="2">
        <v>4000</v>
      </c>
      <c r="E98" s="2">
        <v>4000</v>
      </c>
    </row>
    <row r="99" spans="1:5" x14ac:dyDescent="0.35">
      <c r="A99">
        <v>10</v>
      </c>
      <c r="B99">
        <v>8</v>
      </c>
      <c r="C99" s="2">
        <v>1000</v>
      </c>
      <c r="D99" s="2">
        <v>1500</v>
      </c>
      <c r="E99" s="2">
        <v>1500</v>
      </c>
    </row>
    <row r="100" spans="1:5" x14ac:dyDescent="0.35">
      <c r="A100">
        <v>10</v>
      </c>
      <c r="B100">
        <v>9</v>
      </c>
      <c r="C100" s="2">
        <v>12</v>
      </c>
      <c r="D100" s="2">
        <v>15</v>
      </c>
      <c r="E100" s="2">
        <v>15</v>
      </c>
    </row>
    <row r="101" spans="1:5" x14ac:dyDescent="0.35">
      <c r="A101">
        <v>10</v>
      </c>
      <c r="B101">
        <v>10</v>
      </c>
      <c r="C101" s="2">
        <v>2.5</v>
      </c>
      <c r="D101" s="2">
        <v>15</v>
      </c>
      <c r="E101" s="2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6"/>
  <dimension ref="A1:BA121"/>
  <sheetViews>
    <sheetView zoomScale="85" zoomScaleNormal="85" workbookViewId="0">
      <selection activeCell="G1" sqref="G1:G1048576"/>
    </sheetView>
  </sheetViews>
  <sheetFormatPr defaultColWidth="9.1796875" defaultRowHeight="14.5" x14ac:dyDescent="0.35"/>
  <cols>
    <col min="18" max="18" width="11.54296875" customWidth="1"/>
  </cols>
  <sheetData>
    <row r="1" spans="1:53" x14ac:dyDescent="0.35">
      <c r="A1" s="9" t="s">
        <v>106</v>
      </c>
      <c r="B1" s="9" t="s">
        <v>107</v>
      </c>
      <c r="C1" s="9" t="s">
        <v>108</v>
      </c>
      <c r="D1" s="18" t="s">
        <v>109</v>
      </c>
      <c r="E1" s="18" t="s">
        <v>110</v>
      </c>
      <c r="F1" s="18" t="s">
        <v>111</v>
      </c>
    </row>
    <row r="2" spans="1:53" x14ac:dyDescent="0.35">
      <c r="A2">
        <v>1</v>
      </c>
      <c r="B2">
        <v>1</v>
      </c>
      <c r="C2" s="2">
        <v>28000</v>
      </c>
      <c r="D2" s="2">
        <v>30000</v>
      </c>
      <c r="E2" s="2">
        <v>60000</v>
      </c>
      <c r="F2" s="2">
        <v>28616</v>
      </c>
      <c r="G2" s="2"/>
      <c r="H2" s="2"/>
      <c r="I2" s="2"/>
      <c r="J2" s="2"/>
    </row>
    <row r="3" spans="1:53" x14ac:dyDescent="0.35">
      <c r="A3">
        <v>1</v>
      </c>
      <c r="B3">
        <v>2</v>
      </c>
      <c r="C3" s="2">
        <v>11000</v>
      </c>
      <c r="D3" s="2">
        <v>15500</v>
      </c>
      <c r="E3" s="2">
        <v>20000</v>
      </c>
      <c r="F3" s="2">
        <v>11310</v>
      </c>
      <c r="G3" s="2"/>
      <c r="H3" s="2"/>
      <c r="I3" s="2"/>
      <c r="J3" s="2"/>
      <c r="N3" s="3"/>
    </row>
    <row r="4" spans="1:53" x14ac:dyDescent="0.35">
      <c r="A4">
        <v>1</v>
      </c>
      <c r="B4">
        <v>3</v>
      </c>
      <c r="C4" s="2">
        <v>10000</v>
      </c>
      <c r="D4" s="2">
        <v>14500</v>
      </c>
      <c r="E4" s="2">
        <v>17000</v>
      </c>
      <c r="F4" s="2">
        <v>10000</v>
      </c>
      <c r="G4" s="2"/>
      <c r="H4" s="2"/>
      <c r="I4" s="2"/>
      <c r="J4" s="2"/>
      <c r="N4" s="3"/>
      <c r="O4" s="2"/>
      <c r="P4" s="2"/>
      <c r="Q4" s="2"/>
      <c r="Y4" s="2"/>
      <c r="Z4" s="2"/>
      <c r="AA4" s="2"/>
      <c r="AI4" s="2"/>
      <c r="AJ4" s="2"/>
      <c r="AK4" s="2"/>
      <c r="AS4" s="2"/>
      <c r="AT4" s="2"/>
      <c r="AU4" s="2"/>
    </row>
    <row r="5" spans="1:53" x14ac:dyDescent="0.35">
      <c r="A5">
        <v>1</v>
      </c>
      <c r="B5">
        <v>4</v>
      </c>
      <c r="C5" s="2">
        <v>1200</v>
      </c>
      <c r="D5" s="2">
        <v>3512</v>
      </c>
      <c r="E5" s="2">
        <v>7651</v>
      </c>
      <c r="F5" s="2">
        <v>11840</v>
      </c>
      <c r="N5" s="3"/>
      <c r="O5" s="2"/>
      <c r="P5" s="2"/>
      <c r="Q5" s="2"/>
      <c r="U5" s="2"/>
      <c r="Y5" s="2"/>
      <c r="Z5" s="2"/>
      <c r="AA5" s="2"/>
      <c r="AE5" s="2"/>
      <c r="AI5" s="2"/>
      <c r="AJ5" s="2"/>
      <c r="AK5" s="2"/>
      <c r="AO5" s="2"/>
      <c r="AS5" s="2"/>
      <c r="AT5" s="2"/>
      <c r="AU5" s="2"/>
      <c r="AV5" s="2"/>
      <c r="AY5" s="2"/>
      <c r="BA5" s="2"/>
    </row>
    <row r="6" spans="1:53" x14ac:dyDescent="0.35">
      <c r="A6">
        <v>1</v>
      </c>
      <c r="B6">
        <v>5</v>
      </c>
      <c r="C6" s="2">
        <v>3.4000000000000002E-2</v>
      </c>
      <c r="D6" s="2">
        <v>5.6000000000000001E-2</v>
      </c>
      <c r="E6" s="2">
        <v>9.5000000000000001E-2</v>
      </c>
      <c r="F6" s="2">
        <v>0.16</v>
      </c>
    </row>
    <row r="7" spans="1:53" x14ac:dyDescent="0.35">
      <c r="A7">
        <v>1</v>
      </c>
      <c r="B7">
        <v>6</v>
      </c>
      <c r="C7" s="2">
        <v>31</v>
      </c>
      <c r="D7" s="2">
        <v>43</v>
      </c>
      <c r="E7" s="2">
        <v>55</v>
      </c>
      <c r="F7" s="2">
        <v>17</v>
      </c>
    </row>
    <row r="8" spans="1:53" x14ac:dyDescent="0.35">
      <c r="A8">
        <v>1</v>
      </c>
      <c r="B8">
        <v>7</v>
      </c>
      <c r="C8" s="2">
        <v>12</v>
      </c>
      <c r="D8" s="2">
        <v>70</v>
      </c>
      <c r="E8" s="2">
        <v>239</v>
      </c>
      <c r="F8" s="2">
        <v>70.7</v>
      </c>
    </row>
    <row r="9" spans="1:53" x14ac:dyDescent="0.35">
      <c r="A9">
        <v>1</v>
      </c>
      <c r="B9">
        <v>8</v>
      </c>
      <c r="C9" s="2">
        <v>1.1000000000000001</v>
      </c>
      <c r="D9" s="2">
        <v>1.3</v>
      </c>
      <c r="E9" s="2">
        <v>1.6</v>
      </c>
      <c r="F9" s="2">
        <v>12</v>
      </c>
    </row>
    <row r="10" spans="1:53" x14ac:dyDescent="0.35">
      <c r="A10">
        <v>1</v>
      </c>
      <c r="B10">
        <v>9</v>
      </c>
      <c r="C10" s="2">
        <v>5346</v>
      </c>
      <c r="D10" s="2">
        <v>5500</v>
      </c>
      <c r="E10" s="2">
        <v>6000</v>
      </c>
      <c r="F10" s="2">
        <v>3.5</v>
      </c>
    </row>
    <row r="11" spans="1:53" x14ac:dyDescent="0.35">
      <c r="A11">
        <v>1</v>
      </c>
      <c r="B11">
        <v>10</v>
      </c>
      <c r="C11" s="2">
        <v>0.3</v>
      </c>
      <c r="D11" s="2">
        <v>0.34</v>
      </c>
      <c r="E11" s="2">
        <v>0.4</v>
      </c>
      <c r="F11" s="2">
        <v>0.28899999999999998</v>
      </c>
    </row>
    <row r="12" spans="1:53" x14ac:dyDescent="0.35">
      <c r="A12">
        <v>2</v>
      </c>
      <c r="B12">
        <v>1</v>
      </c>
      <c r="C12" s="2">
        <v>20000</v>
      </c>
      <c r="D12" s="2">
        <v>24000</v>
      </c>
      <c r="E12" s="2">
        <v>30000</v>
      </c>
      <c r="H12" s="2"/>
      <c r="I12" s="2"/>
    </row>
    <row r="13" spans="1:53" x14ac:dyDescent="0.35">
      <c r="A13">
        <v>2</v>
      </c>
      <c r="B13">
        <v>2</v>
      </c>
      <c r="C13" s="2">
        <v>10000</v>
      </c>
      <c r="D13" s="2">
        <v>12000</v>
      </c>
      <c r="E13" s="2">
        <v>15000</v>
      </c>
      <c r="H13" s="2"/>
      <c r="I13" s="2"/>
    </row>
    <row r="14" spans="1:53" x14ac:dyDescent="0.35">
      <c r="A14">
        <v>2</v>
      </c>
      <c r="B14">
        <v>3</v>
      </c>
      <c r="C14" s="2">
        <v>24000</v>
      </c>
      <c r="D14" s="2">
        <v>30000</v>
      </c>
      <c r="E14" s="2">
        <v>40000</v>
      </c>
      <c r="H14" s="2"/>
      <c r="I14" s="2"/>
    </row>
    <row r="15" spans="1:53" x14ac:dyDescent="0.35">
      <c r="A15">
        <v>2</v>
      </c>
      <c r="B15">
        <v>4</v>
      </c>
      <c r="C15" s="2">
        <v>70</v>
      </c>
      <c r="D15" s="2">
        <v>100</v>
      </c>
      <c r="E15" s="2">
        <v>150</v>
      </c>
    </row>
    <row r="16" spans="1:53" x14ac:dyDescent="0.35">
      <c r="A16">
        <v>2</v>
      </c>
      <c r="B16">
        <v>5</v>
      </c>
      <c r="C16" s="2">
        <v>5.0000000000000001E-3</v>
      </c>
      <c r="D16" s="2">
        <v>0.01</v>
      </c>
      <c r="E16" s="2">
        <v>0.05</v>
      </c>
    </row>
    <row r="17" spans="1:8" x14ac:dyDescent="0.35">
      <c r="A17">
        <v>2</v>
      </c>
      <c r="B17">
        <v>6</v>
      </c>
      <c r="C17" s="2">
        <v>200</v>
      </c>
      <c r="D17" s="2">
        <v>500</v>
      </c>
      <c r="E17" s="2">
        <v>2000</v>
      </c>
    </row>
    <row r="18" spans="1:8" x14ac:dyDescent="0.35">
      <c r="A18">
        <v>2</v>
      </c>
      <c r="B18">
        <v>7</v>
      </c>
      <c r="C18" s="2">
        <v>200</v>
      </c>
      <c r="D18" s="2">
        <v>1000</v>
      </c>
      <c r="E18" s="2">
        <v>10000</v>
      </c>
    </row>
    <row r="19" spans="1:8" x14ac:dyDescent="0.35">
      <c r="A19">
        <v>2</v>
      </c>
      <c r="B19">
        <v>8</v>
      </c>
      <c r="C19" s="2">
        <v>15</v>
      </c>
      <c r="D19" s="2">
        <v>20</v>
      </c>
      <c r="E19" s="2">
        <v>30</v>
      </c>
    </row>
    <row r="20" spans="1:8" x14ac:dyDescent="0.35">
      <c r="A20">
        <v>2</v>
      </c>
      <c r="B20">
        <v>9</v>
      </c>
      <c r="C20" s="2">
        <v>2</v>
      </c>
      <c r="D20" s="2">
        <v>3</v>
      </c>
      <c r="E20" s="2">
        <v>3.5</v>
      </c>
    </row>
    <row r="21" spans="1:8" x14ac:dyDescent="0.35">
      <c r="A21">
        <v>2</v>
      </c>
      <c r="B21">
        <v>10</v>
      </c>
      <c r="C21" s="2">
        <v>0.25</v>
      </c>
      <c r="D21" s="2">
        <v>0.3</v>
      </c>
      <c r="E21" s="2">
        <v>0.35</v>
      </c>
    </row>
    <row r="22" spans="1:8" x14ac:dyDescent="0.35">
      <c r="A22">
        <v>3</v>
      </c>
      <c r="B22">
        <v>1</v>
      </c>
      <c r="C22" s="2">
        <v>7000</v>
      </c>
      <c r="D22" s="2">
        <v>11000</v>
      </c>
      <c r="E22" s="2">
        <v>15000</v>
      </c>
      <c r="H22" s="2"/>
    </row>
    <row r="23" spans="1:8" x14ac:dyDescent="0.35">
      <c r="A23">
        <v>3</v>
      </c>
      <c r="B23">
        <v>2</v>
      </c>
      <c r="C23" s="2">
        <v>5000</v>
      </c>
      <c r="D23" s="2">
        <v>7000</v>
      </c>
      <c r="E23" s="2">
        <v>11000</v>
      </c>
      <c r="H23" s="2"/>
    </row>
    <row r="24" spans="1:8" x14ac:dyDescent="0.35">
      <c r="A24">
        <v>3</v>
      </c>
      <c r="B24">
        <v>3</v>
      </c>
      <c r="C24" s="2">
        <v>1000</v>
      </c>
      <c r="D24" s="2">
        <v>2500</v>
      </c>
      <c r="E24" s="2">
        <v>5000</v>
      </c>
      <c r="H24" s="2"/>
    </row>
    <row r="25" spans="1:8" x14ac:dyDescent="0.35">
      <c r="A25">
        <v>3</v>
      </c>
      <c r="B25">
        <v>4</v>
      </c>
      <c r="C25" s="2">
        <v>100</v>
      </c>
      <c r="D25" s="2">
        <v>500</v>
      </c>
      <c r="E25" s="2">
        <v>1000</v>
      </c>
    </row>
    <row r="26" spans="1:8" x14ac:dyDescent="0.35">
      <c r="A26">
        <v>3</v>
      </c>
      <c r="B26">
        <v>5</v>
      </c>
      <c r="C26" s="2">
        <v>0.01</v>
      </c>
      <c r="D26" s="2">
        <v>0.02</v>
      </c>
      <c r="E26" s="2">
        <v>0.05</v>
      </c>
    </row>
    <row r="27" spans="1:8" x14ac:dyDescent="0.35">
      <c r="A27">
        <v>3</v>
      </c>
      <c r="B27">
        <v>6</v>
      </c>
      <c r="C27" s="2">
        <v>100</v>
      </c>
      <c r="D27" s="2">
        <v>150</v>
      </c>
      <c r="E27" s="2">
        <v>200</v>
      </c>
    </row>
    <row r="28" spans="1:8" x14ac:dyDescent="0.35">
      <c r="A28">
        <v>3</v>
      </c>
      <c r="B28">
        <v>7</v>
      </c>
      <c r="C28" s="2">
        <v>1000</v>
      </c>
      <c r="D28" s="2">
        <v>1500</v>
      </c>
      <c r="E28" s="2">
        <v>2000</v>
      </c>
    </row>
    <row r="29" spans="1:8" x14ac:dyDescent="0.35">
      <c r="A29">
        <v>3</v>
      </c>
      <c r="B29">
        <v>8</v>
      </c>
      <c r="C29" s="2">
        <v>20</v>
      </c>
      <c r="D29" s="2">
        <v>50</v>
      </c>
      <c r="E29" s="2">
        <v>100</v>
      </c>
    </row>
    <row r="30" spans="1:8" x14ac:dyDescent="0.35">
      <c r="A30">
        <v>3</v>
      </c>
      <c r="B30">
        <v>9</v>
      </c>
      <c r="C30" s="2">
        <v>1000</v>
      </c>
      <c r="D30" s="2">
        <v>1500</v>
      </c>
      <c r="E30" s="2">
        <v>2000</v>
      </c>
    </row>
    <row r="31" spans="1:8" x14ac:dyDescent="0.35">
      <c r="A31">
        <v>3</v>
      </c>
      <c r="B31">
        <v>10</v>
      </c>
      <c r="C31" s="2">
        <v>0.05</v>
      </c>
      <c r="D31" s="2">
        <v>0.1</v>
      </c>
      <c r="E31" s="2">
        <v>0.2</v>
      </c>
    </row>
    <row r="32" spans="1:8" x14ac:dyDescent="0.35">
      <c r="A32">
        <v>4</v>
      </c>
      <c r="B32">
        <v>1</v>
      </c>
      <c r="C32" s="2">
        <v>700000</v>
      </c>
      <c r="D32" s="2">
        <v>850000</v>
      </c>
      <c r="E32" s="2">
        <v>1000000</v>
      </c>
    </row>
    <row r="33" spans="1:5" x14ac:dyDescent="0.35">
      <c r="A33">
        <v>4</v>
      </c>
      <c r="B33">
        <v>2</v>
      </c>
      <c r="C33" s="2">
        <v>250000</v>
      </c>
      <c r="D33" s="2">
        <v>450000</v>
      </c>
      <c r="E33" s="2">
        <v>600000</v>
      </c>
    </row>
    <row r="34" spans="1:5" x14ac:dyDescent="0.35">
      <c r="A34">
        <v>4</v>
      </c>
      <c r="B34">
        <v>3</v>
      </c>
      <c r="C34" s="2">
        <v>120000</v>
      </c>
      <c r="D34" s="2">
        <v>180000</v>
      </c>
      <c r="E34" s="2">
        <v>250000</v>
      </c>
    </row>
    <row r="35" spans="1:5" x14ac:dyDescent="0.35">
      <c r="A35">
        <v>4</v>
      </c>
      <c r="B35">
        <v>4</v>
      </c>
      <c r="C35" s="2">
        <v>300</v>
      </c>
      <c r="D35" s="2">
        <v>1000</v>
      </c>
      <c r="E35" s="2">
        <v>2000</v>
      </c>
    </row>
    <row r="36" spans="1:5" x14ac:dyDescent="0.35">
      <c r="A36">
        <v>4</v>
      </c>
      <c r="B36">
        <v>5</v>
      </c>
      <c r="C36" s="2">
        <v>0.35</v>
      </c>
      <c r="D36" s="2">
        <v>0.55000000000000004</v>
      </c>
      <c r="E36" s="2">
        <v>0.6</v>
      </c>
    </row>
    <row r="37" spans="1:5" x14ac:dyDescent="0.35">
      <c r="A37">
        <v>4</v>
      </c>
      <c r="B37">
        <v>6</v>
      </c>
      <c r="C37" s="2">
        <v>12</v>
      </c>
      <c r="D37" s="2">
        <v>20</v>
      </c>
      <c r="E37" s="2">
        <v>30</v>
      </c>
    </row>
    <row r="38" spans="1:5" x14ac:dyDescent="0.35">
      <c r="A38">
        <v>4</v>
      </c>
      <c r="B38">
        <v>7</v>
      </c>
      <c r="C38" s="2">
        <v>100</v>
      </c>
      <c r="D38" s="2">
        <v>600</v>
      </c>
      <c r="E38" s="2">
        <v>1200</v>
      </c>
    </row>
    <row r="39" spans="1:5" x14ac:dyDescent="0.35">
      <c r="A39">
        <v>4</v>
      </c>
      <c r="B39">
        <v>8</v>
      </c>
      <c r="C39" s="2">
        <v>45</v>
      </c>
      <c r="D39" s="2">
        <v>60</v>
      </c>
      <c r="E39" s="2">
        <v>120</v>
      </c>
    </row>
    <row r="40" spans="1:5" x14ac:dyDescent="0.35">
      <c r="A40">
        <v>4</v>
      </c>
      <c r="B40">
        <v>9</v>
      </c>
      <c r="C40" s="2">
        <v>450</v>
      </c>
      <c r="D40" s="2">
        <v>620</v>
      </c>
      <c r="E40" s="2">
        <v>800</v>
      </c>
    </row>
    <row r="41" spans="1:5" x14ac:dyDescent="0.35">
      <c r="A41">
        <v>4</v>
      </c>
      <c r="B41">
        <v>10</v>
      </c>
      <c r="C41" s="2">
        <v>0.15</v>
      </c>
      <c r="D41" s="2">
        <v>0.23</v>
      </c>
      <c r="E41" s="2">
        <v>0.35</v>
      </c>
    </row>
    <row r="42" spans="1:5" x14ac:dyDescent="0.35">
      <c r="A42">
        <v>5</v>
      </c>
      <c r="B42">
        <v>1</v>
      </c>
      <c r="C42" s="2">
        <v>20000</v>
      </c>
      <c r="D42" s="2">
        <v>37500</v>
      </c>
      <c r="E42" s="2">
        <v>55000</v>
      </c>
    </row>
    <row r="43" spans="1:5" x14ac:dyDescent="0.35">
      <c r="A43">
        <v>5</v>
      </c>
      <c r="B43">
        <v>2</v>
      </c>
      <c r="C43" s="2">
        <v>3500</v>
      </c>
      <c r="D43" s="2">
        <v>5250</v>
      </c>
      <c r="E43" s="2">
        <v>7000</v>
      </c>
    </row>
    <row r="44" spans="1:5" x14ac:dyDescent="0.35">
      <c r="A44">
        <v>5</v>
      </c>
      <c r="B44">
        <v>3</v>
      </c>
      <c r="C44" s="2">
        <v>37000</v>
      </c>
      <c r="D44" s="2">
        <v>48500</v>
      </c>
      <c r="E44" s="2">
        <v>60000</v>
      </c>
    </row>
    <row r="45" spans="1:5" x14ac:dyDescent="0.35">
      <c r="A45">
        <v>5</v>
      </c>
      <c r="B45">
        <v>4</v>
      </c>
      <c r="C45" s="2">
        <v>2000</v>
      </c>
      <c r="D45" s="2">
        <v>2750</v>
      </c>
      <c r="E45" s="2">
        <v>3500</v>
      </c>
    </row>
    <row r="46" spans="1:5" x14ac:dyDescent="0.35">
      <c r="A46">
        <v>5</v>
      </c>
      <c r="B46">
        <v>5</v>
      </c>
      <c r="C46" s="2">
        <v>0.48</v>
      </c>
      <c r="D46" s="2">
        <v>0.54</v>
      </c>
      <c r="E46" s="2">
        <v>0.8</v>
      </c>
    </row>
    <row r="47" spans="1:5" x14ac:dyDescent="0.35">
      <c r="A47">
        <v>5</v>
      </c>
      <c r="B47">
        <v>6</v>
      </c>
      <c r="C47" s="2">
        <v>4800</v>
      </c>
      <c r="D47" s="2">
        <v>6400</v>
      </c>
      <c r="E47" s="2">
        <v>8000</v>
      </c>
    </row>
    <row r="48" spans="1:5" x14ac:dyDescent="0.35">
      <c r="A48">
        <v>5</v>
      </c>
      <c r="B48">
        <v>7</v>
      </c>
      <c r="C48" s="2">
        <v>10000</v>
      </c>
      <c r="D48" s="2">
        <v>25000</v>
      </c>
      <c r="E48" s="2">
        <v>40000</v>
      </c>
    </row>
    <row r="49" spans="1:5" x14ac:dyDescent="0.35">
      <c r="A49">
        <v>5</v>
      </c>
      <c r="B49">
        <v>8</v>
      </c>
      <c r="C49" s="2">
        <v>5</v>
      </c>
      <c r="D49" s="2">
        <v>7.5</v>
      </c>
      <c r="E49" s="2">
        <v>25</v>
      </c>
    </row>
    <row r="50" spans="1:5" x14ac:dyDescent="0.35">
      <c r="A50">
        <v>5</v>
      </c>
      <c r="B50">
        <v>9</v>
      </c>
      <c r="C50" s="2">
        <v>200</v>
      </c>
      <c r="D50" s="2">
        <v>450</v>
      </c>
      <c r="E50" s="2">
        <v>500</v>
      </c>
    </row>
    <row r="51" spans="1:5" x14ac:dyDescent="0.35">
      <c r="A51">
        <v>5</v>
      </c>
      <c r="B51">
        <v>10</v>
      </c>
      <c r="C51" s="2">
        <v>0.1</v>
      </c>
      <c r="D51" s="2">
        <v>0.35</v>
      </c>
      <c r="E51" s="2">
        <v>0.5</v>
      </c>
    </row>
    <row r="52" spans="1:5" x14ac:dyDescent="0.35">
      <c r="A52">
        <v>6</v>
      </c>
      <c r="B52">
        <v>1</v>
      </c>
      <c r="C52" s="2">
        <v>400000</v>
      </c>
      <c r="D52" s="2">
        <v>450000</v>
      </c>
      <c r="E52" s="2">
        <v>500000</v>
      </c>
    </row>
    <row r="53" spans="1:5" x14ac:dyDescent="0.35">
      <c r="A53">
        <v>6</v>
      </c>
      <c r="B53">
        <v>2</v>
      </c>
      <c r="C53" s="2">
        <v>200000</v>
      </c>
      <c r="D53" s="2">
        <v>400000</v>
      </c>
      <c r="E53" s="2">
        <v>450000</v>
      </c>
    </row>
    <row r="54" spans="1:5" x14ac:dyDescent="0.35">
      <c r="A54">
        <v>6</v>
      </c>
      <c r="B54">
        <v>3</v>
      </c>
      <c r="C54" s="2">
        <v>90</v>
      </c>
      <c r="D54" s="2">
        <v>95</v>
      </c>
      <c r="E54" s="2">
        <v>100000</v>
      </c>
    </row>
    <row r="55" spans="1:5" x14ac:dyDescent="0.35">
      <c r="A55">
        <v>6</v>
      </c>
      <c r="B55">
        <v>4</v>
      </c>
      <c r="C55" s="2">
        <v>300000</v>
      </c>
      <c r="D55" s="2">
        <v>350000</v>
      </c>
      <c r="E55" s="2">
        <v>400000</v>
      </c>
    </row>
    <row r="56" spans="1:5" x14ac:dyDescent="0.35">
      <c r="A56">
        <v>6</v>
      </c>
      <c r="B56">
        <v>5</v>
      </c>
      <c r="C56" s="2">
        <v>0.15</v>
      </c>
      <c r="D56" s="2">
        <v>0.2</v>
      </c>
      <c r="E56" s="2">
        <v>0.3</v>
      </c>
    </row>
    <row r="57" spans="1:5" x14ac:dyDescent="0.35">
      <c r="A57">
        <v>6</v>
      </c>
      <c r="B57">
        <v>6</v>
      </c>
      <c r="C57" s="2">
        <v>80</v>
      </c>
      <c r="D57" s="2">
        <v>85</v>
      </c>
      <c r="E57" s="2">
        <v>100</v>
      </c>
    </row>
    <row r="58" spans="1:5" x14ac:dyDescent="0.35">
      <c r="A58">
        <v>6</v>
      </c>
      <c r="B58">
        <v>7</v>
      </c>
      <c r="C58" s="2">
        <v>8000</v>
      </c>
      <c r="D58" s="2">
        <v>9000</v>
      </c>
      <c r="E58" s="2">
        <v>10000</v>
      </c>
    </row>
    <row r="59" spans="1:5" x14ac:dyDescent="0.35">
      <c r="A59">
        <v>6</v>
      </c>
      <c r="B59">
        <v>8</v>
      </c>
      <c r="C59" s="2">
        <v>200</v>
      </c>
      <c r="D59" s="2">
        <v>300</v>
      </c>
      <c r="E59" s="2">
        <v>500</v>
      </c>
    </row>
    <row r="60" spans="1:5" x14ac:dyDescent="0.35">
      <c r="A60">
        <v>6</v>
      </c>
      <c r="B60">
        <v>9</v>
      </c>
      <c r="C60" s="2">
        <v>90000</v>
      </c>
      <c r="D60" s="2">
        <v>95000</v>
      </c>
      <c r="E60" s="2">
        <v>100000</v>
      </c>
    </row>
    <row r="61" spans="1:5" x14ac:dyDescent="0.35">
      <c r="A61">
        <v>6</v>
      </c>
      <c r="B61">
        <v>10</v>
      </c>
      <c r="C61" s="2">
        <v>0.1</v>
      </c>
      <c r="D61" s="2">
        <v>0.15</v>
      </c>
      <c r="E61" s="2">
        <v>0.2</v>
      </c>
    </row>
    <row r="62" spans="1:5" x14ac:dyDescent="0.35">
      <c r="A62">
        <v>7</v>
      </c>
      <c r="B62">
        <v>1</v>
      </c>
      <c r="C62" s="2">
        <v>7000</v>
      </c>
      <c r="D62" s="2">
        <v>12000</v>
      </c>
      <c r="E62" s="2">
        <v>20000</v>
      </c>
    </row>
    <row r="63" spans="1:5" x14ac:dyDescent="0.35">
      <c r="A63">
        <v>7</v>
      </c>
      <c r="B63">
        <v>2</v>
      </c>
      <c r="C63" s="2">
        <v>2000</v>
      </c>
      <c r="D63" s="2">
        <v>3500</v>
      </c>
      <c r="E63" s="2">
        <v>7000</v>
      </c>
    </row>
    <row r="64" spans="1:5" x14ac:dyDescent="0.35">
      <c r="A64">
        <v>7</v>
      </c>
      <c r="B64">
        <v>3</v>
      </c>
      <c r="C64" s="2">
        <v>6000</v>
      </c>
      <c r="D64" s="2">
        <v>7000</v>
      </c>
      <c r="E64" s="2">
        <v>10000</v>
      </c>
    </row>
    <row r="65" spans="1:5" x14ac:dyDescent="0.35">
      <c r="A65">
        <v>7</v>
      </c>
      <c r="B65">
        <v>4</v>
      </c>
      <c r="C65" s="2">
        <v>300</v>
      </c>
      <c r="D65" s="2">
        <v>350</v>
      </c>
      <c r="E65" s="2">
        <v>500</v>
      </c>
    </row>
    <row r="66" spans="1:5" x14ac:dyDescent="0.35">
      <c r="A66">
        <v>7</v>
      </c>
      <c r="B66">
        <v>5</v>
      </c>
      <c r="C66" s="2">
        <v>0.05</v>
      </c>
      <c r="D66" s="2">
        <v>0.12</v>
      </c>
      <c r="E66" s="2">
        <v>0.3</v>
      </c>
    </row>
    <row r="67" spans="1:5" x14ac:dyDescent="0.35">
      <c r="A67">
        <v>7</v>
      </c>
      <c r="B67">
        <v>6</v>
      </c>
      <c r="C67" s="2">
        <v>100</v>
      </c>
      <c r="D67" s="2">
        <v>120</v>
      </c>
      <c r="E67" s="2">
        <v>150</v>
      </c>
    </row>
    <row r="68" spans="1:5" x14ac:dyDescent="0.35">
      <c r="A68">
        <v>7</v>
      </c>
      <c r="B68">
        <v>7</v>
      </c>
      <c r="C68" s="2">
        <v>80</v>
      </c>
      <c r="D68" s="2">
        <v>90</v>
      </c>
      <c r="E68" s="2">
        <v>120</v>
      </c>
    </row>
    <row r="69" spans="1:5" x14ac:dyDescent="0.35">
      <c r="A69">
        <v>7</v>
      </c>
      <c r="B69">
        <v>8</v>
      </c>
      <c r="C69" s="2">
        <v>20</v>
      </c>
      <c r="D69" s="2">
        <v>50</v>
      </c>
      <c r="E69" s="2">
        <v>100</v>
      </c>
    </row>
    <row r="70" spans="1:5" x14ac:dyDescent="0.35">
      <c r="A70">
        <v>7</v>
      </c>
      <c r="B70">
        <v>9</v>
      </c>
      <c r="C70" s="2">
        <v>200</v>
      </c>
      <c r="D70" s="2">
        <v>300</v>
      </c>
      <c r="E70" s="2">
        <v>350</v>
      </c>
    </row>
    <row r="71" spans="1:5" x14ac:dyDescent="0.35">
      <c r="A71">
        <v>7</v>
      </c>
      <c r="B71">
        <v>10</v>
      </c>
      <c r="C71" s="2">
        <v>0.05</v>
      </c>
      <c r="D71" s="2">
        <v>0.08</v>
      </c>
      <c r="E71" s="2">
        <v>0.2</v>
      </c>
    </row>
    <row r="72" spans="1:5" x14ac:dyDescent="0.35">
      <c r="A72">
        <v>8</v>
      </c>
      <c r="B72">
        <v>1</v>
      </c>
      <c r="C72" s="2">
        <v>200000</v>
      </c>
      <c r="D72" s="2">
        <v>400000</v>
      </c>
      <c r="E72" s="2">
        <v>700000</v>
      </c>
    </row>
    <row r="73" spans="1:5" x14ac:dyDescent="0.35">
      <c r="A73">
        <v>8</v>
      </c>
      <c r="B73">
        <v>2</v>
      </c>
      <c r="C73" s="2">
        <v>150000</v>
      </c>
      <c r="D73" s="2">
        <v>300000</v>
      </c>
      <c r="E73" s="2">
        <v>500000</v>
      </c>
    </row>
    <row r="74" spans="1:5" x14ac:dyDescent="0.35">
      <c r="A74">
        <v>8</v>
      </c>
      <c r="B74">
        <v>3</v>
      </c>
      <c r="C74" s="2">
        <v>1000</v>
      </c>
      <c r="D74" s="2">
        <v>20000</v>
      </c>
      <c r="E74" s="2">
        <v>50000</v>
      </c>
    </row>
    <row r="75" spans="1:5" x14ac:dyDescent="0.35">
      <c r="A75">
        <v>8</v>
      </c>
      <c r="B75">
        <v>4</v>
      </c>
      <c r="C75" s="2">
        <v>50000</v>
      </c>
      <c r="D75" s="2">
        <v>200000</v>
      </c>
      <c r="E75" s="2">
        <v>400000</v>
      </c>
    </row>
    <row r="76" spans="1:5" x14ac:dyDescent="0.35">
      <c r="A76">
        <v>8</v>
      </c>
      <c r="B76">
        <v>5</v>
      </c>
      <c r="C76" s="2">
        <v>0.04</v>
      </c>
      <c r="D76" s="2">
        <v>0.1</v>
      </c>
      <c r="E76" s="2">
        <v>0.2</v>
      </c>
    </row>
    <row r="77" spans="1:5" x14ac:dyDescent="0.35">
      <c r="A77">
        <v>8</v>
      </c>
      <c r="B77">
        <v>6</v>
      </c>
      <c r="C77" s="2">
        <v>400</v>
      </c>
      <c r="D77" s="2">
        <v>1000</v>
      </c>
      <c r="E77" s="2">
        <v>1200</v>
      </c>
    </row>
    <row r="78" spans="1:5" x14ac:dyDescent="0.35">
      <c r="A78">
        <v>8</v>
      </c>
      <c r="B78">
        <v>7</v>
      </c>
      <c r="C78" s="2">
        <v>1000</v>
      </c>
      <c r="D78" s="2">
        <v>5000</v>
      </c>
      <c r="E78" s="2">
        <v>8000</v>
      </c>
    </row>
    <row r="79" spans="1:5" x14ac:dyDescent="0.35">
      <c r="A79">
        <v>8</v>
      </c>
      <c r="B79">
        <v>8</v>
      </c>
      <c r="C79" s="2">
        <v>20</v>
      </c>
      <c r="D79" s="2">
        <v>400</v>
      </c>
      <c r="E79" s="2">
        <v>3000</v>
      </c>
    </row>
    <row r="80" spans="1:5" x14ac:dyDescent="0.35">
      <c r="A80">
        <v>8</v>
      </c>
      <c r="B80">
        <v>9</v>
      </c>
      <c r="C80" s="2">
        <v>400</v>
      </c>
      <c r="D80" s="2">
        <v>16000</v>
      </c>
      <c r="E80" s="2">
        <v>20000</v>
      </c>
    </row>
    <row r="81" spans="1:5" x14ac:dyDescent="0.35">
      <c r="A81">
        <v>8</v>
      </c>
      <c r="B81">
        <v>10</v>
      </c>
      <c r="C81" s="2">
        <v>0.02</v>
      </c>
      <c r="D81" s="2">
        <v>0.05</v>
      </c>
      <c r="E81" s="2">
        <v>0.1</v>
      </c>
    </row>
    <row r="82" spans="1:5" x14ac:dyDescent="0.35">
      <c r="A82">
        <v>9</v>
      </c>
      <c r="B82">
        <v>1</v>
      </c>
      <c r="C82" s="2">
        <v>500</v>
      </c>
      <c r="D82" s="2">
        <v>1250</v>
      </c>
      <c r="E82" s="2">
        <v>3000</v>
      </c>
    </row>
    <row r="83" spans="1:5" x14ac:dyDescent="0.35">
      <c r="A83">
        <v>9</v>
      </c>
      <c r="B83">
        <v>2</v>
      </c>
      <c r="C83" s="2">
        <v>100</v>
      </c>
      <c r="D83" s="2">
        <v>230</v>
      </c>
      <c r="E83" s="2">
        <v>1000</v>
      </c>
    </row>
    <row r="84" spans="1:5" x14ac:dyDescent="0.35">
      <c r="A84">
        <v>9</v>
      </c>
      <c r="B84">
        <v>3</v>
      </c>
      <c r="C84" s="2">
        <v>550</v>
      </c>
      <c r="D84" s="2">
        <v>5000</v>
      </c>
      <c r="E84" s="2">
        <v>7500</v>
      </c>
    </row>
    <row r="85" spans="1:5" x14ac:dyDescent="0.35">
      <c r="A85">
        <v>9</v>
      </c>
      <c r="B85">
        <v>4</v>
      </c>
      <c r="C85" s="2">
        <v>10000</v>
      </c>
      <c r="D85" s="2">
        <v>25000</v>
      </c>
      <c r="E85" s="2">
        <v>100000</v>
      </c>
    </row>
    <row r="86" spans="1:5" x14ac:dyDescent="0.35">
      <c r="A86">
        <v>9</v>
      </c>
      <c r="B86">
        <v>5</v>
      </c>
      <c r="C86" s="2">
        <v>5.0000000000000001E-3</v>
      </c>
      <c r="D86" s="2">
        <v>0.05</v>
      </c>
      <c r="E86" s="2">
        <v>0.15</v>
      </c>
    </row>
    <row r="87" spans="1:5" x14ac:dyDescent="0.35">
      <c r="A87">
        <v>9</v>
      </c>
      <c r="B87">
        <v>6</v>
      </c>
      <c r="C87" s="2">
        <v>500</v>
      </c>
      <c r="D87" s="2">
        <v>2000</v>
      </c>
      <c r="E87" s="2">
        <v>4000</v>
      </c>
    </row>
    <row r="88" spans="1:5" x14ac:dyDescent="0.35">
      <c r="A88">
        <v>9</v>
      </c>
      <c r="B88">
        <v>7</v>
      </c>
      <c r="C88" s="2">
        <v>1000</v>
      </c>
      <c r="D88" s="2">
        <v>2500</v>
      </c>
      <c r="E88" s="2">
        <v>3500</v>
      </c>
    </row>
    <row r="89" spans="1:5" x14ac:dyDescent="0.35">
      <c r="A89">
        <v>9</v>
      </c>
      <c r="B89">
        <v>8</v>
      </c>
      <c r="C89" s="2">
        <v>50</v>
      </c>
      <c r="D89" s="2">
        <v>200</v>
      </c>
      <c r="E89" s="2">
        <v>300</v>
      </c>
    </row>
    <row r="90" spans="1:5" x14ac:dyDescent="0.35">
      <c r="A90">
        <v>9</v>
      </c>
      <c r="B90">
        <v>9</v>
      </c>
      <c r="C90" s="2">
        <v>10</v>
      </c>
      <c r="D90" s="2">
        <v>100</v>
      </c>
      <c r="E90" s="2">
        <v>2500</v>
      </c>
    </row>
    <row r="91" spans="1:5" x14ac:dyDescent="0.35">
      <c r="A91">
        <v>9</v>
      </c>
      <c r="B91">
        <v>10</v>
      </c>
      <c r="C91" s="2">
        <v>0.02</v>
      </c>
      <c r="D91" s="2">
        <v>0.1</v>
      </c>
      <c r="E91" s="2">
        <v>0.3</v>
      </c>
    </row>
    <row r="92" spans="1:5" x14ac:dyDescent="0.35">
      <c r="A92">
        <v>10</v>
      </c>
      <c r="B92">
        <v>1</v>
      </c>
      <c r="C92" s="2">
        <v>1000</v>
      </c>
      <c r="D92" s="2">
        <v>2050</v>
      </c>
      <c r="E92" s="2">
        <v>5000</v>
      </c>
    </row>
    <row r="93" spans="1:5" x14ac:dyDescent="0.35">
      <c r="A93">
        <v>10</v>
      </c>
      <c r="B93">
        <v>2</v>
      </c>
      <c r="C93" s="2">
        <v>50</v>
      </c>
      <c r="D93" s="2">
        <v>150</v>
      </c>
      <c r="E93" s="2">
        <v>300</v>
      </c>
    </row>
    <row r="94" spans="1:5" x14ac:dyDescent="0.35">
      <c r="A94">
        <v>10</v>
      </c>
      <c r="B94">
        <v>3</v>
      </c>
      <c r="C94" s="2">
        <v>1000000</v>
      </c>
      <c r="D94" s="2">
        <v>3000000</v>
      </c>
      <c r="E94" s="2">
        <v>5000000</v>
      </c>
    </row>
    <row r="95" spans="1:5" x14ac:dyDescent="0.35">
      <c r="A95">
        <v>10</v>
      </c>
      <c r="B95">
        <v>4</v>
      </c>
      <c r="C95" s="2">
        <v>250</v>
      </c>
      <c r="D95" s="2">
        <v>500</v>
      </c>
      <c r="E95" s="2">
        <v>1000</v>
      </c>
    </row>
    <row r="96" spans="1:5" x14ac:dyDescent="0.35">
      <c r="A96">
        <v>10</v>
      </c>
      <c r="B96">
        <v>5</v>
      </c>
      <c r="C96" s="2">
        <v>0.03</v>
      </c>
      <c r="D96" s="2">
        <v>0.1</v>
      </c>
      <c r="E96" s="2">
        <v>0.2</v>
      </c>
    </row>
    <row r="97" spans="1:5" x14ac:dyDescent="0.35">
      <c r="A97">
        <v>10</v>
      </c>
      <c r="B97">
        <v>6</v>
      </c>
      <c r="C97" s="2">
        <v>10</v>
      </c>
      <c r="D97" s="2">
        <v>20</v>
      </c>
      <c r="E97" s="2">
        <v>25</v>
      </c>
    </row>
    <row r="98" spans="1:5" x14ac:dyDescent="0.35">
      <c r="A98">
        <v>10</v>
      </c>
      <c r="B98">
        <v>7</v>
      </c>
      <c r="C98" s="2">
        <v>3</v>
      </c>
      <c r="D98" s="2">
        <v>5</v>
      </c>
      <c r="E98" s="2">
        <v>12</v>
      </c>
    </row>
    <row r="99" spans="1:5" x14ac:dyDescent="0.35">
      <c r="A99">
        <v>10</v>
      </c>
      <c r="B99">
        <v>8</v>
      </c>
      <c r="C99" s="2">
        <v>100</v>
      </c>
      <c r="D99" s="2">
        <v>150</v>
      </c>
      <c r="E99" s="2">
        <v>300</v>
      </c>
    </row>
    <row r="100" spans="1:5" x14ac:dyDescent="0.35">
      <c r="A100">
        <v>10</v>
      </c>
      <c r="B100">
        <v>9</v>
      </c>
      <c r="C100" s="2">
        <v>300</v>
      </c>
      <c r="D100" s="2">
        <v>350</v>
      </c>
      <c r="E100" s="2">
        <v>400</v>
      </c>
    </row>
    <row r="101" spans="1:5" x14ac:dyDescent="0.35">
      <c r="A101">
        <v>10</v>
      </c>
      <c r="B101">
        <v>10</v>
      </c>
      <c r="C101" s="2">
        <v>0.15</v>
      </c>
      <c r="D101" s="2">
        <v>0.25</v>
      </c>
      <c r="E101" s="2">
        <v>0.3</v>
      </c>
    </row>
    <row r="102" spans="1:5" x14ac:dyDescent="0.35">
      <c r="A102">
        <v>11</v>
      </c>
      <c r="B102">
        <v>1</v>
      </c>
      <c r="C102" s="2">
        <v>500000</v>
      </c>
      <c r="D102" s="2">
        <v>750000</v>
      </c>
      <c r="E102" s="2">
        <v>1000000</v>
      </c>
    </row>
    <row r="103" spans="1:5" x14ac:dyDescent="0.35">
      <c r="A103">
        <v>11</v>
      </c>
      <c r="B103">
        <v>2</v>
      </c>
      <c r="C103" s="2">
        <v>10000</v>
      </c>
      <c r="D103" s="2">
        <v>250000</v>
      </c>
      <c r="E103" s="2">
        <v>400000</v>
      </c>
    </row>
    <row r="104" spans="1:5" x14ac:dyDescent="0.35">
      <c r="A104">
        <v>11</v>
      </c>
      <c r="B104">
        <v>3</v>
      </c>
      <c r="C104" s="2">
        <v>20</v>
      </c>
      <c r="D104" s="2">
        <v>500</v>
      </c>
      <c r="E104" s="2">
        <v>1000</v>
      </c>
    </row>
    <row r="105" spans="1:5" x14ac:dyDescent="0.35">
      <c r="A105">
        <v>11</v>
      </c>
      <c r="B105">
        <v>4</v>
      </c>
      <c r="C105" s="2">
        <v>50</v>
      </c>
      <c r="D105" s="2">
        <v>100</v>
      </c>
      <c r="E105" s="2">
        <v>200</v>
      </c>
    </row>
    <row r="106" spans="1:5" x14ac:dyDescent="0.35">
      <c r="A106">
        <v>11</v>
      </c>
      <c r="B106">
        <v>5</v>
      </c>
      <c r="C106" s="2">
        <v>0.05</v>
      </c>
      <c r="D106" s="2">
        <v>0.25</v>
      </c>
      <c r="E106" s="2">
        <v>0.4</v>
      </c>
    </row>
    <row r="107" spans="1:5" x14ac:dyDescent="0.35">
      <c r="A107">
        <v>11</v>
      </c>
      <c r="B107">
        <v>6</v>
      </c>
      <c r="C107" s="2">
        <v>150</v>
      </c>
      <c r="D107" s="2">
        <v>1650</v>
      </c>
      <c r="E107" s="2">
        <v>3000</v>
      </c>
    </row>
    <row r="108" spans="1:5" x14ac:dyDescent="0.35">
      <c r="A108">
        <v>11</v>
      </c>
      <c r="B108">
        <v>7</v>
      </c>
      <c r="C108" s="2">
        <v>50</v>
      </c>
      <c r="D108" s="2">
        <v>500</v>
      </c>
      <c r="E108" s="2">
        <v>1000</v>
      </c>
    </row>
    <row r="109" spans="1:5" x14ac:dyDescent="0.35">
      <c r="A109">
        <v>11</v>
      </c>
      <c r="B109">
        <v>8</v>
      </c>
      <c r="C109" s="2">
        <v>100</v>
      </c>
      <c r="D109" s="2">
        <v>300</v>
      </c>
      <c r="E109" s="2">
        <v>500</v>
      </c>
    </row>
    <row r="110" spans="1:5" x14ac:dyDescent="0.35">
      <c r="A110">
        <v>11</v>
      </c>
      <c r="B110">
        <v>9</v>
      </c>
      <c r="C110" s="2">
        <v>300</v>
      </c>
      <c r="D110" s="2">
        <v>2000</v>
      </c>
      <c r="E110" s="2">
        <v>3500</v>
      </c>
    </row>
    <row r="111" spans="1:5" x14ac:dyDescent="0.35">
      <c r="A111">
        <v>11</v>
      </c>
      <c r="B111">
        <v>10</v>
      </c>
      <c r="C111" s="2">
        <v>2E-3</v>
      </c>
      <c r="D111" s="2">
        <v>0.03</v>
      </c>
      <c r="E111" s="2">
        <v>0.1</v>
      </c>
    </row>
    <row r="112" spans="1:5" x14ac:dyDescent="0.35">
      <c r="A112">
        <v>12</v>
      </c>
      <c r="B112">
        <v>1</v>
      </c>
      <c r="C112" s="2">
        <v>1500</v>
      </c>
      <c r="D112" s="2">
        <v>35000</v>
      </c>
      <c r="E112" s="2">
        <v>60000</v>
      </c>
    </row>
    <row r="113" spans="1:5" x14ac:dyDescent="0.35">
      <c r="A113">
        <v>12</v>
      </c>
      <c r="B113">
        <v>2</v>
      </c>
      <c r="C113" s="2">
        <v>1000</v>
      </c>
      <c r="D113" s="2">
        <v>12000</v>
      </c>
      <c r="E113" s="2">
        <v>25000</v>
      </c>
    </row>
    <row r="114" spans="1:5" x14ac:dyDescent="0.35">
      <c r="A114">
        <v>12</v>
      </c>
      <c r="B114">
        <v>3</v>
      </c>
      <c r="C114" s="2">
        <v>700</v>
      </c>
      <c r="D114" s="2">
        <v>18000</v>
      </c>
      <c r="E114" s="2">
        <v>30000</v>
      </c>
    </row>
    <row r="115" spans="1:5" x14ac:dyDescent="0.35">
      <c r="A115">
        <v>12</v>
      </c>
      <c r="B115">
        <v>4</v>
      </c>
      <c r="C115" s="2">
        <v>50</v>
      </c>
      <c r="D115" s="2">
        <v>500</v>
      </c>
      <c r="E115" s="2">
        <v>1000</v>
      </c>
    </row>
    <row r="116" spans="1:5" x14ac:dyDescent="0.35">
      <c r="A116">
        <v>12</v>
      </c>
      <c r="B116">
        <v>5</v>
      </c>
      <c r="C116" s="2">
        <v>0.05</v>
      </c>
      <c r="D116" s="2">
        <v>0.15</v>
      </c>
      <c r="E116" s="2">
        <v>0.3</v>
      </c>
    </row>
    <row r="117" spans="1:5" x14ac:dyDescent="0.35">
      <c r="A117">
        <v>12</v>
      </c>
      <c r="B117">
        <v>6</v>
      </c>
      <c r="C117" s="2">
        <v>50</v>
      </c>
      <c r="D117" s="2">
        <v>1000</v>
      </c>
      <c r="E117" s="2">
        <v>2000</v>
      </c>
    </row>
    <row r="118" spans="1:5" x14ac:dyDescent="0.35">
      <c r="A118">
        <v>12</v>
      </c>
      <c r="B118">
        <v>7</v>
      </c>
      <c r="C118" s="2">
        <v>500</v>
      </c>
      <c r="D118" s="2">
        <v>9000</v>
      </c>
      <c r="E118" s="2">
        <v>15000</v>
      </c>
    </row>
    <row r="119" spans="1:5" x14ac:dyDescent="0.35">
      <c r="A119">
        <v>12</v>
      </c>
      <c r="B119">
        <v>8</v>
      </c>
      <c r="C119" s="2">
        <v>1</v>
      </c>
      <c r="D119" s="2">
        <v>100</v>
      </c>
      <c r="E119" s="2">
        <v>400</v>
      </c>
    </row>
    <row r="120" spans="1:5" x14ac:dyDescent="0.35">
      <c r="A120">
        <v>12</v>
      </c>
      <c r="B120">
        <v>9</v>
      </c>
      <c r="C120" s="2">
        <v>100</v>
      </c>
      <c r="D120" s="2">
        <v>600</v>
      </c>
      <c r="E120" s="2">
        <v>900</v>
      </c>
    </row>
    <row r="121" spans="1:5" x14ac:dyDescent="0.35">
      <c r="A121">
        <v>12</v>
      </c>
      <c r="B121">
        <v>10</v>
      </c>
      <c r="C121" s="2">
        <v>0.05</v>
      </c>
      <c r="D121" s="2">
        <v>0.2</v>
      </c>
      <c r="E121" s="2">
        <v>0.35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W c x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R W c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V n M V Y o i k e 4 D g A A A B E A A A A T A B w A R m 9 y b X V s Y X M v U 2 V j d G l v b j E u b S C i G A A o o B Q A A A A A A A A A A A A A A A A A A A A A A A A A A A A r T k 0 u y c z P U w i G 0 I b W A F B L A Q I t A B Q A A g A I A E V n M V a N m H I o p A A A A P Y A A A A S A A A A A A A A A A A A A A A A A A A A A A B D b 2 5 m a W c v U G F j a 2 F n Z S 5 4 b W x Q S w E C L Q A U A A I A C A B F Z z F W D 8 r p q 6 Q A A A D p A A A A E w A A A A A A A A A A A A A A A A D w A A A A W 0 N v b n R l b n R f V H l w Z X N d L n h t b F B L A Q I t A B Q A A g A I A E V n M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w D h D x D w W p T I Q a D M w 3 l h Y X A A A A A A I A A A A A A B B m A A A A A Q A A I A A A A L b V w r 0 9 u T B I 3 Q S m j o 8 6 X A F 8 u e D Z g O b 7 N w 3 p o 5 P B P s K 3 A A A A A A 6 A A A A A A g A A I A A A A K / g 5 G U n o a a y m r c 2 L g u W 6 5 n G 1 S M B p G u Q r v 9 0 s D + w e H s 3 U A A A A H G j F v 4 c H H K h w l k W Q I 0 O 2 1 Y 6 g M e Q m m r v L 0 l E O m J 6 A c P X V U k G r s Q 5 r p O A o S n e 6 7 8 p E B j j Y Y u d V 7 c H 5 F h V C 3 / v v f 1 p G o H g C W O b f i 1 z B d Q A f C k l Q A A A A M X O K / 8 + R E 7 Y F l U M Z v G s m n 6 q M J h 3 2 A K d S N g c 8 Y C O / y s F I g X u s D Q d 8 w M + v 7 Y 3 e q / e o B B 5 x 7 v l 1 5 X A K + 2 y + r g p s q 0 = < / D a t a M a s h u p > 
</file>

<file path=customXml/itemProps1.xml><?xml version="1.0" encoding="utf-8"?>
<ds:datastoreItem xmlns:ds="http://schemas.openxmlformats.org/officeDocument/2006/customXml" ds:itemID="{D24A6032-DF91-4726-88EE-BD3216870E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3</vt:i4>
      </vt:variant>
    </vt:vector>
  </HeadingPairs>
  <TitlesOfParts>
    <vt:vector size="64" baseType="lpstr">
      <vt:lpstr>Results REH</vt:lpstr>
      <vt:lpstr>Arkansas</vt:lpstr>
      <vt:lpstr>Arsenic D-R</vt:lpstr>
      <vt:lpstr>ATCEP</vt:lpstr>
      <vt:lpstr>BFIQ</vt:lpstr>
      <vt:lpstr>biol_agents</vt:lpstr>
      <vt:lpstr>Brexit_Food</vt:lpstr>
      <vt:lpstr>burkina faso</vt:lpstr>
      <vt:lpstr>CDC ROI</vt:lpstr>
      <vt:lpstr>CDC_all</vt:lpstr>
      <vt:lpstr>CO2em</vt:lpstr>
      <vt:lpstr>cotopaxi</vt:lpstr>
      <vt:lpstr>CoveringKids</vt:lpstr>
      <vt:lpstr>CREATE</vt:lpstr>
      <vt:lpstr>CWD</vt:lpstr>
      <vt:lpstr>Daniela</vt:lpstr>
      <vt:lpstr>dcpn_Fistula</vt:lpstr>
      <vt:lpstr>eBBp</vt:lpstr>
      <vt:lpstr>Eff_Erupt</vt:lpstr>
      <vt:lpstr>Erie Carps</vt:lpstr>
      <vt:lpstr>ethiopia</vt:lpstr>
      <vt:lpstr>FCEP</vt:lpstr>
      <vt:lpstr>Florida</vt:lpstr>
      <vt:lpstr>France</vt:lpstr>
      <vt:lpstr>GeoPol</vt:lpstr>
      <vt:lpstr>GDP2300</vt:lpstr>
      <vt:lpstr>Gerstenberger</vt:lpstr>
      <vt:lpstr>GL_NIS</vt:lpstr>
      <vt:lpstr>Goodheart</vt:lpstr>
      <vt:lpstr>Hemophilia</vt:lpstr>
      <vt:lpstr>ICE_2012</vt:lpstr>
      <vt:lpstr>ICE_2018</vt:lpstr>
      <vt:lpstr>Illinois</vt:lpstr>
      <vt:lpstr>IQEarnings</vt:lpstr>
      <vt:lpstr>Italy</vt:lpstr>
      <vt:lpstr>Leontaris</vt:lpstr>
      <vt:lpstr>liander</vt:lpstr>
      <vt:lpstr>Nebraska</vt:lpstr>
      <vt:lpstr>Nogal</vt:lpstr>
      <vt:lpstr>Obesity</vt:lpstr>
      <vt:lpstr>Peyras30</vt:lpstr>
      <vt:lpstr>PHAC_T4</vt:lpstr>
      <vt:lpstr>piton</vt:lpstr>
      <vt:lpstr>political_violence</vt:lpstr>
      <vt:lpstr>puig-gdp</vt:lpstr>
      <vt:lpstr>puig-oil</vt:lpstr>
      <vt:lpstr>rijn_faalkansen</vt:lpstr>
      <vt:lpstr>rwanda</vt:lpstr>
      <vt:lpstr>San Diego</vt:lpstr>
      <vt:lpstr>Sheep</vt:lpstr>
      <vt:lpstr>Spain</vt:lpstr>
      <vt:lpstr>SPEED</vt:lpstr>
      <vt:lpstr>Tadini_Clermont</vt:lpstr>
      <vt:lpstr>Tadini_Quito</vt:lpstr>
      <vt:lpstr>TdC</vt:lpstr>
      <vt:lpstr>tobacco</vt:lpstr>
      <vt:lpstr>topaz</vt:lpstr>
      <vt:lpstr>UK</vt:lpstr>
      <vt:lpstr>umd</vt:lpstr>
      <vt:lpstr>usgs</vt:lpstr>
      <vt:lpstr>Washington</vt:lpstr>
      <vt:lpstr>CO2em!CO2em_seed</vt:lpstr>
      <vt:lpstr>'GDP2300'!GDP2300_9_1</vt:lpstr>
      <vt:lpstr>'GDP2300'!GDP2300_9_2</vt:lpstr>
    </vt:vector>
  </TitlesOfParts>
  <Company>Food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Tine Hald</dc:creator>
  <cp:lastModifiedBy>RMC</cp:lastModifiedBy>
  <dcterms:created xsi:type="dcterms:W3CDTF">2014-04-14T13:05:48Z</dcterms:created>
  <dcterms:modified xsi:type="dcterms:W3CDTF">2023-02-17T07:59:33Z</dcterms:modified>
</cp:coreProperties>
</file>