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Costos y Presupuestos\COSTOS  CO\COSTOS\CIERRES DE COSTEO\2022\Cierre 08-2022\Info campo\Campo\"/>
    </mc:Choice>
  </mc:AlternateContent>
  <xr:revisionPtr revIDLastSave="0" documentId="8_{1B0EC406-85F4-4B02-9799-8AF51984A09A}" xr6:coauthVersionLast="47" xr6:coauthVersionMax="47" xr10:uidLastSave="{00000000-0000-0000-0000-000000000000}"/>
  <bookViews>
    <workbookView xWindow="-108" yWindow="-108" windowWidth="23256" windowHeight="12576" xr2:uid="{5BA7EA9A-0CAA-47EB-8DAD-F12752215E44}"/>
  </bookViews>
  <sheets>
    <sheet name="Inicio de cosech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H2" i="2"/>
  <c r="G2" i="2"/>
  <c r="F2" i="2"/>
  <c r="C2" i="2"/>
</calcChain>
</file>

<file path=xl/sharedStrings.xml><?xml version="1.0" encoding="utf-8"?>
<sst xmlns="http://schemas.openxmlformats.org/spreadsheetml/2006/main" count="53" uniqueCount="28">
  <si>
    <t>ARANDANO</t>
  </si>
  <si>
    <t>CECO INTEGRADO</t>
  </si>
  <si>
    <t>FECHA DE INICIO DE COSECHA</t>
  </si>
  <si>
    <t>Empresa</t>
  </si>
  <si>
    <t>Etapa</t>
  </si>
  <si>
    <t>Campo</t>
  </si>
  <si>
    <t>Fundo</t>
  </si>
  <si>
    <t>turno</t>
  </si>
  <si>
    <t>C5</t>
  </si>
  <si>
    <t>A9</t>
  </si>
  <si>
    <t>Cultivo</t>
  </si>
  <si>
    <t>Ceco</t>
  </si>
  <si>
    <t>AGV-OLA9-E7C4-T4-B</t>
  </si>
  <si>
    <t>AGV-OLA9-E7C4-T5-B</t>
  </si>
  <si>
    <t>AGV-OLA9-E7C6-T3-A</t>
  </si>
  <si>
    <t>AGV-OLA9-E7C7-T1-A</t>
  </si>
  <si>
    <t>AGV-OLA9-E7C7-T2-A</t>
  </si>
  <si>
    <t>AGV-OLA9-E7C7-T3-A</t>
  </si>
  <si>
    <t>AGV-OLA9-E7C7-T4-A</t>
  </si>
  <si>
    <t>AGV-OLC5-E2C1-T3-B</t>
  </si>
  <si>
    <t>AGV-OLC5-E2C1-T4-A</t>
  </si>
  <si>
    <t>AGV-OLC5-E2C2-T1-A</t>
  </si>
  <si>
    <t>AGV-OLC5-E2C2-T1-B</t>
  </si>
  <si>
    <t>AGV-OLC5-E2C2-T2-A</t>
  </si>
  <si>
    <t>AGV-OLC5-E2C2-T3-A</t>
  </si>
  <si>
    <t>AGV-OLC5-E2C2-T4-A</t>
  </si>
  <si>
    <t>A907404B00</t>
  </si>
  <si>
    <t>A907405B00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</si>
</sst>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7"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dades%20compartidas/Planificaci&#243;n%20y%20Control%20de%20Gesti&#243;n%20Agr&#237;cola/Control%20de%20Gesti&#243;n/02.%20Cierre%20Mensual%20Contable/2022/Junio/1.%20Proyecci&#243;n%20de%20Kg%20cosechados%20por%20campo%20turno%20-%20Juni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ÁNDANO"/>
      <sheetName val="UVA"/>
      <sheetName val="PALTA"/>
      <sheetName val="ESPÁRRAGO"/>
    </sheetNames>
    <sheetDataSet>
      <sheetData sheetId="0">
        <row r="4">
          <cell r="B4" t="str">
            <v>cod_homologado</v>
          </cell>
          <cell r="C4" t="str">
            <v>variedad</v>
          </cell>
          <cell r="D4" t="str">
            <v>Key Sap Centro Costo Opex</v>
          </cell>
        </row>
        <row r="5">
          <cell r="B5" t="str">
            <v>AGV-OLA9-E6C1-T1-A</v>
          </cell>
          <cell r="C5" t="str">
            <v>POP</v>
          </cell>
          <cell r="D5" t="str">
            <v>A906101A00</v>
          </cell>
        </row>
        <row r="6">
          <cell r="B6" t="str">
            <v>AGV-OLA9-E6C1-T2-A</v>
          </cell>
          <cell r="C6" t="str">
            <v>POP</v>
          </cell>
          <cell r="D6" t="str">
            <v>A906102A00</v>
          </cell>
        </row>
        <row r="7">
          <cell r="B7" t="str">
            <v>AGV-OLA9-E6C1-T3-A</v>
          </cell>
          <cell r="C7" t="str">
            <v>POP</v>
          </cell>
          <cell r="D7" t="str">
            <v>A906103A00</v>
          </cell>
        </row>
        <row r="8">
          <cell r="B8" t="str">
            <v>AGV-OLA9-E6C1-T4-A</v>
          </cell>
          <cell r="C8" t="str">
            <v>POP</v>
          </cell>
          <cell r="D8" t="str">
            <v>A906104A00</v>
          </cell>
        </row>
        <row r="9">
          <cell r="B9" t="str">
            <v>AGV-OLA9-E6C1-T5-A</v>
          </cell>
          <cell r="C9" t="str">
            <v>POP</v>
          </cell>
          <cell r="D9" t="str">
            <v>A906105A00</v>
          </cell>
        </row>
        <row r="10">
          <cell r="B10" t="str">
            <v>AGV-OLA9-E6C2-T1-A</v>
          </cell>
          <cell r="C10" t="str">
            <v>POP</v>
          </cell>
          <cell r="D10" t="str">
            <v>A906201A00</v>
          </cell>
        </row>
        <row r="11">
          <cell r="B11" t="str">
            <v>AGV-OLA9-E6C2-T2-A</v>
          </cell>
          <cell r="C11" t="str">
            <v>POP</v>
          </cell>
          <cell r="D11" t="str">
            <v>A906202A00</v>
          </cell>
        </row>
        <row r="12">
          <cell r="B12" t="str">
            <v>AGV-OLA9-E6C2-T3-A</v>
          </cell>
          <cell r="C12" t="str">
            <v>POP</v>
          </cell>
          <cell r="D12" t="str">
            <v>A906203A00</v>
          </cell>
        </row>
        <row r="13">
          <cell r="B13" t="str">
            <v>AGV-OLA9-E6C2-T4-A</v>
          </cell>
          <cell r="C13" t="str">
            <v>POP</v>
          </cell>
          <cell r="D13" t="str">
            <v>A906204A00</v>
          </cell>
        </row>
        <row r="14">
          <cell r="B14" t="str">
            <v>AGV-OLA9-E6C2-T5-A</v>
          </cell>
          <cell r="C14" t="str">
            <v>POP</v>
          </cell>
          <cell r="D14" t="str">
            <v>A906205A00</v>
          </cell>
        </row>
        <row r="15">
          <cell r="B15" t="str">
            <v>AGV-OLA9-E6C3-T1-A</v>
          </cell>
          <cell r="C15" t="str">
            <v>POP</v>
          </cell>
          <cell r="D15" t="str">
            <v>A906301A00</v>
          </cell>
        </row>
        <row r="16">
          <cell r="B16" t="str">
            <v>AGV-OLA9-E6C3-T2-A</v>
          </cell>
          <cell r="C16" t="str">
            <v>POP</v>
          </cell>
          <cell r="D16" t="str">
            <v>A906302A00</v>
          </cell>
        </row>
        <row r="17">
          <cell r="B17" t="str">
            <v>AGV-OLA9-E6C3-T3-A</v>
          </cell>
          <cell r="C17" t="str">
            <v>POP</v>
          </cell>
          <cell r="D17" t="str">
            <v>A906303A00</v>
          </cell>
        </row>
        <row r="18">
          <cell r="B18" t="str">
            <v>AGV-OLA9-E6C3-T4-A</v>
          </cell>
          <cell r="C18" t="str">
            <v>POP</v>
          </cell>
          <cell r="D18" t="str">
            <v>A906304A00</v>
          </cell>
        </row>
        <row r="19">
          <cell r="B19" t="str">
            <v>AGV-OLA9-E6C4-T1-A</v>
          </cell>
          <cell r="C19" t="str">
            <v>BEAUTY</v>
          </cell>
          <cell r="D19" t="str">
            <v>A906401A00</v>
          </cell>
        </row>
        <row r="20">
          <cell r="B20" t="str">
            <v>AGV-OLA9-E6C4-T2-A</v>
          </cell>
          <cell r="C20" t="str">
            <v>BEAUTY</v>
          </cell>
          <cell r="D20" t="str">
            <v>A906402A00</v>
          </cell>
        </row>
        <row r="21">
          <cell r="B21" t="str">
            <v>AGV-OLA9-E6C4-T3-A</v>
          </cell>
          <cell r="C21" t="str">
            <v>BEAUTY</v>
          </cell>
          <cell r="D21" t="str">
            <v>A906403A00</v>
          </cell>
        </row>
        <row r="22">
          <cell r="B22" t="str">
            <v>AGV-OLA9-E6C4-T4-A</v>
          </cell>
          <cell r="C22" t="str">
            <v>BEAUTY</v>
          </cell>
          <cell r="D22" t="str">
            <v>A906404A00</v>
          </cell>
        </row>
        <row r="23">
          <cell r="B23" t="str">
            <v>AGV-OLA9-E6C5-T1-A</v>
          </cell>
          <cell r="C23" t="str">
            <v>BEAUTY</v>
          </cell>
          <cell r="D23" t="str">
            <v>A906501A00</v>
          </cell>
        </row>
        <row r="24">
          <cell r="B24" t="str">
            <v>AGV-OLA9-E6C5-T2-A</v>
          </cell>
          <cell r="C24" t="str">
            <v>BEAUTY</v>
          </cell>
          <cell r="D24" t="str">
            <v>A906502A00</v>
          </cell>
        </row>
        <row r="25">
          <cell r="B25" t="str">
            <v>AGV-OLA9-E6C5-T3-A</v>
          </cell>
          <cell r="C25" t="str">
            <v>BEAUTY</v>
          </cell>
          <cell r="D25" t="str">
            <v>A906503A00</v>
          </cell>
        </row>
        <row r="26">
          <cell r="B26" t="str">
            <v>AGV-OLA9-E6C5-T4-A</v>
          </cell>
          <cell r="C26" t="str">
            <v>BEAUTY</v>
          </cell>
          <cell r="D26" t="str">
            <v>A906504A00</v>
          </cell>
        </row>
        <row r="27">
          <cell r="B27" t="str">
            <v>AGV-OLA9-E6C6-T1-A</v>
          </cell>
          <cell r="C27" t="str">
            <v>BEAUTY</v>
          </cell>
          <cell r="D27" t="str">
            <v>A906601A00</v>
          </cell>
        </row>
        <row r="28">
          <cell r="B28" t="str">
            <v>AGV-OLA9-E6C6-T2-A</v>
          </cell>
          <cell r="C28" t="str">
            <v>BEAUTY</v>
          </cell>
          <cell r="D28" t="str">
            <v>A906602A00</v>
          </cell>
        </row>
        <row r="29">
          <cell r="B29" t="str">
            <v>AGV-OLA9-E6C6-T2-B</v>
          </cell>
          <cell r="C29" t="str">
            <v>POP</v>
          </cell>
        </row>
        <row r="30">
          <cell r="B30" t="str">
            <v>AGV-OLA9-E6C6-T3-A</v>
          </cell>
          <cell r="C30" t="str">
            <v>BEAUTY</v>
          </cell>
          <cell r="D30" t="str">
            <v>A906603A00</v>
          </cell>
        </row>
        <row r="31">
          <cell r="B31" t="str">
            <v>AGV-OLA9-E6C6-T4-B</v>
          </cell>
          <cell r="C31" t="str">
            <v>POP</v>
          </cell>
          <cell r="D31" t="str">
            <v>A906604B00</v>
          </cell>
        </row>
        <row r="32">
          <cell r="B32" t="str">
            <v>AGV-OLA9-E6C6-T4-C</v>
          </cell>
          <cell r="C32" t="str">
            <v>POP</v>
          </cell>
        </row>
        <row r="33">
          <cell r="B33" t="str">
            <v>AGV-OLA9-E7C1-T1-A</v>
          </cell>
          <cell r="C33" t="str">
            <v>BEAUTY</v>
          </cell>
          <cell r="D33" t="str">
            <v>A907101A00</v>
          </cell>
        </row>
        <row r="34">
          <cell r="B34" t="str">
            <v>AGV-OLA9-E7C1-T2-A</v>
          </cell>
          <cell r="C34" t="str">
            <v>BEAUTY</v>
          </cell>
          <cell r="D34" t="str">
            <v>A907102A00</v>
          </cell>
        </row>
        <row r="35">
          <cell r="B35" t="str">
            <v>AGV-OLA9-E7C1-T3-A</v>
          </cell>
          <cell r="C35" t="str">
            <v>BEAUTY</v>
          </cell>
          <cell r="D35" t="str">
            <v>A907103A00</v>
          </cell>
        </row>
        <row r="36">
          <cell r="B36" t="str">
            <v>AGV-OLA9-E7C1-T4-A</v>
          </cell>
          <cell r="C36" t="str">
            <v>BEAUTY</v>
          </cell>
          <cell r="D36" t="str">
            <v>A907104A00</v>
          </cell>
        </row>
        <row r="37">
          <cell r="B37" t="str">
            <v>AGV-OLA9-E7C2-T1-A</v>
          </cell>
          <cell r="C37" t="str">
            <v>POP</v>
          </cell>
          <cell r="D37" t="str">
            <v>A907201A00</v>
          </cell>
        </row>
        <row r="38">
          <cell r="B38" t="str">
            <v>AGV-OLA9-E7C2-T2-A</v>
          </cell>
          <cell r="C38" t="str">
            <v>POP</v>
          </cell>
          <cell r="D38" t="str">
            <v>A907202A00</v>
          </cell>
        </row>
        <row r="39">
          <cell r="B39" t="str">
            <v>AGV-OLA9-E7C2-T3-A</v>
          </cell>
          <cell r="C39" t="str">
            <v>POP</v>
          </cell>
          <cell r="D39" t="str">
            <v>A907203A00</v>
          </cell>
        </row>
        <row r="40">
          <cell r="B40" t="str">
            <v>AGV-OLA9-E7C2-T4-A</v>
          </cell>
          <cell r="C40" t="str">
            <v>POP</v>
          </cell>
          <cell r="D40" t="str">
            <v>A907204A00</v>
          </cell>
        </row>
        <row r="41">
          <cell r="B41" t="str">
            <v>AGV-OLA9-E7C3-T1-A</v>
          </cell>
          <cell r="C41" t="str">
            <v>BEAUTY</v>
          </cell>
          <cell r="D41" t="str">
            <v>A907301A00</v>
          </cell>
        </row>
        <row r="42">
          <cell r="B42" t="str">
            <v>AGV-OLA9-E7C3-T2-A</v>
          </cell>
          <cell r="C42" t="str">
            <v>BEAUTY</v>
          </cell>
          <cell r="D42" t="str">
            <v>A907302A00</v>
          </cell>
        </row>
        <row r="43">
          <cell r="B43" t="str">
            <v>AGV-OLA9-E7C3-T3-A</v>
          </cell>
          <cell r="C43" t="str">
            <v>BEAUTY</v>
          </cell>
          <cell r="D43" t="str">
            <v>A907303A00</v>
          </cell>
        </row>
        <row r="44">
          <cell r="B44" t="str">
            <v>AGV-OLA9-E7C3-T4-A</v>
          </cell>
          <cell r="C44" t="str">
            <v>BEAUTY</v>
          </cell>
          <cell r="D44" t="str">
            <v>A907304A00</v>
          </cell>
        </row>
        <row r="45">
          <cell r="B45" t="str">
            <v>AGV-OLA9-E7C4-T1-A</v>
          </cell>
          <cell r="C45" t="str">
            <v>BEAUTY</v>
          </cell>
          <cell r="D45" t="str">
            <v>A907401A00</v>
          </cell>
        </row>
        <row r="46">
          <cell r="B46" t="str">
            <v>AGV-OLA9-E7C4-T2-A</v>
          </cell>
          <cell r="C46" t="str">
            <v>BEAUTY</v>
          </cell>
          <cell r="D46" t="str">
            <v>A907402A00</v>
          </cell>
        </row>
        <row r="47">
          <cell r="B47" t="str">
            <v>AGV-OLA9-E7C4-T3-A</v>
          </cell>
          <cell r="C47" t="str">
            <v>BEAUTY</v>
          </cell>
          <cell r="D47" t="str">
            <v>A907403A00</v>
          </cell>
        </row>
        <row r="48">
          <cell r="B48" t="str">
            <v>AGV-OLA9-E7C4-T4-A</v>
          </cell>
          <cell r="C48" t="str">
            <v>BEAUTY</v>
          </cell>
          <cell r="D48" t="str">
            <v>A907404A00</v>
          </cell>
        </row>
        <row r="49">
          <cell r="B49" t="str">
            <v>AGV-OLA9-E7C4-T4-B</v>
          </cell>
          <cell r="C49" t="str">
            <v>POP</v>
          </cell>
        </row>
        <row r="50">
          <cell r="B50" t="str">
            <v>AGV-OLA9-E7C4-T5-A</v>
          </cell>
          <cell r="C50" t="str">
            <v>BEAUTY</v>
          </cell>
          <cell r="D50" t="str">
            <v>A907405A00</v>
          </cell>
        </row>
        <row r="51">
          <cell r="B51" t="str">
            <v>AGV-OLA9-E7C4-T5-B</v>
          </cell>
          <cell r="C51" t="str">
            <v>POP</v>
          </cell>
        </row>
        <row r="52">
          <cell r="B52" t="str">
            <v>AGV-OLA9-E7C5-T1-A</v>
          </cell>
          <cell r="C52" t="str">
            <v>POP</v>
          </cell>
          <cell r="D52" t="str">
            <v>A907501A00</v>
          </cell>
        </row>
        <row r="53">
          <cell r="B53" t="str">
            <v>AGV-OLA9-E7C5-T2-A</v>
          </cell>
          <cell r="C53" t="str">
            <v>POP</v>
          </cell>
          <cell r="D53" t="str">
            <v>A907502A00</v>
          </cell>
        </row>
        <row r="54">
          <cell r="B54" t="str">
            <v>AGV-OLA9-E7C5-T2-B</v>
          </cell>
          <cell r="C54" t="str">
            <v>BIANCA</v>
          </cell>
          <cell r="D54" t="str">
            <v>A907502B00</v>
          </cell>
        </row>
        <row r="55">
          <cell r="B55" t="str">
            <v>AGV-OLA9-E7C5-T3-A</v>
          </cell>
          <cell r="C55" t="str">
            <v>BIANCA</v>
          </cell>
          <cell r="D55" t="str">
            <v>A907503A00</v>
          </cell>
        </row>
        <row r="56">
          <cell r="B56" t="str">
            <v>AGV-OLA9-E7C5-T4-A</v>
          </cell>
          <cell r="C56" t="str">
            <v>POP</v>
          </cell>
          <cell r="D56" t="str">
            <v>A907504A00</v>
          </cell>
        </row>
        <row r="57">
          <cell r="B57" t="str">
            <v>AGV-OLA9-E7C5-T4-B</v>
          </cell>
          <cell r="C57" t="str">
            <v>BIANCA</v>
          </cell>
          <cell r="D57" t="str">
            <v>A907504B00</v>
          </cell>
        </row>
        <row r="58">
          <cell r="B58" t="str">
            <v>AGV-OLA9-E7C6-T1-A</v>
          </cell>
          <cell r="C58" t="str">
            <v>BIANCA</v>
          </cell>
          <cell r="D58" t="str">
            <v>A907601A00</v>
          </cell>
        </row>
        <row r="59">
          <cell r="B59" t="str">
            <v>AGV-OLA9-E7C6-T2-A</v>
          </cell>
          <cell r="C59" t="str">
            <v>BIANCA</v>
          </cell>
          <cell r="D59" t="str">
            <v>A907602A00</v>
          </cell>
        </row>
        <row r="60">
          <cell r="B60" t="str">
            <v>AGV-OLA9-E7C6-T3-A</v>
          </cell>
          <cell r="C60" t="str">
            <v>BIANCA</v>
          </cell>
          <cell r="D60" t="str">
            <v>A907603A00</v>
          </cell>
        </row>
        <row r="61">
          <cell r="B61" t="str">
            <v>AGV-OLA9-E7C6-T4-A</v>
          </cell>
          <cell r="C61" t="str">
            <v>BIANCA</v>
          </cell>
          <cell r="D61" t="str">
            <v>A907604A00</v>
          </cell>
        </row>
        <row r="62">
          <cell r="B62" t="str">
            <v>AGV-OLA9-E7C7-T1-A</v>
          </cell>
          <cell r="C62" t="str">
            <v>POP</v>
          </cell>
          <cell r="D62" t="str">
            <v>A907701A00</v>
          </cell>
        </row>
        <row r="63">
          <cell r="B63" t="str">
            <v>AGV-OLA9-E7C7-T2-A</v>
          </cell>
          <cell r="C63" t="str">
            <v>POP</v>
          </cell>
          <cell r="D63" t="str">
            <v>A907702A00</v>
          </cell>
        </row>
        <row r="64">
          <cell r="B64" t="str">
            <v>AGV-OLA9-E7C7-T3-A</v>
          </cell>
          <cell r="C64" t="str">
            <v>POP</v>
          </cell>
          <cell r="D64" t="str">
            <v>A907703A00</v>
          </cell>
        </row>
        <row r="65">
          <cell r="B65" t="str">
            <v>AGV-OLA9-E7C7-T4-A</v>
          </cell>
          <cell r="C65" t="str">
            <v>POP</v>
          </cell>
          <cell r="D65" t="str">
            <v>A907704A00</v>
          </cell>
        </row>
        <row r="66">
          <cell r="B66" t="str">
            <v>AGV-OLA9-E8C1-T1-A</v>
          </cell>
          <cell r="C66" t="str">
            <v>POP</v>
          </cell>
        </row>
        <row r="67">
          <cell r="B67" t="str">
            <v>AGV-OLA9-E8C1-T2-A</v>
          </cell>
          <cell r="C67" t="str">
            <v>POP</v>
          </cell>
        </row>
        <row r="68">
          <cell r="B68" t="str">
            <v>AGV-OLA9-E8C1-T3-A</v>
          </cell>
          <cell r="C68" t="str">
            <v>POP</v>
          </cell>
        </row>
        <row r="69">
          <cell r="B69" t="str">
            <v>AGV-OLA9-E8C1-T4-A</v>
          </cell>
          <cell r="C69" t="str">
            <v>POP</v>
          </cell>
        </row>
        <row r="70">
          <cell r="B70" t="str">
            <v>AGV-OLA9-E8C2-T1-A</v>
          </cell>
          <cell r="C70" t="str">
            <v>POP</v>
          </cell>
        </row>
        <row r="71">
          <cell r="B71" t="str">
            <v>AGV-OLA9-E8C2-T2-A</v>
          </cell>
          <cell r="C71" t="str">
            <v>POP</v>
          </cell>
        </row>
        <row r="72">
          <cell r="B72" t="str">
            <v>AGV-OLA9-E8C2-T3-A</v>
          </cell>
          <cell r="C72" t="str">
            <v>POP</v>
          </cell>
        </row>
        <row r="73">
          <cell r="B73" t="str">
            <v>AGV-OLA9-E8C2-T4-A</v>
          </cell>
          <cell r="C73" t="str">
            <v>POP</v>
          </cell>
        </row>
        <row r="74">
          <cell r="B74" t="str">
            <v>AGV-OLC5-E1C3-T1-A</v>
          </cell>
          <cell r="C74" t="str">
            <v>BILOXI</v>
          </cell>
          <cell r="D74" t="str">
            <v>C501301A00</v>
          </cell>
        </row>
        <row r="75">
          <cell r="B75" t="str">
            <v>AGV-OLC5-E1C3-T2-A</v>
          </cell>
          <cell r="C75" t="str">
            <v>BILOXI</v>
          </cell>
          <cell r="D75" t="str">
            <v>C501302A00</v>
          </cell>
        </row>
        <row r="76">
          <cell r="B76" t="str">
            <v>AGV-OLC5-E1C3-T3-A</v>
          </cell>
          <cell r="C76" t="str">
            <v>BILOXI</v>
          </cell>
          <cell r="D76" t="str">
            <v>C501303A00</v>
          </cell>
        </row>
        <row r="77">
          <cell r="B77" t="str">
            <v>AGV-OLC5-E1C3-T4-A</v>
          </cell>
          <cell r="C77" t="str">
            <v>BILOXI</v>
          </cell>
          <cell r="D77" t="str">
            <v>C501304A00</v>
          </cell>
        </row>
        <row r="78">
          <cell r="B78" t="str">
            <v>AGV-OLC5-E1C3-T5-A</v>
          </cell>
          <cell r="C78" t="str">
            <v>BILOXI</v>
          </cell>
          <cell r="D78" t="str">
            <v>C501305A00</v>
          </cell>
        </row>
        <row r="79">
          <cell r="B79" t="str">
            <v>AGV-OLC5-E1C3-T5-C</v>
          </cell>
          <cell r="C79" t="str">
            <v>ATLAS</v>
          </cell>
          <cell r="D79" t="str">
            <v>C501305C00</v>
          </cell>
        </row>
        <row r="80">
          <cell r="B80" t="str">
            <v>AGV-OLC5-E1C4-T1-A</v>
          </cell>
          <cell r="C80" t="str">
            <v>EMERALD</v>
          </cell>
          <cell r="D80" t="str">
            <v>C501401A00</v>
          </cell>
        </row>
        <row r="81">
          <cell r="B81" t="str">
            <v>AGV-OLC5-E1C4-T2-A</v>
          </cell>
          <cell r="C81" t="str">
            <v>EMERALD</v>
          </cell>
          <cell r="D81" t="str">
            <v>C501402A00</v>
          </cell>
        </row>
        <row r="82">
          <cell r="B82" t="str">
            <v>AGV-OLC5-E1C4-T3-A</v>
          </cell>
          <cell r="C82" t="str">
            <v>EMERALD</v>
          </cell>
          <cell r="D82" t="str">
            <v>C501403A00</v>
          </cell>
        </row>
        <row r="83">
          <cell r="B83" t="str">
            <v>AGV-OLC5-E1C4-T4-A</v>
          </cell>
          <cell r="C83" t="str">
            <v>EMERALD</v>
          </cell>
          <cell r="D83" t="str">
            <v>C501404A00</v>
          </cell>
        </row>
        <row r="84">
          <cell r="B84" t="str">
            <v>AGV-OLC5-E1C4-T5-A</v>
          </cell>
          <cell r="C84" t="str">
            <v>EMERALD</v>
          </cell>
          <cell r="D84" t="str">
            <v>C501405A00</v>
          </cell>
        </row>
        <row r="85">
          <cell r="B85" t="str">
            <v>AGV-OLC5-E1C5-T1-A</v>
          </cell>
          <cell r="C85" t="str">
            <v>VENTURA</v>
          </cell>
          <cell r="D85" t="str">
            <v>C501501A00</v>
          </cell>
        </row>
        <row r="86">
          <cell r="B86" t="str">
            <v>AGV-OLC5-E1C5-T2-A</v>
          </cell>
          <cell r="C86" t="str">
            <v>VENTURA</v>
          </cell>
          <cell r="D86" t="str">
            <v>C501502A00</v>
          </cell>
        </row>
        <row r="87">
          <cell r="B87" t="str">
            <v>AGV-OLC5-E1C5-T3-A</v>
          </cell>
          <cell r="C87" t="str">
            <v>VENTURA</v>
          </cell>
          <cell r="D87" t="str">
            <v>C501503A00</v>
          </cell>
        </row>
        <row r="88">
          <cell r="B88" t="str">
            <v>AGV-OLC5-E1C5-T4-A</v>
          </cell>
          <cell r="C88" t="str">
            <v>VENTURA</v>
          </cell>
          <cell r="D88" t="str">
            <v>C501504A00</v>
          </cell>
        </row>
        <row r="89">
          <cell r="B89" t="str">
            <v>AGV-OLC5-E1C7-T1-A</v>
          </cell>
          <cell r="C89" t="str">
            <v>EMERALD</v>
          </cell>
          <cell r="D89" t="str">
            <v>C501701A00</v>
          </cell>
        </row>
        <row r="90">
          <cell r="B90" t="str">
            <v>AGV-OLC5-E1C7-T2-A</v>
          </cell>
          <cell r="C90" t="str">
            <v>EMERALD</v>
          </cell>
          <cell r="D90" t="str">
            <v>C501702A00</v>
          </cell>
        </row>
        <row r="91">
          <cell r="B91" t="str">
            <v>AGV-OLC5-E1C7-T3-A</v>
          </cell>
          <cell r="C91" t="str">
            <v>EMERALD</v>
          </cell>
          <cell r="D91" t="str">
            <v>C501703A00</v>
          </cell>
        </row>
        <row r="92">
          <cell r="B92" t="str">
            <v>AGV-OLC5-E1C7-T4-A</v>
          </cell>
          <cell r="C92" t="str">
            <v>EMERALD</v>
          </cell>
          <cell r="D92" t="str">
            <v>C501704A00</v>
          </cell>
        </row>
        <row r="93">
          <cell r="B93" t="str">
            <v>AGV-OLC5-E2C1-T1-A</v>
          </cell>
          <cell r="C93" t="str">
            <v>MÁGICA</v>
          </cell>
          <cell r="D93" t="str">
            <v>C502101A00</v>
          </cell>
        </row>
        <row r="94">
          <cell r="B94" t="str">
            <v>AGV-OLC5-E2C1-T2-A</v>
          </cell>
          <cell r="C94" t="str">
            <v>MÁGICA</v>
          </cell>
          <cell r="D94" t="str">
            <v>C502102A00</v>
          </cell>
        </row>
        <row r="95">
          <cell r="B95" t="str">
            <v>AGV-OLC5-E2C1-T2-B</v>
          </cell>
          <cell r="C95" t="str">
            <v>JUPITER</v>
          </cell>
          <cell r="D95" t="str">
            <v>C502102B00</v>
          </cell>
        </row>
        <row r="96">
          <cell r="B96" t="str">
            <v>AGV-OLC5-E2C1-T3-A</v>
          </cell>
          <cell r="C96" t="str">
            <v>MÁGICA</v>
          </cell>
          <cell r="D96" t="str">
            <v>C502103A00</v>
          </cell>
        </row>
        <row r="97">
          <cell r="B97" t="str">
            <v>AGV-OLC5-E2C1-T3-B</v>
          </cell>
          <cell r="C97" t="str">
            <v>BELLA</v>
          </cell>
          <cell r="D97" t="str">
            <v>C502103B00</v>
          </cell>
        </row>
        <row r="98">
          <cell r="B98" t="str">
            <v>AGV-OLC5-E2C1-T4-A</v>
          </cell>
          <cell r="C98" t="str">
            <v>BELLA</v>
          </cell>
          <cell r="D98" t="str">
            <v>C502104A00</v>
          </cell>
        </row>
        <row r="99">
          <cell r="B99" t="str">
            <v>AGV-OLC5-E2C2-T1-A</v>
          </cell>
          <cell r="C99" t="str">
            <v>BELLA</v>
          </cell>
          <cell r="D99" t="str">
            <v>C502201A00</v>
          </cell>
        </row>
        <row r="100">
          <cell r="B100" t="str">
            <v>AGV-OLC5-E2C2-T1-B</v>
          </cell>
          <cell r="C100" t="str">
            <v>BONITA</v>
          </cell>
          <cell r="D100" t="str">
            <v>C502201B00</v>
          </cell>
        </row>
        <row r="101">
          <cell r="B101" t="str">
            <v>AGV-OLC5-E2C2-T2-A</v>
          </cell>
          <cell r="C101" t="str">
            <v>BONITA</v>
          </cell>
          <cell r="D101" t="str">
            <v>C502202A00</v>
          </cell>
        </row>
        <row r="102">
          <cell r="B102" t="str">
            <v>AGV-OLC5-E2C2-T3-A</v>
          </cell>
          <cell r="C102" t="str">
            <v>JULIETA</v>
          </cell>
          <cell r="D102" t="str">
            <v>C502203A00</v>
          </cell>
        </row>
        <row r="103">
          <cell r="B103" t="str">
            <v>AGV-OLC5-E2C2-T3-B</v>
          </cell>
          <cell r="C103" t="str">
            <v>MAGNIFICA</v>
          </cell>
          <cell r="D103" t="str">
            <v>C502203B00</v>
          </cell>
        </row>
        <row r="104">
          <cell r="B104" t="str">
            <v>AGV-OLC5-E2C2-T3-D</v>
          </cell>
          <cell r="C104" t="str">
            <v>BIANCA</v>
          </cell>
          <cell r="D104" t="str">
            <v>C502203D00</v>
          </cell>
        </row>
        <row r="105">
          <cell r="B105" t="str">
            <v>AGV-OLC5-E2C2-T4-A</v>
          </cell>
          <cell r="C105" t="str">
            <v>BONITA</v>
          </cell>
          <cell r="D105" t="str">
            <v>C502204A00</v>
          </cell>
        </row>
        <row r="106">
          <cell r="B106" t="str">
            <v>AGV-OLC5-E2C2-T4-B</v>
          </cell>
          <cell r="C106" t="str">
            <v>ZILA</v>
          </cell>
          <cell r="D106" t="str">
            <v>C502204B00</v>
          </cell>
        </row>
        <row r="107">
          <cell r="B107" t="str">
            <v>AGV-OLC5-E2C2-T4-D</v>
          </cell>
          <cell r="C107" t="str">
            <v>POP</v>
          </cell>
          <cell r="D107" t="str">
            <v>C502204D00</v>
          </cell>
        </row>
        <row r="108">
          <cell r="B108" t="str">
            <v>AGV-OLC5-E2C2-T4-E</v>
          </cell>
          <cell r="C108" t="str">
            <v>BIANCA</v>
          </cell>
          <cell r="D108" t="str">
            <v>C502204E00</v>
          </cell>
        </row>
        <row r="109">
          <cell r="B109" t="str">
            <v>AGV-OLC5-E2C3-T1-A</v>
          </cell>
          <cell r="C109" t="str">
            <v>VENTURA</v>
          </cell>
          <cell r="D109" t="str">
            <v>C502301A00</v>
          </cell>
        </row>
        <row r="110">
          <cell r="B110" t="str">
            <v>AGV-OLC5-E2C3-T2-A</v>
          </cell>
          <cell r="C110" t="str">
            <v>VENTURA</v>
          </cell>
          <cell r="D110" t="str">
            <v>C502302A00</v>
          </cell>
        </row>
        <row r="111">
          <cell r="B111" t="str">
            <v>AGV-OLC5-E2C3-T3-A</v>
          </cell>
          <cell r="C111" t="str">
            <v>VENTURA</v>
          </cell>
          <cell r="D111" t="str">
            <v>C502303A00</v>
          </cell>
        </row>
        <row r="112">
          <cell r="B112" t="str">
            <v>AGV-OLC5-E2C3-T4-A</v>
          </cell>
          <cell r="C112" t="str">
            <v>VENTURA</v>
          </cell>
          <cell r="D112" t="str">
            <v>C502304A00</v>
          </cell>
        </row>
        <row r="113">
          <cell r="B113" t="str">
            <v>AGV-OLC5-E2C5-T1-A</v>
          </cell>
          <cell r="C113" t="str">
            <v>VENTURA</v>
          </cell>
          <cell r="D113" t="str">
            <v>C502501A00</v>
          </cell>
        </row>
        <row r="114">
          <cell r="B114" t="str">
            <v>AGV-OLC5-E2C5-T2-A</v>
          </cell>
          <cell r="C114" t="str">
            <v>VENTURA</v>
          </cell>
          <cell r="D114" t="str">
            <v>C502502A00</v>
          </cell>
        </row>
        <row r="115">
          <cell r="B115" t="str">
            <v>AGV-OLC5-E2C5-T3-A</v>
          </cell>
          <cell r="C115" t="str">
            <v>VENTURA</v>
          </cell>
          <cell r="D115" t="str">
            <v>C502503A00</v>
          </cell>
        </row>
        <row r="116">
          <cell r="B116" t="str">
            <v>AGV-OLC5-E2C5-T4-A</v>
          </cell>
          <cell r="C116" t="str">
            <v>VENTURA</v>
          </cell>
          <cell r="D116" t="str">
            <v>C502504A00</v>
          </cell>
        </row>
        <row r="117">
          <cell r="B117" t="str">
            <v>AGV-OLC5-E3C1-T1-A</v>
          </cell>
          <cell r="C117" t="str">
            <v>VENTURA</v>
          </cell>
          <cell r="D117" t="str">
            <v>C503101A00</v>
          </cell>
        </row>
        <row r="118">
          <cell r="B118" t="str">
            <v>AGV-OLC5-E3C1-T2-A</v>
          </cell>
          <cell r="C118" t="str">
            <v>VENTURA</v>
          </cell>
          <cell r="D118" t="str">
            <v>C503102A00</v>
          </cell>
        </row>
        <row r="119">
          <cell r="B119" t="str">
            <v>AGV-OLC5-E3C1-T3-A</v>
          </cell>
          <cell r="C119" t="str">
            <v>VENTURA</v>
          </cell>
          <cell r="D119" t="str">
            <v>C503103A00</v>
          </cell>
        </row>
        <row r="120">
          <cell r="B120" t="str">
            <v>AGV-OLC5-E3C1-T4-A</v>
          </cell>
          <cell r="C120" t="str">
            <v>VENTURA</v>
          </cell>
          <cell r="D120" t="str">
            <v>C503104A00</v>
          </cell>
        </row>
        <row r="121">
          <cell r="B121" t="str">
            <v>AGV-OLC5-E3C2-T1-A</v>
          </cell>
          <cell r="C121" t="str">
            <v>VENTURA</v>
          </cell>
          <cell r="D121" t="str">
            <v>C503201A00</v>
          </cell>
        </row>
        <row r="122">
          <cell r="B122" t="str">
            <v>AGV-OLC5-E3C2-T2-A</v>
          </cell>
          <cell r="C122" t="str">
            <v>VENTURA</v>
          </cell>
          <cell r="D122" t="str">
            <v>C503202A00</v>
          </cell>
        </row>
        <row r="123">
          <cell r="B123" t="str">
            <v>AGV-OLC5-E3C2-T2-B</v>
          </cell>
          <cell r="C123" t="str">
            <v>BEAUTY</v>
          </cell>
          <cell r="D123" t="str">
            <v>C503202B00</v>
          </cell>
        </row>
        <row r="124">
          <cell r="B124" t="str">
            <v>AGV-OLC5-E3C2-T3-A</v>
          </cell>
          <cell r="C124" t="str">
            <v>VENTURA</v>
          </cell>
          <cell r="D124" t="str">
            <v>C503203A00</v>
          </cell>
        </row>
        <row r="125">
          <cell r="B125" t="str">
            <v>AGV-OLC5-E3C2-T4-A</v>
          </cell>
          <cell r="C125" t="str">
            <v>VENTURA</v>
          </cell>
          <cell r="D125" t="str">
            <v>C503204A00</v>
          </cell>
        </row>
        <row r="126">
          <cell r="B126" t="str">
            <v>AGV-OLC5-E3C3-T1-A</v>
          </cell>
          <cell r="C126" t="str">
            <v>VENTURA</v>
          </cell>
          <cell r="D126" t="str">
            <v>C503301A00</v>
          </cell>
        </row>
        <row r="127">
          <cell r="B127" t="str">
            <v>AGV-OLC5-E3C3-T2-A</v>
          </cell>
          <cell r="C127" t="str">
            <v>BIANCA</v>
          </cell>
          <cell r="D127" t="str">
            <v>C503302A00</v>
          </cell>
        </row>
        <row r="128">
          <cell r="B128" t="str">
            <v>AGV-OLC5-E3C3-T3-A</v>
          </cell>
          <cell r="C128" t="str">
            <v>POP</v>
          </cell>
          <cell r="D128" t="str">
            <v>C503303A00</v>
          </cell>
        </row>
        <row r="129">
          <cell r="B129" t="str">
            <v>AGV-OLC5-E3C3-T4-A</v>
          </cell>
          <cell r="C129" t="str">
            <v>VENTURA</v>
          </cell>
          <cell r="D129" t="str">
            <v>C503304A00</v>
          </cell>
        </row>
        <row r="130">
          <cell r="B130" t="str">
            <v>AGV-OLC5-E3C5-T1-A</v>
          </cell>
          <cell r="C130" t="str">
            <v>VENTURA</v>
          </cell>
          <cell r="D130" t="str">
            <v>C503501A00</v>
          </cell>
        </row>
        <row r="131">
          <cell r="B131" t="str">
            <v>AGV-OLC5-E3C5-T2-A</v>
          </cell>
          <cell r="C131" t="str">
            <v>VENTURA</v>
          </cell>
          <cell r="D131" t="str">
            <v>C503502A00</v>
          </cell>
        </row>
        <row r="132">
          <cell r="B132" t="str">
            <v>AGV-OLC5-E3C5-T3-A</v>
          </cell>
          <cell r="C132" t="str">
            <v>VENTURA</v>
          </cell>
          <cell r="D132" t="str">
            <v>C503503A00</v>
          </cell>
        </row>
        <row r="133">
          <cell r="B133" t="str">
            <v>AGV-OLC5-E3C5-T4-A</v>
          </cell>
          <cell r="C133" t="str">
            <v>VENTURA</v>
          </cell>
          <cell r="D133" t="str">
            <v>C503504A00</v>
          </cell>
        </row>
        <row r="134">
          <cell r="B134" t="str">
            <v>AGV-OLC5-E3C6-T1-A</v>
          </cell>
          <cell r="C134" t="str">
            <v>BILOXI</v>
          </cell>
          <cell r="D134" t="str">
            <v>C503601A00</v>
          </cell>
        </row>
        <row r="135">
          <cell r="B135" t="str">
            <v>AGV-OLC5-E3C6-T1-B</v>
          </cell>
          <cell r="C135" t="str">
            <v>VENTURA</v>
          </cell>
          <cell r="D135" t="str">
            <v>C503601B00</v>
          </cell>
        </row>
        <row r="136">
          <cell r="B136" t="str">
            <v>AGV-OLC5-E3C6-T1-C</v>
          </cell>
          <cell r="C136" t="str">
            <v>ROSITA</v>
          </cell>
          <cell r="D136" t="str">
            <v>C503601C00</v>
          </cell>
        </row>
        <row r="137">
          <cell r="B137" t="str">
            <v>AGV-OLC5-E3C6-T1-D</v>
          </cell>
          <cell r="C137" t="str">
            <v>REGINA</v>
          </cell>
          <cell r="D137" t="str">
            <v>C503601D00</v>
          </cell>
        </row>
        <row r="138">
          <cell r="B138" t="str">
            <v>AGV-OLC5-E3C6-T1-E</v>
          </cell>
          <cell r="C138" t="str">
            <v>ATLAS</v>
          </cell>
          <cell r="D138" t="str">
            <v>C503601E00</v>
          </cell>
        </row>
        <row r="139">
          <cell r="B139" t="str">
            <v>AGV-OLC5-E3C6-T1-F</v>
          </cell>
          <cell r="C139" t="str">
            <v>BIANCA</v>
          </cell>
          <cell r="D139" t="str">
            <v>C503601F00</v>
          </cell>
        </row>
        <row r="140">
          <cell r="B140" t="str">
            <v>AGV-OLC5-E3C6-T1-G</v>
          </cell>
          <cell r="C140" t="str">
            <v>MAGNUS</v>
          </cell>
          <cell r="D140" t="str">
            <v>C503601G00</v>
          </cell>
        </row>
        <row r="141">
          <cell r="B141" t="str">
            <v>AGV-OLC5-E3C6-T2-A</v>
          </cell>
          <cell r="C141" t="str">
            <v>ATLAS</v>
          </cell>
          <cell r="D141" t="str">
            <v>C503602A00</v>
          </cell>
        </row>
        <row r="142">
          <cell r="B142" t="str">
            <v>AGV-OLC5-E3C6-T2-B</v>
          </cell>
          <cell r="C142" t="str">
            <v>JUPITER</v>
          </cell>
          <cell r="D142" t="str">
            <v>C503602B00</v>
          </cell>
        </row>
        <row r="143">
          <cell r="B143" t="str">
            <v>AGV-OLC5-E3C6-T3-A</v>
          </cell>
          <cell r="C143" t="str">
            <v>BIANCA</v>
          </cell>
          <cell r="D143" t="str">
            <v>C503603A00</v>
          </cell>
        </row>
        <row r="144">
          <cell r="B144" t="str">
            <v>AGV-OLC5-E3C6-T3-B</v>
          </cell>
          <cell r="C144" t="str">
            <v>JUPITER</v>
          </cell>
          <cell r="D144" t="str">
            <v>C503603B00</v>
          </cell>
        </row>
        <row r="145">
          <cell r="B145" t="str">
            <v>AGV-OLC5-E3C6-T4-A</v>
          </cell>
          <cell r="C145" t="str">
            <v>JUPITER</v>
          </cell>
          <cell r="D145" t="str">
            <v>C503604A00</v>
          </cell>
        </row>
        <row r="146">
          <cell r="B146" t="str">
            <v>AGV-OLC5-E3C6-T4-B</v>
          </cell>
          <cell r="C146" t="str">
            <v>VENTURA</v>
          </cell>
          <cell r="D146" t="str">
            <v>C503604B00</v>
          </cell>
        </row>
        <row r="147">
          <cell r="B147" t="str">
            <v>AGV-OLC5-E3C6-T4-C</v>
          </cell>
          <cell r="C147" t="str">
            <v>BIANCA</v>
          </cell>
          <cell r="D147" t="str">
            <v>C503604C00</v>
          </cell>
        </row>
        <row r="148">
          <cell r="B148" t="str">
            <v>AGV-OLC6-E4C1-T1-A</v>
          </cell>
          <cell r="C148" t="str">
            <v>ATLAS</v>
          </cell>
          <cell r="D148" t="str">
            <v>C604101A00</v>
          </cell>
        </row>
        <row r="149">
          <cell r="B149" t="str">
            <v>AGV-OLC6-E4C1-T2-A</v>
          </cell>
          <cell r="C149" t="str">
            <v>ATLAS</v>
          </cell>
          <cell r="D149" t="str">
            <v>C604102A00</v>
          </cell>
        </row>
        <row r="150">
          <cell r="B150" t="str">
            <v>AGV-OLC6-E4C1-T3-A</v>
          </cell>
          <cell r="C150" t="str">
            <v>ATLAS</v>
          </cell>
          <cell r="D150" t="str">
            <v>C604103A00</v>
          </cell>
        </row>
        <row r="151">
          <cell r="B151" t="str">
            <v>AGV-OLC6-E4C1-T4-A</v>
          </cell>
          <cell r="C151" t="str">
            <v>ATLAS</v>
          </cell>
          <cell r="D151" t="str">
            <v>C604104A00</v>
          </cell>
        </row>
        <row r="152">
          <cell r="B152" t="str">
            <v>AGV-OLC6-E4C2-T1-A</v>
          </cell>
          <cell r="C152" t="str">
            <v>BEAUTY</v>
          </cell>
          <cell r="D152" t="str">
            <v>C604201A00</v>
          </cell>
        </row>
        <row r="153">
          <cell r="B153" t="str">
            <v>AGV-OLC6-E4C2-T2-A</v>
          </cell>
          <cell r="C153" t="str">
            <v>BEAUTY</v>
          </cell>
          <cell r="D153" t="str">
            <v>C604202A00</v>
          </cell>
        </row>
        <row r="154">
          <cell r="B154" t="str">
            <v>AGV-OLC6-E4C2-T3-A</v>
          </cell>
          <cell r="C154" t="str">
            <v>BEAUTY</v>
          </cell>
          <cell r="D154" t="str">
            <v>C604203A00</v>
          </cell>
        </row>
        <row r="155">
          <cell r="B155" t="str">
            <v>AGV-OLC6-E4C2-T4-A</v>
          </cell>
          <cell r="C155" t="str">
            <v>BEAUTY</v>
          </cell>
          <cell r="D155" t="str">
            <v>C604204A00</v>
          </cell>
        </row>
        <row r="156">
          <cell r="B156" t="str">
            <v>AGV-OLC6-E4C3-T1-A</v>
          </cell>
          <cell r="C156" t="str">
            <v>JUPITER</v>
          </cell>
          <cell r="D156" t="str">
            <v>C604301A00</v>
          </cell>
        </row>
        <row r="157">
          <cell r="B157" t="str">
            <v>AGV-OLC6-E4C3-T2-A</v>
          </cell>
          <cell r="C157" t="str">
            <v>JUPITER</v>
          </cell>
          <cell r="D157" t="str">
            <v>C604302A00</v>
          </cell>
        </row>
        <row r="158">
          <cell r="B158" t="str">
            <v>AGV-OLC6-E4C3-T3-A</v>
          </cell>
          <cell r="C158" t="str">
            <v>MALIBU</v>
          </cell>
          <cell r="D158" t="str">
            <v>C604303A00</v>
          </cell>
        </row>
        <row r="159">
          <cell r="B159" t="str">
            <v>AGV-OLC6-E4C3-T3-B</v>
          </cell>
          <cell r="C159" t="str">
            <v>MADEIRA</v>
          </cell>
          <cell r="D159" t="str">
            <v>C604303B00</v>
          </cell>
        </row>
        <row r="160">
          <cell r="B160" t="str">
            <v>AGV-OLC6-E4C3-T3-C</v>
          </cell>
          <cell r="C160" t="str">
            <v>MASIRAH</v>
          </cell>
          <cell r="D160" t="str">
            <v>C604303C00</v>
          </cell>
        </row>
        <row r="161">
          <cell r="B161" t="str">
            <v>AGV-OLC6-E4C3-T4-A</v>
          </cell>
          <cell r="C161" t="str">
            <v>MASIRAH</v>
          </cell>
          <cell r="D161" t="str">
            <v>C604304A00</v>
          </cell>
        </row>
        <row r="162">
          <cell r="B162" t="str">
            <v>AGV-OLC6-E4C4-T1-A</v>
          </cell>
          <cell r="C162" t="str">
            <v>ATLAS</v>
          </cell>
          <cell r="D162" t="str">
            <v>C604401A00</v>
          </cell>
        </row>
        <row r="163">
          <cell r="B163" t="str">
            <v>AGV-OLC6-E4C4-T2-A</v>
          </cell>
          <cell r="C163" t="str">
            <v>ATLAS</v>
          </cell>
          <cell r="D163" t="str">
            <v>C604402A00</v>
          </cell>
        </row>
        <row r="164">
          <cell r="B164" t="str">
            <v>AGV-OLC6-E4C4-T3-A</v>
          </cell>
          <cell r="C164" t="str">
            <v>ATLAS</v>
          </cell>
          <cell r="D164" t="str">
            <v>C604403A00</v>
          </cell>
        </row>
        <row r="165">
          <cell r="B165" t="str">
            <v>AGV-OLC6-E4C4-T4-A</v>
          </cell>
          <cell r="C165" t="str">
            <v>ATLAS</v>
          </cell>
          <cell r="D165" t="str">
            <v>C604404A00</v>
          </cell>
        </row>
        <row r="166">
          <cell r="B166" t="str">
            <v>AGV-OLC6-E4C5-T1-A</v>
          </cell>
          <cell r="C166" t="str">
            <v>ATLAS</v>
          </cell>
          <cell r="D166" t="str">
            <v>C604501A00</v>
          </cell>
        </row>
        <row r="167">
          <cell r="B167" t="str">
            <v>AGV-OLC6-E4C5-T2-A</v>
          </cell>
          <cell r="C167" t="str">
            <v>ATLAS</v>
          </cell>
          <cell r="D167" t="str">
            <v>C604502A00</v>
          </cell>
        </row>
        <row r="168">
          <cell r="B168" t="str">
            <v>AGV-OLC6-E4C5-T3-A</v>
          </cell>
          <cell r="C168" t="str">
            <v>JUPITER</v>
          </cell>
          <cell r="D168" t="str">
            <v>C604503A00</v>
          </cell>
        </row>
        <row r="169">
          <cell r="B169" t="str">
            <v>AGV-OLC6-E5C1-T1-A</v>
          </cell>
          <cell r="C169" t="str">
            <v>ARANA ORGÁNICA</v>
          </cell>
          <cell r="D169" t="str">
            <v>C605101A00</v>
          </cell>
        </row>
        <row r="170">
          <cell r="B170" t="str">
            <v>AGV-OLC6-E5C1-T1-B</v>
          </cell>
          <cell r="C170" t="str">
            <v>ARANA ORGÁNICA</v>
          </cell>
          <cell r="D170" t="str">
            <v>C605101B00</v>
          </cell>
        </row>
        <row r="171">
          <cell r="B171" t="str">
            <v>AGV-OLC6-E5C1-T2-A</v>
          </cell>
          <cell r="C171" t="str">
            <v>STELLA BLUE ORGÁNICA</v>
          </cell>
          <cell r="D171" t="str">
            <v>C605102A00</v>
          </cell>
        </row>
        <row r="172">
          <cell r="B172" t="str">
            <v>AGV-OLC6-E5C1-T2-B</v>
          </cell>
          <cell r="C172" t="str">
            <v>ARANA ORGÁNICA</v>
          </cell>
        </row>
        <row r="173">
          <cell r="B173" t="str">
            <v>AGV-OLC6-E5C1-T2-C</v>
          </cell>
          <cell r="C173" t="str">
            <v>RAYMI ORGÁNICA</v>
          </cell>
        </row>
        <row r="174">
          <cell r="B174" t="str">
            <v>AGV-OLC6-E5C1-T3-A</v>
          </cell>
          <cell r="C174" t="str">
            <v>STELLA BLUE ORGÁNICA</v>
          </cell>
          <cell r="D174" t="str">
            <v>C605103A00</v>
          </cell>
        </row>
        <row r="175">
          <cell r="B175" t="str">
            <v>AGV-OLC6-E5C1-T3-B</v>
          </cell>
          <cell r="C175" t="str">
            <v>KIRRA ORGÁNICA</v>
          </cell>
          <cell r="D175" t="str">
            <v>C605103B00</v>
          </cell>
        </row>
        <row r="176">
          <cell r="B176" t="str">
            <v>AGV-OLC6-E5C1-T4-A</v>
          </cell>
          <cell r="C176" t="str">
            <v>ARANA ORGÁNICA</v>
          </cell>
          <cell r="D176" t="str">
            <v>C605104A00</v>
          </cell>
        </row>
        <row r="177">
          <cell r="B177" t="str">
            <v>AGV-OLC6-E5C1-T4-B</v>
          </cell>
          <cell r="C177" t="str">
            <v>KIRRA ORGÁNICA</v>
          </cell>
          <cell r="D177" t="str">
            <v>C605104B00</v>
          </cell>
        </row>
        <row r="178">
          <cell r="B178" t="str">
            <v>AGV-OLC6-E5C2-T1-A</v>
          </cell>
          <cell r="C178" t="str">
            <v>BILOXI</v>
          </cell>
          <cell r="D178" t="str">
            <v>C605201A00</v>
          </cell>
        </row>
        <row r="179">
          <cell r="B179" t="str">
            <v>AGV-OLC6-E5C2-T2-A</v>
          </cell>
          <cell r="C179" t="str">
            <v>BILOXI</v>
          </cell>
          <cell r="D179" t="str">
            <v>C605202A00</v>
          </cell>
        </row>
        <row r="180">
          <cell r="B180" t="str">
            <v>AGV-OLC6-E5C2-T3-A</v>
          </cell>
          <cell r="C180" t="str">
            <v>BILOXI</v>
          </cell>
          <cell r="D180" t="str">
            <v>C605203A00</v>
          </cell>
        </row>
        <row r="181">
          <cell r="B181" t="str">
            <v>AGV-OLC6-E5C2-T4-A</v>
          </cell>
          <cell r="C181" t="str">
            <v>BILOXI</v>
          </cell>
          <cell r="D181" t="str">
            <v>C605204A00</v>
          </cell>
        </row>
        <row r="182">
          <cell r="B182" t="str">
            <v>AGV-OLC6-E5C2-T4-B</v>
          </cell>
          <cell r="C182" t="str">
            <v>JUPITER</v>
          </cell>
          <cell r="D182" t="str">
            <v>C605204B00</v>
          </cell>
        </row>
        <row r="183">
          <cell r="B183" t="str">
            <v>AGV-OLC6-E5C2-T4-C</v>
          </cell>
          <cell r="C183" t="str">
            <v>ATLAS</v>
          </cell>
          <cell r="D183" t="str">
            <v>C605204C00</v>
          </cell>
        </row>
        <row r="184">
          <cell r="B184" t="str">
            <v>AGV-OLC6-E5C2-T5-A</v>
          </cell>
          <cell r="C184" t="str">
            <v>BILOXI</v>
          </cell>
          <cell r="D184" t="str">
            <v>C605205A00</v>
          </cell>
        </row>
        <row r="185">
          <cell r="B185" t="str">
            <v>AGV-OLC6-E5C2-T5-B</v>
          </cell>
          <cell r="C185" t="str">
            <v>BIANCA</v>
          </cell>
          <cell r="D185" t="str">
            <v>C605205B00</v>
          </cell>
        </row>
        <row r="186">
          <cell r="B186" t="str">
            <v>AGV-OLC6-E5C2-T6-A</v>
          </cell>
          <cell r="C186" t="str">
            <v>BILOXI</v>
          </cell>
          <cell r="D186" t="str">
            <v>C605206A00</v>
          </cell>
        </row>
        <row r="187">
          <cell r="B187" t="str">
            <v>AGV-OLC6-E5C2-T6-B</v>
          </cell>
          <cell r="C187" t="str">
            <v>MANILA</v>
          </cell>
        </row>
        <row r="188">
          <cell r="B188" t="str">
            <v>AGV-OLC6-E5C2-T7-A</v>
          </cell>
          <cell r="C188" t="str">
            <v>BILOXI</v>
          </cell>
          <cell r="D188" t="str">
            <v>C605207A00</v>
          </cell>
        </row>
        <row r="189">
          <cell r="B189" t="str">
            <v>AGV-OLC6-E5C2-T7-B</v>
          </cell>
          <cell r="C189" t="str">
            <v>JUPITER</v>
          </cell>
          <cell r="D189" t="str">
            <v>C605207B00</v>
          </cell>
        </row>
        <row r="190">
          <cell r="B190" t="str">
            <v>AGV-OLC6-E5C2-T8-A</v>
          </cell>
          <cell r="C190" t="str">
            <v>BILOXI</v>
          </cell>
          <cell r="D190" t="str">
            <v>C605208A00</v>
          </cell>
        </row>
        <row r="191">
          <cell r="B191" t="str">
            <v>AGV-OLC6-E5C2-T8-B</v>
          </cell>
          <cell r="C191" t="str">
            <v>KIRRA</v>
          </cell>
          <cell r="D191" t="str">
            <v>C605208B00</v>
          </cell>
        </row>
        <row r="192">
          <cell r="B192" t="str">
            <v>AGV-OLC6-E5C2-T8-C</v>
          </cell>
          <cell r="C192" t="str">
            <v>ATLAS</v>
          </cell>
          <cell r="D192" t="str">
            <v>C605208C00</v>
          </cell>
        </row>
        <row r="193">
          <cell r="B193" t="str">
            <v>AGV-OLC6-E5C3-T1-A</v>
          </cell>
          <cell r="C193" t="str">
            <v>KIRRA</v>
          </cell>
          <cell r="D193" t="str">
            <v>C605301A00</v>
          </cell>
        </row>
        <row r="194">
          <cell r="B194" t="str">
            <v>AGV-OLC6-E5C3-T2-A</v>
          </cell>
          <cell r="C194" t="str">
            <v>STELLA BLUE</v>
          </cell>
          <cell r="D194" t="str">
            <v>C605302A00</v>
          </cell>
        </row>
        <row r="195">
          <cell r="B195" t="str">
            <v>AGV-OLC6-E5C3-T2-B</v>
          </cell>
          <cell r="C195" t="str">
            <v>TERRAPIN</v>
          </cell>
          <cell r="D195" t="str">
            <v>C605302B00</v>
          </cell>
        </row>
        <row r="196">
          <cell r="B196" t="str">
            <v>AGV-OLC6-E5C3-T3-A</v>
          </cell>
          <cell r="C196" t="str">
            <v>KIRRA</v>
          </cell>
          <cell r="D196" t="str">
            <v>C605303A00</v>
          </cell>
        </row>
        <row r="197">
          <cell r="B197" t="str">
            <v>AGV-OLC6-E5C3-T3-B</v>
          </cell>
          <cell r="C197" t="str">
            <v>STELLA BLUE</v>
          </cell>
          <cell r="D197" t="str">
            <v>C605303B00</v>
          </cell>
        </row>
        <row r="198">
          <cell r="B198" t="str">
            <v>AGV-OLC6-E5C3-T3-C</v>
          </cell>
          <cell r="C198" t="str">
            <v>ARANA</v>
          </cell>
          <cell r="D198" t="str">
            <v>C605303C00</v>
          </cell>
        </row>
        <row r="199">
          <cell r="B199" t="str">
            <v>AGV-OLC6-E5C3-T4-A</v>
          </cell>
          <cell r="C199" t="str">
            <v>KIRRA</v>
          </cell>
          <cell r="D199" t="str">
            <v>C605304A00</v>
          </cell>
        </row>
        <row r="200">
          <cell r="B200" t="str">
            <v>AGV-OLC6-E5C3-T4-B</v>
          </cell>
          <cell r="C200" t="str">
            <v>ARANA</v>
          </cell>
          <cell r="D200" t="str">
            <v>C605304B00</v>
          </cell>
        </row>
        <row r="201">
          <cell r="B201" t="str">
            <v>AGV-OLC6-E5C4-T1-A</v>
          </cell>
          <cell r="C201" t="str">
            <v>ATLAS ORGÁNICA</v>
          </cell>
          <cell r="D201" t="str">
            <v>C605401A00</v>
          </cell>
        </row>
        <row r="202">
          <cell r="B202" t="str">
            <v>AGV-OLC6-E5C4-T2-A</v>
          </cell>
          <cell r="C202" t="str">
            <v>ATLAS ORGÁNICA</v>
          </cell>
          <cell r="D202" t="str">
            <v>C605402A00</v>
          </cell>
        </row>
        <row r="203">
          <cell r="B203" t="str">
            <v>AGV-OLC6-E5C4-T3-A</v>
          </cell>
          <cell r="C203" t="str">
            <v>ATLAS ORGÁNICA</v>
          </cell>
          <cell r="D203" t="str">
            <v>C605403A00</v>
          </cell>
        </row>
        <row r="204">
          <cell r="B204" t="str">
            <v>AGV-OLC6-E5C4-T4-A</v>
          </cell>
          <cell r="C204" t="str">
            <v>ATLAS ORGÁNICA</v>
          </cell>
          <cell r="D204" t="str">
            <v>C605404A00</v>
          </cell>
        </row>
        <row r="205">
          <cell r="B205" t="str">
            <v>AGV-OLC6-E5C4-T6-A</v>
          </cell>
          <cell r="C205" t="str">
            <v>ATLAS ORGÁNICA</v>
          </cell>
          <cell r="D205" t="str">
            <v>C605406A00</v>
          </cell>
        </row>
        <row r="206">
          <cell r="B206" t="str">
            <v>AGV-OLC6-E5C4-T7-A</v>
          </cell>
          <cell r="C206" t="str">
            <v>ATLAS ORGÁNICA</v>
          </cell>
          <cell r="D206" t="str">
            <v>C605407A00</v>
          </cell>
        </row>
        <row r="207">
          <cell r="B207" t="str">
            <v>AGV-OLC6-E5C5-T1-A</v>
          </cell>
          <cell r="C207" t="str">
            <v>JUPITER</v>
          </cell>
          <cell r="D207" t="str">
            <v>C605501A00</v>
          </cell>
        </row>
        <row r="208">
          <cell r="B208" t="str">
            <v>AGV-OLC6-E5C5-T2-A</v>
          </cell>
          <cell r="C208" t="str">
            <v>JUPITER</v>
          </cell>
          <cell r="D208" t="str">
            <v>C605502A00</v>
          </cell>
        </row>
        <row r="209">
          <cell r="B209" t="str">
            <v>AGV-OLC6-E5C5-T3-A</v>
          </cell>
          <cell r="C209" t="str">
            <v>JUPITER</v>
          </cell>
          <cell r="D209" t="str">
            <v>C605503A00</v>
          </cell>
        </row>
      </sheetData>
      <sheetData sheetId="1"/>
      <sheetData sheetId="2"/>
      <sheetData sheetId="3">
        <row r="4">
          <cell r="B4" t="str">
            <v>cod_homologado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E288E-ACB2-4BF6-AF48-C34D1E65BC88}" name="Tabla1" displayName="Tabla1" ref="A1:I15" totalsRowShown="0">
  <tableColumns count="9">
    <tableColumn id="2" xr3:uid="{6635D8E7-28A6-429D-AE13-E7B5EA7F459D}" name="CECO INTEGRADO"/>
    <tableColumn id="1" xr3:uid="{C656182E-9ABB-4C06-88E6-201F147784D7}" name="Ceco" dataDxfId="6">
      <calculatedColumnFormula>+VLOOKUP(Tabla1[[#This Row],[CECO INTEGRADO]],[1]ESPÁRRAGO!$B:$D,3,0)</calculatedColumnFormula>
    </tableColumn>
    <tableColumn id="7" xr3:uid="{CC712D79-8CB6-445D-A65F-73B06F12D675}" name="Empresa" dataDxfId="5">
      <calculatedColumnFormula>+MID(Tabla1[[#This Row],[CECO INTEGRADO]],1,3)</calculatedColumnFormula>
    </tableColumn>
    <tableColumn id="11" xr3:uid="{E1C3EF41-71A9-433F-A051-FCC22653226A}" name="Cultivo"/>
    <tableColumn id="6" xr3:uid="{A0198C14-9CAF-4AF3-B770-203DD5C6F81F}" name="Fundo" dataDxfId="4">
      <calculatedColumnFormula>+MID(Tabla1[[#This Row],[CECO INTEGRADO]],8,1)</calculatedColumnFormula>
    </tableColumn>
    <tableColumn id="9" xr3:uid="{78E7C0CA-196A-4803-BFAC-E8D0A8B44122}" name="Etapa" dataDxfId="3">
      <calculatedColumnFormula>+MID(Tabla1[[#This Row],[CECO INTEGRADO]],11,1)</calculatedColumnFormula>
    </tableColumn>
    <tableColumn id="8" xr3:uid="{A58735A7-375B-4D90-9FFC-AF6397ECAAC7}" name="Campo" dataDxfId="2">
      <calculatedColumnFormula>+MID(Tabla1[[#This Row],[CECO INTEGRADO]],13,1)</calculatedColumnFormula>
    </tableColumn>
    <tableColumn id="5" xr3:uid="{F49BA77D-21E6-41B9-BFAA-0817BBCB8A64}" name="turno" dataDxfId="1">
      <calculatedColumnFormula>+MID(Tabla1[[#This Row],[CECO INTEGRADO]],16,3)</calculatedColumnFormula>
    </tableColumn>
    <tableColumn id="3" xr3:uid="{B84CAD1D-4970-4A17-8350-65EC28BE7A13}" name="FECHA DE INICIO DE COS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1EA4-582E-49F8-9FA9-E62F70845E13}">
  <dimension ref="A1:I15"/>
  <sheetViews>
    <sheetView showGridLines="0" tabSelected="1" zoomScale="70" zoomScaleNormal="7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I15" sqref="A1:I15"/>
    </sheetView>
  </sheetViews>
  <sheetFormatPr baseColWidth="10" defaultRowHeight="14.4" x14ac:dyDescent="0.3"/>
  <cols>
    <col min="1" max="1" width="26" bestFit="1" customWidth="1"/>
    <col min="2" max="2" width="21.33203125" customWidth="1"/>
    <col min="3" max="3" width="13.33203125" customWidth="1"/>
    <col min="4" max="4" width="14.33203125" bestFit="1" customWidth="1"/>
    <col min="5" max="5" width="13.44140625" bestFit="1" customWidth="1"/>
    <col min="6" max="6" width="10.109375" customWidth="1"/>
    <col min="7" max="7" width="10.5546875" customWidth="1"/>
    <col min="8" max="8" width="11.33203125" customWidth="1"/>
    <col min="9" max="9" width="28.44140625" bestFit="1" customWidth="1"/>
  </cols>
  <sheetData>
    <row r="1" spans="1:9" x14ac:dyDescent="0.3">
      <c r="A1" t="s">
        <v>1</v>
      </c>
      <c r="B1" t="s">
        <v>11</v>
      </c>
      <c r="C1" t="s">
        <v>3</v>
      </c>
      <c r="D1" t="s">
        <v>10</v>
      </c>
      <c r="E1" t="s">
        <v>6</v>
      </c>
      <c r="F1" t="s">
        <v>4</v>
      </c>
      <c r="G1" t="s">
        <v>5</v>
      </c>
      <c r="H1" t="s">
        <v>7</v>
      </c>
      <c r="I1" t="s">
        <v>2</v>
      </c>
    </row>
    <row r="2" spans="1:9" x14ac:dyDescent="0.3">
      <c r="A2" t="s">
        <v>12</v>
      </c>
      <c r="B2" s="2" t="s">
        <v>26</v>
      </c>
      <c r="C2" t="str">
        <f>+MID(Tabla1[[#This Row],[CECO INTEGRADO]],1,3)</f>
        <v>AGV</v>
      </c>
      <c r="D2" t="s">
        <v>0</v>
      </c>
      <c r="E2" t="s">
        <v>9</v>
      </c>
      <c r="F2" t="str">
        <f>+MID(Tabla1[[#This Row],[CECO INTEGRADO]],11,1)</f>
        <v>7</v>
      </c>
      <c r="G2" t="str">
        <f>+MID(Tabla1[[#This Row],[CECO INTEGRADO]],13,1)</f>
        <v>4</v>
      </c>
      <c r="H2" t="str">
        <f>+MID(Tabla1[[#This Row],[CECO INTEGRADO]],16,3)</f>
        <v>4-B</v>
      </c>
      <c r="I2" s="1">
        <v>44788</v>
      </c>
    </row>
    <row r="3" spans="1:9" x14ac:dyDescent="0.3">
      <c r="A3" t="s">
        <v>13</v>
      </c>
      <c r="B3" s="2" t="s">
        <v>27</v>
      </c>
      <c r="C3" t="str">
        <f>+MID(Tabla1[[#This Row],[CECO INTEGRADO]],1,3)</f>
        <v>AGV</v>
      </c>
      <c r="D3" t="s">
        <v>0</v>
      </c>
      <c r="E3" t="s">
        <v>9</v>
      </c>
      <c r="F3" t="str">
        <f>+MID(Tabla1[[#This Row],[CECO INTEGRADO]],11,1)</f>
        <v>7</v>
      </c>
      <c r="G3" t="str">
        <f>+MID(Tabla1[[#This Row],[CECO INTEGRADO]],13,1)</f>
        <v>4</v>
      </c>
      <c r="H3" t="str">
        <f>+MID(Tabla1[[#This Row],[CECO INTEGRADO]],16,3)</f>
        <v>5-B</v>
      </c>
      <c r="I3" s="1">
        <v>44788</v>
      </c>
    </row>
    <row r="4" spans="1:9" x14ac:dyDescent="0.3">
      <c r="A4" t="s">
        <v>14</v>
      </c>
      <c r="B4" t="str">
        <f>+VLOOKUP(Tabla1[[#This Row],[CECO INTEGRADO]],[1]ARÁNDANO!$B$4:$D$209,3,0)</f>
        <v>A907603A00</v>
      </c>
      <c r="C4" t="str">
        <f>+MID(Tabla1[[#This Row],[CECO INTEGRADO]],1,3)</f>
        <v>AGV</v>
      </c>
      <c r="D4" t="s">
        <v>0</v>
      </c>
      <c r="E4" t="s">
        <v>9</v>
      </c>
      <c r="F4" t="str">
        <f>+MID(Tabla1[[#This Row],[CECO INTEGRADO]],11,1)</f>
        <v>7</v>
      </c>
      <c r="G4" t="str">
        <f>+MID(Tabla1[[#This Row],[CECO INTEGRADO]],13,1)</f>
        <v>6</v>
      </c>
      <c r="H4" t="str">
        <f>+MID(Tabla1[[#This Row],[CECO INTEGRADO]],16,3)</f>
        <v>3-A</v>
      </c>
      <c r="I4" s="1">
        <v>44784</v>
      </c>
    </row>
    <row r="5" spans="1:9" x14ac:dyDescent="0.3">
      <c r="A5" t="s">
        <v>15</v>
      </c>
      <c r="B5" t="str">
        <f>+VLOOKUP(Tabla1[[#This Row],[CECO INTEGRADO]],[1]ARÁNDANO!$B$4:$D$209,3,0)</f>
        <v>A907701A00</v>
      </c>
      <c r="C5" t="str">
        <f>+MID(Tabla1[[#This Row],[CECO INTEGRADO]],1,3)</f>
        <v>AGV</v>
      </c>
      <c r="D5" t="s">
        <v>0</v>
      </c>
      <c r="E5" t="s">
        <v>9</v>
      </c>
      <c r="F5" t="str">
        <f>+MID(Tabla1[[#This Row],[CECO INTEGRADO]],11,1)</f>
        <v>7</v>
      </c>
      <c r="G5" t="str">
        <f>+MID(Tabla1[[#This Row],[CECO INTEGRADO]],13,1)</f>
        <v>7</v>
      </c>
      <c r="H5" t="str">
        <f>+MID(Tabla1[[#This Row],[CECO INTEGRADO]],16,3)</f>
        <v>1-A</v>
      </c>
      <c r="I5" s="1">
        <v>44774</v>
      </c>
    </row>
    <row r="6" spans="1:9" x14ac:dyDescent="0.3">
      <c r="A6" t="s">
        <v>16</v>
      </c>
      <c r="B6" t="str">
        <f>+VLOOKUP(Tabla1[[#This Row],[CECO INTEGRADO]],[1]ARÁNDANO!$B$4:$D$209,3,0)</f>
        <v>A907702A00</v>
      </c>
      <c r="C6" t="str">
        <f>+MID(Tabla1[[#This Row],[CECO INTEGRADO]],1,3)</f>
        <v>AGV</v>
      </c>
      <c r="D6" t="s">
        <v>0</v>
      </c>
      <c r="E6" t="s">
        <v>9</v>
      </c>
      <c r="F6" t="str">
        <f>+MID(Tabla1[[#This Row],[CECO INTEGRADO]],11,1)</f>
        <v>7</v>
      </c>
      <c r="G6" t="str">
        <f>+MID(Tabla1[[#This Row],[CECO INTEGRADO]],13,1)</f>
        <v>7</v>
      </c>
      <c r="H6" t="str">
        <f>+MID(Tabla1[[#This Row],[CECO INTEGRADO]],16,3)</f>
        <v>2-A</v>
      </c>
      <c r="I6" s="1">
        <v>44775</v>
      </c>
    </row>
    <row r="7" spans="1:9" x14ac:dyDescent="0.3">
      <c r="A7" t="s">
        <v>17</v>
      </c>
      <c r="B7" t="str">
        <f>+VLOOKUP(Tabla1[[#This Row],[CECO INTEGRADO]],[1]ARÁNDANO!$B$4:$D$209,3,0)</f>
        <v>A907703A00</v>
      </c>
      <c r="C7" t="str">
        <f>+MID(Tabla1[[#This Row],[CECO INTEGRADO]],1,3)</f>
        <v>AGV</v>
      </c>
      <c r="D7" t="s">
        <v>0</v>
      </c>
      <c r="E7" t="s">
        <v>9</v>
      </c>
      <c r="F7" t="str">
        <f>+MID(Tabla1[[#This Row],[CECO INTEGRADO]],11,1)</f>
        <v>7</v>
      </c>
      <c r="G7" t="str">
        <f>+MID(Tabla1[[#This Row],[CECO INTEGRADO]],13,1)</f>
        <v>7</v>
      </c>
      <c r="H7" t="str">
        <f>+MID(Tabla1[[#This Row],[CECO INTEGRADO]],16,3)</f>
        <v>3-A</v>
      </c>
      <c r="I7" s="1">
        <v>44795</v>
      </c>
    </row>
    <row r="8" spans="1:9" x14ac:dyDescent="0.3">
      <c r="A8" t="s">
        <v>18</v>
      </c>
      <c r="B8" t="str">
        <f>+VLOOKUP(Tabla1[[#This Row],[CECO INTEGRADO]],[1]ARÁNDANO!$B$4:$D$209,3,0)</f>
        <v>A907704A00</v>
      </c>
      <c r="C8" t="str">
        <f>+MID(Tabla1[[#This Row],[CECO INTEGRADO]],1,3)</f>
        <v>AGV</v>
      </c>
      <c r="D8" t="s">
        <v>0</v>
      </c>
      <c r="E8" t="s">
        <v>9</v>
      </c>
      <c r="F8" t="str">
        <f>+MID(Tabla1[[#This Row],[CECO INTEGRADO]],11,1)</f>
        <v>7</v>
      </c>
      <c r="G8" t="str">
        <f>+MID(Tabla1[[#This Row],[CECO INTEGRADO]],13,1)</f>
        <v>7</v>
      </c>
      <c r="H8" t="str">
        <f>+MID(Tabla1[[#This Row],[CECO INTEGRADO]],16,3)</f>
        <v>4-A</v>
      </c>
      <c r="I8" s="1">
        <v>44795</v>
      </c>
    </row>
    <row r="9" spans="1:9" x14ac:dyDescent="0.3">
      <c r="A9" t="s">
        <v>19</v>
      </c>
      <c r="B9" t="str">
        <f>+VLOOKUP(Tabla1[[#This Row],[CECO INTEGRADO]],[1]ARÁNDANO!$B$4:$D$209,3,0)</f>
        <v>C502103B00</v>
      </c>
      <c r="C9" t="str">
        <f>+MID(Tabla1[[#This Row],[CECO INTEGRADO]],1,3)</f>
        <v>AGV</v>
      </c>
      <c r="D9" t="s">
        <v>0</v>
      </c>
      <c r="E9" t="s">
        <v>8</v>
      </c>
      <c r="F9" t="str">
        <f>+MID(Tabla1[[#This Row],[CECO INTEGRADO]],11,1)</f>
        <v>2</v>
      </c>
      <c r="G9" t="str">
        <f>+MID(Tabla1[[#This Row],[CECO INTEGRADO]],13,1)</f>
        <v>1</v>
      </c>
      <c r="H9" t="str">
        <f>+MID(Tabla1[[#This Row],[CECO INTEGRADO]],16,3)</f>
        <v>3-B</v>
      </c>
      <c r="I9" s="1">
        <v>44774</v>
      </c>
    </row>
    <row r="10" spans="1:9" x14ac:dyDescent="0.3">
      <c r="A10" t="s">
        <v>20</v>
      </c>
      <c r="B10" t="str">
        <f>+VLOOKUP(Tabla1[[#This Row],[CECO INTEGRADO]],[1]ARÁNDANO!$B$4:$D$209,3,0)</f>
        <v>C502104A00</v>
      </c>
      <c r="C10" t="str">
        <f>+MID(Tabla1[[#This Row],[CECO INTEGRADO]],1,3)</f>
        <v>AGV</v>
      </c>
      <c r="D10" t="s">
        <v>0</v>
      </c>
      <c r="E10" t="s">
        <v>8</v>
      </c>
      <c r="F10" t="str">
        <f>+MID(Tabla1[[#This Row],[CECO INTEGRADO]],11,1)</f>
        <v>2</v>
      </c>
      <c r="G10" t="str">
        <f>+MID(Tabla1[[#This Row],[CECO INTEGRADO]],13,1)</f>
        <v>1</v>
      </c>
      <c r="H10" t="str">
        <f>+MID(Tabla1[[#This Row],[CECO INTEGRADO]],16,3)</f>
        <v>4-A</v>
      </c>
      <c r="I10" s="1">
        <v>44774</v>
      </c>
    </row>
    <row r="11" spans="1:9" x14ac:dyDescent="0.3">
      <c r="A11" t="s">
        <v>21</v>
      </c>
      <c r="B11" t="str">
        <f>+VLOOKUP(Tabla1[[#This Row],[CECO INTEGRADO]],[1]ARÁNDANO!$B$4:$D$209,3,0)</f>
        <v>C502201A00</v>
      </c>
      <c r="C11" t="str">
        <f>+MID(Tabla1[[#This Row],[CECO INTEGRADO]],1,3)</f>
        <v>AGV</v>
      </c>
      <c r="D11" t="s">
        <v>0</v>
      </c>
      <c r="E11" t="s">
        <v>8</v>
      </c>
      <c r="F11" t="str">
        <f>+MID(Tabla1[[#This Row],[CECO INTEGRADO]],11,1)</f>
        <v>2</v>
      </c>
      <c r="G11" t="str">
        <f>+MID(Tabla1[[#This Row],[CECO INTEGRADO]],13,1)</f>
        <v>2</v>
      </c>
      <c r="H11" t="str">
        <f>+MID(Tabla1[[#This Row],[CECO INTEGRADO]],16,3)</f>
        <v>1-A</v>
      </c>
      <c r="I11" s="1">
        <v>44774</v>
      </c>
    </row>
    <row r="12" spans="1:9" x14ac:dyDescent="0.3">
      <c r="A12" t="s">
        <v>22</v>
      </c>
      <c r="B12" t="str">
        <f>+VLOOKUP(Tabla1[[#This Row],[CECO INTEGRADO]],[1]ARÁNDANO!$B$4:$D$209,3,0)</f>
        <v>C502201B00</v>
      </c>
      <c r="C12" t="str">
        <f>+MID(Tabla1[[#This Row],[CECO INTEGRADO]],1,3)</f>
        <v>AGV</v>
      </c>
      <c r="D12" t="s">
        <v>0</v>
      </c>
      <c r="E12" t="s">
        <v>8</v>
      </c>
      <c r="F12" t="str">
        <f>+MID(Tabla1[[#This Row],[CECO INTEGRADO]],11,1)</f>
        <v>2</v>
      </c>
      <c r="G12" t="str">
        <f>+MID(Tabla1[[#This Row],[CECO INTEGRADO]],13,1)</f>
        <v>2</v>
      </c>
      <c r="H12" t="str">
        <f>+MID(Tabla1[[#This Row],[CECO INTEGRADO]],16,3)</f>
        <v>1-B</v>
      </c>
      <c r="I12" s="1">
        <v>44774</v>
      </c>
    </row>
    <row r="13" spans="1:9" x14ac:dyDescent="0.3">
      <c r="A13" t="s">
        <v>23</v>
      </c>
      <c r="B13" t="str">
        <f>+VLOOKUP(Tabla1[[#This Row],[CECO INTEGRADO]],[1]ARÁNDANO!$B$4:$D$209,3,0)</f>
        <v>C502202A00</v>
      </c>
      <c r="C13" t="str">
        <f>+MID(Tabla1[[#This Row],[CECO INTEGRADO]],1,3)</f>
        <v>AGV</v>
      </c>
      <c r="D13" t="s">
        <v>0</v>
      </c>
      <c r="E13" t="s">
        <v>8</v>
      </c>
      <c r="F13" t="str">
        <f>+MID(Tabla1[[#This Row],[CECO INTEGRADO]],11,1)</f>
        <v>2</v>
      </c>
      <c r="G13" t="str">
        <f>+MID(Tabla1[[#This Row],[CECO INTEGRADO]],13,1)</f>
        <v>2</v>
      </c>
      <c r="H13" t="str">
        <f>+MID(Tabla1[[#This Row],[CECO INTEGRADO]],16,3)</f>
        <v>2-A</v>
      </c>
      <c r="I13" s="1">
        <v>44774</v>
      </c>
    </row>
    <row r="14" spans="1:9" x14ac:dyDescent="0.3">
      <c r="A14" t="s">
        <v>24</v>
      </c>
      <c r="B14" t="str">
        <f>+VLOOKUP(Tabla1[[#This Row],[CECO INTEGRADO]],[1]ARÁNDANO!$B$4:$D$209,3,0)</f>
        <v>C502203A00</v>
      </c>
      <c r="C14" t="str">
        <f>+MID(Tabla1[[#This Row],[CECO INTEGRADO]],1,3)</f>
        <v>AGV</v>
      </c>
      <c r="D14" t="s">
        <v>0</v>
      </c>
      <c r="E14" t="s">
        <v>8</v>
      </c>
      <c r="F14" t="str">
        <f>+MID(Tabla1[[#This Row],[CECO INTEGRADO]],11,1)</f>
        <v>2</v>
      </c>
      <c r="G14" t="str">
        <f>+MID(Tabla1[[#This Row],[CECO INTEGRADO]],13,1)</f>
        <v>2</v>
      </c>
      <c r="H14" t="str">
        <f>+MID(Tabla1[[#This Row],[CECO INTEGRADO]],16,3)</f>
        <v>3-A</v>
      </c>
      <c r="I14" s="1">
        <v>44774</v>
      </c>
    </row>
    <row r="15" spans="1:9" x14ac:dyDescent="0.3">
      <c r="A15" t="s">
        <v>25</v>
      </c>
      <c r="B15" t="str">
        <f>+VLOOKUP(Tabla1[[#This Row],[CECO INTEGRADO]],[1]ARÁNDANO!$B$4:$D$209,3,0)</f>
        <v>C502204A00</v>
      </c>
      <c r="C15" t="str">
        <f>+MID(Tabla1[[#This Row],[CECO INTEGRADO]],1,3)</f>
        <v>AGV</v>
      </c>
      <c r="D15" t="s">
        <v>0</v>
      </c>
      <c r="E15" t="s">
        <v>8</v>
      </c>
      <c r="F15" t="str">
        <f>+MID(Tabla1[[#This Row],[CECO INTEGRADO]],11,1)</f>
        <v>2</v>
      </c>
      <c r="G15" t="str">
        <f>+MID(Tabla1[[#This Row],[CECO INTEGRADO]],13,1)</f>
        <v>2</v>
      </c>
      <c r="H15" t="str">
        <f>+MID(Tabla1[[#This Row],[CECO INTEGRADO]],16,3)</f>
        <v>4-A</v>
      </c>
      <c r="I15" s="1">
        <v>44774</v>
      </c>
    </row>
  </sheetData>
  <sortState xmlns:xlrd2="http://schemas.microsoft.com/office/spreadsheetml/2017/richdata2" ref="A2:I15">
    <sortCondition ref="A2:A15"/>
  </sortState>
  <phoneticPr fontId="1" type="noConversion"/>
  <pageMargins left="0.7" right="0.7" top="0.75" bottom="0.75" header="0.3" footer="0.3"/>
  <ignoredErrors>
    <ignoredError sqref="E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 de cosecha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Jakeline Huiman</dc:creator>
  <cp:lastModifiedBy>Lopez Troya Javier Alonso</cp:lastModifiedBy>
  <dcterms:created xsi:type="dcterms:W3CDTF">2022-07-04T23:16:44Z</dcterms:created>
  <dcterms:modified xsi:type="dcterms:W3CDTF">2022-09-05T22:26:25Z</dcterms:modified>
</cp:coreProperties>
</file>