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5471_corp_caixa_gov_br/Documents/"/>
    </mc:Choice>
  </mc:AlternateContent>
  <xr:revisionPtr revIDLastSave="157" documentId="8_{E7A095AB-C1F1-414B-80FD-4077A7D85716}" xr6:coauthVersionLast="47" xr6:coauthVersionMax="47" xr10:uidLastSave="{5D5E59CA-D453-4FDF-97AF-ED8086A2D433}"/>
  <bookViews>
    <workbookView xWindow="-110" yWindow="-110" windowWidth="19420" windowHeight="10300" activeTab="3" xr2:uid="{D4C8EE3D-8D46-4959-BAB6-F48D4624DAB1}"/>
  </bookViews>
  <sheets>
    <sheet name="Dados" sheetId="1" r:id="rId1"/>
    <sheet name="Controle" sheetId="2" state="hidden" r:id="rId2"/>
    <sheet name="Registro de economia" sheetId="4" r:id="rId3"/>
    <sheet name="Dashboard" sheetId="3" r:id="rId4"/>
  </sheets>
  <definedNames>
    <definedName name="SegmentaçãodeDados_Mês">#N/A</definedName>
  </definedNames>
  <calcPr calcId="191029" iterateDelta="1E-4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<sst xmlns="http://schemas.openxmlformats.org/spreadsheetml/2006/main" count="261" uniqueCount="79">
  <si>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</si>
  <si>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</si>
  <si>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</si>
  <si>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</si>
  <si>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</si>
  <si>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</si>
  <si>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</si>
  <si>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</si>
  <si>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</si>
  <si>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</si>
  <si>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</si>
  <si>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</si>
  <si>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</si>
  <si>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</si>
  <si>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</si>
  <si>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</si>
  <si>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</si>
  <si>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</si>
  <si>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</si>
  <si>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</si>
  <si>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</si>
  <si>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</si>
  <si>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</si>
  <si>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</si>
  <si>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</si>
  <si>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</si>
  <si>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</si>
  <si>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</si>
  <si>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</si>
  <si>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</si>
  <si>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</si>
  <si>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</si>
  <si>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</si>
  <si>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</si>
  <si>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</si>
  <si>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</si>
  <si>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</si>
  <si>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</si>
  <si>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</si>
  <si>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</si>
  <si>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</si>
  <si>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</si>
  <si>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</si>
  <si>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</si>
  <si>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</si>
  <si>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</si>
  <si>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</si>
  <si>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</si>
  <si>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</si>
  <si>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</si>
  <si>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</si>
  <si>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</si>
  <si>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</si>
  <si>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</si>
  <si>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</si>
  <si>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</si>
  <si>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</si>
  <si>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</si>
  <si>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</si>
  <si>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</si>
  <si>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</si>
  <si>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</si>
  <si>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</si>
  <si>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</si>
  <si>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</si>
  <si>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Status</t>
  </si>
  <si>
    <t>Data</t>
  </si>
  <si>
    <t>Tipo</t>
  </si>
  <si>
    <t>Categoria</t>
  </si>
  <si>
    <t>Descrição</t>
  </si>
  <si>
    <t>Valor</t>
  </si>
  <si>
    <t>Operação bancária</t>
  </si>
  <si>
    <t>Mês</t>
  </si>
  <si>
    <t>Rótulos de Linha</t>
  </si>
  <si>
    <t>Total Geral</t>
  </si>
  <si>
    <t>Soma de Valor</t>
  </si>
  <si>
    <t>Data de lançamento</t>
  </si>
  <si>
    <t>total reservado</t>
  </si>
  <si>
    <t>Meta de 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</si>
</sst>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44" fontId="0" fillId="0" borderId="0" xfId="1" applyNumberFormat="1" applyFont="1" applyAlignment="1">
      <alignment horizontal="center" wrapText="1"/>
    </xf>
    <xf numFmtId="44" fontId="0" fillId="0" borderId="0" xfId="0" applyNumberFormat="1"/>
    <xf numFmtId="0" fontId="0" fillId="3" borderId="0" xfId="0" applyFill="1"/>
    <xf numFmtId="164" fontId="0" fillId="0" borderId="0" xfId="0" applyNumberFormat="1"/>
    <xf numFmtId="14" fontId="0" fillId="0" borderId="0" xfId="0" applyNumberFormat="1"/>
  </cellXfs>
  <cellStyles count="2">
    <cellStyle name="Moeda 2" xfId="1" xr:uid="{ED768D57-B472-464E-B7E3-B2F658DA8475}"/>
    <cellStyle name="Normal" xfId="0" builtinId="0"/>
  </cellStyles>
  <dxfs count="17">
    <dxf>
      <numFmt numFmtId="164" formatCode="&quot;R$&quot;\ #,##0.00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ill>
        <patternFill>
          <bgColor theme="0" tint="-0.499984740745262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4" defaultTableStyle="TableStyleMedium2" defaultPivotStyle="PivotStyleLight16">
    <tableStyle name="Estilo de Segmentação de Dados 1" pivot="0" table="0" count="1" xr9:uid="{5F7339E7-2092-4551-87BB-BA5AD9BEAB4A}">
      <tableStyleElement type="wholeTable" dxfId="16"/>
    </tableStyle>
    <tableStyle name="Estilo de Segmentação de Dados 2" pivot="0" table="0" count="1" xr9:uid="{A72EF64B-A16B-45AF-AE88-A39B6E5C33A4}">
      <tableStyleElement type="headerRow" dxfId="15"/>
    </tableStyle>
    <tableStyle name="Estilo de Segmentação de Dados 3" pivot="0" table="0" count="1" xr9:uid="{FA528C6F-9F98-4DF3-9B9D-E0307895668A}">
      <tableStyleElement type="wholeTable" dxfId="14"/>
    </tableStyle>
    <tableStyle name="Estilo de Segmentação de Dados 4" pivot="0" table="0" count="10" xr9:uid="{B7287A25-A7F5-417D-9CF3-304485F32E9D}">
      <tableStyleElement type="wholeTable" dxfId="13"/>
      <tableStyleElement type="headerRow" dxfId="12"/>
    </tableStyle>
  </tableStyles>
  <colors>
    <mruColors>
      <color rgb="FFFF9900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8" tint="0.39994506668294322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8" tint="0.59996337778862885"/>
            </patternFill>
          </fill>
        </dxf>
        <dxf>
          <fill>
            <patternFill patternType="solid">
              <bgColor rgb="FF0070C0"/>
            </patternFill>
          </fill>
        </dxf>
        <dxf>
          <fill>
            <patternFill>
              <bgColor theme="8" tint="0.39994506668294322"/>
            </patternFill>
          </fill>
        </dxf>
        <dxf>
          <fill>
            <patternFill>
              <bgColor theme="8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2">
        <x14:slicerStyle name="Estilo de Segmentação de Dados 1"/>
        <x14:slicerStyle name="Estilo de Segmentação de Dados 2"/>
        <x14:slicerStyle name="Estilo de Segmentação de Dados 3"/>
        <x14:slicerStyle name="Estilo de Segmentação de Dados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'Registro de economia'!$B$1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'Registro de economia'!$C$1</c:f>
              <c:numCache>
                <c:formatCode>"R$"\ #,##0.00</c:formatCode>
                <c:ptCount val="1"/>
                <c:pt idx="0">
                  <c:v>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DE1-A2D2-B6276A0AE732}"/>
            </c:ext>
          </c:extLst>
        </c:ser>
        <c:ser>
          <c:idx val="1"/>
          <c:order val="1"/>
          <c:tx>
            <c:strRef>
              <c:f>'Registro de economia'!$B$2</c:f>
              <c:strCache>
                <c:ptCount val="1"/>
                <c:pt idx="0">
                  <c:v>Meta de economia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'Registro de economia'!$C$2</c:f>
              <c:numCache>
                <c:formatCode>"R$"\ #,##0.00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A-4DE1-A2D2-B6276A0AE7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6276608"/>
        <c:axId val="377079248"/>
      </c:barChart>
      <c:catAx>
        <c:axId val="174627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079248"/>
        <c:crosses val="autoZero"/>
        <c:auto val="1"/>
        <c:lblAlgn val="ctr"/>
        <c:lblOffset val="100"/>
        <c:noMultiLvlLbl val="0"/>
      </c:catAx>
      <c:valAx>
        <c:axId val="3770792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62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[exercicio.xlsx]Controle!Tabela dinâmica2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'Controle'!$D$4:$D$8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'Controle'!$E$4:$E$8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9-4493-B33E-691557FCA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228811808"/>
        <c:axId val="225329408"/>
      </c:barChart>
      <c:catAx>
        <c:axId val="2288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329408"/>
        <c:crosses val="autoZero"/>
        <c:auto val="1"/>
        <c:lblAlgn val="ctr"/>
        <c:lblOffset val="100"/>
        <c:noMultiLvlLbl val="0"/>
      </c:catAx>
      <c:valAx>
        <c:axId val="22532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8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[exercicio.xlsx]Controle!Tabela dinâmica1</c:name>
    <c:fmtId val="2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'Controle'!$A$4:$A$19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'Controle'!$B$4:$B$19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C-4CF6-B23A-7F887095F6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8964816"/>
        <c:axId val="1616740128"/>
      </c:barChart>
      <c:catAx>
        <c:axId val="20389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740128"/>
        <c:crosses val="autoZero"/>
        <c:auto val="1"/>
        <c:lblAlgn val="ctr"/>
        <c:lblOffset val="100"/>
        <c:noMultiLvlLbl val="0"/>
      </c:catAx>
      <c:valAx>
        <c:axId val="1616740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89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9.pn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3.xml"/><Relationship Id="rId15" Type="http://schemas.openxmlformats.org/officeDocument/2006/relationships/hyperlink" Target="#'Registro de economia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166686</xdr:colOff>
      <xdr:row>9</xdr:row>
      <xdr:rowOff>166687</xdr:rowOff>
    </xdr:from>
    <xdr:to>
      <xdr:col>13</xdr:col>
      <xdr:colOff>396874</xdr:colOff>
      <xdr:row>16</xdr:row>
      <xdr:rowOff>44450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D7F19C0F-907B-4938-BC94-2F237680F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120196</xdr:colOff>
      <xdr:row>8</xdr:row>
      <xdr:rowOff>169168</xdr:rowOff>
    </xdr:from>
    <xdr:to>
      <xdr:col>7</xdr:col>
      <xdr:colOff>23812</xdr:colOff>
      <xdr:row>16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7048162-9788-FD6D-98AC-920BA89800AB}"/>
            </a:ext>
          </a:extLst>
        </xdr:cNvPr>
        <xdr:cNvGrpSpPr/>
      </xdr:nvGrpSpPr>
      <xdr:grpSpPr>
        <a:xfrm>
          <a:off x="1493384" y="1629668"/>
          <a:ext cx="3570741" cy="1291332"/>
          <a:chOff x="1489982" y="907143"/>
          <a:chExt cx="2918732" cy="128339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771A2ABA-918E-D8D0-5106-192EDA684B1B}"/>
              </a:ext>
            </a:extLst>
          </xdr:cNvPr>
          <xdr:cNvGrpSpPr/>
        </xdr:nvGrpSpPr>
        <xdr:grpSpPr>
          <a:xfrm>
            <a:off x="1489982" y="907143"/>
            <a:ext cx="2918732" cy="1283395"/>
            <a:chOff x="1489982" y="246743"/>
            <a:chExt cx="4551589" cy="1943796"/>
          </a:xfrm>
        </xdr:grpSpPr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AA46A906-0FD8-257B-2DD5-1C7495D647C9}"/>
                </a:ext>
              </a:extLst>
            </xdr:cNvPr>
            <xdr:cNvSpPr/>
          </xdr:nvSpPr>
          <xdr:spPr>
            <a:xfrm>
              <a:off x="1489982" y="246743"/>
              <a:ext cx="4542517" cy="485533"/>
            </a:xfrm>
            <a:prstGeom prst="round2SameRect">
              <a:avLst/>
            </a:prstGeom>
            <a:solidFill>
              <a:srgbClr val="FF99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1FE0317-75CE-45CC-A9DE-3AFDFBCE9CE4}"/>
                </a:ext>
              </a:extLst>
            </xdr:cNvPr>
            <xdr:cNvGraphicFramePr>
              <a:graphicFrameLocks/>
            </xdr:cNvGraphicFramePr>
          </xdr:nvGraphicFramePr>
          <xdr:xfrm>
            <a:off x="1489982" y="644072"/>
            <a:ext cx="4551589" cy="15464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pic>
          <xdr:nvPicPr>
            <xdr:cNvPr id="12" name="Gráfico 11" descr="Dinheiro estrutura de tópicos">
              <a:extLst>
                <a:ext uri="{FF2B5EF4-FFF2-40B4-BE49-F238E27FC236}">
                  <a16:creationId xmlns:a16="http://schemas.microsoft.com/office/drawing/2014/main" id="{303E50A0-9AC4-D733-0A45-63E7C97F69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589314" y="246743"/>
              <a:ext cx="388257" cy="388257"/>
            </a:xfrm>
            <a:prstGeom prst="rect">
              <a:avLst/>
            </a:prstGeom>
          </xdr:spPr>
        </xdr:pic>
      </xdr:grp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3F679896-C888-1CA5-371B-A091BCFD742B}"/>
              </a:ext>
            </a:extLst>
          </xdr:cNvPr>
          <xdr:cNvSpPr txBox="1"/>
        </xdr:nvSpPr>
        <xdr:spPr>
          <a:xfrm>
            <a:off x="1802651" y="907143"/>
            <a:ext cx="63337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Entrada</a:t>
            </a:r>
          </a:p>
        </xdr:txBody>
      </xdr:sp>
    </xdr:grpSp>
    <xdr:clientData/>
  </xdr:twoCellAnchor>
  <xdr:twoCellAnchor>
    <xdr:from>
      <xdr:col>1</xdr:col>
      <xdr:colOff>111117</xdr:colOff>
      <xdr:row>16</xdr:row>
      <xdr:rowOff>177895</xdr:rowOff>
    </xdr:from>
    <xdr:to>
      <xdr:col>13</xdr:col>
      <xdr:colOff>442155</xdr:colOff>
      <xdr:row>25</xdr:row>
      <xdr:rowOff>177894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34D1A0B0-96D9-4645-8BE1-E0567371AD11}"/>
            </a:ext>
          </a:extLst>
        </xdr:cNvPr>
        <xdr:cNvGrpSpPr/>
      </xdr:nvGrpSpPr>
      <xdr:grpSpPr>
        <a:xfrm>
          <a:off x="1484305" y="3098895"/>
          <a:ext cx="7665288" cy="1643062"/>
          <a:chOff x="1480903" y="2721429"/>
          <a:chExt cx="5966740" cy="206488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59FFE0B-78D4-CDCF-D1CF-664101A7BA99}"/>
              </a:ext>
            </a:extLst>
          </xdr:cNvPr>
          <xdr:cNvGrpSpPr/>
        </xdr:nvGrpSpPr>
        <xdr:grpSpPr>
          <a:xfrm>
            <a:off x="1480903" y="2721429"/>
            <a:ext cx="5966740" cy="2064882"/>
            <a:chOff x="1489978" y="2540000"/>
            <a:chExt cx="7644950" cy="2373312"/>
          </a:xfrm>
        </xdr:grpSpPr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C4D2E192-617B-C594-4885-31565A6D73F4}"/>
                </a:ext>
              </a:extLst>
            </xdr:cNvPr>
            <xdr:cNvSpPr/>
          </xdr:nvSpPr>
          <xdr:spPr>
            <a:xfrm>
              <a:off x="1489978" y="2540000"/>
              <a:ext cx="7635874" cy="444500"/>
            </a:xfrm>
            <a:prstGeom prst="round2SameRect">
              <a:avLst/>
            </a:prstGeom>
            <a:solidFill>
              <a:srgbClr val="FF99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C05684-9899-4E85-8133-A24EF49F4128}"/>
                </a:ext>
              </a:extLst>
            </xdr:cNvPr>
            <xdr:cNvGraphicFramePr>
              <a:graphicFrameLocks/>
            </xdr:cNvGraphicFramePr>
          </xdr:nvGraphicFramePr>
          <xdr:xfrm>
            <a:off x="1489978" y="2975427"/>
            <a:ext cx="7644950" cy="193788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pic>
          <xdr:nvPicPr>
            <xdr:cNvPr id="15" name="Gráfico 14" descr="Dinheiro voador estrutura de tópicos">
              <a:extLst>
                <a:ext uri="{FF2B5EF4-FFF2-40B4-BE49-F238E27FC236}">
                  <a16:creationId xmlns:a16="http://schemas.microsoft.com/office/drawing/2014/main" id="{FF20B405-EC0E-94CD-B660-D997BFA928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542144" y="2540000"/>
              <a:ext cx="435427" cy="435427"/>
            </a:xfrm>
            <a:prstGeom prst="rect">
              <a:avLst/>
            </a:prstGeom>
          </xdr:spPr>
        </xdr:pic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13B4241-67C1-C3C3-8856-E0D23EDD8168}"/>
              </a:ext>
            </a:extLst>
          </xdr:cNvPr>
          <xdr:cNvSpPr txBox="1"/>
        </xdr:nvSpPr>
        <xdr:spPr>
          <a:xfrm>
            <a:off x="1862860" y="2757714"/>
            <a:ext cx="57317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/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9</xdr:row>
      <xdr:rowOff>154082</xdr:rowOff>
    </xdr:from>
    <xdr:to>
      <xdr:col>1</xdr:col>
      <xdr:colOff>0</xdr:colOff>
      <xdr:row>20</xdr:row>
      <xdr:rowOff>138207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Controle de gastos mensal">
              <a:extLst>
                <a:ext uri="{FF2B5EF4-FFF2-40B4-BE49-F238E27FC236}">
                  <a16:creationId xmlns:a16="http://schemas.microsoft.com/office/drawing/2014/main" id="{EBD72691-9874-404E-B539-761DEA96B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ole de gastos mens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7145"/>
              <a:ext cx="1373188" cy="1992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71430</xdr:colOff>
      <xdr:row>0</xdr:row>
      <xdr:rowOff>87312</xdr:rowOff>
    </xdr:from>
    <xdr:to>
      <xdr:col>19</xdr:col>
      <xdr:colOff>571500</xdr:colOff>
      <xdr:row>7</xdr:row>
      <xdr:rowOff>87312</xdr:rowOff>
    </xdr:to>
    <xdr:sp macro="" textlink="">
      <xdr:nvSpPr>
        <xdr:cNvPr id="23" name="Retângulo: Cantos Diagonais Arredondados 22">
          <a:extLst>
            <a:ext uri="{FF2B5EF4-FFF2-40B4-BE49-F238E27FC236}">
              <a16:creationId xmlns:a16="http://schemas.microsoft.com/office/drawing/2014/main" id="{D5063057-CEFE-A854-A276-E7FB3FE1D0B1}"/>
            </a:ext>
          </a:extLst>
        </xdr:cNvPr>
        <xdr:cNvSpPr/>
      </xdr:nvSpPr>
      <xdr:spPr>
        <a:xfrm>
          <a:off x="1444618" y="87312"/>
          <a:ext cx="11501445" cy="1277938"/>
        </a:xfrm>
        <a:prstGeom prst="round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222250</xdr:colOff>
      <xdr:row>1</xdr:row>
      <xdr:rowOff>111125</xdr:rowOff>
    </xdr:from>
    <xdr:to>
      <xdr:col>3</xdr:col>
      <xdr:colOff>412750</xdr:colOff>
      <xdr:row>7</xdr:row>
      <xdr:rowOff>47625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77268199-2655-3AF4-8AE6-4D7ACE94FE29}"/>
            </a:ext>
          </a:extLst>
        </xdr:cNvPr>
        <xdr:cNvSpPr/>
      </xdr:nvSpPr>
      <xdr:spPr>
        <a:xfrm>
          <a:off x="1595438" y="293688"/>
          <a:ext cx="1412875" cy="1031875"/>
        </a:xfrm>
        <a:prstGeom prst="round2Diag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476249</xdr:colOff>
      <xdr:row>1</xdr:row>
      <xdr:rowOff>103187</xdr:rowOff>
    </xdr:from>
    <xdr:ext cx="1651000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6D0797C-8AEB-2F71-F1A3-FDFA931004E7}"/>
            </a:ext>
          </a:extLst>
        </xdr:cNvPr>
        <xdr:cNvSpPr txBox="1"/>
      </xdr:nvSpPr>
      <xdr:spPr>
        <a:xfrm>
          <a:off x="3071812" y="285750"/>
          <a:ext cx="16510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/>
            <a:t>Controle</a:t>
          </a:r>
          <a:r>
            <a:rPr lang="pt-BR" sz="1400" baseline="0"/>
            <a:t> Financeiro</a:t>
          </a:r>
          <a:endParaRPr lang="pt-BR" sz="1400"/>
        </a:p>
      </xdr:txBody>
    </xdr:sp>
    <xdr:clientData/>
  </xdr:oneCellAnchor>
  <xdr:oneCellAnchor>
    <xdr:from>
      <xdr:col>3</xdr:col>
      <xdr:colOff>406399</xdr:colOff>
      <xdr:row>2</xdr:row>
      <xdr:rowOff>104775</xdr:rowOff>
    </xdr:from>
    <xdr:ext cx="5380038" cy="530658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0511ED0-8B9E-4675-A41C-71FA14EDA5E7}"/>
            </a:ext>
          </a:extLst>
        </xdr:cNvPr>
        <xdr:cNvSpPr txBox="1"/>
      </xdr:nvSpPr>
      <xdr:spPr>
        <a:xfrm>
          <a:off x="3001962" y="469900"/>
          <a:ext cx="538003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/>
            <a:t>do</a:t>
          </a:r>
          <a:r>
            <a:rPr lang="pt-BR" sz="1400" baseline="0"/>
            <a:t> 0 ao milhão, comece acompanhando seus gastos e economias</a:t>
          </a:r>
        </a:p>
        <a:p>
          <a:endParaRPr lang="pt-BR" sz="1400"/>
        </a:p>
      </xdr:txBody>
    </xdr:sp>
    <xdr:clientData/>
  </xdr:oneCellAnchor>
  <xdr:twoCellAnchor>
    <xdr:from>
      <xdr:col>3</xdr:col>
      <xdr:colOff>603250</xdr:colOff>
      <xdr:row>4</xdr:row>
      <xdr:rowOff>176210</xdr:rowOff>
    </xdr:from>
    <xdr:to>
      <xdr:col>6</xdr:col>
      <xdr:colOff>230188</xdr:colOff>
      <xdr:row>6</xdr:row>
      <xdr:rowOff>71437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88437B5-23ED-E58D-D824-051384316C4E}"/>
            </a:ext>
          </a:extLst>
        </xdr:cNvPr>
        <xdr:cNvGrpSpPr/>
      </xdr:nvGrpSpPr>
      <xdr:grpSpPr>
        <a:xfrm>
          <a:off x="3198813" y="906460"/>
          <a:ext cx="1460500" cy="260352"/>
          <a:chOff x="5214938" y="1898648"/>
          <a:chExt cx="1460500" cy="260352"/>
        </a:xfrm>
      </xdr:grpSpPr>
      <xdr:sp macro="" textlink="">
        <xdr:nvSpPr>
          <xdr:cNvPr id="2" name="Retângulo 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01FDC7B-88E7-0228-62E5-827E7CA130BC}"/>
              </a:ext>
            </a:extLst>
          </xdr:cNvPr>
          <xdr:cNvSpPr/>
        </xdr:nvSpPr>
        <xdr:spPr>
          <a:xfrm>
            <a:off x="5214938" y="1905000"/>
            <a:ext cx="1460500" cy="254000"/>
          </a:xfrm>
          <a:prstGeom prst="rect">
            <a:avLst/>
          </a:prstGeom>
          <a:effectLst>
            <a:innerShdw blurRad="63500" dist="50800" dir="5400000">
              <a:prstClr val="black">
                <a:alpha val="50000"/>
              </a:prstClr>
            </a:inn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Registro</a:t>
            </a:r>
            <a:r>
              <a:rPr lang="pt-BR" sz="1100" baseline="0"/>
              <a:t> de Dados</a:t>
            </a:r>
            <a:endParaRPr lang="pt-BR" sz="1100"/>
          </a:p>
        </xdr:txBody>
      </xdr:sp>
      <xdr:pic>
        <xdr:nvPicPr>
          <xdr:cNvPr id="14" name="Gráfico 13" descr="Filantropia estrutura de tópicos">
            <a:extLst>
              <a:ext uri="{FF2B5EF4-FFF2-40B4-BE49-F238E27FC236}">
                <a16:creationId xmlns:a16="http://schemas.microsoft.com/office/drawing/2014/main" id="{F0C01D6F-025B-F32F-D019-4BB666DC54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429376" y="1898648"/>
            <a:ext cx="230188" cy="23018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468312</xdr:colOff>
      <xdr:row>2</xdr:row>
      <xdr:rowOff>23813</xdr:rowOff>
    </xdr:from>
    <xdr:to>
      <xdr:col>3</xdr:col>
      <xdr:colOff>160337</xdr:colOff>
      <xdr:row>7</xdr:row>
      <xdr:rowOff>25400</xdr:rowOff>
    </xdr:to>
    <xdr:pic>
      <xdr:nvPicPr>
        <xdr:cNvPr id="27" name="Gráfico 26" descr="Baú de tesouro estrutura de tópicos">
          <a:extLst>
            <a:ext uri="{FF2B5EF4-FFF2-40B4-BE49-F238E27FC236}">
              <a16:creationId xmlns:a16="http://schemas.microsoft.com/office/drawing/2014/main" id="{36D17B19-0A2D-E9F8-9DB5-9014DF2D3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41500" y="388938"/>
          <a:ext cx="914400" cy="914400"/>
        </a:xfrm>
        <a:prstGeom prst="rect">
          <a:avLst/>
        </a:prstGeom>
      </xdr:spPr>
    </xdr:pic>
    <xdr:clientData/>
  </xdr:twoCellAnchor>
  <xdr:twoCellAnchor>
    <xdr:from>
      <xdr:col>7</xdr:col>
      <xdr:colOff>166688</xdr:colOff>
      <xdr:row>8</xdr:row>
      <xdr:rowOff>174625</xdr:rowOff>
    </xdr:from>
    <xdr:to>
      <xdr:col>13</xdr:col>
      <xdr:colOff>397030</xdr:colOff>
      <xdr:row>10</xdr:row>
      <xdr:rowOff>130694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5012560E-B535-1851-41F8-8C50D68C7908}"/>
            </a:ext>
          </a:extLst>
        </xdr:cNvPr>
        <xdr:cNvGrpSpPr/>
      </xdr:nvGrpSpPr>
      <xdr:grpSpPr>
        <a:xfrm>
          <a:off x="5207001" y="1635125"/>
          <a:ext cx="3897467" cy="321194"/>
          <a:chOff x="1489983" y="246743"/>
          <a:chExt cx="4542517" cy="485534"/>
        </a:xfrm>
      </xdr:grpSpPr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83C872FF-E0EE-7C13-521C-22B926C5F17B}"/>
              </a:ext>
            </a:extLst>
          </xdr:cNvPr>
          <xdr:cNvSpPr/>
        </xdr:nvSpPr>
        <xdr:spPr>
          <a:xfrm>
            <a:off x="1489983" y="246743"/>
            <a:ext cx="4542517" cy="485534"/>
          </a:xfrm>
          <a:prstGeom prst="round2SameRect">
            <a:avLst/>
          </a:prstGeom>
          <a:solidFill>
            <a:srgbClr val="FF99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4" name="Gráfico 33" descr="Cofrinho com preenchimento sólido">
            <a:extLst>
              <a:ext uri="{FF2B5EF4-FFF2-40B4-BE49-F238E27FC236}">
                <a16:creationId xmlns:a16="http://schemas.microsoft.com/office/drawing/2014/main" id="{0C8B6A6E-E16E-E556-855C-8409EF5E2C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596762" y="282738"/>
            <a:ext cx="299352" cy="388258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531813</xdr:colOff>
      <xdr:row>9</xdr:row>
      <xdr:rowOff>23812</xdr:rowOff>
    </xdr:from>
    <xdr:to>
      <xdr:col>11</xdr:col>
      <xdr:colOff>111125</xdr:colOff>
      <xdr:row>10</xdr:row>
      <xdr:rowOff>95250</xdr:rowOff>
    </xdr:to>
    <xdr:sp macro="" textlink="">
      <xdr:nvSpPr>
        <xdr:cNvPr id="44" name="Retângulo 4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3254C30-7106-5CC6-286C-B90BCC9F933A}"/>
            </a:ext>
          </a:extLst>
        </xdr:cNvPr>
        <xdr:cNvSpPr/>
      </xdr:nvSpPr>
      <xdr:spPr>
        <a:xfrm>
          <a:off x="5572126" y="1666875"/>
          <a:ext cx="2024062" cy="254000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Registre</a:t>
          </a:r>
          <a:r>
            <a:rPr lang="pt-BR" sz="1100" baseline="0"/>
            <a:t> aqui suas economias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Cavalcanti Hatano" refreshedDate="45672.381967824076" createdVersion="8" refreshedVersion="8" minRefreshableVersion="3" recordCount="44" xr:uid="{A0245C71-F28E-4C64-94E6-A73EC4EE6CDA}">
  <cacheSource type="worksheet">
    <worksheetSource name="controle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98323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266EC-79E6-421B-AD8A-250E49718D6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CA537-1B58-4507-92A0-EE7D8125AD9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9FC3989-C097-4335-AC85-C319B1EFE4E8}" sourceName="Mês">
  <pivotTables>
    <pivotTable tabId="2" name="Tabela dinâmica1"/>
    <pivotTable tabId="2" name="Tabela dinâmica2"/>
  </pivotTables>
  <data>
    <tabular pivotCacheId="59832351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ole de gastos mensal" xr10:uid="{BBBA5EF2-90EE-45BC-8725-408A8B4A0F22}" cache="SegmentaçãodeDados_Mês" caption="Mês" style="Estilo de Segmentação de Dados 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5964DD-1C89-4D20-89C7-0131B9848AFE}" name="controle" displayName="controle" ref="A1:H45" totalsRowShown="0" headerRowDxfId="11" dataDxfId="10">
  <autoFilter ref="A1:H45" xr:uid="{B05964DD-1C89-4D20-89C7-0131B9848AFE}"/>
  <tableColumns count="8">
    <tableColumn id="1" xr3:uid="{767BA0FB-3946-45D4-B1B9-815DDC7351A8}" name="Data" dataDxfId="9"/>
    <tableColumn id="8" xr3:uid="{101D23B6-476C-4712-BAEE-FA047218306E}" name="Mês" dataDxfId="8">
      <calculatedColumnFormula>MONTH(controle[[#This Row],[Data]])</calculatedColumnFormula>
    </tableColumn>
    <tableColumn id="2" xr3:uid="{08229DE4-5875-4055-B444-91C3AB0A930B}" name="Tipo" dataDxfId="7"/>
    <tableColumn id="3" xr3:uid="{4B272B73-FFE4-4864-B903-0AE9281D22ED}" name="Categoria" dataDxfId="6"/>
    <tableColumn id="4" xr3:uid="{9D054B66-5BBF-4534-98DA-3DF968C88445}" name="Descrição" dataDxfId="5"/>
    <tableColumn id="5" xr3:uid="{73A4F9CB-9731-4BFE-B760-AA6C1DB09BFE}" name="Valor" dataDxfId="4" dataCellStyle="Moeda 2"/>
    <tableColumn id="6" xr3:uid="{ABB31B22-4A73-4D2D-9591-D5C257EA23DB}" name="Operação bancária" dataDxfId="3"/>
    <tableColumn id="7" xr3:uid="{C7648593-729A-4425-AB43-7DD481B1A772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E4AEE6-7609-4A83-81F6-1AA47D173940}" name="Tabela1" displayName="Tabela1" ref="B3:C19" totalsRowShown="0">
  <autoFilter ref="B3:C19" xr:uid="{72E4AEE6-7609-4A83-81F6-1AA47D173940}"/>
  <tableColumns count="2">
    <tableColumn id="1" xr3:uid="{3903DA17-6BBF-4258-A074-0A37AAB7C64A}" name="Data de lançamento" dataDxfId="1"/>
    <tableColumn id="2" xr3:uid="{5B046BBE-F7BB-4C11-9CB9-3C8042DD5983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ACAC-FE4B-43ED-8F56-F56185414D49}">
  <sheetPr>
    <tabColor rgb="FF7030A0"/>
  </sheetPr>
  <dimension ref="A1:H45"/>
  <sheetViews>
    <sheetView workbookViewId="0"/>
  </sheetViews>
  <sheetFormatPr defaultRowHeight="14.5" x14ac:dyDescent="0.35"/>
  <cols>
    <col min="1" max="1" width="12.1796875" bestFit="1" customWidth="1"/>
    <col min="2" max="2" width="12.1796875" style="6" customWidth="1"/>
    <col min="3" max="3" width="12.1796875" bestFit="1" customWidth="1"/>
    <col min="4" max="4" width="14.1796875" bestFit="1" customWidth="1"/>
    <col min="5" max="5" width="19.08984375" bestFit="1" customWidth="1"/>
    <col min="6" max="6" width="12.6328125" style="12" bestFit="1" customWidth="1"/>
    <col min="7" max="7" width="16.54296875" bestFit="1" customWidth="1"/>
    <col min="8" max="8" width="10.6328125" bestFit="1" customWidth="1"/>
  </cols>
  <sheetData>
    <row r="1" spans="1:8" ht="29" x14ac:dyDescent="0.35">
      <c r="A1" s="2" t="s">
        <v>66</v>
      </c>
      <c r="B1" s="5" t="s">
        <v>72</v>
      </c>
      <c r="C1" s="3" t="s">
        <v>67</v>
      </c>
      <c r="D1" s="3" t="s">
        <v>68</v>
      </c>
      <c r="E1" s="3" t="s">
        <v>69</v>
      </c>
      <c r="F1" s="11" t="s">
        <v>70</v>
      </c>
      <c r="G1" s="3" t="s">
        <v>71</v>
      </c>
      <c r="H1" s="3" t="s">
        <v>65</v>
      </c>
    </row>
    <row r="2" spans="1:8" x14ac:dyDescent="0.35">
      <c r="A2" s="2">
        <v>45505</v>
      </c>
      <c r="B2" s="5">
        <f>MONTH(controle[[#This Row],[Data]])</f>
        <v>8</v>
      </c>
      <c r="C2" s="3" t="s">
        <v>0</v>
      </c>
      <c r="D2" s="3" t="s">
        <v>1</v>
      </c>
      <c r="E2" s="3" t="s">
        <v>2</v>
      </c>
      <c r="F2" s="11">
        <v>5000</v>
      </c>
      <c r="G2" s="3" t="s">
        <v>3</v>
      </c>
      <c r="H2" s="3" t="s">
        <v>4</v>
      </c>
    </row>
    <row r="3" spans="1:8" ht="29" x14ac:dyDescent="0.35">
      <c r="A3" s="2">
        <v>45505</v>
      </c>
      <c r="B3" s="5">
        <f>MONTH(controle[[#This Row],[Data]])</f>
        <v>8</v>
      </c>
      <c r="C3" s="3" t="s">
        <v>5</v>
      </c>
      <c r="D3" s="3" t="s">
        <v>6</v>
      </c>
      <c r="E3" s="3" t="s">
        <v>7</v>
      </c>
      <c r="F3" s="11">
        <v>550</v>
      </c>
      <c r="G3" s="3" t="s">
        <v>8</v>
      </c>
      <c r="H3" s="3" t="s">
        <v>9</v>
      </c>
    </row>
    <row r="4" spans="1:8" x14ac:dyDescent="0.35">
      <c r="A4" s="2">
        <v>45507</v>
      </c>
      <c r="B4" s="5">
        <f>MONTH(controle[[#This Row],[Data]])</f>
        <v>8</v>
      </c>
      <c r="C4" s="3" t="s">
        <v>5</v>
      </c>
      <c r="D4" s="3" t="s">
        <v>10</v>
      </c>
      <c r="E4" s="3" t="s">
        <v>11</v>
      </c>
      <c r="F4" s="11">
        <v>300</v>
      </c>
      <c r="G4" s="3" t="s">
        <v>12</v>
      </c>
      <c r="H4" s="3" t="s">
        <v>13</v>
      </c>
    </row>
    <row r="5" spans="1:8" x14ac:dyDescent="0.35">
      <c r="A5" s="2">
        <v>45509</v>
      </c>
      <c r="B5" s="5">
        <f>MONTH(controle[[#This Row],[Data]])</f>
        <v>8</v>
      </c>
      <c r="C5" s="3" t="s">
        <v>5</v>
      </c>
      <c r="D5" s="3" t="s">
        <v>14</v>
      </c>
      <c r="E5" s="3" t="s">
        <v>15</v>
      </c>
      <c r="F5" s="11">
        <v>120</v>
      </c>
      <c r="G5" s="3" t="s">
        <v>12</v>
      </c>
      <c r="H5" s="3" t="s">
        <v>13</v>
      </c>
    </row>
    <row r="6" spans="1:8" ht="29" x14ac:dyDescent="0.35">
      <c r="A6" s="2">
        <v>45511</v>
      </c>
      <c r="B6" s="5">
        <f>MONTH(controle[[#This Row],[Data]])</f>
        <v>8</v>
      </c>
      <c r="C6" s="3" t="s">
        <v>5</v>
      </c>
      <c r="D6" s="3" t="s">
        <v>16</v>
      </c>
      <c r="E6" s="3" t="s">
        <v>17</v>
      </c>
      <c r="F6" s="11">
        <v>250</v>
      </c>
      <c r="G6" s="3" t="s">
        <v>3</v>
      </c>
      <c r="H6" s="3" t="s">
        <v>13</v>
      </c>
    </row>
    <row r="7" spans="1:8" x14ac:dyDescent="0.35">
      <c r="A7" s="2">
        <v>45514</v>
      </c>
      <c r="B7" s="5">
        <f>MONTH(controle[[#This Row],[Data]])</f>
        <v>8</v>
      </c>
      <c r="C7" s="3" t="s">
        <v>5</v>
      </c>
      <c r="D7" s="3" t="s">
        <v>18</v>
      </c>
      <c r="E7" s="3" t="s">
        <v>19</v>
      </c>
      <c r="F7" s="11">
        <v>400</v>
      </c>
      <c r="G7" s="3" t="s">
        <v>8</v>
      </c>
      <c r="H7" s="3" t="s">
        <v>9</v>
      </c>
    </row>
    <row r="8" spans="1:8" ht="29" x14ac:dyDescent="0.35">
      <c r="A8" s="2">
        <v>45516</v>
      </c>
      <c r="B8" s="5">
        <f>MONTH(controle[[#This Row],[Data]])</f>
        <v>8</v>
      </c>
      <c r="C8" s="3" t="s">
        <v>5</v>
      </c>
      <c r="D8" s="3" t="s">
        <v>20</v>
      </c>
      <c r="E8" s="3" t="s">
        <v>21</v>
      </c>
      <c r="F8" s="11">
        <v>600</v>
      </c>
      <c r="G8" s="3" t="s">
        <v>12</v>
      </c>
      <c r="H8" s="3" t="s">
        <v>9</v>
      </c>
    </row>
    <row r="9" spans="1:8" x14ac:dyDescent="0.35">
      <c r="A9" s="2">
        <v>45519</v>
      </c>
      <c r="B9" s="5">
        <f>MONTH(controle[[#This Row],[Data]])</f>
        <v>8</v>
      </c>
      <c r="C9" s="3" t="s">
        <v>0</v>
      </c>
      <c r="D9" s="3" t="s">
        <v>22</v>
      </c>
      <c r="E9" s="3" t="s">
        <v>23</v>
      </c>
      <c r="F9" s="11">
        <v>800</v>
      </c>
      <c r="G9" s="3" t="s">
        <v>3</v>
      </c>
      <c r="H9" s="3" t="s">
        <v>4</v>
      </c>
    </row>
    <row r="10" spans="1:8" ht="29" x14ac:dyDescent="0.35">
      <c r="A10" s="2">
        <v>45519</v>
      </c>
      <c r="B10" s="5">
        <f>MONTH(controle[[#This Row],[Data]])</f>
        <v>8</v>
      </c>
      <c r="C10" s="3" t="s">
        <v>5</v>
      </c>
      <c r="D10" s="3" t="s">
        <v>24</v>
      </c>
      <c r="E10" s="3" t="s">
        <v>25</v>
      </c>
      <c r="F10" s="11">
        <v>150</v>
      </c>
      <c r="G10" s="3" t="s">
        <v>3</v>
      </c>
      <c r="H10" s="3" t="s">
        <v>13</v>
      </c>
    </row>
    <row r="11" spans="1:8" ht="29" x14ac:dyDescent="0.35">
      <c r="A11" s="2">
        <v>45522</v>
      </c>
      <c r="B11" s="5">
        <f>MONTH(controle[[#This Row],[Data]])</f>
        <v>8</v>
      </c>
      <c r="C11" s="3" t="s">
        <v>5</v>
      </c>
      <c r="D11" s="3" t="s">
        <v>26</v>
      </c>
      <c r="E11" s="3" t="s">
        <v>27</v>
      </c>
      <c r="F11" s="11">
        <v>1200</v>
      </c>
      <c r="G11" s="3" t="s">
        <v>12</v>
      </c>
      <c r="H11" s="3" t="s">
        <v>9</v>
      </c>
    </row>
    <row r="12" spans="1:8" ht="29" x14ac:dyDescent="0.35">
      <c r="A12" s="2">
        <v>45524</v>
      </c>
      <c r="B12" s="5">
        <f>MONTH(controle[[#This Row],[Data]])</f>
        <v>8</v>
      </c>
      <c r="C12" s="3" t="s">
        <v>5</v>
      </c>
      <c r="D12" s="3" t="s">
        <v>28</v>
      </c>
      <c r="E12" s="3" t="s">
        <v>29</v>
      </c>
      <c r="F12" s="11">
        <v>450</v>
      </c>
      <c r="G12" s="3" t="s">
        <v>8</v>
      </c>
      <c r="H12" s="3" t="s">
        <v>13</v>
      </c>
    </row>
    <row r="13" spans="1:8" ht="29" x14ac:dyDescent="0.35">
      <c r="A13" s="2">
        <v>45526</v>
      </c>
      <c r="B13" s="5">
        <f>MONTH(controle[[#This Row],[Data]])</f>
        <v>8</v>
      </c>
      <c r="C13" s="3" t="s">
        <v>5</v>
      </c>
      <c r="D13" s="3" t="s">
        <v>30</v>
      </c>
      <c r="E13" s="3" t="s">
        <v>31</v>
      </c>
      <c r="F13" s="11">
        <v>180</v>
      </c>
      <c r="G13" s="3" t="s">
        <v>3</v>
      </c>
      <c r="H13" s="3" t="s">
        <v>9</v>
      </c>
    </row>
    <row r="14" spans="1:8" ht="29" x14ac:dyDescent="0.35">
      <c r="A14" s="2">
        <v>45528</v>
      </c>
      <c r="B14" s="5">
        <f>MONTH(controle[[#This Row],[Data]])</f>
        <v>8</v>
      </c>
      <c r="C14" s="3" t="s">
        <v>5</v>
      </c>
      <c r="D14" s="3" t="s">
        <v>32</v>
      </c>
      <c r="E14" s="3" t="s">
        <v>33</v>
      </c>
      <c r="F14" s="11">
        <v>80</v>
      </c>
      <c r="G14" s="3" t="s">
        <v>8</v>
      </c>
      <c r="H14" s="3" t="s">
        <v>13</v>
      </c>
    </row>
    <row r="15" spans="1:8" ht="29" x14ac:dyDescent="0.35">
      <c r="A15" s="2">
        <v>45532</v>
      </c>
      <c r="B15" s="5">
        <f>MONTH(controle[[#This Row],[Data]])</f>
        <v>8</v>
      </c>
      <c r="C15" s="3" t="s">
        <v>5</v>
      </c>
      <c r="D15" s="3" t="s">
        <v>34</v>
      </c>
      <c r="E15" s="3" t="s">
        <v>35</v>
      </c>
      <c r="F15" s="11">
        <v>200</v>
      </c>
      <c r="G15" s="3" t="s">
        <v>8</v>
      </c>
      <c r="H15" s="3" t="s">
        <v>13</v>
      </c>
    </row>
    <row r="16" spans="1:8" x14ac:dyDescent="0.35">
      <c r="A16" s="2">
        <v>45534</v>
      </c>
      <c r="B16" s="5">
        <f>MONTH(controle[[#This Row],[Data]])</f>
        <v>8</v>
      </c>
      <c r="C16" s="3" t="s">
        <v>5</v>
      </c>
      <c r="D16" s="3" t="s">
        <v>36</v>
      </c>
      <c r="E16" s="3" t="s">
        <v>37</v>
      </c>
      <c r="F16" s="11">
        <v>750</v>
      </c>
      <c r="G16" s="3" t="s">
        <v>3</v>
      </c>
      <c r="H16" s="3" t="s">
        <v>9</v>
      </c>
    </row>
    <row r="17" spans="1:8" ht="29" x14ac:dyDescent="0.35">
      <c r="A17" s="2">
        <v>45535</v>
      </c>
      <c r="B17" s="5">
        <f>MONTH(controle[[#This Row],[Data]])</f>
        <v>8</v>
      </c>
      <c r="C17" s="3" t="s">
        <v>5</v>
      </c>
      <c r="D17" s="3" t="s">
        <v>38</v>
      </c>
      <c r="E17" s="3" t="s">
        <v>39</v>
      </c>
      <c r="F17" s="11">
        <v>350</v>
      </c>
      <c r="G17" s="3" t="s">
        <v>12</v>
      </c>
      <c r="H17" s="3" t="s">
        <v>13</v>
      </c>
    </row>
    <row r="18" spans="1:8" x14ac:dyDescent="0.35">
      <c r="A18" s="2">
        <v>45536</v>
      </c>
      <c r="B18" s="5">
        <f>MONTH(controle[[#This Row],[Data]])</f>
        <v>9</v>
      </c>
      <c r="C18" s="3" t="s">
        <v>0</v>
      </c>
      <c r="D18" s="3" t="s">
        <v>1</v>
      </c>
      <c r="E18" s="3" t="s">
        <v>2</v>
      </c>
      <c r="F18" s="11">
        <v>5000</v>
      </c>
      <c r="G18" s="3" t="s">
        <v>3</v>
      </c>
      <c r="H18" s="3" t="s">
        <v>4</v>
      </c>
    </row>
    <row r="19" spans="1:8" ht="29" x14ac:dyDescent="0.35">
      <c r="A19" s="2">
        <v>45537</v>
      </c>
      <c r="B19" s="5">
        <f>MONTH(controle[[#This Row],[Data]])</f>
        <v>9</v>
      </c>
      <c r="C19" s="3" t="s">
        <v>5</v>
      </c>
      <c r="D19" s="3" t="s">
        <v>6</v>
      </c>
      <c r="E19" s="4" t="s">
        <v>7</v>
      </c>
      <c r="F19" s="11">
        <v>450</v>
      </c>
      <c r="G19" s="3" t="s">
        <v>8</v>
      </c>
      <c r="H19" s="3" t="s">
        <v>9</v>
      </c>
    </row>
    <row r="20" spans="1:8" x14ac:dyDescent="0.35">
      <c r="A20" s="2">
        <v>45540</v>
      </c>
      <c r="B20" s="5">
        <f>MONTH(controle[[#This Row],[Data]])</f>
        <v>9</v>
      </c>
      <c r="C20" s="3" t="s">
        <v>5</v>
      </c>
      <c r="D20" s="3" t="s">
        <v>10</v>
      </c>
      <c r="E20" s="4" t="s">
        <v>11</v>
      </c>
      <c r="F20" s="11">
        <v>300</v>
      </c>
      <c r="G20" s="3" t="s">
        <v>8</v>
      </c>
      <c r="H20" s="3" t="s">
        <v>13</v>
      </c>
    </row>
    <row r="21" spans="1:8" x14ac:dyDescent="0.35">
      <c r="A21" s="2">
        <v>45543</v>
      </c>
      <c r="B21" s="5">
        <f>MONTH(controle[[#This Row],[Data]])</f>
        <v>9</v>
      </c>
      <c r="C21" s="3" t="s">
        <v>5</v>
      </c>
      <c r="D21" s="3" t="s">
        <v>14</v>
      </c>
      <c r="E21" s="4" t="s">
        <v>40</v>
      </c>
      <c r="F21" s="11">
        <v>200</v>
      </c>
      <c r="G21" s="3" t="s">
        <v>3</v>
      </c>
      <c r="H21" s="3" t="s">
        <v>13</v>
      </c>
    </row>
    <row r="22" spans="1:8" x14ac:dyDescent="0.35">
      <c r="A22" s="2">
        <v>45546</v>
      </c>
      <c r="B22" s="5">
        <f>MONTH(controle[[#This Row],[Data]])</f>
        <v>9</v>
      </c>
      <c r="C22" s="3" t="s">
        <v>5</v>
      </c>
      <c r="D22" s="3" t="s">
        <v>16</v>
      </c>
      <c r="E22" s="4" t="s">
        <v>41</v>
      </c>
      <c r="F22" s="11">
        <v>600</v>
      </c>
      <c r="G22" s="3" t="s">
        <v>8</v>
      </c>
      <c r="H22" s="3" t="s">
        <v>9</v>
      </c>
    </row>
    <row r="23" spans="1:8" x14ac:dyDescent="0.35">
      <c r="A23" s="2">
        <v>45549</v>
      </c>
      <c r="B23" s="5">
        <f>MONTH(controle[[#This Row],[Data]])</f>
        <v>9</v>
      </c>
      <c r="C23" s="3" t="s">
        <v>5</v>
      </c>
      <c r="D23" s="3" t="s">
        <v>18</v>
      </c>
      <c r="E23" s="4" t="s">
        <v>19</v>
      </c>
      <c r="F23" s="11">
        <v>350</v>
      </c>
      <c r="G23" s="3" t="s">
        <v>3</v>
      </c>
      <c r="H23" s="3" t="s">
        <v>13</v>
      </c>
    </row>
    <row r="24" spans="1:8" x14ac:dyDescent="0.35">
      <c r="A24" s="2">
        <v>45552</v>
      </c>
      <c r="B24" s="5">
        <f>MONTH(controle[[#This Row],[Data]])</f>
        <v>9</v>
      </c>
      <c r="C24" s="3" t="s">
        <v>5</v>
      </c>
      <c r="D24" s="3" t="s">
        <v>20</v>
      </c>
      <c r="E24" s="4" t="s">
        <v>42</v>
      </c>
      <c r="F24" s="11">
        <v>500</v>
      </c>
      <c r="G24" s="3" t="s">
        <v>12</v>
      </c>
      <c r="H24" s="3" t="s">
        <v>9</v>
      </c>
    </row>
    <row r="25" spans="1:8" ht="29" x14ac:dyDescent="0.35">
      <c r="A25" s="2">
        <v>45555</v>
      </c>
      <c r="B25" s="5">
        <f>MONTH(controle[[#This Row],[Data]])</f>
        <v>9</v>
      </c>
      <c r="C25" s="3" t="s">
        <v>0</v>
      </c>
      <c r="D25" s="3" t="s">
        <v>43</v>
      </c>
      <c r="E25" s="3" t="s">
        <v>44</v>
      </c>
      <c r="F25" s="11">
        <v>1200</v>
      </c>
      <c r="G25" s="3" t="s">
        <v>3</v>
      </c>
      <c r="H25" s="3" t="s">
        <v>4</v>
      </c>
    </row>
    <row r="26" spans="1:8" ht="29" x14ac:dyDescent="0.35">
      <c r="A26" s="2">
        <v>45555</v>
      </c>
      <c r="B26" s="5">
        <f>MONTH(controle[[#This Row],[Data]])</f>
        <v>9</v>
      </c>
      <c r="C26" s="3" t="s">
        <v>5</v>
      </c>
      <c r="D26" s="3" t="s">
        <v>24</v>
      </c>
      <c r="E26" s="4" t="s">
        <v>45</v>
      </c>
      <c r="F26" s="11">
        <v>800</v>
      </c>
      <c r="G26" s="3" t="s">
        <v>3</v>
      </c>
      <c r="H26" s="3" t="s">
        <v>13</v>
      </c>
    </row>
    <row r="27" spans="1:8" ht="29" x14ac:dyDescent="0.35">
      <c r="A27" s="2">
        <v>45558</v>
      </c>
      <c r="B27" s="5">
        <f>MONTH(controle[[#This Row],[Data]])</f>
        <v>9</v>
      </c>
      <c r="C27" s="3" t="s">
        <v>5</v>
      </c>
      <c r="D27" s="3" t="s">
        <v>26</v>
      </c>
      <c r="E27" s="4" t="s">
        <v>46</v>
      </c>
      <c r="F27" s="11">
        <v>1500</v>
      </c>
      <c r="G27" s="3" t="s">
        <v>12</v>
      </c>
      <c r="H27" s="3" t="s">
        <v>9</v>
      </c>
    </row>
    <row r="28" spans="1:8" ht="29" x14ac:dyDescent="0.35">
      <c r="A28" s="2">
        <v>45561</v>
      </c>
      <c r="B28" s="5">
        <f>MONTH(controle[[#This Row],[Data]])</f>
        <v>9</v>
      </c>
      <c r="C28" s="3" t="s">
        <v>5</v>
      </c>
      <c r="D28" s="3" t="s">
        <v>47</v>
      </c>
      <c r="E28" s="4" t="s">
        <v>48</v>
      </c>
      <c r="F28" s="11">
        <v>250</v>
      </c>
      <c r="G28" s="3" t="s">
        <v>8</v>
      </c>
      <c r="H28" s="3" t="s">
        <v>13</v>
      </c>
    </row>
    <row r="29" spans="1:8" x14ac:dyDescent="0.35">
      <c r="A29" s="2">
        <v>45564</v>
      </c>
      <c r="B29" s="5">
        <f>MONTH(controle[[#This Row],[Data]])</f>
        <v>9</v>
      </c>
      <c r="C29" s="3" t="s">
        <v>5</v>
      </c>
      <c r="D29" s="3" t="s">
        <v>30</v>
      </c>
      <c r="E29" s="4" t="s">
        <v>49</v>
      </c>
      <c r="F29" s="11">
        <v>400</v>
      </c>
      <c r="G29" s="3" t="s">
        <v>12</v>
      </c>
      <c r="H29" s="3" t="s">
        <v>9</v>
      </c>
    </row>
    <row r="30" spans="1:8" x14ac:dyDescent="0.35">
      <c r="A30" s="2">
        <v>45566</v>
      </c>
      <c r="B30" s="5">
        <f>MONTH(controle[[#This Row],[Data]])</f>
        <v>10</v>
      </c>
      <c r="C30" s="3" t="s">
        <v>0</v>
      </c>
      <c r="D30" s="3" t="s">
        <v>1</v>
      </c>
      <c r="E30" s="3" t="s">
        <v>2</v>
      </c>
      <c r="F30" s="11">
        <v>5000</v>
      </c>
      <c r="G30" s="3" t="s">
        <v>3</v>
      </c>
      <c r="H30" s="3" t="s">
        <v>4</v>
      </c>
    </row>
    <row r="31" spans="1:8" ht="29" x14ac:dyDescent="0.35">
      <c r="A31" s="2">
        <v>45566</v>
      </c>
      <c r="B31" s="5">
        <f>MONTH(controle[[#This Row],[Data]])</f>
        <v>10</v>
      </c>
      <c r="C31" s="3" t="s">
        <v>5</v>
      </c>
      <c r="D31" s="3" t="s">
        <v>6</v>
      </c>
      <c r="E31" s="3" t="s">
        <v>7</v>
      </c>
      <c r="F31" s="11">
        <v>600</v>
      </c>
      <c r="G31" s="3" t="s">
        <v>8</v>
      </c>
      <c r="H31" s="3" t="s">
        <v>9</v>
      </c>
    </row>
    <row r="32" spans="1:8" ht="29" x14ac:dyDescent="0.35">
      <c r="A32" s="2">
        <v>45568</v>
      </c>
      <c r="B32" s="5">
        <f>MONTH(controle[[#This Row],[Data]])</f>
        <v>10</v>
      </c>
      <c r="C32" s="3" t="s">
        <v>5</v>
      </c>
      <c r="D32" s="3" t="s">
        <v>10</v>
      </c>
      <c r="E32" s="3" t="s">
        <v>50</v>
      </c>
      <c r="F32" s="11">
        <v>200</v>
      </c>
      <c r="G32" s="3" t="s">
        <v>12</v>
      </c>
      <c r="H32" s="3" t="s">
        <v>13</v>
      </c>
    </row>
    <row r="33" spans="1:8" x14ac:dyDescent="0.35">
      <c r="A33" s="2">
        <v>45570</v>
      </c>
      <c r="B33" s="5">
        <f>MONTH(controle[[#This Row],[Data]])</f>
        <v>10</v>
      </c>
      <c r="C33" s="3" t="s">
        <v>5</v>
      </c>
      <c r="D33" s="3" t="s">
        <v>14</v>
      </c>
      <c r="E33" s="3" t="s">
        <v>51</v>
      </c>
      <c r="F33" s="11">
        <v>180</v>
      </c>
      <c r="G33" s="3" t="s">
        <v>3</v>
      </c>
      <c r="H33" s="3" t="s">
        <v>13</v>
      </c>
    </row>
    <row r="34" spans="1:8" ht="29" x14ac:dyDescent="0.35">
      <c r="A34" s="2">
        <v>45573</v>
      </c>
      <c r="B34" s="5">
        <f>MONTH(controle[[#This Row],[Data]])</f>
        <v>10</v>
      </c>
      <c r="C34" s="3" t="s">
        <v>5</v>
      </c>
      <c r="D34" s="3" t="s">
        <v>16</v>
      </c>
      <c r="E34" s="3" t="s">
        <v>52</v>
      </c>
      <c r="F34" s="11">
        <v>120</v>
      </c>
      <c r="G34" s="3" t="s">
        <v>8</v>
      </c>
      <c r="H34" s="3" t="s">
        <v>9</v>
      </c>
    </row>
    <row r="35" spans="1:8" x14ac:dyDescent="0.35">
      <c r="A35" s="2">
        <v>45575</v>
      </c>
      <c r="B35" s="5">
        <f>MONTH(controle[[#This Row],[Data]])</f>
        <v>10</v>
      </c>
      <c r="C35" s="3" t="s">
        <v>5</v>
      </c>
      <c r="D35" s="3" t="s">
        <v>18</v>
      </c>
      <c r="E35" s="3" t="s">
        <v>53</v>
      </c>
      <c r="F35" s="11">
        <v>350</v>
      </c>
      <c r="G35" s="3" t="s">
        <v>12</v>
      </c>
      <c r="H35" s="3" t="s">
        <v>9</v>
      </c>
    </row>
    <row r="36" spans="1:8" x14ac:dyDescent="0.35">
      <c r="A36" s="2">
        <v>45578</v>
      </c>
      <c r="B36" s="5">
        <f>MONTH(controle[[#This Row],[Data]])</f>
        <v>10</v>
      </c>
      <c r="C36" s="3" t="s">
        <v>5</v>
      </c>
      <c r="D36" s="3" t="s">
        <v>20</v>
      </c>
      <c r="E36" s="3" t="s">
        <v>54</v>
      </c>
      <c r="F36" s="11">
        <v>400</v>
      </c>
      <c r="G36" s="3" t="s">
        <v>3</v>
      </c>
      <c r="H36" s="3" t="s">
        <v>13</v>
      </c>
    </row>
    <row r="37" spans="1:8" x14ac:dyDescent="0.35">
      <c r="A37" s="2">
        <v>45580</v>
      </c>
      <c r="B37" s="5">
        <f>MONTH(controle[[#This Row],[Data]])</f>
        <v>10</v>
      </c>
      <c r="C37" s="3" t="s">
        <v>5</v>
      </c>
      <c r="D37" s="3" t="s">
        <v>24</v>
      </c>
      <c r="E37" s="3" t="s">
        <v>55</v>
      </c>
      <c r="F37" s="11">
        <v>450</v>
      </c>
      <c r="G37" s="3" t="s">
        <v>8</v>
      </c>
      <c r="H37" s="3" t="s">
        <v>13</v>
      </c>
    </row>
    <row r="38" spans="1:8" ht="43.5" x14ac:dyDescent="0.35">
      <c r="A38" s="2">
        <v>45583</v>
      </c>
      <c r="B38" s="5">
        <f>MONTH(controle[[#This Row],[Data]])</f>
        <v>10</v>
      </c>
      <c r="C38" s="3" t="s">
        <v>0</v>
      </c>
      <c r="D38" s="3" t="s">
        <v>56</v>
      </c>
      <c r="E38" s="3" t="s">
        <v>57</v>
      </c>
      <c r="F38" s="11">
        <v>1500</v>
      </c>
      <c r="G38" s="3" t="s">
        <v>3</v>
      </c>
      <c r="H38" s="3" t="s">
        <v>4</v>
      </c>
    </row>
    <row r="39" spans="1:8" ht="29" x14ac:dyDescent="0.35">
      <c r="A39" s="2">
        <v>45583</v>
      </c>
      <c r="B39" s="5">
        <f>MONTH(controle[[#This Row],[Data]])</f>
        <v>10</v>
      </c>
      <c r="C39" s="3" t="s">
        <v>5</v>
      </c>
      <c r="D39" s="3" t="s">
        <v>26</v>
      </c>
      <c r="E39" s="3" t="s">
        <v>58</v>
      </c>
      <c r="F39" s="11">
        <v>300</v>
      </c>
      <c r="G39" s="3" t="s">
        <v>12</v>
      </c>
      <c r="H39" s="3" t="s">
        <v>9</v>
      </c>
    </row>
    <row r="40" spans="1:8" ht="29" x14ac:dyDescent="0.35">
      <c r="A40" s="2">
        <v>45585</v>
      </c>
      <c r="B40" s="5">
        <f>MONTH(controle[[#This Row],[Data]])</f>
        <v>10</v>
      </c>
      <c r="C40" s="3" t="s">
        <v>5</v>
      </c>
      <c r="D40" s="3" t="s">
        <v>28</v>
      </c>
      <c r="E40" s="3" t="s">
        <v>59</v>
      </c>
      <c r="F40" s="11">
        <v>800</v>
      </c>
      <c r="G40" s="3" t="s">
        <v>3</v>
      </c>
      <c r="H40" s="3" t="s">
        <v>13</v>
      </c>
    </row>
    <row r="41" spans="1:8" ht="29" x14ac:dyDescent="0.35">
      <c r="A41" s="2">
        <v>45587</v>
      </c>
      <c r="B41" s="5">
        <f>MONTH(controle[[#This Row],[Data]])</f>
        <v>10</v>
      </c>
      <c r="C41" s="3" t="s">
        <v>5</v>
      </c>
      <c r="D41" s="3" t="s">
        <v>30</v>
      </c>
      <c r="E41" s="3" t="s">
        <v>60</v>
      </c>
      <c r="F41" s="11">
        <v>250</v>
      </c>
      <c r="G41" s="3" t="s">
        <v>12</v>
      </c>
      <c r="H41" s="3" t="s">
        <v>9</v>
      </c>
    </row>
    <row r="42" spans="1:8" ht="29" x14ac:dyDescent="0.35">
      <c r="A42" s="2">
        <v>45589</v>
      </c>
      <c r="B42" s="5">
        <f>MONTH(controle[[#This Row],[Data]])</f>
        <v>10</v>
      </c>
      <c r="C42" s="3" t="s">
        <v>5</v>
      </c>
      <c r="D42" s="3" t="s">
        <v>34</v>
      </c>
      <c r="E42" s="3" t="s">
        <v>61</v>
      </c>
      <c r="F42" s="11">
        <v>150</v>
      </c>
      <c r="G42" s="3" t="s">
        <v>8</v>
      </c>
      <c r="H42" s="3" t="s">
        <v>13</v>
      </c>
    </row>
    <row r="43" spans="1:8" x14ac:dyDescent="0.35">
      <c r="A43" s="2">
        <v>45591</v>
      </c>
      <c r="B43" s="5">
        <f>MONTH(controle[[#This Row],[Data]])</f>
        <v>10</v>
      </c>
      <c r="C43" s="3" t="s">
        <v>5</v>
      </c>
      <c r="D43" s="3" t="s">
        <v>32</v>
      </c>
      <c r="E43" s="3" t="s">
        <v>62</v>
      </c>
      <c r="F43" s="11">
        <v>250</v>
      </c>
      <c r="G43" s="3" t="s">
        <v>3</v>
      </c>
      <c r="H43" s="3" t="s">
        <v>9</v>
      </c>
    </row>
    <row r="44" spans="1:8" ht="29" x14ac:dyDescent="0.35">
      <c r="A44" s="2">
        <v>45595</v>
      </c>
      <c r="B44" s="5">
        <f>MONTH(controle[[#This Row],[Data]])</f>
        <v>10</v>
      </c>
      <c r="C44" s="3" t="s">
        <v>5</v>
      </c>
      <c r="D44" s="3" t="s">
        <v>38</v>
      </c>
      <c r="E44" s="3" t="s">
        <v>63</v>
      </c>
      <c r="F44" s="11">
        <v>220</v>
      </c>
      <c r="G44" s="3" t="s">
        <v>3</v>
      </c>
      <c r="H44" s="3" t="s">
        <v>9</v>
      </c>
    </row>
    <row r="45" spans="1:8" ht="29" x14ac:dyDescent="0.35">
      <c r="A45" s="2">
        <v>45596</v>
      </c>
      <c r="B45" s="5">
        <f>MONTH(controle[[#This Row],[Data]])</f>
        <v>10</v>
      </c>
      <c r="C45" s="3" t="s">
        <v>5</v>
      </c>
      <c r="D45" s="3" t="s">
        <v>36</v>
      </c>
      <c r="E45" s="3" t="s">
        <v>64</v>
      </c>
      <c r="F45" s="11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A7C4-92A3-432D-9AC7-713A5522AF94}">
  <sheetPr>
    <tabColor rgb="FF7030A0"/>
  </sheetPr>
  <dimension ref="A1:E19"/>
  <sheetViews>
    <sheetView workbookViewId="0"/>
  </sheetViews>
  <sheetFormatPr defaultRowHeight="14.5" x14ac:dyDescent="0.35"/>
  <cols>
    <col min="1" max="1" width="19.26953125" bestFit="1" customWidth="1"/>
    <col min="2" max="2" width="13" bestFit="1" customWidth="1"/>
    <col min="4" max="4" width="17" bestFit="1" customWidth="1"/>
    <col min="5" max="5" width="13" bestFit="1" customWidth="1"/>
  </cols>
  <sheetData>
    <row r="1" spans="1:5" s="1" customFormat="1" x14ac:dyDescent="0.35">
      <c r="A1" s="7" t="s">
        <v>67</v>
      </c>
      <c r="B1" s="1" t="s">
        <v>5</v>
      </c>
      <c r="D1" s="7" t="s">
        <v>67</v>
      </c>
      <c r="E1" s="1" t="s">
        <v>0</v>
      </c>
    </row>
    <row r="2" spans="1:5" s="1" customFormat="1" x14ac:dyDescent="0.35"/>
    <row r="3" spans="1:5" x14ac:dyDescent="0.35">
      <c r="A3" s="7" t="s">
        <v>73</v>
      </c>
      <c r="B3" t="s">
        <v>75</v>
      </c>
      <c r="D3" s="7" t="s">
        <v>73</v>
      </c>
      <c r="E3" t="s">
        <v>75</v>
      </c>
    </row>
    <row r="4" spans="1:5" x14ac:dyDescent="0.35">
      <c r="A4" s="8" t="s">
        <v>6</v>
      </c>
      <c r="B4" s="9">
        <v>1600</v>
      </c>
      <c r="D4" s="8" t="s">
        <v>43</v>
      </c>
      <c r="E4" s="9">
        <v>1200</v>
      </c>
    </row>
    <row r="5" spans="1:5" x14ac:dyDescent="0.35">
      <c r="A5" s="8" t="s">
        <v>32</v>
      </c>
      <c r="B5" s="9">
        <v>330</v>
      </c>
      <c r="D5" s="8" t="s">
        <v>22</v>
      </c>
      <c r="E5" s="9">
        <v>800</v>
      </c>
    </row>
    <row r="6" spans="1:5" x14ac:dyDescent="0.35">
      <c r="A6" s="8" t="s">
        <v>18</v>
      </c>
      <c r="B6" s="9">
        <v>1100</v>
      </c>
      <c r="D6" s="8" t="s">
        <v>1</v>
      </c>
      <c r="E6" s="9">
        <v>15000</v>
      </c>
    </row>
    <row r="7" spans="1:5" x14ac:dyDescent="0.35">
      <c r="A7" s="8" t="s">
        <v>26</v>
      </c>
      <c r="B7" s="9">
        <v>3000</v>
      </c>
      <c r="D7" s="8" t="s">
        <v>56</v>
      </c>
      <c r="E7" s="9">
        <v>1500</v>
      </c>
    </row>
    <row r="8" spans="1:5" x14ac:dyDescent="0.35">
      <c r="A8" s="8" t="s">
        <v>38</v>
      </c>
      <c r="B8" s="9">
        <v>570</v>
      </c>
      <c r="D8" s="8" t="s">
        <v>74</v>
      </c>
      <c r="E8" s="9">
        <v>18500</v>
      </c>
    </row>
    <row r="9" spans="1:5" x14ac:dyDescent="0.35">
      <c r="A9" s="8" t="s">
        <v>14</v>
      </c>
      <c r="B9" s="9">
        <v>500</v>
      </c>
    </row>
    <row r="10" spans="1:5" x14ac:dyDescent="0.35">
      <c r="A10" s="8" t="s">
        <v>34</v>
      </c>
      <c r="B10" s="9">
        <v>350</v>
      </c>
    </row>
    <row r="11" spans="1:5" x14ac:dyDescent="0.35">
      <c r="A11" s="8" t="s">
        <v>30</v>
      </c>
      <c r="B11" s="9">
        <v>830</v>
      </c>
    </row>
    <row r="12" spans="1:5" x14ac:dyDescent="0.35">
      <c r="A12" s="8" t="s">
        <v>16</v>
      </c>
      <c r="B12" s="9">
        <v>970</v>
      </c>
    </row>
    <row r="13" spans="1:5" x14ac:dyDescent="0.35">
      <c r="A13" s="8" t="s">
        <v>24</v>
      </c>
      <c r="B13" s="9">
        <v>1400</v>
      </c>
    </row>
    <row r="14" spans="1:5" x14ac:dyDescent="0.35">
      <c r="A14" s="8" t="s">
        <v>10</v>
      </c>
      <c r="B14" s="9">
        <v>800</v>
      </c>
    </row>
    <row r="15" spans="1:5" x14ac:dyDescent="0.35">
      <c r="A15" s="8" t="s">
        <v>47</v>
      </c>
      <c r="B15" s="9">
        <v>250</v>
      </c>
    </row>
    <row r="16" spans="1:5" x14ac:dyDescent="0.35">
      <c r="A16" s="8" t="s">
        <v>28</v>
      </c>
      <c r="B16" s="9">
        <v>1250</v>
      </c>
    </row>
    <row r="17" spans="1:2" x14ac:dyDescent="0.35">
      <c r="A17" s="8" t="s">
        <v>20</v>
      </c>
      <c r="B17" s="9">
        <v>1500</v>
      </c>
    </row>
    <row r="18" spans="1:2" x14ac:dyDescent="0.35">
      <c r="A18" s="8" t="s">
        <v>36</v>
      </c>
      <c r="B18" s="9">
        <v>1250</v>
      </c>
    </row>
    <row r="19" spans="1:2" x14ac:dyDescent="0.35">
      <c r="A19" s="8" t="s">
        <v>74</v>
      </c>
      <c r="B19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4709-2AE1-455B-814F-05C72DAABD24}">
  <sheetPr>
    <tabColor rgb="FF7030A0"/>
  </sheetPr>
  <dimension ref="B1:C19"/>
  <sheetViews>
    <sheetView workbookViewId="0"/>
  </sheetViews>
  <sheetFormatPr defaultRowHeight="14.5" x14ac:dyDescent="0.35"/>
  <cols>
    <col min="2" max="2" width="19.7265625" style="15" customWidth="1"/>
    <col min="3" max="3" width="11.36328125" style="14" bestFit="1" customWidth="1"/>
  </cols>
  <sheetData>
    <row r="1" spans="2:3" x14ac:dyDescent="0.35">
      <c r="B1" s="15" t="s">
        <v>77</v>
      </c>
      <c r="C1" s="14">
        <f>SUM(Tabela1[Valor])</f>
        <v>7432</v>
      </c>
    </row>
    <row r="2" spans="2:3" x14ac:dyDescent="0.35">
      <c r="B2" s="15" t="s">
        <v>78</v>
      </c>
      <c r="C2" s="14">
        <v>50000</v>
      </c>
    </row>
    <row r="3" spans="2:3" x14ac:dyDescent="0.35">
      <c r="B3" s="15" t="s">
        <v>76</v>
      </c>
      <c r="C3" s="14" t="s">
        <v>70</v>
      </c>
    </row>
    <row r="4" spans="2:3" x14ac:dyDescent="0.35">
      <c r="B4" s="15">
        <v>45658</v>
      </c>
      <c r="C4" s="14">
        <v>40</v>
      </c>
    </row>
    <row r="5" spans="2:3" x14ac:dyDescent="0.35">
      <c r="B5" s="15">
        <v>45659</v>
      </c>
      <c r="C5" s="14">
        <v>495</v>
      </c>
    </row>
    <row r="6" spans="2:3" x14ac:dyDescent="0.35">
      <c r="B6" s="15">
        <v>45660</v>
      </c>
      <c r="C6" s="14">
        <v>707</v>
      </c>
    </row>
    <row r="7" spans="2:3" x14ac:dyDescent="0.35">
      <c r="B7" s="15">
        <v>45661</v>
      </c>
      <c r="C7" s="14">
        <v>850</v>
      </c>
    </row>
    <row r="8" spans="2:3" x14ac:dyDescent="0.35">
      <c r="B8" s="15">
        <v>45662</v>
      </c>
      <c r="C8" s="14">
        <v>666</v>
      </c>
    </row>
    <row r="9" spans="2:3" x14ac:dyDescent="0.35">
      <c r="B9" s="15">
        <v>45663</v>
      </c>
      <c r="C9" s="14">
        <v>19</v>
      </c>
    </row>
    <row r="10" spans="2:3" x14ac:dyDescent="0.35">
      <c r="B10" s="15">
        <v>45664</v>
      </c>
      <c r="C10" s="14">
        <v>366</v>
      </c>
    </row>
    <row r="11" spans="2:3" x14ac:dyDescent="0.35">
      <c r="B11" s="15">
        <v>45665</v>
      </c>
      <c r="C11" s="14">
        <v>154</v>
      </c>
    </row>
    <row r="12" spans="2:3" x14ac:dyDescent="0.35">
      <c r="B12" s="15">
        <v>45666</v>
      </c>
      <c r="C12" s="14">
        <v>380</v>
      </c>
    </row>
    <row r="13" spans="2:3" x14ac:dyDescent="0.35">
      <c r="B13" s="15">
        <v>45667</v>
      </c>
      <c r="C13" s="14">
        <v>932</v>
      </c>
    </row>
    <row r="14" spans="2:3" x14ac:dyDescent="0.35">
      <c r="B14" s="15">
        <v>45668</v>
      </c>
      <c r="C14" s="14">
        <v>831</v>
      </c>
    </row>
    <row r="15" spans="2:3" x14ac:dyDescent="0.35">
      <c r="B15" s="15">
        <v>45669</v>
      </c>
      <c r="C15" s="14">
        <v>340</v>
      </c>
    </row>
    <row r="16" spans="2:3" x14ac:dyDescent="0.35">
      <c r="B16" s="15">
        <v>45670</v>
      </c>
      <c r="C16" s="14">
        <v>112</v>
      </c>
    </row>
    <row r="17" spans="2:3" x14ac:dyDescent="0.35">
      <c r="B17" s="15">
        <v>45671</v>
      </c>
      <c r="C17" s="14">
        <v>551</v>
      </c>
    </row>
    <row r="18" spans="2:3" x14ac:dyDescent="0.35">
      <c r="B18" s="15">
        <v>45672</v>
      </c>
      <c r="C18" s="14">
        <v>357</v>
      </c>
    </row>
    <row r="19" spans="2:3" x14ac:dyDescent="0.35">
      <c r="B19" s="15">
        <v>45673</v>
      </c>
      <c r="C19" s="14">
        <v>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E3CA-9D7A-4299-B6AA-5EDE9B8182D0}">
  <dimension ref="A1:W27"/>
  <sheetViews>
    <sheetView tabSelected="1" zoomScale="80" zoomScaleNormal="80" workbookViewId="0">
      <selection activeCell="R15" sqref="R15"/>
    </sheetView>
  </sheetViews>
  <sheetFormatPr defaultColWidth="0" defaultRowHeight="14.5" x14ac:dyDescent="0.35"/>
  <cols>
    <col min="1" max="1" width="19.6328125" style="13" customWidth="1"/>
    <col min="2" max="23" width="8.7265625" customWidth="1"/>
    <col min="24" max="16384" width="8.7265625" hidden="1"/>
  </cols>
  <sheetData>
    <row r="1" spans="2:23" x14ac:dyDescent="0.3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2:23" x14ac:dyDescent="0.3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 x14ac:dyDescent="0.3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2:23" x14ac:dyDescent="0.3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2:23" x14ac:dyDescent="0.3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2:23" x14ac:dyDescent="0.3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2:23" x14ac:dyDescent="0.3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2:23" x14ac:dyDescent="0.3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2:23" x14ac:dyDescent="0.3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2:23" x14ac:dyDescent="0.3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2:23" x14ac:dyDescent="0.3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2:23" x14ac:dyDescent="0.3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2:23" x14ac:dyDescent="0.3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2:23" x14ac:dyDescent="0.3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2:23" x14ac:dyDescent="0.3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2:23" x14ac:dyDescent="0.3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2:23" x14ac:dyDescent="0.3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2:23" x14ac:dyDescent="0.3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2:23" x14ac:dyDescent="0.3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2:23" x14ac:dyDescent="0.3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2:23" x14ac:dyDescent="0.3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2:23" x14ac:dyDescent="0.3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2:23" x14ac:dyDescent="0.3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2:23" x14ac:dyDescent="0.3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2:23" x14ac:dyDescent="0.3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2:23" x14ac:dyDescent="0.3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Registro de economia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Cavalcanti Hatano</dc:creator>
  <cp:lastModifiedBy>Hugo Cavalcanti Hatano</cp:lastModifiedBy>
  <dcterms:created xsi:type="dcterms:W3CDTF">2025-01-15T11:59:37Z</dcterms:created>
  <dcterms:modified xsi:type="dcterms:W3CDTF">2025-01-16T18:48:33Z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2025-01-16T18:32:06Z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39a542e9-741b-4c07-970e-0164326504b4</vt:lpwstr>
  </property>
  <property fmtid="{D5CDD505-2E9C-101B-9397-08002B2CF9AE}" pid="8" name="MSIP_Label_9333b259-87ee-4762-9a8c-7b0d155dd87f_ContentBits">
    <vt:lpwstr>1</vt:lpwstr>
  </property>
</Properties>
</file>