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13_ncr:1_{5C2E677A-4BB7-476D-BE4C-A143954D22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nu" sheetId="2" r:id="rId1"/>
    <sheet name="Planilha3" sheetId="4" r:id="rId2"/>
    <sheet name="Pasta1" sheetId="1" r:id="rId3"/>
  </sheets>
  <calcPr calcId="19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D22" i="1" l="1"/>
  <c r="F22" i="1" s="1"/>
  <c r="L25" i="1"/>
  <c r="N25" i="1" s="1"/>
  <c r="L24" i="1"/>
  <c r="N24" i="1" s="1"/>
  <c r="L23" i="1"/>
  <c r="N23" i="1" s="1"/>
  <c r="L18" i="1" s="1"/>
  <c r="L22" i="1"/>
  <c r="N22" i="1" s="1"/>
  <c r="D23" i="1"/>
  <c r="F23" i="1" s="1"/>
  <c r="D24" i="1"/>
  <c r="F24" i="1" s="1"/>
  <c r="D25" i="1"/>
  <c r="F25" i="1" s="1"/>
  <c r="K18" i="1" l="1"/>
  <c r="D18" i="1"/>
  <c r="C18" i="1"/>
</calcChain>
</file>

<file path=xl/sharedStrings.xml><?xml version="1.0" encoding="utf-8"?>
<sst xmlns="http://schemas.openxmlformats.org/spreadsheetml/2006/main" count="43" uniqueCount="23">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</sst>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5513735306481"/>
          <c:y val="6.8571428571428575E-2"/>
          <c:w val="0.45341164090009339"/>
          <c:h val="0.65809433820772401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8F-4E9A-8609-74CA1ED991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8F-4E9A-8609-74CA1ED991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Pasta1!$K$17:$L$17</c:f>
              <c:strCache>
                <c:ptCount val="2"/>
                <c:pt idx="0">
                  <c:v>Reprovado</c:v>
                </c:pt>
                <c:pt idx="1">
                  <c:v>Aprovado</c:v>
                </c:pt>
              </c:strCache>
            </c:strRef>
          </c:cat>
          <c:val>
            <c:numRef>
              <c:f>Pasta1!$K$18:$L$18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F-4E9A-8609-74CA1ED991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9987258874195"/>
          <c:y val="0"/>
          <c:w val="0.89500000000000002"/>
          <c:h val="0.8287656751239428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6ACC5B6D-5475-408B-9D81-E6010D18B93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C58-4106-9911-5A8DDE864F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Pasta1!$I$22:$I$25</c:f>
              <c:strCache>
                <c:ptCount val="4"/>
                <c:pt idx="0">
                  <c:v>Naruto</c:v>
                </c:pt>
                <c:pt idx="1">
                  <c:v>Sasuke</c:v>
                </c:pt>
                <c:pt idx="2">
                  <c:v>Kakashi</c:v>
                </c:pt>
                <c:pt idx="3">
                  <c:v>Obito</c:v>
                </c:pt>
              </c:strCache>
            </c:strRef>
          </c:cat>
          <c:val>
            <c:numRef>
              <c:f>Pasta1!$L$22:$L$25</c:f>
              <c:numCache>
                <c:formatCode>0.00</c:formatCode>
                <c:ptCount val="4"/>
                <c:pt idx="0">
                  <c:v>6</c:v>
                </c:pt>
                <c:pt idx="1">
                  <c:v>4.5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106-9911-5A8DDE864F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1406376"/>
        <c:axId val="521409656"/>
      </c:barChart>
      <c:catAx>
        <c:axId val="5214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09656"/>
        <c:crosses val="autoZero"/>
        <c:auto val="1"/>
        <c:lblAlgn val="ctr"/>
        <c:lblOffset val="100"/>
        <c:noMultiLvlLbl val="0"/>
      </c:catAx>
      <c:valAx>
        <c:axId val="5214096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5214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AC-406E-AEB2-C7454A992B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Pasta1!$I$22:$I$25</c:f>
              <c:strCache>
                <c:ptCount val="4"/>
                <c:pt idx="0">
                  <c:v>Naruto</c:v>
                </c:pt>
                <c:pt idx="1">
                  <c:v>Sasuke</c:v>
                </c:pt>
                <c:pt idx="2">
                  <c:v>Kakashi</c:v>
                </c:pt>
                <c:pt idx="3">
                  <c:v>Obito</c:v>
                </c:pt>
              </c:strCache>
            </c:strRef>
          </c:cat>
          <c:val>
            <c:numRef>
              <c:f>Pasta1!$L$22:$L$25</c:f>
              <c:numCache>
                <c:formatCode>0.00</c:formatCode>
                <c:ptCount val="4"/>
                <c:pt idx="0">
                  <c:v>6</c:v>
                </c:pt>
                <c:pt idx="1">
                  <c:v>4.5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406E-AEB2-C7454A992B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1406376"/>
        <c:axId val="521409656"/>
      </c:barChart>
      <c:catAx>
        <c:axId val="52140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09656"/>
        <c:crosses val="autoZero"/>
        <c:auto val="1"/>
        <c:lblAlgn val="ctr"/>
        <c:lblOffset val="100"/>
        <c:noMultiLvlLbl val="0"/>
      </c:catAx>
      <c:valAx>
        <c:axId val="5214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0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1.jpeg"/><Relationship Id="rId1" Type="http://schemas.openxmlformats.org/officeDocument/2006/relationships/hyperlink" Target="#Pasta1!A8"/><Relationship Id="rId6" Type="http://schemas.openxmlformats.org/officeDocument/2006/relationships/image" Target="../media/image4.jpeg"/><Relationship Id="rId11" Type="http://schemas.openxmlformats.org/officeDocument/2006/relationships/chart" Target="../charts/chart2.xml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76200</xdr:rowOff>
    </xdr:from>
    <xdr:to>
      <xdr:col>9</xdr:col>
      <xdr:colOff>371475</xdr:colOff>
      <xdr:row>2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933949" y="76200"/>
          <a:ext cx="2019301" cy="3048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219074</xdr:colOff>
      <xdr:row>0</xdr:row>
      <xdr:rowOff>47624</xdr:rowOff>
    </xdr:from>
    <xdr:ext cx="2533651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638674" y="47624"/>
          <a:ext cx="2533651" cy="34278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600" b="1"/>
            <a:t>Menu</a:t>
          </a:r>
          <a:r>
            <a:rPr lang="pt-BR" sz="1600" b="1" baseline="0"/>
            <a:t> Escola Tridev</a:t>
          </a:r>
          <a:endParaRPr lang="pt-BR" sz="900" b="1"/>
        </a:p>
      </xdr:txBody>
    </xdr:sp>
    <xdr:clientData/>
  </xdr:oneCellAnchor>
  <xdr:twoCellAnchor>
    <xdr:from>
      <xdr:col>3</xdr:col>
      <xdr:colOff>304800</xdr:colOff>
      <xdr:row>0</xdr:row>
      <xdr:rowOff>47625</xdr:rowOff>
    </xdr:from>
    <xdr:to>
      <xdr:col>4</xdr:col>
      <xdr:colOff>676275</xdr:colOff>
      <xdr:row>1</xdr:row>
      <xdr:rowOff>161925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2133600" y="4762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323852</xdr:colOff>
      <xdr:row>11</xdr:row>
      <xdr:rowOff>9526</xdr:rowOff>
    </xdr:from>
    <xdr:to>
      <xdr:col>2</xdr:col>
      <xdr:colOff>409576</xdr:colOff>
      <xdr:row>14</xdr:row>
      <xdr:rowOff>133350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2" y="2105026"/>
          <a:ext cx="695324" cy="695324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3</xdr:col>
      <xdr:colOff>590549</xdr:colOff>
      <xdr:row>4</xdr:row>
      <xdr:rowOff>114298</xdr:rowOff>
    </xdr:from>
    <xdr:to>
      <xdr:col>7</xdr:col>
      <xdr:colOff>361950</xdr:colOff>
      <xdr:row>16</xdr:row>
      <xdr:rowOff>19049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2</xdr:row>
      <xdr:rowOff>9525</xdr:rowOff>
    </xdr:from>
    <xdr:to>
      <xdr:col>2</xdr:col>
      <xdr:colOff>552450</xdr:colOff>
      <xdr:row>3</xdr:row>
      <xdr:rowOff>123825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D54952E-1841-4CD8-B745-14429CCE2BC3}"/>
            </a:ext>
          </a:extLst>
        </xdr:cNvPr>
        <xdr:cNvSpPr/>
      </xdr:nvSpPr>
      <xdr:spPr>
        <a:xfrm>
          <a:off x="790575" y="39052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313012</xdr:colOff>
      <xdr:row>5</xdr:row>
      <xdr:rowOff>0</xdr:rowOff>
    </xdr:from>
    <xdr:to>
      <xdr:col>2</xdr:col>
      <xdr:colOff>381000</xdr:colOff>
      <xdr:row>8</xdr:row>
      <xdr:rowOff>142875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2BF62D-B074-4491-A9D9-7C596209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612" y="952500"/>
          <a:ext cx="677588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333377</xdr:colOff>
      <xdr:row>18</xdr:row>
      <xdr:rowOff>28576</xdr:rowOff>
    </xdr:from>
    <xdr:to>
      <xdr:col>2</xdr:col>
      <xdr:colOff>381001</xdr:colOff>
      <xdr:row>21</xdr:row>
      <xdr:rowOff>137226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3279EF3-3C0D-47D0-8578-B472489A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7" y="3457576"/>
          <a:ext cx="657224" cy="68015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352426</xdr:colOff>
      <xdr:row>25</xdr:row>
      <xdr:rowOff>95250</xdr:rowOff>
    </xdr:from>
    <xdr:to>
      <xdr:col>2</xdr:col>
      <xdr:colOff>381002</xdr:colOff>
      <xdr:row>28</xdr:row>
      <xdr:rowOff>161926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56BD415-2CC1-4B52-BE45-C19A5A00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4857750"/>
          <a:ext cx="638176" cy="63817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14</xdr:col>
      <xdr:colOff>38100</xdr:colOff>
      <xdr:row>0</xdr:row>
      <xdr:rowOff>57150</xdr:rowOff>
    </xdr:from>
    <xdr:to>
      <xdr:col>15</xdr:col>
      <xdr:colOff>409575</xdr:colOff>
      <xdr:row>1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9CED208-B828-438D-9548-94C07C204CD6}"/>
            </a:ext>
          </a:extLst>
        </xdr:cNvPr>
        <xdr:cNvSpPr/>
      </xdr:nvSpPr>
      <xdr:spPr>
        <a:xfrm>
          <a:off x="9667875" y="5715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2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10</xdr:col>
      <xdr:colOff>57150</xdr:colOff>
      <xdr:row>2</xdr:row>
      <xdr:rowOff>76200</xdr:rowOff>
    </xdr:from>
    <xdr:to>
      <xdr:col>11</xdr:col>
      <xdr:colOff>428625</xdr:colOff>
      <xdr:row>4</xdr:row>
      <xdr:rowOff>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4F087BF-A4E8-484B-905D-ABA7B1B5F472}"/>
            </a:ext>
          </a:extLst>
        </xdr:cNvPr>
        <xdr:cNvSpPr/>
      </xdr:nvSpPr>
      <xdr:spPr>
        <a:xfrm>
          <a:off x="7248525" y="4572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 </a:t>
          </a:r>
        </a:p>
      </xdr:txBody>
    </xdr:sp>
    <xdr:clientData/>
  </xdr:twoCellAnchor>
  <xdr:twoCellAnchor editAs="oneCell">
    <xdr:from>
      <xdr:col>10</xdr:col>
      <xdr:colOff>209551</xdr:colOff>
      <xdr:row>6</xdr:row>
      <xdr:rowOff>57150</xdr:rowOff>
    </xdr:from>
    <xdr:to>
      <xdr:col>11</xdr:col>
      <xdr:colOff>241321</xdr:colOff>
      <xdr:row>9</xdr:row>
      <xdr:rowOff>142768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A2800F8-C88C-4534-BA04-3C42484A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1200150"/>
          <a:ext cx="641370" cy="65711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190500</xdr:colOff>
      <xdr:row>11</xdr:row>
      <xdr:rowOff>171449</xdr:rowOff>
    </xdr:from>
    <xdr:to>
      <xdr:col>11</xdr:col>
      <xdr:colOff>285751</xdr:colOff>
      <xdr:row>15</xdr:row>
      <xdr:rowOff>114300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D073BC4-A208-416A-A216-D0AFA8F9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2266949"/>
          <a:ext cx="704851" cy="70485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247651</xdr:colOff>
      <xdr:row>18</xdr:row>
      <xdr:rowOff>56148</xdr:rowOff>
    </xdr:from>
    <xdr:to>
      <xdr:col>11</xdr:col>
      <xdr:colOff>294263</xdr:colOff>
      <xdr:row>22</xdr:row>
      <xdr:rowOff>28576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A0E1C13-ADC0-4143-98E8-70144988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6" y="3485148"/>
          <a:ext cx="656212" cy="73442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238125</xdr:colOff>
      <xdr:row>25</xdr:row>
      <xdr:rowOff>49419</xdr:rowOff>
    </xdr:from>
    <xdr:to>
      <xdr:col>11</xdr:col>
      <xdr:colOff>314325</xdr:colOff>
      <xdr:row>29</xdr:row>
      <xdr:rowOff>21646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6BE05A4-CC79-4E8A-A372-CA874E9A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4811919"/>
          <a:ext cx="685800" cy="734227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333374</xdr:colOff>
      <xdr:row>3</xdr:row>
      <xdr:rowOff>66675</xdr:rowOff>
    </xdr:from>
    <xdr:to>
      <xdr:col>6</xdr:col>
      <xdr:colOff>885825</xdr:colOff>
      <xdr:row>4</xdr:row>
      <xdr:rowOff>133350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9A7A207-8D7B-46CA-8430-8DC08D3269C3}"/>
            </a:ext>
          </a:extLst>
        </xdr:cNvPr>
        <xdr:cNvSpPr/>
      </xdr:nvSpPr>
      <xdr:spPr>
        <a:xfrm>
          <a:off x="2771774" y="638175"/>
          <a:ext cx="2533651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One Piece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13</xdr:col>
      <xdr:colOff>19049</xdr:colOff>
      <xdr:row>3</xdr:row>
      <xdr:rowOff>57150</xdr:rowOff>
    </xdr:from>
    <xdr:to>
      <xdr:col>17</xdr:col>
      <xdr:colOff>114300</xdr:colOff>
      <xdr:row>4</xdr:row>
      <xdr:rowOff>123825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8ADC8F7-18F7-4674-8864-58897D2EED63}"/>
            </a:ext>
          </a:extLst>
        </xdr:cNvPr>
        <xdr:cNvSpPr/>
      </xdr:nvSpPr>
      <xdr:spPr>
        <a:xfrm>
          <a:off x="9039224" y="628650"/>
          <a:ext cx="2533651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Naruto</a:t>
          </a:r>
        </a:p>
      </xdr:txBody>
    </xdr:sp>
    <xdr:clientData/>
  </xdr:twoCellAnchor>
  <xdr:twoCellAnchor>
    <xdr:from>
      <xdr:col>13</xdr:col>
      <xdr:colOff>304801</xdr:colOff>
      <xdr:row>5</xdr:row>
      <xdr:rowOff>104775</xdr:rowOff>
    </xdr:from>
    <xdr:to>
      <xdr:col>17</xdr:col>
      <xdr:colOff>447675</xdr:colOff>
      <xdr:row>15</xdr:row>
      <xdr:rowOff>57150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5728CA04-D9B8-4808-B502-5D54064A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19</xdr:row>
      <xdr:rowOff>0</xdr:rowOff>
    </xdr:from>
    <xdr:to>
      <xdr:col>17</xdr:col>
      <xdr:colOff>600075</xdr:colOff>
      <xdr:row>29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C99EBB74-0121-4F72-A540-3095004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66676</xdr:rowOff>
    </xdr:from>
    <xdr:to>
      <xdr:col>3</xdr:col>
      <xdr:colOff>581026</xdr:colOff>
      <xdr:row>1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895475" y="66676"/>
          <a:ext cx="1343026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66675</xdr:rowOff>
    </xdr:from>
    <xdr:to>
      <xdr:col>11</xdr:col>
      <xdr:colOff>628650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763000" y="66675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10</xdr:col>
      <xdr:colOff>9525</xdr:colOff>
      <xdr:row>13</xdr:row>
      <xdr:rowOff>133350</xdr:rowOff>
    </xdr:from>
    <xdr:to>
      <xdr:col>11</xdr:col>
      <xdr:colOff>857250</xdr:colOff>
      <xdr:row>15</xdr:row>
      <xdr:rowOff>57150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DE5A298-134F-4C92-91B1-D5009A8E7290}"/>
            </a:ext>
          </a:extLst>
        </xdr:cNvPr>
        <xdr:cNvSpPr/>
      </xdr:nvSpPr>
      <xdr:spPr>
        <a:xfrm>
          <a:off x="8629650" y="2724150"/>
          <a:ext cx="185737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4</xdr:col>
      <xdr:colOff>685800</xdr:colOff>
      <xdr:row>1</xdr:row>
      <xdr:rowOff>138112</xdr:rowOff>
    </xdr:from>
    <xdr:to>
      <xdr:col>10</xdr:col>
      <xdr:colOff>228600</xdr:colOff>
      <xdr:row>15</xdr:row>
      <xdr:rowOff>100012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360AC93-4DF4-43C8-A248-23F680D2C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19" dataDxfId="18">
  <autoFilter ref="A21:F25" xr:uid="{B9482625-8E3C-4173-935D-6C94D3DD56A5}"/>
  <tableColumns count="6">
    <tableColumn id="1" xr3:uid="{640E99C5-C7D6-48F4-BD05-BB056A1FFE3E}" name="  Nomes" dataDxfId="17"/>
    <tableColumn id="2" xr3:uid="{7D0A9E51-29E0-4166-B245-86E0840C7FD8}" name="Nota 1" dataDxfId="16"/>
    <tableColumn id="3" xr3:uid="{625D9673-CE76-4832-8F0C-8ADD97DA6113}" name="Nota 2" dataDxfId="15"/>
    <tableColumn id="4" xr3:uid="{79BB5D6E-6A0B-447B-AA04-563478E08E62}" name="Média" dataDxfId="14">
      <calculatedColumnFormula>(B22+C22)/2</calculatedColumnFormula>
    </tableColumn>
    <tableColumn id="5" xr3:uid="{2F71B716-45F0-48A3-9F22-F57A7E92A0D5}" name="Matéria" dataDxfId="13"/>
    <tableColumn id="6" xr3:uid="{9E0A9667-7B2C-4A4C-A240-E37F0D010F37}" name="Situação" dataDxfId="12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21:N25" totalsRowShown="0" headerRowDxfId="27" dataDxfId="26">
  <autoFilter ref="I21:N25" xr:uid="{9827115C-3051-4F25-959A-69B90D003F00}"/>
  <tableColumns count="6">
    <tableColumn id="1" xr3:uid="{5F17A634-D68D-4935-9941-689A7F4FFC3A}" name="  Nomes" dataDxfId="25"/>
    <tableColumn id="2" xr3:uid="{4198719D-07C5-42F5-8513-8883A570656E}" name="Nota 1" dataDxfId="24"/>
    <tableColumn id="3" xr3:uid="{547F0952-678A-462F-80DA-68B22FAF3694}" name="Nota 2" dataDxfId="23"/>
    <tableColumn id="4" xr3:uid="{88FA2F47-C910-4D1D-BB92-F809A50482CF}" name="Média" dataDxfId="22">
      <calculatedColumnFormula>(J22+K22)/2</calculatedColumnFormula>
    </tableColumn>
    <tableColumn id="5" xr3:uid="{5DA1275B-E58D-4654-982E-8A778501DA31}" name="Matéria" dataDxfId="21"/>
    <tableColumn id="6" xr3:uid="{1433328F-1F7D-4764-BE13-0286A3A4CA3D}" name="Situação" dataDxfId="20">
      <calculatedColumnFormula>IF(L22&gt;6,"Aprovado","Reprovado")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9" dataDxfId="8">
  <autoFilter ref="C17:D18" xr:uid="{043DF0D7-200F-407D-AA8C-7B9DA5A3AB5C}"/>
  <tableColumns count="2">
    <tableColumn id="1" xr3:uid="{A48D74B5-0E04-4BCD-A1D5-86338DE883EA}" name="Reprovado " dataDxfId="11">
      <calculatedColumnFormula>COUNTIF(Tabela1[Situação],"Reprovado")</calculatedColumnFormula>
    </tableColumn>
    <tableColumn id="2" xr3:uid="{E9998F26-52CB-4EA7-9CBD-F1A6F545D743}" name="Aprovado" dataDxfId="10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FB4A4F-66FD-43EB-A867-BBC6879DC9EB}" name="Tabela5" displayName="Tabela5" ref="K17:L18" totalsRowShown="0" headerRowDxfId="1" dataDxfId="0">
  <autoFilter ref="K17:L18" xr:uid="{ADFB4A4F-66FD-43EB-A867-BBC6879DC9EB}"/>
  <tableColumns count="2">
    <tableColumn id="1" xr3:uid="{514EA2EA-B50F-4E11-A9D9-9B212056C91E}" name="Reprovado" dataDxfId="3">
      <calculatedColumnFormula>COUNTIF(Tabela14[Situação],"Reprovado")</calculatedColumnFormula>
    </tableColumn>
    <tableColumn id="2" xr3:uid="{98480CDD-A03D-41C9-8DFD-45A759215080}" name="Aprovado" dataDxfId="2">
      <calculatedColumnFormula>COUNTIF(Tabela14[Situação],"Aprovado")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A1:R31"/>
  <sheetViews>
    <sheetView showGridLines="0" tabSelected="1" topLeftCell="B3" workbookViewId="0">
      <selection activeCell="I18" sqref="I18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7" width="9.140625" customWidth="1"/>
    <col min="18" max="18" width="9.140625" style="3" customWidth="1"/>
    <col min="19" max="16383" width="9.140625" hidden="1"/>
    <col min="16384" max="16384" width="7.28515625" customWidth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opLeftCell="A2" workbookViewId="0">
      <selection activeCell="M10" sqref="M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5703125" bestFit="1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0" width="11.28515625" bestFit="1" customWidth="1"/>
    <col min="11" max="11" width="15.140625" bestFit="1" customWidth="1"/>
    <col min="12" max="12" width="14.140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  <c r="K17" s="7" t="s">
        <v>13</v>
      </c>
      <c r="L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  <c r="K18" s="7">
        <f>COUNTIF(Tabela14[Situação],"Reprovado")</f>
        <v>4</v>
      </c>
      <c r="L18" s="7">
        <f>COUNTIF(Tabela14[Situação],"Aprovado")</f>
        <v>0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0</v>
      </c>
      <c r="J21" s="1" t="s">
        <v>2</v>
      </c>
      <c r="K21" s="1" t="s">
        <v>3</v>
      </c>
      <c r="L21" s="1" t="s">
        <v>4</v>
      </c>
      <c r="M21" s="1" t="s">
        <v>1</v>
      </c>
      <c r="N21" s="1" t="s">
        <v>5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6</v>
      </c>
      <c r="F22" s="1" t="str">
        <f>IF(D22&gt;6,"Aprovado","Reprovado")</f>
        <v>Aprovado</v>
      </c>
      <c r="I22" s="1" t="s">
        <v>15</v>
      </c>
      <c r="J22" s="1">
        <v>4</v>
      </c>
      <c r="K22" s="1">
        <v>8</v>
      </c>
      <c r="L22" s="2">
        <f>(J22+K22)/2</f>
        <v>6</v>
      </c>
      <c r="M22" s="1" t="s">
        <v>9</v>
      </c>
      <c r="N22" s="1" t="str">
        <f>IF(L22&gt;6,"Aprovado","Reprovado")</f>
        <v>Reprovado</v>
      </c>
    </row>
    <row r="23" spans="1:14" x14ac:dyDescent="0.25">
      <c r="A23" s="1" t="s">
        <v>17</v>
      </c>
      <c r="B23" s="1">
        <v>10</v>
      </c>
      <c r="C23" s="1">
        <v>3</v>
      </c>
      <c r="D23" s="2">
        <f t="shared" ref="D23:D25" si="0">(B23+C23)/2</f>
        <v>6.5</v>
      </c>
      <c r="E23" s="1" t="s">
        <v>7</v>
      </c>
      <c r="F23" s="1" t="str">
        <f t="shared" ref="F23:F25" si="1">IF(D23&gt;6,"Aprovado","Reprovado")</f>
        <v>Aprovado</v>
      </c>
      <c r="I23" s="1" t="s">
        <v>20</v>
      </c>
      <c r="J23" s="1">
        <v>4</v>
      </c>
      <c r="K23" s="1">
        <v>5</v>
      </c>
      <c r="L23" s="2">
        <f t="shared" ref="L23:L25" si="2">(J23+K23)/2</f>
        <v>4.5</v>
      </c>
      <c r="M23" s="1" t="s">
        <v>10</v>
      </c>
      <c r="N23" s="1" t="str">
        <f t="shared" ref="N23" si="3">IF(L23&gt;6,"Aprovado","Reprovado")</f>
        <v>Reprovado</v>
      </c>
    </row>
    <row r="24" spans="1:14" x14ac:dyDescent="0.25">
      <c r="A24" s="1" t="s">
        <v>18</v>
      </c>
      <c r="B24" s="1">
        <v>8</v>
      </c>
      <c r="C24" s="1">
        <v>4</v>
      </c>
      <c r="D24" s="2">
        <f t="shared" si="0"/>
        <v>6</v>
      </c>
      <c r="E24" s="1" t="s">
        <v>6</v>
      </c>
      <c r="F24" s="1" t="str">
        <f>IF(D24&gt;6,"Aprovado","Reprovado")</f>
        <v>Reprovado</v>
      </c>
      <c r="I24" s="1" t="s">
        <v>21</v>
      </c>
      <c r="J24" s="1">
        <v>8</v>
      </c>
      <c r="K24" s="1">
        <v>4</v>
      </c>
      <c r="L24" s="2">
        <f t="shared" si="2"/>
        <v>6</v>
      </c>
      <c r="M24" s="1" t="s">
        <v>10</v>
      </c>
      <c r="N24" s="1" t="str">
        <f>IF(L24&gt;6,"Aprovado","Reprovado")</f>
        <v>Reprovado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0"/>
        <v>4</v>
      </c>
      <c r="E25" s="1" t="s">
        <v>8</v>
      </c>
      <c r="F25" s="1" t="str">
        <f t="shared" si="1"/>
        <v>Reprovado</v>
      </c>
      <c r="I25" s="1" t="s">
        <v>22</v>
      </c>
      <c r="J25" s="1">
        <v>5</v>
      </c>
      <c r="K25" s="1">
        <v>3</v>
      </c>
      <c r="L25" s="2">
        <f t="shared" si="2"/>
        <v>4</v>
      </c>
      <c r="M25" s="1" t="s">
        <v>8</v>
      </c>
      <c r="N25" s="1" t="str">
        <f t="shared" ref="N25" si="4">IF(L25&gt;6,"Aprovado","Reprovado")</f>
        <v>Reprovado</v>
      </c>
    </row>
  </sheetData>
  <phoneticPr fontId="18" type="noConversion"/>
  <conditionalFormatting sqref="F22:F25">
    <cfRule type="containsText" dxfId="7" priority="3" operator="containsText" text="Re">
      <formula>NOT(ISERROR(SEARCH("Re",F22)))</formula>
    </cfRule>
    <cfRule type="containsText" dxfId="6" priority="4" operator="containsText" text="Aprovado">
      <formula>NOT(ISERROR(SEARCH("Aprovado",F22)))</formula>
    </cfRule>
  </conditionalFormatting>
  <conditionalFormatting sqref="N22:N25">
    <cfRule type="containsText" dxfId="5" priority="1" operator="containsText" text="Re">
      <formula>NOT(ISERROR(SEARCH("Re",N22)))</formula>
    </cfRule>
    <cfRule type="containsText" dxfId="4" priority="2" operator="containsText" text="Aprovado">
      <formula>NOT(ISERROR(SEARCH("Aprovado",N22)))</formula>
    </cfRule>
  </conditionalFormatting>
  <dataValidations count="1">
    <dataValidation type="list" allowBlank="1" showInputMessage="1" showErrorMessage="1" sqref="E22:E25 M22:M25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Planilha3</vt:lpstr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2022-06-16T21:53:59Z</dcterms:created>
  <dcterms:modified xsi:type="dcterms:W3CDTF">2022-06-21T17:44:09Z</dcterms:modified>
</cp:coreProperties>
</file>