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Curso Excel\"/>
    </mc:Choice>
  </mc:AlternateContent>
  <xr:revisionPtr revIDLastSave="0" documentId="13_ncr:1_{CEEB90AA-4AD3-4D2D-B9E8-6F10E21815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nu" sheetId="2" r:id="rId1"/>
    <sheet name="Planilha3" sheetId="4" r:id="rId2"/>
    <sheet name="Pasta1" sheetId="1" r:id="rId3"/>
  </sheets>
  <calcPr calcId="191029"/>
  <pivotCaches>
    <pivotCache cacheId="0" r:id="rId4"/>
  </pivotCaches>
  <fileRecoveryPr repairLoad="1"/>
</workbook>
</file>

<file path=xl/calcChain.xml><?xml version="1.0" encoding="utf-8"?>
<calcChain xmlns="http://schemas.openxmlformats.org/spreadsheetml/2006/main">
  <c r="D22" i="1" l="1"/>
  <c r="F22" i="1" s="1"/>
  <c r="L25" i="1"/>
  <c r="N25" i="1" s="1"/>
  <c r="L24" i="1"/>
  <c r="N24" i="1" s="1"/>
  <c r="L23" i="1"/>
  <c r="N23" i="1" s="1"/>
  <c r="L22" i="1"/>
  <c r="N22" i="1" s="1"/>
  <c r="D23" i="1"/>
  <c r="F23" i="1" s="1"/>
  <c r="D24" i="1"/>
  <c r="F24" i="1" s="1"/>
  <c r="D25" i="1"/>
  <c r="F25" i="1" s="1"/>
  <c r="D18" i="1" l="1"/>
  <c r="C18" i="1"/>
</calcChain>
</file>

<file path=xl/sharedStrings.xml><?xml version="1.0" encoding="utf-8"?>
<sst xmlns="http://schemas.openxmlformats.org/spreadsheetml/2006/main" count="41" uniqueCount="23">
  <si>
    <t xml:space="preserve">  Nomes</t>
  </si>
  <si>
    <t>Matéria</t>
  </si>
  <si>
    <t>Nota 1</t>
  </si>
  <si>
    <t>Nota 2</t>
  </si>
  <si>
    <t>Média</t>
  </si>
  <si>
    <t>Situação</t>
  </si>
  <si>
    <t>Matemática</t>
  </si>
  <si>
    <t>Quimica</t>
  </si>
  <si>
    <t>Português</t>
  </si>
  <si>
    <t>Informatica</t>
  </si>
  <si>
    <t>Artes</t>
  </si>
  <si>
    <t>Contagem de Matéria</t>
  </si>
  <si>
    <t>Aprovado</t>
  </si>
  <si>
    <t>Reprovado</t>
  </si>
  <si>
    <t xml:space="preserve">Reprovado </t>
  </si>
  <si>
    <t>Naruto</t>
  </si>
  <si>
    <t>Luffy</t>
  </si>
  <si>
    <t>Zoro</t>
  </si>
  <si>
    <t>Sanji</t>
  </si>
  <si>
    <t>Ace</t>
  </si>
  <si>
    <t>Sasuke</t>
  </si>
  <si>
    <t>Kakashi</t>
  </si>
  <si>
    <t>Obito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</si>
</sst>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33" borderId="0" xfId="0" applyFill="1"/>
    <xf numFmtId="0" fontId="0" fillId="0" borderId="0" xfId="0" pivotButton="1"/>
    <xf numFmtId="0" fontId="0" fillId="0" borderId="0" xfId="0" applyNumberFormat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        </a:t>
            </a:r>
            <a:r>
              <a:rPr lang="pt-BR" sz="1000"/>
              <a:t>Percentual de Aprovação Turma 1</a:t>
            </a:r>
            <a:endParaRPr lang="pt-BR"/>
          </a:p>
        </c:rich>
      </c:tx>
      <c:layout>
        <c:manualLayout>
          <c:xMode val="edge"/>
          <c:yMode val="edge"/>
          <c:x val="0.14248604283580577"/>
          <c:y val="4.49438202247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3E-4B65-B339-F22896DE9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3E-4B65-B339-F22896DE92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Pasta1!$C$17:$D$17</c:f>
              <c:strCache>
                <c:ptCount val="2"/>
                <c:pt idx="0">
                  <c:v>Reprovado </c:v>
                </c:pt>
                <c:pt idx="1">
                  <c:v>Aprovado</c:v>
                </c:pt>
              </c:strCache>
            </c:strRef>
          </c:cat>
          <c:val>
            <c:numRef>
              <c:f>Pasta1!$C$18:$D$18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3E-4B65-B339-F22896DE92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[Projeto_11.xlsx]Planilha3!Tabela dinâmica14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Matéria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Planilha3!$A$4:$B$7</c:f>
              <c:multiLvlStrCache>
                <c:ptCount val="4"/>
                <c:lvl>
                  <c:pt idx="0">
                    <c:v>Aprovado</c:v>
                  </c:pt>
                  <c:pt idx="1">
                    <c:v>Reprovado</c:v>
                  </c:pt>
                  <c:pt idx="2">
                    <c:v>Reprovado</c:v>
                  </c:pt>
                  <c:pt idx="3">
                    <c:v>Aprovado</c:v>
                  </c:pt>
                </c:lvl>
                <c:lvl>
                  <c:pt idx="0">
                    <c:v>Matemática</c:v>
                  </c:pt>
                  <c:pt idx="2">
                    <c:v>Português</c:v>
                  </c:pt>
                  <c:pt idx="3">
                    <c:v>Quimica</c:v>
                  </c:pt>
                </c:lvl>
              </c:multiLvlStrCache>
            </c:multiLvlStrRef>
          </c:cat>
          <c:val>
            <c:numRef>
              <c:f>Planilha3!$C$4:$C$7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E-4078-A4A1-7855B86BE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73944"/>
        <c:axId val="580570992"/>
      </c:barChart>
      <c:catAx>
        <c:axId val="5805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0992"/>
        <c:crosses val="autoZero"/>
        <c:auto val="1"/>
        <c:lblAlgn val="ctr"/>
        <c:lblOffset val="100"/>
        <c:noMultiLvlLbl val="0"/>
      </c:catAx>
      <c:valAx>
        <c:axId val="5805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[Projeto_11.xlsx]Planilha3!Tabela dinâmica14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Planilha3!$A$4:$B$7</c:f>
              <c:multiLvlStrCache>
                <c:ptCount val="4"/>
                <c:lvl>
                  <c:pt idx="0">
                    <c:v>Aprovado</c:v>
                  </c:pt>
                  <c:pt idx="1">
                    <c:v>Reprovado</c:v>
                  </c:pt>
                  <c:pt idx="2">
                    <c:v>Reprovado</c:v>
                  </c:pt>
                  <c:pt idx="3">
                    <c:v>Aprovado</c:v>
                  </c:pt>
                </c:lvl>
                <c:lvl>
                  <c:pt idx="0">
                    <c:v>Matemática</c:v>
                  </c:pt>
                  <c:pt idx="2">
                    <c:v>Português</c:v>
                  </c:pt>
                  <c:pt idx="3">
                    <c:v>Quimica</c:v>
                  </c:pt>
                </c:lvl>
              </c:multiLvlStrCache>
            </c:multiLvlStrRef>
          </c:cat>
          <c:val>
            <c:numRef>
              <c:f>Planilha3!$C$4:$C$7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B-4DA0-BF72-42FDBFFA5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73944"/>
        <c:axId val="580570992"/>
      </c:barChart>
      <c:catAx>
        <c:axId val="5805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0992"/>
        <c:crosses val="autoZero"/>
        <c:auto val="1"/>
        <c:lblAlgn val="ctr"/>
        <c:lblOffset val="100"/>
        <c:noMultiLvlLbl val="0"/>
      </c:catAx>
      <c:valAx>
        <c:axId val="5805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jpeg"/><Relationship Id="rId1" Type="http://schemas.openxmlformats.org/officeDocument/2006/relationships/hyperlink" Target="#Pasta1!A8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600076</xdr:colOff>
      <xdr:row>0</xdr:row>
      <xdr:rowOff>76200</xdr:rowOff>
    </xdr:from>
    <xdr:to>
      <xdr:col>9</xdr:col>
      <xdr:colOff>466726</xdr:colOff>
      <xdr:row>3</xdr:row>
      <xdr:rowOff>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C757309-8B7D-4E54-B7A6-4906342AFBC5}"/>
            </a:ext>
          </a:extLst>
        </xdr:cNvPr>
        <xdr:cNvSpPr/>
      </xdr:nvSpPr>
      <xdr:spPr>
        <a:xfrm>
          <a:off x="4076701" y="76200"/>
          <a:ext cx="2971800" cy="495300"/>
        </a:xfrm>
        <a:prstGeom prst="roundRect">
          <a:avLst/>
        </a:prstGeom>
        <a:ln w="5715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704849</xdr:colOff>
      <xdr:row>0</xdr:row>
      <xdr:rowOff>57149</xdr:rowOff>
    </xdr:from>
    <xdr:ext cx="2847976" cy="468013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5BE2ED8-284F-46FB-B478-F7547EC03052}"/>
            </a:ext>
          </a:extLst>
        </xdr:cNvPr>
        <xdr:cNvSpPr txBox="1"/>
      </xdr:nvSpPr>
      <xdr:spPr>
        <a:xfrm>
          <a:off x="4181474" y="57149"/>
          <a:ext cx="2847976" cy="4680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2400"/>
            <a:t>Menu</a:t>
          </a:r>
          <a:r>
            <a:rPr lang="pt-BR" sz="2400" baseline="0"/>
            <a:t> Escola Tridev</a:t>
          </a:r>
          <a:endParaRPr lang="pt-BR" sz="1100"/>
        </a:p>
      </xdr:txBody>
    </xdr:sp>
    <xdr:clientData/>
  </xdr:oneCellAnchor>
  <xdr:twoCellAnchor>
    <xdr:from>
      <xdr:col>3</xdr:col>
      <xdr:colOff>561975</xdr:colOff>
      <xdr:row>1</xdr:row>
      <xdr:rowOff>28575</xdr:rowOff>
    </xdr:from>
    <xdr:to>
      <xdr:col>4</xdr:col>
      <xdr:colOff>933450</xdr:colOff>
      <xdr:row>2</xdr:row>
      <xdr:rowOff>142875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C08D087-3948-4E70-ADE8-7DC17544CE95}"/>
            </a:ext>
          </a:extLst>
        </xdr:cNvPr>
        <xdr:cNvSpPr/>
      </xdr:nvSpPr>
      <xdr:spPr>
        <a:xfrm>
          <a:off x="2390775" y="219075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 1</a:t>
          </a:r>
        </a:p>
        <a:p>
          <a:pPr algn="ctr"/>
          <a:r>
            <a:rPr lang="pt-BR" sz="1100"/>
            <a:t> </a:t>
          </a:r>
        </a:p>
      </xdr:txBody>
    </xdr:sp>
    <xdr:clientData/>
  </xdr:twoCellAnchor>
  <xdr:twoCellAnchor editAs="oneCell">
    <xdr:from>
      <xdr:col>1</xdr:col>
      <xdr:colOff>495302</xdr:colOff>
      <xdr:row>12</xdr:row>
      <xdr:rowOff>123826</xdr:rowOff>
    </xdr:from>
    <xdr:to>
      <xdr:col>2</xdr:col>
      <xdr:colOff>523875</xdr:colOff>
      <xdr:row>15</xdr:row>
      <xdr:rowOff>190499</xdr:rowOff>
    </xdr:to>
    <xdr:pic>
      <xdr:nvPicPr>
        <xdr:cNvPr id="6" name="Imagem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98D14E-8F16-444F-B9DA-41F761B08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2" y="2409826"/>
          <a:ext cx="638173" cy="638173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4</xdr:col>
      <xdr:colOff>333374</xdr:colOff>
      <xdr:row>8</xdr:row>
      <xdr:rowOff>133349</xdr:rowOff>
    </xdr:from>
    <xdr:to>
      <xdr:col>8</xdr:col>
      <xdr:colOff>152400</xdr:colOff>
      <xdr:row>19</xdr:row>
      <xdr:rowOff>104774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E7689B-530C-4C6D-99EC-C75DE2011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428625</xdr:colOff>
      <xdr:row>3</xdr:row>
      <xdr:rowOff>133350</xdr:rowOff>
    </xdr:from>
    <xdr:to>
      <xdr:col>3</xdr:col>
      <xdr:colOff>190500</xdr:colOff>
      <xdr:row>5</xdr:row>
      <xdr:rowOff>57150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D54952E-1841-4CD8-B745-14429CCE2BC3}"/>
            </a:ext>
          </a:extLst>
        </xdr:cNvPr>
        <xdr:cNvSpPr/>
      </xdr:nvSpPr>
      <xdr:spPr>
        <a:xfrm>
          <a:off x="1038225" y="704850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Alunos</a:t>
          </a:r>
        </a:p>
        <a:p>
          <a:pPr algn="ctr"/>
          <a:r>
            <a:rPr lang="pt-BR" sz="1100"/>
            <a:t> </a:t>
          </a:r>
        </a:p>
      </xdr:txBody>
    </xdr:sp>
    <xdr:clientData/>
  </xdr:twoCellAnchor>
  <xdr:twoCellAnchor editAs="oneCell">
    <xdr:from>
      <xdr:col>1</xdr:col>
      <xdr:colOff>523875</xdr:colOff>
      <xdr:row>7</xdr:row>
      <xdr:rowOff>25337</xdr:rowOff>
    </xdr:from>
    <xdr:to>
      <xdr:col>2</xdr:col>
      <xdr:colOff>581025</xdr:colOff>
      <xdr:row>10</xdr:row>
      <xdr:rowOff>85725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B2BF62D-B074-4491-A9D9-7C5962097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1358837"/>
          <a:ext cx="666750" cy="631888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</xdr:col>
      <xdr:colOff>504826</xdr:colOff>
      <xdr:row>18</xdr:row>
      <xdr:rowOff>133351</xdr:rowOff>
    </xdr:from>
    <xdr:to>
      <xdr:col>2</xdr:col>
      <xdr:colOff>533400</xdr:colOff>
      <xdr:row>22</xdr:row>
      <xdr:rowOff>76200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3279EF3-3C0D-47D0-8578-B472489A5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6" y="3562351"/>
          <a:ext cx="638174" cy="704849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</xdr:col>
      <xdr:colOff>514350</xdr:colOff>
      <xdr:row>25</xdr:row>
      <xdr:rowOff>57149</xdr:rowOff>
    </xdr:from>
    <xdr:to>
      <xdr:col>2</xdr:col>
      <xdr:colOff>514351</xdr:colOff>
      <xdr:row>28</xdr:row>
      <xdr:rowOff>95250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A56BD415-2CC1-4B52-BE45-C19A5A00E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4819649"/>
          <a:ext cx="609601" cy="609601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42862</xdr:rowOff>
    </xdr:from>
    <xdr:to>
      <xdr:col>12</xdr:col>
      <xdr:colOff>342900</xdr:colOff>
      <xdr:row>19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8171FC-BA6F-4860-8E54-E834B5D4F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66676</xdr:rowOff>
    </xdr:from>
    <xdr:to>
      <xdr:col>3</xdr:col>
      <xdr:colOff>581026</xdr:colOff>
      <xdr:row>1</xdr:row>
      <xdr:rowOff>161925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B4291DA6-AC1C-46F6-854A-098E3E97781B}"/>
            </a:ext>
          </a:extLst>
        </xdr:cNvPr>
        <xdr:cNvSpPr/>
      </xdr:nvSpPr>
      <xdr:spPr>
        <a:xfrm>
          <a:off x="1895475" y="66676"/>
          <a:ext cx="1343026" cy="2857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 One</a:t>
          </a:r>
          <a:r>
            <a:rPr lang="pt-BR" sz="1100" baseline="0"/>
            <a:t> Piece</a:t>
          </a:r>
        </a:p>
        <a:p>
          <a:pPr algn="ctr"/>
          <a:endParaRPr lang="pt-BR" sz="1100"/>
        </a:p>
      </xdr:txBody>
    </xdr:sp>
    <xdr:clientData/>
  </xdr:twoCellAnchor>
  <xdr:twoCellAnchor>
    <xdr:from>
      <xdr:col>10</xdr:col>
      <xdr:colOff>142875</xdr:colOff>
      <xdr:row>0</xdr:row>
      <xdr:rowOff>66675</xdr:rowOff>
    </xdr:from>
    <xdr:to>
      <xdr:col>11</xdr:col>
      <xdr:colOff>628650</xdr:colOff>
      <xdr:row>1</xdr:row>
      <xdr:rowOff>180975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180FE9D-64A3-4A34-A83C-A105387FFF4C}"/>
            </a:ext>
          </a:extLst>
        </xdr:cNvPr>
        <xdr:cNvSpPr/>
      </xdr:nvSpPr>
      <xdr:spPr>
        <a:xfrm>
          <a:off x="8763000" y="66675"/>
          <a:ext cx="12382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</a:t>
          </a:r>
          <a:r>
            <a:rPr lang="pt-BR" sz="1100" baseline="0"/>
            <a:t> Naruto</a:t>
          </a:r>
          <a:endParaRPr lang="pt-BR" sz="1100"/>
        </a:p>
        <a:p>
          <a:pPr algn="ctr"/>
          <a:r>
            <a:rPr lang="pt-BR" sz="1100"/>
            <a:t> </a:t>
          </a:r>
        </a:p>
      </xdr:txBody>
    </xdr:sp>
    <xdr:clientData/>
  </xdr:twoCellAnchor>
  <xdr:twoCellAnchor>
    <xdr:from>
      <xdr:col>0</xdr:col>
      <xdr:colOff>0</xdr:colOff>
      <xdr:row>2</xdr:row>
      <xdr:rowOff>142875</xdr:rowOff>
    </xdr:from>
    <xdr:to>
      <xdr:col>6</xdr:col>
      <xdr:colOff>0</xdr:colOff>
      <xdr:row>12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F9FF3DB-51A2-414A-8D72-8870FEB68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13</xdr:row>
      <xdr:rowOff>95250</xdr:rowOff>
    </xdr:from>
    <xdr:to>
      <xdr:col>3</xdr:col>
      <xdr:colOff>847725</xdr:colOff>
      <xdr:row>15</xdr:row>
      <xdr:rowOff>19050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D945D89-A64E-4A20-A9C8-6ECBD8379F2F}"/>
            </a:ext>
          </a:extLst>
        </xdr:cNvPr>
        <xdr:cNvSpPr/>
      </xdr:nvSpPr>
      <xdr:spPr>
        <a:xfrm>
          <a:off x="1647825" y="2686050"/>
          <a:ext cx="16954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Indice</a:t>
          </a:r>
          <a:r>
            <a:rPr lang="pt-BR" sz="1100" baseline="0"/>
            <a:t> de Aprovação</a:t>
          </a:r>
          <a:endParaRPr lang="pt-BR" sz="1100"/>
        </a:p>
        <a:p>
          <a:pPr algn="ctr"/>
          <a:r>
            <a:rPr lang="pt-BR" sz="1100"/>
            <a:t>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4730.806684374998" createdVersion="7" refreshedVersion="7" minRefreshableVersion="3" recordCount="4" xr:uid="{BEB9B5C8-C785-44C4-AB9C-0B8BB0B87FFF}">
  <cacheSource type="worksheet">
    <worksheetSource name="Tabela1"/>
  </cacheSource>
  <cacheFields count="6">
    <cacheField name="  Nomes" numFmtId="0">
      <sharedItems/>
    </cacheField>
    <cacheField name="Nota 1" numFmtId="0">
      <sharedItems containsSemiMixedTypes="0" containsString="0" containsNumber="1" containsInteger="1" minValue="5" maxValue="10"/>
    </cacheField>
    <cacheField name="Nota 2" numFmtId="0">
      <sharedItems containsSemiMixedTypes="0" containsString="0" containsNumber="1" containsInteger="1" minValue="3" maxValue="9"/>
    </cacheField>
    <cacheField name="Média" numFmtId="2">
      <sharedItems containsSemiMixedTypes="0" containsString="0" containsNumber="1" minValue="4" maxValue="7.5"/>
    </cacheField>
    <cacheField name="Matéria" numFmtId="0">
      <sharedItems count="3">
        <s v="Matemática"/>
        <s v="Quimica"/>
        <s v="Português"/>
      </sharedItems>
    </cacheField>
    <cacheField name="Situação" numFmtId="0">
      <sharedItems count="2">
        <s v="Aprovado"/>
        <s v="Reprov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Hugo"/>
    <n v="5"/>
    <n v="9"/>
    <n v="7"/>
    <x v="0"/>
    <x v="0"/>
  </r>
  <r>
    <s v="Lucas"/>
    <n v="10"/>
    <n v="5"/>
    <n v="7.5"/>
    <x v="1"/>
    <x v="0"/>
  </r>
  <r>
    <s v="Henrique"/>
    <n v="8"/>
    <n v="4"/>
    <n v="6"/>
    <x v="0"/>
    <x v="1"/>
  </r>
  <r>
    <s v="Joao"/>
    <n v="5"/>
    <n v="3"/>
    <n v="4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E56CF-428F-4021-805C-CDF1720E6870}" name="Tabela dinâmica14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4">
  <location ref="A3:C7" firstHeaderRow="1" firstDataRow="1" firstDataCol="2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4">
    <i>
      <x/>
      <x/>
    </i>
    <i r="1">
      <x v="1"/>
    </i>
    <i>
      <x v="1"/>
      <x v="1"/>
    </i>
    <i>
      <x v="2"/>
      <x/>
    </i>
  </rowItems>
  <colItems count="1">
    <i/>
  </colItems>
  <dataFields count="1">
    <dataField name="Contagem de Matéria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482625-8E3C-4173-935D-6C94D3DD56A5}" name="Tabela1" displayName="Tabela1" ref="A21:F25" totalsRowShown="0" headerRowDxfId="15" dataDxfId="14">
  <autoFilter ref="A21:F25" xr:uid="{B9482625-8E3C-4173-935D-6C94D3DD56A5}"/>
  <tableColumns count="6">
    <tableColumn id="1" xr3:uid="{640E99C5-C7D6-48F4-BD05-BB056A1FFE3E}" name="  Nomes" dataDxfId="13"/>
    <tableColumn id="2" xr3:uid="{7D0A9E51-29E0-4166-B245-86E0840C7FD8}" name="Nota 1" dataDxfId="12"/>
    <tableColumn id="3" xr3:uid="{625D9673-CE76-4832-8F0C-8ADD97DA6113}" name="Nota 2" dataDxfId="11"/>
    <tableColumn id="4" xr3:uid="{79BB5D6E-6A0B-447B-AA04-563478E08E62}" name="Média" dataDxfId="10">
      <calculatedColumnFormula>(B22+C22)/2</calculatedColumnFormula>
    </tableColumn>
    <tableColumn id="5" xr3:uid="{2F71B716-45F0-48A3-9F22-F57A7E92A0D5}" name="Matéria" dataDxfId="9"/>
    <tableColumn id="6" xr3:uid="{9E0A9667-7B2C-4A4C-A240-E37F0D010F37}" name="Situação" dataDxfId="8">
      <calculatedColumnFormula>IF(D22&gt;6,"Aprovado","Reprovado")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27115C-3051-4F25-959A-69B90D003F00}" name="Tabela14" displayName="Tabela14" ref="I21:N25" totalsRowShown="0" headerRowDxfId="23" dataDxfId="22">
  <autoFilter ref="I21:N25" xr:uid="{9827115C-3051-4F25-959A-69B90D003F00}"/>
  <tableColumns count="6">
    <tableColumn id="1" xr3:uid="{5F17A634-D68D-4935-9941-689A7F4FFC3A}" name="  Nomes" dataDxfId="21"/>
    <tableColumn id="2" xr3:uid="{4198719D-07C5-42F5-8513-8883A570656E}" name="Nota 1" dataDxfId="20"/>
    <tableColumn id="3" xr3:uid="{547F0952-678A-462F-80DA-68B22FAF3694}" name="Nota 2" dataDxfId="19"/>
    <tableColumn id="4" xr3:uid="{88FA2F47-C910-4D1D-BB92-F809A50482CF}" name="Média" dataDxfId="18">
      <calculatedColumnFormula>(J22+K22)/2</calculatedColumnFormula>
    </tableColumn>
    <tableColumn id="5" xr3:uid="{5DA1275B-E58D-4654-982E-8A778501DA31}" name="Matéria" dataDxfId="17"/>
    <tableColumn id="6" xr3:uid="{1433328F-1F7D-4764-BE13-0286A3A4CA3D}" name="Situação" dataDxfId="16">
      <calculatedColumnFormula>IF(L22&gt;6,"Aprovado","Reprovado")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3DF0D7-200F-407D-AA8C-7B9DA5A3AB5C}" name="Tabela4" displayName="Tabela4" ref="C17:D18" totalsRowShown="0" headerRowDxfId="5" dataDxfId="4">
  <autoFilter ref="C17:D18" xr:uid="{043DF0D7-200F-407D-AA8C-7B9DA5A3AB5C}"/>
  <tableColumns count="2">
    <tableColumn id="1" xr3:uid="{A48D74B5-0E04-4BCD-A1D5-86338DE883EA}" name="Reprovado " dataDxfId="7">
      <calculatedColumnFormula>COUNTIF(Tabela1[Situação],"Reprovado")</calculatedColumnFormula>
    </tableColumn>
    <tableColumn id="2" xr3:uid="{E9998F26-52CB-4EA7-9CBD-F1A6F545D743}" name="Aprovado" dataDxfId="6">
      <calculatedColumnFormula>COUNTIF(Tabela1[Situação],"Aprovado")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9E66-D680-4FE8-88CA-7BE617AD4C5F}">
  <dimension ref="A1:R34"/>
  <sheetViews>
    <sheetView showGridLines="0" tabSelected="1" topLeftCell="A4" workbookViewId="0">
      <selection activeCell="M17" sqref="M17"/>
    </sheetView>
  </sheetViews>
  <sheetFormatPr defaultColWidth="0" defaultRowHeight="15" x14ac:dyDescent="0.25"/>
  <cols>
    <col min="1" max="4" width="9.140625" customWidth="1"/>
    <col min="5" max="5" width="15.5703125" bestFit="1" customWidth="1"/>
    <col min="6" max="7" width="14.140625" bestFit="1" customWidth="1"/>
    <col min="8" max="18" width="9.140625" customWidth="1"/>
    <col min="19" max="16384" width="9.140625" hidden="1"/>
  </cols>
  <sheetData>
    <row r="1" spans="2:17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2:17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2:17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2:17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x14ac:dyDescent="0.25">
      <c r="B6" s="3"/>
      <c r="C6" s="3"/>
      <c r="D6" s="3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2:17" x14ac:dyDescent="0.25">
      <c r="B7" s="3"/>
      <c r="C7" s="3"/>
      <c r="D7" s="3"/>
      <c r="E7" s="6"/>
      <c r="F7" s="6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2:17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2:17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2:17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2:17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7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2:17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2:17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2:17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2:17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2:17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2:17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2:17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2:17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3" customFormat="1" x14ac:dyDescent="0.25"/>
    <row r="34" customForma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7165-23E5-4D01-97F1-44783CDF76F6}">
  <dimension ref="A3:C7"/>
  <sheetViews>
    <sheetView workbookViewId="0">
      <selection activeCell="C5" sqref="C5"/>
    </sheetView>
  </sheetViews>
  <sheetFormatPr defaultRowHeight="15" x14ac:dyDescent="0.25"/>
  <cols>
    <col min="1" max="1" width="13.42578125" bestFit="1" customWidth="1"/>
    <col min="2" max="2" width="10.7109375" bestFit="1" customWidth="1"/>
    <col min="3" max="3" width="20.42578125" bestFit="1" customWidth="1"/>
  </cols>
  <sheetData>
    <row r="3" spans="1:3" x14ac:dyDescent="0.25">
      <c r="A3" s="4" t="s">
        <v>1</v>
      </c>
      <c r="B3" s="4" t="s">
        <v>5</v>
      </c>
      <c r="C3" t="s">
        <v>11</v>
      </c>
    </row>
    <row r="4" spans="1:3" x14ac:dyDescent="0.25">
      <c r="A4" t="s">
        <v>6</v>
      </c>
      <c r="B4" t="s">
        <v>12</v>
      </c>
      <c r="C4" s="5">
        <v>1</v>
      </c>
    </row>
    <row r="5" spans="1:3" x14ac:dyDescent="0.25">
      <c r="A5" t="s">
        <v>6</v>
      </c>
      <c r="B5" t="s">
        <v>13</v>
      </c>
      <c r="C5" s="5">
        <v>1</v>
      </c>
    </row>
    <row r="6" spans="1:3" x14ac:dyDescent="0.25">
      <c r="A6" t="s">
        <v>8</v>
      </c>
      <c r="B6" t="s">
        <v>13</v>
      </c>
      <c r="C6" s="5">
        <v>1</v>
      </c>
    </row>
    <row r="7" spans="1:3" x14ac:dyDescent="0.25">
      <c r="A7" t="s">
        <v>7</v>
      </c>
      <c r="B7" t="s">
        <v>12</v>
      </c>
      <c r="C7" s="5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showGridLines="0" topLeftCell="A4" workbookViewId="0">
      <selection activeCell="A8" sqref="A8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5703125" bestFit="1" customWidth="1"/>
    <col min="4" max="4" width="14" customWidth="1"/>
    <col min="5" max="5" width="12.5703125" bestFit="1" customWidth="1"/>
    <col min="6" max="6" width="13" bestFit="1" customWidth="1"/>
    <col min="7" max="8" width="11.5703125" bestFit="1" customWidth="1"/>
    <col min="9" max="9" width="15.42578125" bestFit="1" customWidth="1"/>
    <col min="10" max="12" width="11.28515625" bestFit="1" customWidth="1"/>
    <col min="13" max="13" width="12.5703125" bestFit="1" customWidth="1"/>
    <col min="14" max="14" width="13" bestFit="1" customWidth="1"/>
  </cols>
  <sheetData>
    <row r="1" spans="7:9" x14ac:dyDescent="0.25">
      <c r="I1" s="1"/>
    </row>
    <row r="6" spans="7:9" x14ac:dyDescent="0.25">
      <c r="G6" s="1"/>
    </row>
    <row r="7" spans="7:9" ht="24" customHeight="1" x14ac:dyDescent="0.25">
      <c r="G7" s="1"/>
    </row>
    <row r="17" spans="1:14" x14ac:dyDescent="0.25">
      <c r="C17" s="7" t="s">
        <v>14</v>
      </c>
      <c r="D17" s="7" t="s">
        <v>12</v>
      </c>
    </row>
    <row r="18" spans="1:14" x14ac:dyDescent="0.25">
      <c r="C18" s="7">
        <f>COUNTIF(Tabela1[Situação],"Reprovado")</f>
        <v>2</v>
      </c>
      <c r="D18" s="7">
        <f>COUNTIF(Tabela1[Situação],"Aprovado")</f>
        <v>2</v>
      </c>
    </row>
    <row r="21" spans="1:14" x14ac:dyDescent="0.25">
      <c r="A21" s="1" t="s">
        <v>0</v>
      </c>
      <c r="B21" s="1" t="s">
        <v>2</v>
      </c>
      <c r="C21" s="1" t="s">
        <v>3</v>
      </c>
      <c r="D21" s="1" t="s">
        <v>4</v>
      </c>
      <c r="E21" s="1" t="s">
        <v>1</v>
      </c>
      <c r="F21" s="1" t="s">
        <v>5</v>
      </c>
      <c r="I21" s="1" t="s">
        <v>0</v>
      </c>
      <c r="J21" s="1" t="s">
        <v>2</v>
      </c>
      <c r="K21" s="1" t="s">
        <v>3</v>
      </c>
      <c r="L21" s="1" t="s">
        <v>4</v>
      </c>
      <c r="M21" s="1" t="s">
        <v>1</v>
      </c>
      <c r="N21" s="1" t="s">
        <v>5</v>
      </c>
    </row>
    <row r="22" spans="1:14" x14ac:dyDescent="0.25">
      <c r="A22" s="1" t="s">
        <v>16</v>
      </c>
      <c r="B22" s="1">
        <v>5</v>
      </c>
      <c r="C22" s="1">
        <v>9</v>
      </c>
      <c r="D22" s="2">
        <f>(B22+C22)/2</f>
        <v>7</v>
      </c>
      <c r="E22" s="1" t="s">
        <v>6</v>
      </c>
      <c r="F22" s="1" t="str">
        <f>IF(D22&gt;6,"Aprovado","Reprovado")</f>
        <v>Aprovado</v>
      </c>
      <c r="I22" s="1" t="s">
        <v>15</v>
      </c>
      <c r="J22" s="1">
        <v>4</v>
      </c>
      <c r="K22" s="1">
        <v>8</v>
      </c>
      <c r="L22" s="2">
        <f>(J22+K22)/2</f>
        <v>6</v>
      </c>
      <c r="M22" s="1" t="s">
        <v>9</v>
      </c>
      <c r="N22" s="1" t="str">
        <f>IF(L22&gt;6,"Aprovado","Reprovado")</f>
        <v>Reprovado</v>
      </c>
    </row>
    <row r="23" spans="1:14" x14ac:dyDescent="0.25">
      <c r="A23" s="1" t="s">
        <v>17</v>
      </c>
      <c r="B23" s="1">
        <v>10</v>
      </c>
      <c r="C23" s="1">
        <v>3</v>
      </c>
      <c r="D23" s="2">
        <f t="shared" ref="D23:D25" si="0">(B23+C23)/2</f>
        <v>6.5</v>
      </c>
      <c r="E23" s="1" t="s">
        <v>7</v>
      </c>
      <c r="F23" s="1" t="str">
        <f t="shared" ref="F23:F25" si="1">IF(D23&gt;6,"Aprovado","Reprovado")</f>
        <v>Aprovado</v>
      </c>
      <c r="I23" s="1" t="s">
        <v>20</v>
      </c>
      <c r="J23" s="1">
        <v>8</v>
      </c>
      <c r="K23" s="1">
        <v>5</v>
      </c>
      <c r="L23" s="2">
        <f t="shared" ref="L23:L25" si="2">(J23+K23)/2</f>
        <v>6.5</v>
      </c>
      <c r="M23" s="1" t="s">
        <v>10</v>
      </c>
      <c r="N23" s="1" t="str">
        <f t="shared" ref="N23" si="3">IF(L23&gt;6,"Aprovado","Reprovado")</f>
        <v>Aprovado</v>
      </c>
    </row>
    <row r="24" spans="1:14" x14ac:dyDescent="0.25">
      <c r="A24" s="1" t="s">
        <v>18</v>
      </c>
      <c r="B24" s="1">
        <v>8</v>
      </c>
      <c r="C24" s="1">
        <v>4</v>
      </c>
      <c r="D24" s="2">
        <f t="shared" si="0"/>
        <v>6</v>
      </c>
      <c r="E24" s="1" t="s">
        <v>6</v>
      </c>
      <c r="F24" s="1" t="str">
        <f>IF(D24&gt;6,"Aprovado","Reprovado")</f>
        <v>Reprovado</v>
      </c>
      <c r="I24" s="1" t="s">
        <v>21</v>
      </c>
      <c r="J24" s="1">
        <v>8</v>
      </c>
      <c r="K24" s="1">
        <v>4</v>
      </c>
      <c r="L24" s="2">
        <f t="shared" si="2"/>
        <v>6</v>
      </c>
      <c r="M24" s="1" t="s">
        <v>10</v>
      </c>
      <c r="N24" s="1" t="str">
        <f>IF(L24&gt;6,"Aprovado","Reprovado")</f>
        <v>Reprovado</v>
      </c>
    </row>
    <row r="25" spans="1:14" x14ac:dyDescent="0.25">
      <c r="A25" s="1" t="s">
        <v>19</v>
      </c>
      <c r="B25" s="1">
        <v>5</v>
      </c>
      <c r="C25" s="1">
        <v>3</v>
      </c>
      <c r="D25" s="2">
        <f t="shared" si="0"/>
        <v>4</v>
      </c>
      <c r="E25" s="1" t="s">
        <v>8</v>
      </c>
      <c r="F25" s="1" t="str">
        <f t="shared" si="1"/>
        <v>Reprovado</v>
      </c>
      <c r="I25" s="1" t="s">
        <v>22</v>
      </c>
      <c r="J25" s="1">
        <v>5</v>
      </c>
      <c r="K25" s="1">
        <v>3</v>
      </c>
      <c r="L25" s="2">
        <f t="shared" si="2"/>
        <v>4</v>
      </c>
      <c r="M25" s="1" t="s">
        <v>8</v>
      </c>
      <c r="N25" s="1" t="str">
        <f t="shared" ref="N25" si="4">IF(L25&gt;6,"Aprovado","Reprovado")</f>
        <v>Reprovado</v>
      </c>
    </row>
  </sheetData>
  <phoneticPr fontId="18" type="noConversion"/>
  <conditionalFormatting sqref="F22:F25">
    <cfRule type="containsText" dxfId="3" priority="3" operator="containsText" text="Re">
      <formula>NOT(ISERROR(SEARCH("Re",F22)))</formula>
    </cfRule>
    <cfRule type="containsText" dxfId="2" priority="4" operator="containsText" text="Aprovado">
      <formula>NOT(ISERROR(SEARCH("Aprovado",F22)))</formula>
    </cfRule>
  </conditionalFormatting>
  <conditionalFormatting sqref="N22:N25">
    <cfRule type="containsText" dxfId="1" priority="1" operator="containsText" text="Re">
      <formula>NOT(ISERROR(SEARCH("Re",N22)))</formula>
    </cfRule>
    <cfRule type="containsText" dxfId="0" priority="2" operator="containsText" text="Aprovado">
      <formula>NOT(ISERROR(SEARCH("Aprovado",N22)))</formula>
    </cfRule>
  </conditionalFormatting>
  <dataValidations count="1">
    <dataValidation type="list" allowBlank="1" showInputMessage="1" showErrorMessage="1" sqref="E22:E25 M22:M25" xr:uid="{00000000-0002-0000-0000-000000000000}">
      <formula1>"Português,Matemática,Física,Quimica,Informatica,Artes,Economia"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Planilha3</vt:lpstr>
      <vt:lpstr>Pasta1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2022-06-16T21:53:59Z</dcterms:created>
  <dcterms:modified xsi:type="dcterms:W3CDTF">2022-06-21T15:18:30Z</dcterms:modified>
</cp:coreProperties>
</file>