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3\Excel_Analise_Dados\"/>
    </mc:Choice>
  </mc:AlternateContent>
  <xr:revisionPtr revIDLastSave="0" documentId="13_ncr:1_{62FF5015-08D0-480B-94B6-16FEA09D7BAD}" xr6:coauthVersionLast="47" xr6:coauthVersionMax="47" xr10:uidLastSave="{00000000-0000-0000-0000-000000000000}"/>
  <bookViews>
    <workbookView xWindow="-120" yWindow="-120" windowWidth="20730" windowHeight="11160" xr2:uid="{2F2BB2E4-A89C-46FC-9125-6ACCD337CF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  <c r="F18" i="1" s="1"/>
  <c r="G18" i="1" s="1"/>
  <c r="J7" i="1"/>
  <c r="J8" i="1"/>
  <c r="J9" i="1"/>
  <c r="J10" i="1"/>
  <c r="J11" i="1"/>
  <c r="J6" i="1"/>
  <c r="D16" i="1"/>
  <c r="E16" i="1"/>
  <c r="F16" i="1"/>
  <c r="G16" i="1"/>
  <c r="C16" i="1"/>
  <c r="E15" i="1"/>
  <c r="F15" i="1"/>
  <c r="G15" i="1"/>
  <c r="D15" i="1"/>
  <c r="C15" i="1"/>
  <c r="H7" i="1"/>
  <c r="I7" i="1" s="1"/>
  <c r="I15" i="1" s="1"/>
  <c r="H8" i="1"/>
  <c r="H9" i="1"/>
  <c r="I9" i="1" s="1"/>
  <c r="H10" i="1"/>
  <c r="I10" i="1" s="1"/>
  <c r="H11" i="1"/>
  <c r="I11" i="1" s="1"/>
  <c r="H6" i="1"/>
  <c r="I6" i="1" s="1"/>
  <c r="H15" i="1" l="1"/>
  <c r="H16" i="1"/>
  <c r="I8" i="1"/>
  <c r="I16" i="1" s="1"/>
</calcChain>
</file>

<file path=xl/sharedStrings.xml><?xml version="1.0" encoding="utf-8"?>
<sst xmlns="http://schemas.openxmlformats.org/spreadsheetml/2006/main" count="22" uniqueCount="15">
  <si>
    <t>Nome</t>
  </si>
  <si>
    <t>Hugo</t>
  </si>
  <si>
    <t>Lucas Alves</t>
  </si>
  <si>
    <t>Passorola</t>
  </si>
  <si>
    <t>Adonai</t>
  </si>
  <si>
    <t>Marcio</t>
  </si>
  <si>
    <t>Henrique</t>
  </si>
  <si>
    <t>Penetração</t>
  </si>
  <si>
    <t>Cobertura</t>
  </si>
  <si>
    <t>Mobilidade</t>
  </si>
  <si>
    <t>Espaço</t>
  </si>
  <si>
    <t>Unidade Ofensiva</t>
  </si>
  <si>
    <t>Equilibrio</t>
  </si>
  <si>
    <t>Concentração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</si>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</sst>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Análise</a:t>
            </a:r>
            <a:r>
              <a:rPr lang="pt-BR" baseline="0"/>
              <a:t> Comparativa de Fundamentos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Planilha1!$B$6</c:f>
              <c:strCache>
                <c:ptCount val="1"/>
                <c:pt idx="0">
                  <c:v>Hugo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Planilha1!$C$5:$I$5</c:f>
              <c:strCache>
                <c:ptCount val="7"/>
                <c:pt idx="0">
                  <c:v>Penetração</c:v>
                </c:pt>
                <c:pt idx="1">
                  <c:v>Cobertura</c:v>
                </c:pt>
                <c:pt idx="2">
                  <c:v>Mobilidade</c:v>
                </c:pt>
                <c:pt idx="3">
                  <c:v>Espaço</c:v>
                </c:pt>
                <c:pt idx="4">
                  <c:v>Unidade Ofensiva</c:v>
                </c:pt>
                <c:pt idx="5">
                  <c:v>Equilibrio</c:v>
                </c:pt>
                <c:pt idx="6">
                  <c:v>Concentração</c:v>
                </c:pt>
              </c:strCache>
            </c:strRef>
          </c:cat>
          <c:val>
            <c:numRef>
              <c:f>Planilha1!$C$15:$I$15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7-42E7-95A0-A784CBD27262}"/>
            </c:ext>
          </c:extLst>
        </c:ser>
        <c:ser>
          <c:idx val="1"/>
          <c:order val="1"/>
          <c:tx>
            <c:strRef>
              <c:f>Planilha1!$B$9</c:f>
              <c:strCache>
                <c:ptCount val="1"/>
                <c:pt idx="0">
                  <c:v>Adonai</c:v>
                </c:pt>
              </c:strCache>
            </c:strRef>
          </c:tx>
          <c:spPr>
            <a:ln w="38100" cap="rnd" cmpd="sng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Planilha1!$C$5:$I$5</c:f>
              <c:strCache>
                <c:ptCount val="7"/>
                <c:pt idx="0">
                  <c:v>Penetração</c:v>
                </c:pt>
                <c:pt idx="1">
                  <c:v>Cobertura</c:v>
                </c:pt>
                <c:pt idx="2">
                  <c:v>Mobilidade</c:v>
                </c:pt>
                <c:pt idx="3">
                  <c:v>Espaço</c:v>
                </c:pt>
                <c:pt idx="4">
                  <c:v>Unidade Ofensiva</c:v>
                </c:pt>
                <c:pt idx="5">
                  <c:v>Equilibrio</c:v>
                </c:pt>
                <c:pt idx="6">
                  <c:v>Concentração</c:v>
                </c:pt>
              </c:strCache>
            </c:strRef>
          </c:cat>
          <c:val>
            <c:numRef>
              <c:f>Planilha1!$C$16:$I$16</c:f>
              <c:numCache>
                <c:formatCode>General</c:formatCode>
                <c:ptCount val="7"/>
                <c:pt idx="0">
                  <c:v>6</c:v>
                </c:pt>
                <c:pt idx="1">
                  <c:v>9</c:v>
                </c:pt>
                <c:pt idx="2">
                  <c:v>5</c:v>
                </c:pt>
                <c:pt idx="3">
                  <c:v>8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F7-42E7-95A0-A784CBD27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764624"/>
        <c:axId val="503766064"/>
      </c:radarChart>
      <c:catAx>
        <c:axId val="50376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766064"/>
        <c:crosses val="autoZero"/>
        <c:auto val="1"/>
        <c:lblAlgn val="ctr"/>
        <c:lblOffset val="100"/>
        <c:noMultiLvlLbl val="0"/>
      </c:catAx>
      <c:valAx>
        <c:axId val="503766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376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$15" fmlaRange="$B$6:$B$11" noThreeD="1" sel="2" val="0"/>
</file>

<file path=xl/ctrlProps/ctrlProp2.xml><?xml version="1.0" encoding="utf-8"?>
<formControlPr xmlns="http://schemas.microsoft.com/office/spreadsheetml/2009/9/main" objectType="Drop" dropStyle="combo" dx="22" fmlaLink="$A$16" fmlaRange="$B$6:$B$11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180976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9525</xdr:rowOff>
        </xdr:from>
        <xdr:to>
          <xdr:col>2</xdr:col>
          <xdr:colOff>0</xdr:colOff>
          <xdr:row>16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0B3F354-5B7C-F088-A162-83E831FE3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238125</xdr:colOff>
      <xdr:row>4</xdr:row>
      <xdr:rowOff>71437</xdr:rowOff>
    </xdr:from>
    <xdr:to>
      <xdr:col>18</xdr:col>
      <xdr:colOff>542925</xdr:colOff>
      <xdr:row>18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C669B5-3A3D-C508-8239-931FD40E5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847725</xdr:colOff>
      <xdr:row>1</xdr:row>
      <xdr:rowOff>66675</xdr:rowOff>
    </xdr:from>
    <xdr:to>
      <xdr:col>5</xdr:col>
      <xdr:colOff>457200</xdr:colOff>
      <xdr:row>3</xdr:row>
      <xdr:rowOff>19050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538C210D-CFA0-97FC-FF49-D356624BA5DC}"/>
            </a:ext>
          </a:extLst>
        </xdr:cNvPr>
        <xdr:cNvSpPr/>
      </xdr:nvSpPr>
      <xdr:spPr>
        <a:xfrm>
          <a:off x="4105275" y="257175"/>
          <a:ext cx="1447800" cy="333375"/>
        </a:xfrm>
        <a:prstGeom prst="round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Fundamentos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FAF8-204F-4CA2-B8DC-6BD2C790550F}">
  <dimension ref="A5:J18"/>
  <sheetViews>
    <sheetView tabSelected="1" zoomScaleNormal="100" workbookViewId="0">
      <selection activeCell="G18" sqref="G18"/>
    </sheetView>
  </sheetViews>
  <sheetFormatPr defaultRowHeight="15" x14ac:dyDescent="0.25"/>
  <cols>
    <col min="2" max="2" width="20.28515625" bestFit="1" customWidth="1"/>
    <col min="3" max="3" width="19.42578125" bestFit="1" customWidth="1"/>
    <col min="4" max="4" width="16.42578125" bestFit="1" customWidth="1"/>
    <col min="5" max="5" width="11.140625" bestFit="1" customWidth="1"/>
    <col min="7" max="7" width="16.85546875" bestFit="1" customWidth="1"/>
    <col min="9" max="9" width="13.140625" bestFit="1" customWidth="1"/>
    <col min="10" max="10" width="9.5703125" customWidth="1"/>
  </cols>
  <sheetData>
    <row r="5" spans="1:10" x14ac:dyDescent="0.25">
      <c r="B5" s="1" t="s">
        <v>0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7" t="s">
        <v>13</v>
      </c>
      <c r="J5" s="8" t="s">
        <v>14</v>
      </c>
    </row>
    <row r="6" spans="1:10" x14ac:dyDescent="0.25">
      <c r="B6" s="1" t="s">
        <v>1</v>
      </c>
      <c r="C6" s="1">
        <v>6</v>
      </c>
      <c r="D6" s="1">
        <v>9</v>
      </c>
      <c r="E6" s="1">
        <v>5</v>
      </c>
      <c r="F6" s="1">
        <v>8</v>
      </c>
      <c r="G6" s="1">
        <v>1</v>
      </c>
      <c r="H6" s="1">
        <f>G6*2</f>
        <v>2</v>
      </c>
      <c r="I6" s="6">
        <f>H6*2</f>
        <v>4</v>
      </c>
      <c r="J6" s="1">
        <f>MEDIAN(C6:I6)</f>
        <v>5</v>
      </c>
    </row>
    <row r="7" spans="1:10" x14ac:dyDescent="0.25">
      <c r="B7" s="1" t="s">
        <v>2</v>
      </c>
      <c r="C7" s="1">
        <v>4</v>
      </c>
      <c r="D7" s="1">
        <v>3</v>
      </c>
      <c r="E7" s="1">
        <v>4</v>
      </c>
      <c r="F7" s="1">
        <v>4</v>
      </c>
      <c r="G7" s="1">
        <v>9</v>
      </c>
      <c r="H7" s="1">
        <f>G7*1</f>
        <v>9</v>
      </c>
      <c r="I7" s="6">
        <f>H7*1</f>
        <v>9</v>
      </c>
      <c r="J7" s="1">
        <f t="shared" ref="J7:J11" si="0">MEDIAN(C7:I7)</f>
        <v>4</v>
      </c>
    </row>
    <row r="8" spans="1:10" x14ac:dyDescent="0.25">
      <c r="B8" s="1" t="s">
        <v>3</v>
      </c>
      <c r="C8" s="1">
        <v>5</v>
      </c>
      <c r="D8" s="1">
        <v>9</v>
      </c>
      <c r="E8" s="1">
        <v>8</v>
      </c>
      <c r="F8" s="1">
        <v>2</v>
      </c>
      <c r="G8" s="1">
        <v>8</v>
      </c>
      <c r="H8" s="1">
        <f>G8*1</f>
        <v>8</v>
      </c>
      <c r="I8" s="6">
        <f>H8*1</f>
        <v>8</v>
      </c>
      <c r="J8" s="1">
        <f t="shared" si="0"/>
        <v>8</v>
      </c>
    </row>
    <row r="9" spans="1:10" x14ac:dyDescent="0.25">
      <c r="B9" s="1" t="s">
        <v>4</v>
      </c>
      <c r="C9" s="1">
        <v>1</v>
      </c>
      <c r="D9" s="1">
        <v>2</v>
      </c>
      <c r="E9" s="1">
        <v>6</v>
      </c>
      <c r="F9" s="1">
        <v>7</v>
      </c>
      <c r="G9" s="1">
        <v>2</v>
      </c>
      <c r="H9" s="1">
        <f t="shared" ref="H7:H11" si="1">G9*2</f>
        <v>4</v>
      </c>
      <c r="I9" s="6">
        <f>H9*1</f>
        <v>4</v>
      </c>
      <c r="J9" s="1">
        <f t="shared" si="0"/>
        <v>4</v>
      </c>
    </row>
    <row r="10" spans="1:10" x14ac:dyDescent="0.25">
      <c r="B10" s="1" t="s">
        <v>5</v>
      </c>
      <c r="C10" s="1">
        <v>6</v>
      </c>
      <c r="D10" s="1">
        <v>3</v>
      </c>
      <c r="E10" s="1">
        <v>2</v>
      </c>
      <c r="F10" s="1">
        <v>8</v>
      </c>
      <c r="G10" s="1">
        <v>5</v>
      </c>
      <c r="H10" s="1">
        <f t="shared" si="1"/>
        <v>10</v>
      </c>
      <c r="I10" s="6">
        <f>H10*0.5</f>
        <v>5</v>
      </c>
      <c r="J10" s="1">
        <f t="shared" si="0"/>
        <v>5</v>
      </c>
    </row>
    <row r="11" spans="1:10" x14ac:dyDescent="0.25">
      <c r="B11" s="1" t="s">
        <v>6</v>
      </c>
      <c r="C11" s="1">
        <v>8</v>
      </c>
      <c r="D11" s="1">
        <v>7</v>
      </c>
      <c r="E11" s="1">
        <v>8</v>
      </c>
      <c r="F11" s="1">
        <v>9</v>
      </c>
      <c r="G11" s="1">
        <v>1</v>
      </c>
      <c r="H11" s="1">
        <f t="shared" si="1"/>
        <v>2</v>
      </c>
      <c r="I11" s="6">
        <f t="shared" ref="I7:I11" si="2">H11*2</f>
        <v>4</v>
      </c>
      <c r="J11" s="1">
        <f t="shared" si="0"/>
        <v>7</v>
      </c>
    </row>
    <row r="14" spans="1:10" x14ac:dyDescent="0.25"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</row>
    <row r="15" spans="1:10" x14ac:dyDescent="0.25">
      <c r="A15">
        <v>2</v>
      </c>
      <c r="C15" s="4">
        <f ca="1">OFFSET(C5,$A$15,0,1,5)</f>
        <v>4</v>
      </c>
      <c r="D15" s="4">
        <f ca="1">OFFSET(D5,$A$15,0,1,5)</f>
        <v>3</v>
      </c>
      <c r="E15" s="4">
        <f ca="1">OFFSET(E5,$A$15,0,1,5)</f>
        <v>4</v>
      </c>
      <c r="F15" s="4">
        <f ca="1">OFFSET(F5,$A$15,0,1,5)</f>
        <v>4</v>
      </c>
      <c r="G15" s="4">
        <f ca="1">OFFSET(G5,$A$15,0,1,5)</f>
        <v>9</v>
      </c>
      <c r="H15" s="4">
        <f ca="1">OFFSET(H5,$A$15,0,1,5)</f>
        <v>9</v>
      </c>
      <c r="I15" s="4">
        <f ca="1">OFFSET(I5,$A$15,0,1,5)</f>
        <v>9</v>
      </c>
    </row>
    <row r="16" spans="1:10" x14ac:dyDescent="0.25">
      <c r="A16">
        <v>1</v>
      </c>
      <c r="C16" s="3">
        <f ca="1">OFFSET(C5,$A$16,0,1,5)</f>
        <v>6</v>
      </c>
      <c r="D16" s="3">
        <f ca="1">OFFSET(D5,$A$16,0,1,5)</f>
        <v>9</v>
      </c>
      <c r="E16" s="3">
        <f ca="1">OFFSET(E5,$A$16,0,1,5)</f>
        <v>5</v>
      </c>
      <c r="F16" s="3">
        <f ca="1">OFFSET(F5,$A$16,0,1,5)</f>
        <v>8</v>
      </c>
      <c r="G16" s="3">
        <f ca="1">OFFSET(G5,$A$16,0,1,5)</f>
        <v>1</v>
      </c>
      <c r="H16" s="3">
        <f ca="1">OFFSET(H5,$A$16,0,1,5)</f>
        <v>2</v>
      </c>
      <c r="I16" s="3">
        <f ca="1">OFFSET(I5,$A$16,0,1,5)</f>
        <v>4</v>
      </c>
    </row>
    <row r="18" spans="3:9" x14ac:dyDescent="0.25">
      <c r="C18" s="5"/>
      <c r="D18" s="5">
        <f>MAX(C6:C11)</f>
        <v>8</v>
      </c>
      <c r="E18" s="5"/>
      <c r="F18" s="5">
        <f>MATCH(D18,C5:C11,0)</f>
        <v>7</v>
      </c>
      <c r="G18" s="5" t="str">
        <f>INDEX(B5:C11,F18,1)</f>
        <v>Henrique</v>
      </c>
      <c r="H18" s="5"/>
      <c r="I18" s="5"/>
    </row>
  </sheetData>
  <conditionalFormatting sqref="J6:J11">
    <cfRule type="cellIs" dxfId="6" priority="4" operator="lessThan">
      <formula>5</formula>
    </cfRule>
    <cfRule type="cellIs" dxfId="5" priority="3" operator="greaterThan">
      <formula>5</formula>
    </cfRule>
  </conditionalFormatting>
  <conditionalFormatting sqref="C6:I11">
    <cfRule type="cellIs" dxfId="0" priority="2" operator="lessThan">
      <formula>5.5</formula>
    </cfRule>
    <cfRule type="cellIs" dxfId="1" priority="1" operator="greaterThan">
      <formula>5.5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</xdr:col>
                    <xdr:colOff>0</xdr:colOff>
                    <xdr:row>13</xdr:row>
                    <xdr:rowOff>180975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1</xdr:col>
                    <xdr:colOff>0</xdr:colOff>
                    <xdr:row>15</xdr:row>
                    <xdr:rowOff>9525</xdr:rowOff>
                  </from>
                  <to>
                    <xdr:col>2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Costa</dc:creator>
  <cp:lastModifiedBy>Hugo Costa</cp:lastModifiedBy>
  <dcterms:created xsi:type="dcterms:W3CDTF">2023-12-18T14:21:39Z</dcterms:created>
  <dcterms:modified xsi:type="dcterms:W3CDTF">2023-12-18T16:59:17Z</dcterms:modified>
</cp:coreProperties>
</file>