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ech Student\PycharmProjects\Quantitative_Finance\Booking\"/>
    </mc:Choice>
  </mc:AlternateContent>
  <xr:revisionPtr revIDLastSave="0" documentId="13_ncr:80001_{775005D6-486E-40B7-9065-48E314818D50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my_position" sheetId="1" r:id="rId1"/>
    <sheet name="histo_order" sheetId="2" r:id="rId2"/>
    <sheet name="MtM" sheetId="3" r:id="rId3"/>
    <sheet name="PNL" sheetId="4" r:id="rId4"/>
    <sheet name="vol_update" sheetId="5" r:id="rId5"/>
    <sheet name="volatility - NG=F" sheetId="6" r:id="rId6"/>
  </sheets>
  <calcPr calcId="191029"/>
  <pivotCaches>
    <pivotCache cacheId="3" r:id="rId7"/>
  </pivotCaches>
</workbook>
</file>

<file path=xl/calcChain.xml><?xml version="1.0" encoding="utf-8"?>
<calcChain xmlns="http://schemas.openxmlformats.org/spreadsheetml/2006/main">
  <c r="H16" i="2" l="1"/>
</calcChain>
</file>

<file path=xl/sharedStrings.xml><?xml version="1.0" encoding="utf-8"?>
<sst xmlns="http://schemas.openxmlformats.org/spreadsheetml/2006/main" count="112" uniqueCount="51">
  <si>
    <t>Étiquettes de lignes</t>
  </si>
  <si>
    <t>Somme de quantité</t>
  </si>
  <si>
    <t>asset</t>
  </si>
  <si>
    <t>(vide)</t>
  </si>
  <si>
    <t>Call EU</t>
  </si>
  <si>
    <t>Total général</t>
  </si>
  <si>
    <t>position</t>
  </si>
  <si>
    <t>type</t>
  </si>
  <si>
    <t>quantité</t>
  </si>
  <si>
    <t>date heure</t>
  </si>
  <si>
    <t>maturité</t>
  </si>
  <si>
    <t>price asset</t>
  </si>
  <si>
    <t>s-p</t>
  </si>
  <si>
    <t>MtM</t>
  </si>
  <si>
    <t>strike</t>
  </si>
  <si>
    <t>moneyness %</t>
  </si>
  <si>
    <t>vol</t>
  </si>
  <si>
    <t>vol ST</t>
  </si>
  <si>
    <t>delta</t>
  </si>
  <si>
    <t>gamma</t>
  </si>
  <si>
    <t>theta</t>
  </si>
  <si>
    <t>vega</t>
  </si>
  <si>
    <t>long</t>
  </si>
  <si>
    <t>2024-09-11 16:17:01</t>
  </si>
  <si>
    <t>HH NG2!</t>
  </si>
  <si>
    <t>short</t>
  </si>
  <si>
    <t>2024-09-11 16:17:41</t>
  </si>
  <si>
    <t>2024-09-12 10:11:54</t>
  </si>
  <si>
    <t>2024-09-12 10:13:48</t>
  </si>
  <si>
    <t>2024-09-12 16:53:37</t>
  </si>
  <si>
    <t>2024-09-13 15:11:03</t>
  </si>
  <si>
    <t>2024-09-13 17:37:44</t>
  </si>
  <si>
    <t>2024-09-13 22:43:35</t>
  </si>
  <si>
    <t>2024-09-17 14:37:40</t>
  </si>
  <si>
    <t>2024-09-17 14:40:43</t>
  </si>
  <si>
    <t>2024-09-17 20:06:17</t>
  </si>
  <si>
    <t>2024-09-21 10:19:39</t>
  </si>
  <si>
    <t>2024-09-23 16:01:03</t>
  </si>
  <si>
    <t>2024-09-23 21:16:22</t>
  </si>
  <si>
    <t>2024-09-23 21:16:46</t>
  </si>
  <si>
    <t>open position</t>
  </si>
  <si>
    <t>time to maturity</t>
  </si>
  <si>
    <t>quantity</t>
  </si>
  <si>
    <t>asset price</t>
  </si>
  <si>
    <t>pnl</t>
  </si>
  <si>
    <t>opnl</t>
  </si>
  <si>
    <t>Asset</t>
  </si>
  <si>
    <t>Book</t>
  </si>
  <si>
    <t>sp</t>
  </si>
  <si>
    <t xml:space="preserve">asset price =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</si>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</sst>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> evolution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vol_update!$B$1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vol_update!$A$2:$A$4</c:f>
              <c:numCache>
                <c:formatCode>m/d/yyyy\ h:mm</c:formatCode>
                <c:ptCount val="3"/>
                <c:pt idx="0">
                  <c:v>45546.678483796299</c:v>
                </c:pt>
                <c:pt idx="1">
                  <c:v>45547.424930555557</c:v>
                </c:pt>
                <c:pt idx="2">
                  <c:v>45548.906875000001</c:v>
                </c:pt>
              </c:numCache>
            </c:numRef>
          </c:cat>
          <c:val>
            <c:numRef>
              <c:f>vol_update!$B$2:$B$4</c:f>
              <c:numCache>
                <c:formatCode>General</c:formatCode>
                <c:ptCount val="3"/>
                <c:pt idx="0">
                  <c:v>0.61199999999999999</c:v>
                </c:pt>
                <c:pt idx="1">
                  <c:v>0.60499999999999998</c:v>
                </c:pt>
                <c:pt idx="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A-4991-BCFB-8CAACDCF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13648"/>
        <c:axId val="915400720"/>
      </c:lineChart>
      <c:dateAx>
        <c:axId val="923213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00720"/>
        <c:crosses val="autoZero"/>
        <c:auto val="1"/>
        <c:lblOffset val="100"/>
        <c:baseTimeUnit val="days"/>
      </c:dateAx>
      <c:valAx>
        <c:axId val="9154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1364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11</xdr:col>
      <xdr:colOff>85725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YTech Student" refreshedDate="45617.528440393522" createdVersion="6" refreshedVersion="6" minRefreshableVersion="3" recordCount="16" xr:uid="{00000000-000A-0000-FFFF-FFFF03000000}">
  <cacheSource type="worksheet">
    <worksheetSource ref="A1:E1048576" sheet="histo_order"/>
  </cacheSource>
  <cacheFields count="5">
    <cacheField name="position" numFmtId="0">
      <sharedItems containsBlank="1"/>
    </cacheField>
    <cacheField name="type" numFmtId="0">
      <sharedItems containsBlank="1" count="5">
        <s v="Call EU"/>
        <s v="asset"/>
        <m/>
        <s v="Put EU" u="1"/>
        <s v="option" u="1"/>
      </sharedItems>
    </cacheField>
    <cacheField name="quantité" numFmtId="0">
      <sharedItems containsString="0" containsBlank="1" containsNumber="1" containsInteger="1" minValue="-10" maxValue="7"/>
    </cacheField>
    <cacheField name="date heure" numFmtId="0">
      <sharedItems containsBlank="1"/>
    </cacheField>
    <cacheField name="maturité" numFmtId="0">
      <sharedItems containsString="0" containsBlank="1" containsNumber="1" containsInteger="1" minValue="2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long"/>
    <x v="0"/>
    <n v="5"/>
    <s v="2024-09-11 16:17:01"/>
    <n v="14"/>
  </r>
  <r>
    <s v="short"/>
    <x v="1"/>
    <n v="-1"/>
    <s v="2024-09-11 16:17:41"/>
    <m/>
  </r>
  <r>
    <s v="long"/>
    <x v="0"/>
    <n v="5"/>
    <s v="2024-09-12 10:11:54"/>
    <n v="13"/>
  </r>
  <r>
    <s v="short"/>
    <x v="1"/>
    <n v="-1"/>
    <s v="2024-09-12 10:13:48"/>
    <m/>
  </r>
  <r>
    <s v="short"/>
    <x v="1"/>
    <n v="-1"/>
    <s v="2024-09-12 16:53:37"/>
    <m/>
  </r>
  <r>
    <s v="short"/>
    <x v="1"/>
    <n v="-1"/>
    <s v="2024-09-13 15:11:03"/>
    <m/>
  </r>
  <r>
    <s v="long"/>
    <x v="1"/>
    <n v="1"/>
    <s v="2024-09-13 17:37:44"/>
    <m/>
  </r>
  <r>
    <s v="long"/>
    <x v="1"/>
    <n v="1"/>
    <s v="2024-09-13 22:43:35"/>
    <m/>
  </r>
  <r>
    <s v="short"/>
    <x v="1"/>
    <n v="-1"/>
    <s v="2024-09-17 14:37:40"/>
    <m/>
  </r>
  <r>
    <s v="short"/>
    <x v="1"/>
    <n v="-1"/>
    <s v="2024-09-17 14:40:43"/>
    <m/>
  </r>
  <r>
    <s v="long"/>
    <x v="1"/>
    <n v="2"/>
    <s v="2024-09-17 20:06:17"/>
    <m/>
  </r>
  <r>
    <s v="short"/>
    <x v="1"/>
    <n v="-2"/>
    <s v="2024-09-21 10:19:39"/>
    <m/>
  </r>
  <r>
    <s v="short"/>
    <x v="1"/>
    <n v="-3"/>
    <s v="2024-09-23 16:01:03"/>
    <m/>
  </r>
  <r>
    <s v="long"/>
    <x v="1"/>
    <n v="7"/>
    <s v="2024-09-23 21:16:22"/>
    <m/>
  </r>
  <r>
    <s v="short"/>
    <x v="0"/>
    <n v="-10"/>
    <s v="2024-09-23 21:16:46"/>
    <n v="2"/>
  </r>
  <r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showAll="0"/>
    <pivotField axis="axisRow" showAll="0">
      <items count="6">
        <item x="1"/>
        <item m="1" x="4"/>
        <item x="2"/>
        <item x="0"/>
        <item m="1" x="3"/>
        <item t="default"/>
      </items>
    </pivotField>
    <pivotField dataField="1" showAll="0"/>
    <pivotField showAll="0"/>
    <pivotField showAll="0"/>
  </pivotFields>
  <rowFields count="1">
    <field x="1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omme de quantité" fld="2" baseField="1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"/>
  <sheetViews>
    <sheetView workbookViewId="0">
      <selection activeCell="D10" sqref="D10"/>
    </sheetView>
  </sheetViews>
  <sheetFormatPr baseColWidth="10" defaultRowHeight="15" x14ac:dyDescent="0.25"/>
  <cols>
    <col min="1" max="1" width="21" style="6" bestFit="1" customWidth="1"/>
    <col min="2" max="2" width="18.5703125" style="6" bestFit="1" customWidth="1"/>
    <col min="3" max="3" width="17.42578125" style="6" bestFit="1" customWidth="1"/>
    <col min="4" max="4" width="15.5703125" style="6" bestFit="1" customWidth="1"/>
    <col min="5" max="5" width="15" style="6" bestFit="1" customWidth="1"/>
    <col min="6" max="6" width="18.5703125" style="6" bestFit="1" customWidth="1"/>
  </cols>
  <sheetData>
    <row r="3" spans="1:2" x14ac:dyDescent="0.25">
      <c r="A3" s="1" t="s">
        <v>0</v>
      </c>
      <c r="B3" t="s">
        <v>1</v>
      </c>
    </row>
    <row r="4" spans="1:2" x14ac:dyDescent="0.25">
      <c r="A4" s="2" t="s">
        <v>2</v>
      </c>
      <c r="B4" s="8">
        <v>0</v>
      </c>
    </row>
    <row r="5" spans="1:2" x14ac:dyDescent="0.25">
      <c r="A5" s="2" t="s">
        <v>3</v>
      </c>
      <c r="B5" s="8"/>
    </row>
    <row r="6" spans="1:2" x14ac:dyDescent="0.25">
      <c r="A6" s="2" t="s">
        <v>4</v>
      </c>
      <c r="B6" s="8">
        <v>0</v>
      </c>
    </row>
    <row r="7" spans="1:2" x14ac:dyDescent="0.25">
      <c r="A7" s="2" t="s">
        <v>5</v>
      </c>
      <c r="B7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tabSelected="1" workbookViewId="0">
      <selection activeCell="K23" sqref="K23"/>
    </sheetView>
  </sheetViews>
  <sheetFormatPr baseColWidth="10" defaultColWidth="9.140625" defaultRowHeight="15" x14ac:dyDescent="0.25"/>
  <cols>
    <col min="7" max="7" width="10.42578125" bestFit="1" customWidth="1"/>
    <col min="8" max="8" width="12.7109375" bestFit="1" customWidth="1"/>
  </cols>
  <sheetData>
    <row r="1" spans="1:17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2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</row>
    <row r="2" spans="1:17" x14ac:dyDescent="0.25">
      <c r="A2" t="s">
        <v>22</v>
      </c>
      <c r="B2" t="s">
        <v>4</v>
      </c>
      <c r="C2">
        <v>5</v>
      </c>
      <c r="D2" t="s">
        <v>23</v>
      </c>
      <c r="E2">
        <v>14</v>
      </c>
      <c r="F2" t="s">
        <v>24</v>
      </c>
      <c r="G2">
        <v>2.2669999999999999</v>
      </c>
      <c r="H2">
        <v>-1754.3516599505199</v>
      </c>
      <c r="I2">
        <v>1754.3516599505199</v>
      </c>
      <c r="J2">
        <v>2.5</v>
      </c>
      <c r="K2">
        <v>-9.3200000000000056</v>
      </c>
      <c r="L2">
        <v>0.61199999999999999</v>
      </c>
      <c r="N2">
        <v>1.171072779609927</v>
      </c>
      <c r="O2">
        <v>5.6488480559835343</v>
      </c>
      <c r="P2">
        <v>-1.5549096980351231E-2</v>
      </c>
      <c r="Q2">
        <v>6.8036052436326591E-3</v>
      </c>
    </row>
    <row r="3" spans="1:17" x14ac:dyDescent="0.25">
      <c r="A3" t="s">
        <v>25</v>
      </c>
      <c r="B3" t="s">
        <v>2</v>
      </c>
      <c r="C3">
        <v>-1</v>
      </c>
      <c r="D3" t="s">
        <v>26</v>
      </c>
      <c r="F3" t="s">
        <v>24</v>
      </c>
      <c r="G3">
        <v>2.2770000000000001</v>
      </c>
      <c r="H3">
        <v>22770</v>
      </c>
      <c r="I3">
        <v>-22770</v>
      </c>
      <c r="N3">
        <v>-1</v>
      </c>
    </row>
    <row r="4" spans="1:17" x14ac:dyDescent="0.25">
      <c r="A4" t="s">
        <v>22</v>
      </c>
      <c r="B4" t="s">
        <v>4</v>
      </c>
      <c r="C4">
        <v>5</v>
      </c>
      <c r="D4" t="s">
        <v>27</v>
      </c>
      <c r="E4">
        <v>13</v>
      </c>
      <c r="F4" t="s">
        <v>24</v>
      </c>
      <c r="G4">
        <v>2.2610000000000001</v>
      </c>
      <c r="H4">
        <v>-1488.3175058981401</v>
      </c>
      <c r="I4">
        <v>1488.3175058981401</v>
      </c>
      <c r="J4">
        <v>2.5</v>
      </c>
      <c r="K4">
        <v>-9.5599999999999916</v>
      </c>
      <c r="L4">
        <v>0.60499999999999998</v>
      </c>
      <c r="N4">
        <v>1.0700891254766809</v>
      </c>
      <c r="O4">
        <v>5.6486870736449637</v>
      </c>
      <c r="P4">
        <v>-1.507643572704946E-2</v>
      </c>
      <c r="Q4">
        <v>6.2121886057475706E-3</v>
      </c>
    </row>
    <row r="5" spans="1:17" x14ac:dyDescent="0.25">
      <c r="A5" t="s">
        <v>25</v>
      </c>
      <c r="B5" t="s">
        <v>2</v>
      </c>
      <c r="C5">
        <v>-1</v>
      </c>
      <c r="D5" t="s">
        <v>28</v>
      </c>
      <c r="F5" t="s">
        <v>24</v>
      </c>
      <c r="G5">
        <v>2.2599999999999998</v>
      </c>
      <c r="H5">
        <v>22600</v>
      </c>
      <c r="I5">
        <v>-22600</v>
      </c>
      <c r="N5">
        <v>-1</v>
      </c>
    </row>
    <row r="6" spans="1:17" x14ac:dyDescent="0.25">
      <c r="A6" t="s">
        <v>25</v>
      </c>
      <c r="B6" t="s">
        <v>2</v>
      </c>
      <c r="C6">
        <v>-1</v>
      </c>
      <c r="D6" t="s">
        <v>29</v>
      </c>
      <c r="F6" t="s">
        <v>24</v>
      </c>
      <c r="G6">
        <v>2.3340000000000001</v>
      </c>
      <c r="H6">
        <v>23340</v>
      </c>
      <c r="I6">
        <v>-23340</v>
      </c>
      <c r="N6">
        <v>-1</v>
      </c>
    </row>
    <row r="7" spans="1:17" x14ac:dyDescent="0.25">
      <c r="A7" t="s">
        <v>25</v>
      </c>
      <c r="B7" t="s">
        <v>2</v>
      </c>
      <c r="C7">
        <v>-1</v>
      </c>
      <c r="D7" t="s">
        <v>30</v>
      </c>
      <c r="F7" t="s">
        <v>24</v>
      </c>
      <c r="G7">
        <v>2.3849999999999998</v>
      </c>
      <c r="H7">
        <v>23850</v>
      </c>
      <c r="I7">
        <v>-23850</v>
      </c>
      <c r="N7">
        <v>-1</v>
      </c>
    </row>
    <row r="8" spans="1:17" x14ac:dyDescent="0.25">
      <c r="A8" t="s">
        <v>22</v>
      </c>
      <c r="B8" t="s">
        <v>2</v>
      </c>
      <c r="C8">
        <v>1</v>
      </c>
      <c r="D8" t="s">
        <v>31</v>
      </c>
      <c r="F8" t="s">
        <v>24</v>
      </c>
      <c r="G8">
        <v>2.3279999999999998</v>
      </c>
      <c r="H8">
        <v>-23280</v>
      </c>
      <c r="I8">
        <v>23280</v>
      </c>
      <c r="N8">
        <v>1</v>
      </c>
    </row>
    <row r="9" spans="1:17" x14ac:dyDescent="0.25">
      <c r="A9" t="s">
        <v>22</v>
      </c>
      <c r="B9" t="s">
        <v>2</v>
      </c>
      <c r="C9">
        <v>1</v>
      </c>
      <c r="D9" t="s">
        <v>32</v>
      </c>
      <c r="F9" t="s">
        <v>24</v>
      </c>
      <c r="G9">
        <v>2.2959999999999998</v>
      </c>
      <c r="H9">
        <v>-22960</v>
      </c>
      <c r="I9">
        <v>22960</v>
      </c>
      <c r="N9">
        <v>1</v>
      </c>
    </row>
    <row r="10" spans="1:17" x14ac:dyDescent="0.25">
      <c r="A10" t="s">
        <v>25</v>
      </c>
      <c r="B10" t="s">
        <v>2</v>
      </c>
      <c r="C10">
        <v>-1</v>
      </c>
      <c r="D10" t="s">
        <v>33</v>
      </c>
      <c r="F10" t="s">
        <v>24</v>
      </c>
      <c r="G10">
        <v>2.4180000000000001</v>
      </c>
      <c r="H10">
        <v>24180</v>
      </c>
      <c r="I10">
        <v>-24180</v>
      </c>
      <c r="N10">
        <v>-1</v>
      </c>
    </row>
    <row r="11" spans="1:17" x14ac:dyDescent="0.25">
      <c r="A11" t="s">
        <v>25</v>
      </c>
      <c r="B11" t="s">
        <v>2</v>
      </c>
      <c r="C11">
        <v>-1</v>
      </c>
      <c r="D11" t="s">
        <v>34</v>
      </c>
      <c r="F11" t="s">
        <v>24</v>
      </c>
      <c r="G11">
        <v>2.4129999999999998</v>
      </c>
      <c r="H11">
        <v>24130</v>
      </c>
      <c r="I11">
        <v>-24130</v>
      </c>
      <c r="N11">
        <v>-1</v>
      </c>
    </row>
    <row r="12" spans="1:17" x14ac:dyDescent="0.25">
      <c r="A12" t="s">
        <v>22</v>
      </c>
      <c r="B12" t="s">
        <v>2</v>
      </c>
      <c r="C12">
        <v>2</v>
      </c>
      <c r="D12" t="s">
        <v>35</v>
      </c>
      <c r="F12" t="s">
        <v>24</v>
      </c>
      <c r="G12">
        <v>2.34</v>
      </c>
      <c r="H12">
        <v>-46800</v>
      </c>
      <c r="I12">
        <v>46800</v>
      </c>
      <c r="N12">
        <v>2</v>
      </c>
    </row>
    <row r="13" spans="1:17" x14ac:dyDescent="0.25">
      <c r="A13" t="s">
        <v>25</v>
      </c>
      <c r="B13" t="s">
        <v>2</v>
      </c>
      <c r="C13">
        <v>-2</v>
      </c>
      <c r="D13" t="s">
        <v>36</v>
      </c>
      <c r="F13" t="s">
        <v>24</v>
      </c>
      <c r="G13">
        <v>2.4500000000000002</v>
      </c>
      <c r="H13">
        <v>49000</v>
      </c>
      <c r="I13">
        <v>-49000</v>
      </c>
      <c r="N13">
        <v>-2</v>
      </c>
    </row>
    <row r="14" spans="1:17" x14ac:dyDescent="0.25">
      <c r="A14" t="s">
        <v>25</v>
      </c>
      <c r="B14" t="s">
        <v>2</v>
      </c>
      <c r="C14">
        <v>-3</v>
      </c>
      <c r="D14" t="s">
        <v>37</v>
      </c>
      <c r="F14" t="s">
        <v>24</v>
      </c>
      <c r="G14">
        <v>2.57</v>
      </c>
      <c r="H14">
        <v>77100</v>
      </c>
      <c r="I14">
        <v>-77100</v>
      </c>
      <c r="N14">
        <v>-3</v>
      </c>
    </row>
    <row r="15" spans="1:17" x14ac:dyDescent="0.25">
      <c r="A15" t="s">
        <v>22</v>
      </c>
      <c r="B15" t="s">
        <v>2</v>
      </c>
      <c r="C15">
        <v>7</v>
      </c>
      <c r="D15" t="s">
        <v>38</v>
      </c>
      <c r="F15" t="s">
        <v>24</v>
      </c>
      <c r="G15">
        <v>2.6240000000000001</v>
      </c>
      <c r="H15">
        <v>-183680</v>
      </c>
      <c r="I15">
        <v>183680</v>
      </c>
      <c r="N15">
        <v>7</v>
      </c>
    </row>
    <row r="16" spans="1:17" x14ac:dyDescent="0.25">
      <c r="A16" t="s">
        <v>25</v>
      </c>
      <c r="B16" t="s">
        <v>4</v>
      </c>
      <c r="C16">
        <v>-10</v>
      </c>
      <c r="D16" t="s">
        <v>39</v>
      </c>
      <c r="E16">
        <v>2</v>
      </c>
      <c r="F16" t="s">
        <v>24</v>
      </c>
      <c r="G16">
        <v>2.6240000000000001</v>
      </c>
      <c r="H16">
        <f>0.133*100000</f>
        <v>13300</v>
      </c>
      <c r="I16">
        <v>-13760.276217480079</v>
      </c>
      <c r="J16">
        <v>2.5</v>
      </c>
      <c r="K16">
        <v>4.9600000000000088</v>
      </c>
      <c r="L16">
        <v>0.7</v>
      </c>
      <c r="N16">
        <v>-8.3435088971128835</v>
      </c>
      <c r="O16">
        <v>-18.319212813366899</v>
      </c>
      <c r="P16">
        <v>9.0143933335345885E-2</v>
      </c>
      <c r="Q16">
        <v>-4.8301088106938997E-3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"/>
  <sheetViews>
    <sheetView workbookViewId="0">
      <selection activeCell="R11" sqref="R11"/>
    </sheetView>
  </sheetViews>
  <sheetFormatPr baseColWidth="10" defaultColWidth="9.140625" defaultRowHeight="15" x14ac:dyDescent="0.25"/>
  <sheetData>
    <row r="1" spans="1:16" x14ac:dyDescent="0.25">
      <c r="A1" s="7" t="s">
        <v>40</v>
      </c>
      <c r="B1" s="7" t="s">
        <v>7</v>
      </c>
      <c r="C1" s="7" t="s">
        <v>41</v>
      </c>
      <c r="D1" s="7" t="s">
        <v>14</v>
      </c>
      <c r="E1" s="7" t="s">
        <v>42</v>
      </c>
      <c r="F1" s="7" t="s">
        <v>2</v>
      </c>
      <c r="G1" s="7" t="s">
        <v>43</v>
      </c>
      <c r="H1" s="7" t="s">
        <v>13</v>
      </c>
      <c r="I1" s="7" t="s">
        <v>15</v>
      </c>
      <c r="J1" s="7" t="s">
        <v>12</v>
      </c>
      <c r="K1" s="7" t="s">
        <v>44</v>
      </c>
      <c r="L1" s="7" t="s">
        <v>45</v>
      </c>
      <c r="M1" s="7" t="s">
        <v>18</v>
      </c>
      <c r="N1" s="7" t="s">
        <v>19</v>
      </c>
      <c r="O1" s="7" t="s">
        <v>21</v>
      </c>
      <c r="P1" s="7" t="s">
        <v>20</v>
      </c>
    </row>
    <row r="2" spans="1:16" x14ac:dyDescent="0.25">
      <c r="A2" t="s">
        <v>25</v>
      </c>
      <c r="B2" t="s">
        <v>4</v>
      </c>
      <c r="C2">
        <v>2</v>
      </c>
      <c r="D2">
        <v>2.5</v>
      </c>
      <c r="E2">
        <v>0</v>
      </c>
      <c r="F2" t="s">
        <v>24</v>
      </c>
      <c r="G2">
        <v>2.621999979019165</v>
      </c>
      <c r="H2">
        <v>0</v>
      </c>
      <c r="I2">
        <v>4.8799991607666016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25</v>
      </c>
      <c r="B3" t="s">
        <v>46</v>
      </c>
      <c r="E3">
        <v>0</v>
      </c>
      <c r="F3" t="s">
        <v>24</v>
      </c>
      <c r="G3">
        <v>2.621999979019165</v>
      </c>
      <c r="H3">
        <v>0</v>
      </c>
      <c r="M3">
        <v>0</v>
      </c>
    </row>
    <row r="4" spans="1:16" x14ac:dyDescent="0.25">
      <c r="B4" t="s">
        <v>47</v>
      </c>
      <c r="G4">
        <v>2.621999979019165</v>
      </c>
      <c r="H4">
        <v>0</v>
      </c>
      <c r="J4">
        <v>307.33083415133302</v>
      </c>
      <c r="K4">
        <v>307.33083415133302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G14" sqref="G14"/>
    </sheetView>
  </sheetViews>
  <sheetFormatPr baseColWidth="10" defaultRowHeight="15" x14ac:dyDescent="0.25"/>
  <sheetData>
    <row r="1" spans="1:7" x14ac:dyDescent="0.25">
      <c r="C1" t="s">
        <v>48</v>
      </c>
      <c r="D1" t="s">
        <v>13</v>
      </c>
      <c r="E1" t="s">
        <v>44</v>
      </c>
      <c r="G1">
        <v>0.56000000000000005</v>
      </c>
    </row>
    <row r="2" spans="1:7" x14ac:dyDescent="0.25">
      <c r="A2" t="s">
        <v>49</v>
      </c>
      <c r="B2">
        <v>2.35</v>
      </c>
      <c r="C2">
        <v>68710</v>
      </c>
      <c r="D2">
        <v>-70500</v>
      </c>
      <c r="E2">
        <v>-1790</v>
      </c>
    </row>
    <row r="3" spans="1:7" x14ac:dyDescent="0.25">
      <c r="C3">
        <v>-1754.3516599505231</v>
      </c>
      <c r="E3">
        <v>-1754.3516599505231</v>
      </c>
    </row>
    <row r="4" spans="1:7" x14ac:dyDescent="0.25">
      <c r="C4">
        <v>-1488.3175058981369</v>
      </c>
      <c r="E4">
        <v>-1488.3175058981369</v>
      </c>
    </row>
    <row r="5" spans="1:7" x14ac:dyDescent="0.25">
      <c r="D5">
        <v>5600.0000000000009</v>
      </c>
      <c r="E5">
        <v>5600.0000000000009</v>
      </c>
    </row>
    <row r="6" spans="1:7" x14ac:dyDescent="0.25">
      <c r="E6">
        <v>567.33083415134115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E19" sqref="E19"/>
    </sheetView>
  </sheetViews>
  <sheetFormatPr baseColWidth="10" defaultRowHeight="15" x14ac:dyDescent="0.25"/>
  <cols>
    <col min="1" max="1" width="18.140625" style="6" bestFit="1" customWidth="1"/>
  </cols>
  <sheetData>
    <row r="1" spans="1:2" x14ac:dyDescent="0.25">
      <c r="A1" s="3" t="s">
        <v>50</v>
      </c>
      <c r="B1" s="3" t="s">
        <v>16</v>
      </c>
    </row>
    <row r="2" spans="1:2" x14ac:dyDescent="0.25">
      <c r="A2" s="4">
        <v>45546.678483796299</v>
      </c>
      <c r="B2">
        <v>0.61199999999999999</v>
      </c>
    </row>
    <row r="3" spans="1:2" x14ac:dyDescent="0.25">
      <c r="A3" s="4">
        <v>45547.424930555557</v>
      </c>
      <c r="B3">
        <v>0.60499999999999998</v>
      </c>
    </row>
    <row r="4" spans="1:2" x14ac:dyDescent="0.25">
      <c r="A4" s="4">
        <v>45548.906875000001</v>
      </c>
      <c r="B4">
        <v>0.55000000000000004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my_position</vt:lpstr>
      <vt:lpstr>histo_order</vt:lpstr>
      <vt:lpstr>MtM</vt:lpstr>
      <vt:lpstr>PNL</vt:lpstr>
      <vt:lpstr>vol_update</vt:lpstr>
      <vt:lpstr>volatility - NG=F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2024-09-07T14:10:38Z</dcterms:created>
  <dcterms:modified xsi:type="dcterms:W3CDTF">2024-11-22T09:59:48Z</dcterms:modified>
</cp:coreProperties>
</file>