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ech Student\PycharmProjects\Quantitative_Finance\Volatility\"/>
    </mc:Choice>
  </mc:AlternateContent>
  <xr:revisionPtr revIDLastSave="0" documentId="13_ncr:1_{B1658D34-08C1-489A-96A3-C6430F021571}" xr6:coauthVersionLast="36" xr6:coauthVersionMax="36" xr10:uidLastSave="{00000000-0000-0000-0000-000000000000}"/>
  <bookViews>
    <workbookView xWindow="0" yWindow="0" windowWidth="24720" windowHeight="12225" xr2:uid="{FC360B08-5FDA-4097-97C1-FD2B012AFD3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<sst xmlns="http://schemas.openxmlformats.org/spreadsheetml/2006/main" count="8" uniqueCount="8">
  <si>
    <t>ATM</t>
  </si>
  <si>
    <t>Moneyness</t>
  </si>
  <si>
    <t>day</t>
  </si>
  <si>
    <t>week</t>
  </si>
  <si>
    <t>month</t>
  </si>
  <si>
    <t>quarter</t>
  </si>
  <si>
    <t>half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</si>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</sst>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 applyAlignment="1">
      <alignment horizontal="right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>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Feuil1!$B$2:$B$12</c:f>
              <c:numCache>
                <c:formatCode>0%</c:formatCode>
                <c:ptCount val="11"/>
                <c:pt idx="0">
                  <c:v>0.78</c:v>
                </c:pt>
                <c:pt idx="1">
                  <c:v>0.75</c:v>
                </c:pt>
                <c:pt idx="2">
                  <c:v>0.7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0.52</c:v>
                </c:pt>
                <c:pt idx="7">
                  <c:v>0.56000000000000005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45BC-A184-49D98C3793CA}"/>
            </c:ext>
          </c:extLst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Feuil1!$C$2:$C$12</c:f>
              <c:numCache>
                <c:formatCode>0%</c:formatCode>
                <c:ptCount val="11"/>
                <c:pt idx="0">
                  <c:v>0.75660000000000005</c:v>
                </c:pt>
                <c:pt idx="1">
                  <c:v>0.72750000000000004</c:v>
                </c:pt>
                <c:pt idx="2">
                  <c:v>0.67899999999999994</c:v>
                </c:pt>
                <c:pt idx="3">
                  <c:v>0.58199999999999996</c:v>
                </c:pt>
                <c:pt idx="4">
                  <c:v>0.53349999999999997</c:v>
                </c:pt>
                <c:pt idx="5">
                  <c:v>0.48499999999999999</c:v>
                </c:pt>
                <c:pt idx="6">
                  <c:v>0.50439999999999996</c:v>
                </c:pt>
                <c:pt idx="7">
                  <c:v>0.54320000000000002</c:v>
                </c:pt>
                <c:pt idx="8">
                  <c:v>0.58199999999999996</c:v>
                </c:pt>
                <c:pt idx="9">
                  <c:v>0.63049999999999995</c:v>
                </c:pt>
                <c:pt idx="10">
                  <c:v>0.67899999999999994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B-45BC-A184-49D98C3793CA}"/>
            </c:ext>
          </c:extLst>
        </c:ser>
        <c:ser>
          <c:idx val="3"/>
          <c:order val="2"/>
          <c:tx>
            <c:strRef>
              <c:f>Feuil1!$D$1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Feuil1!$D$2:$D$12</c:f>
              <c:numCache>
                <c:formatCode>0%</c:formatCode>
                <c:ptCount val="11"/>
                <c:pt idx="0">
                  <c:v>0.66300000000000003</c:v>
                </c:pt>
                <c:pt idx="1">
                  <c:v>0.63749999999999996</c:v>
                </c:pt>
                <c:pt idx="2">
                  <c:v>0.59499999999999997</c:v>
                </c:pt>
                <c:pt idx="3">
                  <c:v>0.51</c:v>
                </c:pt>
                <c:pt idx="4">
                  <c:v>0.46750000000000003</c:v>
                </c:pt>
                <c:pt idx="5">
                  <c:v>0.42499999999999999</c:v>
                </c:pt>
                <c:pt idx="6">
                  <c:v>0.442</c:v>
                </c:pt>
                <c:pt idx="7">
                  <c:v>0.47600000000000003</c:v>
                </c:pt>
                <c:pt idx="8">
                  <c:v>0.51</c:v>
                </c:pt>
                <c:pt idx="9">
                  <c:v>0.55249999999999999</c:v>
                </c:pt>
                <c:pt idx="10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B-45BC-A184-49D98C3793CA}"/>
            </c:ext>
          </c:extLst>
        </c:ser>
        <c:ser>
          <c:idx val="4"/>
          <c:order val="3"/>
          <c:tx>
            <c:strRef>
              <c:f>Feuil1!$E$1</c:f>
              <c:strCache>
                <c:ptCount val="1"/>
                <c:pt idx="0">
                  <c:v>quarter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Feuil1!$E$2:$E$12</c:f>
              <c:numCache>
                <c:formatCode>0%</c:formatCode>
                <c:ptCount val="11"/>
                <c:pt idx="0">
                  <c:v>0.62400000000000011</c:v>
                </c:pt>
                <c:pt idx="1">
                  <c:v>0.60000000000000009</c:v>
                </c:pt>
                <c:pt idx="2">
                  <c:v>0.55999999999999994</c:v>
                </c:pt>
                <c:pt idx="3">
                  <c:v>0.48</c:v>
                </c:pt>
                <c:pt idx="4">
                  <c:v>0.44000000000000006</c:v>
                </c:pt>
                <c:pt idx="5">
                  <c:v>0.4</c:v>
                </c:pt>
                <c:pt idx="6">
                  <c:v>0.41600000000000004</c:v>
                </c:pt>
                <c:pt idx="7">
                  <c:v>0.44800000000000006</c:v>
                </c:pt>
                <c:pt idx="8">
                  <c:v>0.48</c:v>
                </c:pt>
                <c:pt idx="9">
                  <c:v>0.52</c:v>
                </c:pt>
                <c:pt idx="10">
                  <c:v>0.55999999999999994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B-45BC-A184-49D98C3793CA}"/>
            </c:ext>
          </c:extLst>
        </c:ser>
        <c:ser>
          <c:idx val="5"/>
          <c:order val="4"/>
          <c:tx>
            <c:strRef>
              <c:f>Feuil1!$F$1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Feuil1!$F$2:$F$12</c:f>
              <c:numCache>
                <c:formatCode>0%</c:formatCode>
                <c:ptCount val="11"/>
                <c:pt idx="0">
                  <c:v>0.58499999999999996</c:v>
                </c:pt>
                <c:pt idx="1">
                  <c:v>0.5625</c:v>
                </c:pt>
                <c:pt idx="2">
                  <c:v>0.52499999999999991</c:v>
                </c:pt>
                <c:pt idx="3">
                  <c:v>0.44999999999999996</c:v>
                </c:pt>
                <c:pt idx="4">
                  <c:v>0.41250000000000003</c:v>
                </c:pt>
                <c:pt idx="5">
                  <c:v>0.375</c:v>
                </c:pt>
                <c:pt idx="6">
                  <c:v>0.39</c:v>
                </c:pt>
                <c:pt idx="7">
                  <c:v>0.42000000000000004</c:v>
                </c:pt>
                <c:pt idx="8">
                  <c:v>0.44999999999999996</c:v>
                </c:pt>
                <c:pt idx="9">
                  <c:v>0.48750000000000004</c:v>
                </c:pt>
                <c:pt idx="10">
                  <c:v>0.52499999999999991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B-45BC-A184-49D98C3793CA}"/>
            </c:ext>
          </c:extLst>
        </c:ser>
        <c:ser>
          <c:idx val="6"/>
          <c:order val="5"/>
          <c:tx>
            <c:strRef>
              <c:f>Feuil1!$G$1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Feuil1!$A$2:$A$12</c:f>
              <c:strCache>
                <c:ptCount val="11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ATM</c:v>
                </c:pt>
                <c:pt idx="6">
                  <c:v>10%</c:v>
                </c:pt>
                <c:pt idx="7">
                  <c:v>20%</c:v>
                </c:pt>
                <c:pt idx="8">
                  <c:v>30%</c:v>
                </c:pt>
                <c:pt idx="9">
                  <c:v>40%</c:v>
                </c:pt>
                <c:pt idx="10">
                  <c:v>50%</c:v>
                </c:pt>
              </c:strCache>
            </c:strRef>
          </c:cat>
          <c:val>
            <c:numRef>
              <c:f>Feuil1!$G$2:$G$12</c:f>
              <c:numCache>
                <c:formatCode>0%</c:formatCode>
                <c:ptCount val="11"/>
                <c:pt idx="0">
                  <c:v>0.56940000000000002</c:v>
                </c:pt>
                <c:pt idx="1">
                  <c:v>0.54749999999999999</c:v>
                </c:pt>
                <c:pt idx="2">
                  <c:v>0.51100000000000001</c:v>
                </c:pt>
                <c:pt idx="3">
                  <c:v>0.438</c:v>
                </c:pt>
                <c:pt idx="4">
                  <c:v>0.40150000000000002</c:v>
                </c:pt>
                <c:pt idx="5">
                  <c:v>0.36499999999999999</c:v>
                </c:pt>
                <c:pt idx="6">
                  <c:v>0.37959999999999999</c:v>
                </c:pt>
                <c:pt idx="7">
                  <c:v>0.40880000000000005</c:v>
                </c:pt>
                <c:pt idx="8">
                  <c:v>0.438</c:v>
                </c:pt>
                <c:pt idx="9">
                  <c:v>0.47449999999999998</c:v>
                </c:pt>
                <c:pt idx="10">
                  <c:v>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CB-45BC-A184-49D98C37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724848"/>
        <c:axId val="1136901248"/>
      </c:lineChart>
      <c:catAx>
        <c:axId val="11367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01248"/>
        <c:crosses val="autoZero"/>
        <c:auto val="1"/>
        <c:lblAlgn val="ctr"/>
        <c:lblOffset val="100"/>
        <c:noMultiLvlLbl val="0"/>
      </c:catAx>
      <c:valAx>
        <c:axId val="11369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42862</xdr:rowOff>
    </xdr:from>
    <xdr:to>
      <xdr:col>15</xdr:col>
      <xdr:colOff>285750</xdr:colOff>
      <xdr:row>24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9851CC-9C07-4E38-BA98-D1D49949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1513-F214-4A1C-B860-8F742B14BBB1}">
  <dimension ref="A1:G12"/>
  <sheetViews>
    <sheetView tabSelected="1" workbookViewId="0">
      <selection activeCell="D21" sqref="D21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-0.5</v>
      </c>
      <c r="B2" s="2">
        <v>0.78</v>
      </c>
      <c r="C2" s="2">
        <f>B2*0.97</f>
        <v>0.75660000000000005</v>
      </c>
      <c r="D2" s="2">
        <f>B2*0.85</f>
        <v>0.66300000000000003</v>
      </c>
      <c r="E2" s="2">
        <f>B2*0.8</f>
        <v>0.62400000000000011</v>
      </c>
      <c r="F2" s="2">
        <f>B2*0.75</f>
        <v>0.58499999999999996</v>
      </c>
      <c r="G2" s="2">
        <f>B2*0.73</f>
        <v>0.56940000000000002</v>
      </c>
    </row>
    <row r="3" spans="1:7" x14ac:dyDescent="0.25">
      <c r="A3" s="1">
        <v>-0.4</v>
      </c>
      <c r="B3" s="2">
        <v>0.75</v>
      </c>
      <c r="C3" s="2">
        <f t="shared" ref="C3:C12" si="0">B3*0.97</f>
        <v>0.72750000000000004</v>
      </c>
      <c r="D3" s="2">
        <f t="shared" ref="D3:D12" si="1">B3*0.85</f>
        <v>0.63749999999999996</v>
      </c>
      <c r="E3" s="2">
        <f t="shared" ref="E3:E12" si="2">B3*0.8</f>
        <v>0.60000000000000009</v>
      </c>
      <c r="F3" s="2">
        <f t="shared" ref="F3:F12" si="3">B3*0.75</f>
        <v>0.5625</v>
      </c>
      <c r="G3" s="2">
        <f t="shared" ref="G3:G12" si="4">B3*0.73</f>
        <v>0.54749999999999999</v>
      </c>
    </row>
    <row r="4" spans="1:7" x14ac:dyDescent="0.25">
      <c r="A4" s="1">
        <v>-0.3</v>
      </c>
      <c r="B4" s="2">
        <v>0.7</v>
      </c>
      <c r="C4" s="2">
        <f t="shared" si="0"/>
        <v>0.67899999999999994</v>
      </c>
      <c r="D4" s="2">
        <f t="shared" si="1"/>
        <v>0.59499999999999997</v>
      </c>
      <c r="E4" s="2">
        <f t="shared" si="2"/>
        <v>0.55999999999999994</v>
      </c>
      <c r="F4" s="2">
        <f t="shared" si="3"/>
        <v>0.52499999999999991</v>
      </c>
      <c r="G4" s="2">
        <f t="shared" si="4"/>
        <v>0.51100000000000001</v>
      </c>
    </row>
    <row r="5" spans="1:7" x14ac:dyDescent="0.25">
      <c r="A5" s="1">
        <v>-0.2</v>
      </c>
      <c r="B5" s="2">
        <v>0.6</v>
      </c>
      <c r="C5" s="2">
        <f t="shared" si="0"/>
        <v>0.58199999999999996</v>
      </c>
      <c r="D5" s="2">
        <f t="shared" si="1"/>
        <v>0.51</v>
      </c>
      <c r="E5" s="2">
        <f t="shared" si="2"/>
        <v>0.48</v>
      </c>
      <c r="F5" s="2">
        <f t="shared" si="3"/>
        <v>0.44999999999999996</v>
      </c>
      <c r="G5" s="2">
        <f t="shared" si="4"/>
        <v>0.438</v>
      </c>
    </row>
    <row r="6" spans="1:7" x14ac:dyDescent="0.25">
      <c r="A6" s="1">
        <v>-0.1</v>
      </c>
      <c r="B6" s="2">
        <v>0.55000000000000004</v>
      </c>
      <c r="C6" s="2">
        <f t="shared" si="0"/>
        <v>0.53349999999999997</v>
      </c>
      <c r="D6" s="2">
        <f t="shared" si="1"/>
        <v>0.46750000000000003</v>
      </c>
      <c r="E6" s="2">
        <f t="shared" si="2"/>
        <v>0.44000000000000006</v>
      </c>
      <c r="F6" s="2">
        <f t="shared" si="3"/>
        <v>0.41250000000000003</v>
      </c>
      <c r="G6" s="2">
        <f t="shared" si="4"/>
        <v>0.40150000000000002</v>
      </c>
    </row>
    <row r="7" spans="1:7" x14ac:dyDescent="0.25">
      <c r="A7" s="1" t="s">
        <v>0</v>
      </c>
      <c r="B7" s="2">
        <v>0.5</v>
      </c>
      <c r="C7" s="2">
        <f t="shared" si="0"/>
        <v>0.48499999999999999</v>
      </c>
      <c r="D7" s="2">
        <f t="shared" si="1"/>
        <v>0.42499999999999999</v>
      </c>
      <c r="E7" s="2">
        <f t="shared" si="2"/>
        <v>0.4</v>
      </c>
      <c r="F7" s="2">
        <f t="shared" si="3"/>
        <v>0.375</v>
      </c>
      <c r="G7" s="2">
        <f t="shared" si="4"/>
        <v>0.36499999999999999</v>
      </c>
    </row>
    <row r="8" spans="1:7" x14ac:dyDescent="0.25">
      <c r="A8" s="1">
        <v>0.1</v>
      </c>
      <c r="B8" s="2">
        <v>0.52</v>
      </c>
      <c r="C8" s="2">
        <f t="shared" si="0"/>
        <v>0.50439999999999996</v>
      </c>
      <c r="D8" s="2">
        <f t="shared" si="1"/>
        <v>0.442</v>
      </c>
      <c r="E8" s="2">
        <f t="shared" si="2"/>
        <v>0.41600000000000004</v>
      </c>
      <c r="F8" s="2">
        <f t="shared" si="3"/>
        <v>0.39</v>
      </c>
      <c r="G8" s="2">
        <f t="shared" si="4"/>
        <v>0.37959999999999999</v>
      </c>
    </row>
    <row r="9" spans="1:7" x14ac:dyDescent="0.25">
      <c r="A9" s="1">
        <v>0.2</v>
      </c>
      <c r="B9" s="2">
        <v>0.56000000000000005</v>
      </c>
      <c r="C9" s="2">
        <f t="shared" si="0"/>
        <v>0.54320000000000002</v>
      </c>
      <c r="D9" s="2">
        <f t="shared" si="1"/>
        <v>0.47600000000000003</v>
      </c>
      <c r="E9" s="2">
        <f t="shared" si="2"/>
        <v>0.44800000000000006</v>
      </c>
      <c r="F9" s="2">
        <f t="shared" si="3"/>
        <v>0.42000000000000004</v>
      </c>
      <c r="G9" s="2">
        <f t="shared" si="4"/>
        <v>0.40880000000000005</v>
      </c>
    </row>
    <row r="10" spans="1:7" x14ac:dyDescent="0.25">
      <c r="A10" s="1">
        <v>0.3</v>
      </c>
      <c r="B10" s="2">
        <v>0.6</v>
      </c>
      <c r="C10" s="2">
        <f t="shared" si="0"/>
        <v>0.58199999999999996</v>
      </c>
      <c r="D10" s="2">
        <f t="shared" si="1"/>
        <v>0.51</v>
      </c>
      <c r="E10" s="2">
        <f t="shared" si="2"/>
        <v>0.48</v>
      </c>
      <c r="F10" s="2">
        <f t="shared" si="3"/>
        <v>0.44999999999999996</v>
      </c>
      <c r="G10" s="2">
        <f t="shared" si="4"/>
        <v>0.438</v>
      </c>
    </row>
    <row r="11" spans="1:7" x14ac:dyDescent="0.25">
      <c r="A11" s="1">
        <v>0.4</v>
      </c>
      <c r="B11" s="2">
        <v>0.65</v>
      </c>
      <c r="C11" s="2">
        <f t="shared" si="0"/>
        <v>0.63049999999999995</v>
      </c>
      <c r="D11" s="2">
        <f t="shared" si="1"/>
        <v>0.55249999999999999</v>
      </c>
      <c r="E11" s="2">
        <f t="shared" si="2"/>
        <v>0.52</v>
      </c>
      <c r="F11" s="2">
        <f t="shared" si="3"/>
        <v>0.48750000000000004</v>
      </c>
      <c r="G11" s="2">
        <f t="shared" si="4"/>
        <v>0.47449999999999998</v>
      </c>
    </row>
    <row r="12" spans="1:7" x14ac:dyDescent="0.25">
      <c r="A12" s="1">
        <v>0.5</v>
      </c>
      <c r="B12" s="2">
        <v>0.7</v>
      </c>
      <c r="C12" s="2">
        <f t="shared" si="0"/>
        <v>0.67899999999999994</v>
      </c>
      <c r="D12" s="2">
        <f t="shared" si="1"/>
        <v>0.59499999999999997</v>
      </c>
      <c r="E12" s="2">
        <f t="shared" si="2"/>
        <v>0.55999999999999994</v>
      </c>
      <c r="F12" s="2">
        <f t="shared" si="3"/>
        <v>0.52499999999999991</v>
      </c>
      <c r="G12" s="2">
        <f t="shared" si="4"/>
        <v>0.51100000000000001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2024-11-22T10:25:51Z</dcterms:created>
  <dcterms:modified xsi:type="dcterms:W3CDTF">2024-11-22T11:14:15Z</dcterms:modified>
</cp:coreProperties>
</file>