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Booking\"/>
    </mc:Choice>
  </mc:AlternateContent>
  <xr:revisionPtr revIDLastSave="0" documentId="13_ncr:1_{437DAECC-5CDE-45A0-B936-FE52D36985F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isto_order" sheetId="2" r:id="rId1"/>
    <sheet name="savePNl" sheetId="3" r:id="rId2"/>
    <sheet name="MtM" sheetId="4" r:id="rId3"/>
    <sheet name="PNL" sheetId="5" r:id="rId4"/>
    <sheet name="vol_update" sheetId="6" r:id="rId5"/>
  </sheets>
  <calcPr calcId="191029"/>
</workbook>
</file>

<file path=xl/calcChain.xml><?xml version="1.0" encoding="utf-8"?>
<calcChain xmlns="http://schemas.openxmlformats.org/spreadsheetml/2006/main">
  <c r="C3" i="3" l="1"/>
  <c r="C2" i="3"/>
  <c r="C4" i="3" s="1"/>
</calcChain>
</file>

<file path=xl/sharedStrings.xml><?xml version="1.0" encoding="utf-8"?>
<sst xmlns="http://schemas.openxmlformats.org/spreadsheetml/2006/main" count="112" uniqueCount="50">
  <si>
    <t>asset</t>
  </si>
  <si>
    <t>Call EU</t>
  </si>
  <si>
    <t>position</t>
  </si>
  <si>
    <t>type</t>
  </si>
  <si>
    <t>quantité</t>
  </si>
  <si>
    <t>date heure</t>
  </si>
  <si>
    <t>maturité</t>
  </si>
  <si>
    <t>price asset</t>
  </si>
  <si>
    <t>s-p</t>
  </si>
  <si>
    <t>MtM</t>
  </si>
  <si>
    <t>strike</t>
  </si>
  <si>
    <t>moneyness %</t>
  </si>
  <si>
    <t>vol</t>
  </si>
  <si>
    <t>vol ST</t>
  </si>
  <si>
    <t>delta</t>
  </si>
  <si>
    <t>gamma</t>
  </si>
  <si>
    <t>theta</t>
  </si>
  <si>
    <t>vega</t>
  </si>
  <si>
    <t>long</t>
  </si>
  <si>
    <t>2024-09-11 16:17:01</t>
  </si>
  <si>
    <t>HH NG2!</t>
  </si>
  <si>
    <t>short</t>
  </si>
  <si>
    <t>2024-09-11 16:17:41</t>
  </si>
  <si>
    <t>2024-09-12 10:11:54</t>
  </si>
  <si>
    <t>2024-09-12 10:13:48</t>
  </si>
  <si>
    <t>2024-09-12 16:53:37</t>
  </si>
  <si>
    <t>2024-09-13 15:11:03</t>
  </si>
  <si>
    <t>2024-09-13 17:37:44</t>
  </si>
  <si>
    <t>2024-09-13 22:43:35</t>
  </si>
  <si>
    <t>2024-09-17 14:37:40</t>
  </si>
  <si>
    <t>2024-09-17 14:40:43</t>
  </si>
  <si>
    <t>2024-09-17 20:06:17</t>
  </si>
  <si>
    <t>2024-09-21 10:19:39</t>
  </si>
  <si>
    <t>2024-09-23 16:01:03</t>
  </si>
  <si>
    <t>2024-09-23 21:16:22</t>
  </si>
  <si>
    <t>2024-09-23 21:16:46</t>
  </si>
  <si>
    <t>sp option</t>
  </si>
  <si>
    <t>sp hedge</t>
  </si>
  <si>
    <t>open position</t>
  </si>
  <si>
    <t>time to maturity</t>
  </si>
  <si>
    <t>quantity</t>
  </si>
  <si>
    <t>asset price</t>
  </si>
  <si>
    <t>pnl</t>
  </si>
  <si>
    <t>opnl</t>
  </si>
  <si>
    <t>Asset</t>
  </si>
  <si>
    <t>Book</t>
  </si>
  <si>
    <t>sp</t>
  </si>
  <si>
    <t xml:space="preserve">asset price = </t>
  </si>
  <si>
    <t>date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</si>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</sst>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</a:t>
            </a:r>
            <a:r>
              <a:rPr lang="en-US" baseline="0"/>
              <a:t> evolution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vol_update!$B$1</c:f>
              <c:strCache>
                <c:ptCount val="1"/>
                <c:pt idx="0">
                  <c:v>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vol_update!$A$2:$A$4</c:f>
              <c:numCache>
                <c:formatCode>m/d/yyyy\ h:mm</c:formatCode>
                <c:ptCount val="3"/>
                <c:pt idx="0">
                  <c:v>45546.678483796299</c:v>
                </c:pt>
                <c:pt idx="1">
                  <c:v>45547.424930555557</c:v>
                </c:pt>
                <c:pt idx="2">
                  <c:v>45548.906875000001</c:v>
                </c:pt>
              </c:numCache>
            </c:numRef>
          </c:cat>
          <c:val>
            <c:numRef>
              <c:f>vol_update!$B$2:$B$4</c:f>
              <c:numCache>
                <c:formatCode>General</c:formatCode>
                <c:ptCount val="3"/>
                <c:pt idx="0">
                  <c:v>0.61199999999999999</c:v>
                </c:pt>
                <c:pt idx="1">
                  <c:v>0.60499999999999998</c:v>
                </c:pt>
                <c:pt idx="2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3-48BE-A389-74225AAF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213648"/>
        <c:axId val="915400720"/>
      </c:lineChart>
      <c:dateAx>
        <c:axId val="92321364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400720"/>
        <c:crosses val="autoZero"/>
        <c:auto val="1"/>
        <c:lblOffset val="100"/>
        <c:baseTimeUnit val="days"/>
      </c:dateAx>
      <c:valAx>
        <c:axId val="9154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13648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0</xdr:rowOff>
    </xdr:from>
    <xdr:to>
      <xdr:col>11</xdr:col>
      <xdr:colOff>85725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1" workbookViewId="0">
      <selection activeCell="J22" sqref="J22"/>
    </sheetView>
  </sheetViews>
  <sheetFormatPr baseColWidth="10" defaultColWidth="9.140625" defaultRowHeight="15" x14ac:dyDescent="0.25"/>
  <sheetData>
    <row r="1" spans="1:1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x14ac:dyDescent="0.25">
      <c r="A2" t="s">
        <v>18</v>
      </c>
      <c r="B2" t="s">
        <v>1</v>
      </c>
      <c r="C2">
        <v>5</v>
      </c>
      <c r="D2" t="s">
        <v>19</v>
      </c>
      <c r="E2">
        <v>14</v>
      </c>
      <c r="F2" s="3" t="s">
        <v>49</v>
      </c>
      <c r="G2">
        <v>2.2669999999999999</v>
      </c>
      <c r="H2">
        <v>-1754.3516599505199</v>
      </c>
      <c r="I2">
        <v>1754.3516599505199</v>
      </c>
      <c r="J2">
        <v>2.5</v>
      </c>
      <c r="K2">
        <v>-9.3200000000000056</v>
      </c>
      <c r="L2">
        <v>0.61199999999999999</v>
      </c>
      <c r="N2">
        <v>1.171072779609927</v>
      </c>
      <c r="O2">
        <v>5.6488480559835343</v>
      </c>
      <c r="P2">
        <v>-1.5549096980351231E-2</v>
      </c>
      <c r="Q2">
        <v>6.8036052436326591E-3</v>
      </c>
    </row>
    <row r="3" spans="1:17" x14ac:dyDescent="0.25">
      <c r="A3" t="s">
        <v>21</v>
      </c>
      <c r="B3" t="s">
        <v>0</v>
      </c>
      <c r="C3">
        <v>-1</v>
      </c>
      <c r="D3" t="s">
        <v>22</v>
      </c>
      <c r="F3" s="3" t="s">
        <v>49</v>
      </c>
      <c r="G3">
        <v>2.2770000000000001</v>
      </c>
      <c r="H3">
        <v>22770</v>
      </c>
      <c r="I3">
        <v>-22770</v>
      </c>
      <c r="N3">
        <v>-1</v>
      </c>
    </row>
    <row r="4" spans="1:17" x14ac:dyDescent="0.25">
      <c r="A4" t="s">
        <v>18</v>
      </c>
      <c r="B4" t="s">
        <v>1</v>
      </c>
      <c r="C4">
        <v>5</v>
      </c>
      <c r="D4" t="s">
        <v>23</v>
      </c>
      <c r="E4">
        <v>13</v>
      </c>
      <c r="F4" s="3" t="s">
        <v>49</v>
      </c>
      <c r="G4">
        <v>2.2610000000000001</v>
      </c>
      <c r="H4">
        <v>-1488.3175058981401</v>
      </c>
      <c r="I4">
        <v>1488.3175058981401</v>
      </c>
      <c r="J4">
        <v>2.5</v>
      </c>
      <c r="K4">
        <v>-9.5599999999999916</v>
      </c>
      <c r="L4">
        <v>0.60499999999999998</v>
      </c>
      <c r="N4">
        <v>1.0700891254766809</v>
      </c>
      <c r="O4">
        <v>5.6486870736449637</v>
      </c>
      <c r="P4">
        <v>-1.507643572704946E-2</v>
      </c>
      <c r="Q4">
        <v>6.2121886057475706E-3</v>
      </c>
    </row>
    <row r="5" spans="1:17" x14ac:dyDescent="0.25">
      <c r="A5" t="s">
        <v>21</v>
      </c>
      <c r="B5" t="s">
        <v>0</v>
      </c>
      <c r="C5">
        <v>-1</v>
      </c>
      <c r="D5" t="s">
        <v>24</v>
      </c>
      <c r="F5" s="3" t="s">
        <v>49</v>
      </c>
      <c r="G5">
        <v>2.2599999999999998</v>
      </c>
      <c r="H5">
        <v>22600</v>
      </c>
      <c r="I5">
        <v>-22600</v>
      </c>
      <c r="N5">
        <v>-1</v>
      </c>
    </row>
    <row r="6" spans="1:17" x14ac:dyDescent="0.25">
      <c r="A6" t="s">
        <v>21</v>
      </c>
      <c r="B6" t="s">
        <v>0</v>
      </c>
      <c r="C6">
        <v>-1</v>
      </c>
      <c r="D6" t="s">
        <v>25</v>
      </c>
      <c r="F6" s="3" t="s">
        <v>49</v>
      </c>
      <c r="G6">
        <v>2.3340000000000001</v>
      </c>
      <c r="H6">
        <v>23340</v>
      </c>
      <c r="I6">
        <v>-23340</v>
      </c>
      <c r="N6">
        <v>-1</v>
      </c>
    </row>
    <row r="7" spans="1:17" x14ac:dyDescent="0.25">
      <c r="A7" t="s">
        <v>21</v>
      </c>
      <c r="B7" t="s">
        <v>0</v>
      </c>
      <c r="C7">
        <v>-1</v>
      </c>
      <c r="D7" t="s">
        <v>26</v>
      </c>
      <c r="F7" s="3" t="s">
        <v>49</v>
      </c>
      <c r="G7">
        <v>2.3849999999999998</v>
      </c>
      <c r="H7">
        <v>23850</v>
      </c>
      <c r="I7">
        <v>-23850</v>
      </c>
      <c r="N7">
        <v>-1</v>
      </c>
    </row>
    <row r="8" spans="1:17" x14ac:dyDescent="0.25">
      <c r="A8" t="s">
        <v>18</v>
      </c>
      <c r="B8" t="s">
        <v>0</v>
      </c>
      <c r="C8">
        <v>1</v>
      </c>
      <c r="D8" t="s">
        <v>27</v>
      </c>
      <c r="F8" s="3" t="s">
        <v>49</v>
      </c>
      <c r="G8">
        <v>2.3279999999999998</v>
      </c>
      <c r="H8">
        <v>-23280</v>
      </c>
      <c r="I8">
        <v>23280</v>
      </c>
      <c r="N8">
        <v>1</v>
      </c>
    </row>
    <row r="9" spans="1:17" x14ac:dyDescent="0.25">
      <c r="A9" t="s">
        <v>18</v>
      </c>
      <c r="B9" t="s">
        <v>0</v>
      </c>
      <c r="C9">
        <v>1</v>
      </c>
      <c r="D9" t="s">
        <v>28</v>
      </c>
      <c r="F9" s="3" t="s">
        <v>49</v>
      </c>
      <c r="G9">
        <v>2.2959999999999998</v>
      </c>
      <c r="H9">
        <v>-22960</v>
      </c>
      <c r="I9">
        <v>22960</v>
      </c>
      <c r="N9">
        <v>1</v>
      </c>
    </row>
    <row r="10" spans="1:17" x14ac:dyDescent="0.25">
      <c r="A10" t="s">
        <v>21</v>
      </c>
      <c r="B10" t="s">
        <v>0</v>
      </c>
      <c r="C10">
        <v>-1</v>
      </c>
      <c r="D10" t="s">
        <v>29</v>
      </c>
      <c r="F10" s="3" t="s">
        <v>49</v>
      </c>
      <c r="G10">
        <v>2.4180000000000001</v>
      </c>
      <c r="H10">
        <v>24180</v>
      </c>
      <c r="I10">
        <v>-24180</v>
      </c>
      <c r="N10">
        <v>-1</v>
      </c>
    </row>
    <row r="11" spans="1:17" x14ac:dyDescent="0.25">
      <c r="A11" t="s">
        <v>21</v>
      </c>
      <c r="B11" t="s">
        <v>0</v>
      </c>
      <c r="C11">
        <v>-1</v>
      </c>
      <c r="D11" t="s">
        <v>30</v>
      </c>
      <c r="F11" s="3" t="s">
        <v>49</v>
      </c>
      <c r="G11">
        <v>2.4129999999999998</v>
      </c>
      <c r="H11">
        <v>24130</v>
      </c>
      <c r="I11">
        <v>-24130</v>
      </c>
      <c r="N11">
        <v>-1</v>
      </c>
    </row>
    <row r="12" spans="1:17" x14ac:dyDescent="0.25">
      <c r="A12" t="s">
        <v>18</v>
      </c>
      <c r="B12" t="s">
        <v>0</v>
      </c>
      <c r="C12">
        <v>2</v>
      </c>
      <c r="D12" t="s">
        <v>31</v>
      </c>
      <c r="F12" s="3" t="s">
        <v>49</v>
      </c>
      <c r="G12">
        <v>2.34</v>
      </c>
      <c r="H12">
        <v>-46800</v>
      </c>
      <c r="I12">
        <v>46800</v>
      </c>
      <c r="N12">
        <v>2</v>
      </c>
    </row>
    <row r="13" spans="1:17" x14ac:dyDescent="0.25">
      <c r="A13" t="s">
        <v>21</v>
      </c>
      <c r="B13" t="s">
        <v>0</v>
      </c>
      <c r="C13">
        <v>-2</v>
      </c>
      <c r="D13" t="s">
        <v>32</v>
      </c>
      <c r="F13" s="3" t="s">
        <v>49</v>
      </c>
      <c r="G13">
        <v>2.4500000000000002</v>
      </c>
      <c r="H13">
        <v>49000</v>
      </c>
      <c r="I13">
        <v>-49000</v>
      </c>
      <c r="N13">
        <v>-2</v>
      </c>
    </row>
    <row r="14" spans="1:17" x14ac:dyDescent="0.25">
      <c r="A14" t="s">
        <v>21</v>
      </c>
      <c r="B14" t="s">
        <v>0</v>
      </c>
      <c r="C14">
        <v>-3</v>
      </c>
      <c r="D14" t="s">
        <v>33</v>
      </c>
      <c r="F14" s="3" t="s">
        <v>49</v>
      </c>
      <c r="G14">
        <v>2.57</v>
      </c>
      <c r="H14">
        <v>77100</v>
      </c>
      <c r="I14">
        <v>-77100</v>
      </c>
      <c r="N14">
        <v>-3</v>
      </c>
    </row>
    <row r="15" spans="1:17" x14ac:dyDescent="0.25">
      <c r="A15" t="s">
        <v>18</v>
      </c>
      <c r="B15" t="s">
        <v>0</v>
      </c>
      <c r="C15">
        <v>7</v>
      </c>
      <c r="D15" t="s">
        <v>34</v>
      </c>
      <c r="F15" s="3" t="s">
        <v>49</v>
      </c>
      <c r="G15">
        <v>2.6240000000000001</v>
      </c>
      <c r="H15">
        <v>-183680</v>
      </c>
      <c r="I15">
        <v>183680</v>
      </c>
      <c r="N15">
        <v>7</v>
      </c>
    </row>
    <row r="16" spans="1:17" x14ac:dyDescent="0.25">
      <c r="A16" t="s">
        <v>21</v>
      </c>
      <c r="B16" t="s">
        <v>1</v>
      </c>
      <c r="C16">
        <v>-10</v>
      </c>
      <c r="D16" t="s">
        <v>35</v>
      </c>
      <c r="E16">
        <v>2</v>
      </c>
      <c r="F16" s="3" t="s">
        <v>49</v>
      </c>
      <c r="G16">
        <v>2.6240000000000001</v>
      </c>
      <c r="H16">
        <v>13300</v>
      </c>
      <c r="I16">
        <v>-13760.276217480079</v>
      </c>
      <c r="J16">
        <v>2.5</v>
      </c>
      <c r="K16">
        <v>4.9600000000000088</v>
      </c>
      <c r="L16">
        <v>0.7</v>
      </c>
      <c r="N16">
        <v>-8.3435088971128835</v>
      </c>
      <c r="O16">
        <v>-18.319212813366899</v>
      </c>
      <c r="P16">
        <v>9.0143933335345885E-2</v>
      </c>
      <c r="Q16">
        <v>-4.8301088106938997E-3</v>
      </c>
    </row>
    <row r="17" spans="6:6" x14ac:dyDescent="0.25">
      <c r="F17" s="3"/>
    </row>
    <row r="18" spans="6:6" x14ac:dyDescent="0.25">
      <c r="F18" s="3"/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4"/>
  <sheetViews>
    <sheetView workbookViewId="0">
      <selection activeCell="F14" sqref="F14"/>
    </sheetView>
  </sheetViews>
  <sheetFormatPr baseColWidth="10" defaultRowHeight="15" x14ac:dyDescent="0.25"/>
  <sheetData>
    <row r="2" spans="2:3" x14ac:dyDescent="0.25">
      <c r="B2" t="s">
        <v>36</v>
      </c>
      <c r="C2">
        <f>SUM(histo_order!H2,histo_order!H4,histo_order!H16)</f>
        <v>10057.33083415134</v>
      </c>
    </row>
    <row r="3" spans="2:3" x14ac:dyDescent="0.25">
      <c r="B3" t="s">
        <v>37</v>
      </c>
      <c r="C3">
        <f>SUM(histo_order!H3,histo_order!H5:H15)</f>
        <v>-9750</v>
      </c>
    </row>
    <row r="4" spans="2:3" x14ac:dyDescent="0.25">
      <c r="C4">
        <f>SUM(C2:C3)</f>
        <v>307.33083415134024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J5" sqref="J5"/>
    </sheetView>
  </sheetViews>
  <sheetFormatPr baseColWidth="10" defaultColWidth="9.140625" defaultRowHeight="15" x14ac:dyDescent="0.25"/>
  <sheetData>
    <row r="1" spans="1:16" x14ac:dyDescent="0.25">
      <c r="A1" s="4" t="s">
        <v>38</v>
      </c>
      <c r="B1" s="4" t="s">
        <v>3</v>
      </c>
      <c r="C1" s="4" t="s">
        <v>39</v>
      </c>
      <c r="D1" s="4" t="s">
        <v>10</v>
      </c>
      <c r="E1" s="4" t="s">
        <v>40</v>
      </c>
      <c r="F1" s="4" t="s">
        <v>0</v>
      </c>
      <c r="G1" s="4" t="s">
        <v>41</v>
      </c>
      <c r="H1" s="4" t="s">
        <v>9</v>
      </c>
      <c r="I1" s="4" t="s">
        <v>11</v>
      </c>
      <c r="J1" s="4" t="s">
        <v>8</v>
      </c>
      <c r="K1" s="4" t="s">
        <v>42</v>
      </c>
      <c r="L1" s="4" t="s">
        <v>43</v>
      </c>
      <c r="M1" s="4" t="s">
        <v>14</v>
      </c>
      <c r="N1" s="4" t="s">
        <v>15</v>
      </c>
      <c r="O1" s="4" t="s">
        <v>17</v>
      </c>
      <c r="P1" s="4" t="s">
        <v>16</v>
      </c>
    </row>
    <row r="2" spans="1:16" x14ac:dyDescent="0.25">
      <c r="A2" t="s">
        <v>21</v>
      </c>
      <c r="B2" t="s">
        <v>1</v>
      </c>
      <c r="C2">
        <v>-26</v>
      </c>
      <c r="D2">
        <v>2.5</v>
      </c>
      <c r="E2">
        <v>0</v>
      </c>
      <c r="F2" t="s">
        <v>20</v>
      </c>
      <c r="G2">
        <v>2.280999898910522</v>
      </c>
      <c r="I2">
        <v>-8.7600040435791051</v>
      </c>
    </row>
    <row r="3" spans="1:16" x14ac:dyDescent="0.25">
      <c r="A3" t="s">
        <v>21</v>
      </c>
      <c r="B3" t="s">
        <v>1</v>
      </c>
      <c r="C3">
        <v>2</v>
      </c>
      <c r="D3">
        <v>2.5</v>
      </c>
      <c r="E3">
        <v>-10</v>
      </c>
      <c r="F3" t="s">
        <v>20</v>
      </c>
      <c r="G3">
        <v>2.280999898910522</v>
      </c>
      <c r="H3">
        <v>-96.655389539689054</v>
      </c>
      <c r="I3">
        <v>-8.7600040435791051</v>
      </c>
      <c r="M3">
        <v>-0.24844967587422939</v>
      </c>
      <c r="N3">
        <v>-5.5533647125294294</v>
      </c>
      <c r="O3">
        <v>-9.8163371861637017E-4</v>
      </c>
      <c r="P3">
        <v>1.534634870575965E-2</v>
      </c>
    </row>
    <row r="4" spans="1:16" x14ac:dyDescent="0.25">
      <c r="A4" t="s">
        <v>21</v>
      </c>
      <c r="B4" t="s">
        <v>44</v>
      </c>
      <c r="E4">
        <v>0</v>
      </c>
      <c r="F4" t="s">
        <v>20</v>
      </c>
      <c r="G4">
        <v>2.280999898910522</v>
      </c>
      <c r="H4">
        <v>0</v>
      </c>
      <c r="M4">
        <v>0</v>
      </c>
    </row>
    <row r="5" spans="1:16" x14ac:dyDescent="0.25">
      <c r="A5" t="s">
        <v>21</v>
      </c>
      <c r="B5" t="s">
        <v>45</v>
      </c>
      <c r="G5">
        <v>2.280999898910522</v>
      </c>
      <c r="J5">
        <v>14070.570332770059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14" sqref="G14"/>
    </sheetView>
  </sheetViews>
  <sheetFormatPr baseColWidth="10" defaultRowHeight="15" x14ac:dyDescent="0.25"/>
  <sheetData>
    <row r="1" spans="1:7" x14ac:dyDescent="0.25">
      <c r="C1" t="s">
        <v>46</v>
      </c>
      <c r="D1" t="s">
        <v>9</v>
      </c>
      <c r="E1" t="s">
        <v>42</v>
      </c>
      <c r="G1">
        <v>0.56000000000000005</v>
      </c>
    </row>
    <row r="2" spans="1:7" x14ac:dyDescent="0.25">
      <c r="A2" t="s">
        <v>47</v>
      </c>
      <c r="B2">
        <v>2.35</v>
      </c>
      <c r="C2">
        <v>68710</v>
      </c>
      <c r="D2">
        <v>-70500</v>
      </c>
      <c r="E2">
        <v>-1790</v>
      </c>
    </row>
    <row r="3" spans="1:7" x14ac:dyDescent="0.25">
      <c r="C3">
        <v>-1754.3516599505231</v>
      </c>
      <c r="E3">
        <v>-1754.3516599505231</v>
      </c>
    </row>
    <row r="4" spans="1:7" x14ac:dyDescent="0.25">
      <c r="C4">
        <v>-1488.3175058981369</v>
      </c>
      <c r="E4">
        <v>-1488.3175058981369</v>
      </c>
    </row>
    <row r="5" spans="1:7" x14ac:dyDescent="0.25">
      <c r="D5">
        <v>5600.0000000000009</v>
      </c>
      <c r="E5">
        <v>5600.0000000000009</v>
      </c>
    </row>
    <row r="6" spans="1:7" x14ac:dyDescent="0.25">
      <c r="E6">
        <v>567.33083415134115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E19" sqref="E19"/>
    </sheetView>
  </sheetViews>
  <sheetFormatPr baseColWidth="10" defaultRowHeight="15" x14ac:dyDescent="0.25"/>
  <cols>
    <col min="1" max="1" width="18.140625" style="3" bestFit="1" customWidth="1"/>
  </cols>
  <sheetData>
    <row r="1" spans="1:2" x14ac:dyDescent="0.25">
      <c r="A1" s="1" t="s">
        <v>48</v>
      </c>
      <c r="B1" s="1" t="s">
        <v>12</v>
      </c>
    </row>
    <row r="2" spans="1:2" x14ac:dyDescent="0.25">
      <c r="A2" s="2">
        <v>45546.678483796299</v>
      </c>
      <c r="B2">
        <v>0.61199999999999999</v>
      </c>
    </row>
    <row r="3" spans="1:2" x14ac:dyDescent="0.25">
      <c r="A3" s="2">
        <v>45547.424930555557</v>
      </c>
      <c r="B3">
        <v>0.60499999999999998</v>
      </c>
    </row>
    <row r="4" spans="1:2" x14ac:dyDescent="0.25">
      <c r="A4" s="2">
        <v>45548.906875000001</v>
      </c>
      <c r="B4">
        <v>0.55000000000000004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histo_order</vt:lpstr>
      <vt:lpstr>savePNl</vt:lpstr>
      <vt:lpstr>MtM</vt:lpstr>
      <vt:lpstr>PNL</vt:lpstr>
      <vt:lpstr>vol_update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2024-09-07T14:10:38Z</dcterms:created>
  <dcterms:modified xsi:type="dcterms:W3CDTF">2024-10-22T12:50:00Z</dcterms:modified>
</cp:coreProperties>
</file>