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wd\HQ9\HQ9\052CD\"/>
    </mc:Choice>
  </mc:AlternateContent>
  <xr:revisionPtr revIDLastSave="0" documentId="13_ncr:1_{BB5CF040-3D01-4161-8D34-8F7F44C343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3" l="1"/>
  <c r="AB22" i="3"/>
  <c r="AC22" i="3"/>
  <c r="AD22" i="3"/>
  <c r="V22" i="3"/>
  <c r="W23" i="3" s="1"/>
  <c r="W22" i="3"/>
  <c r="AD23" i="3" l="1"/>
  <c r="AB70" i="2"/>
  <c r="X70" i="2"/>
  <c r="W70" i="2"/>
  <c r="S70" i="2"/>
  <c r="V44" i="2"/>
  <c r="U44" i="2"/>
  <c r="W44" i="2" s="1"/>
  <c r="S44" i="2"/>
  <c r="V18" i="2"/>
  <c r="U18" i="2"/>
  <c r="S18" i="2"/>
  <c r="V35" i="1"/>
  <c r="R35" i="1"/>
  <c r="Y70" i="2" l="1"/>
  <c r="W18" i="2"/>
</calcChain>
</file>

<file path=xl/sharedStrings.xml><?xml version="1.0" encoding="utf-8"?>
<sst xmlns="http://schemas.openxmlformats.org/spreadsheetml/2006/main" count="1082" uniqueCount="290">
  <si>
    <t>layer1</t>
    <phoneticPr fontId="1" type="noConversion"/>
  </si>
  <si>
    <t>layer2</t>
    <phoneticPr fontId="1" type="noConversion"/>
  </si>
  <si>
    <t>layer3</t>
  </si>
  <si>
    <t>layer4</t>
  </si>
  <si>
    <t>layer5</t>
  </si>
  <si>
    <t>layer7</t>
  </si>
  <si>
    <t>layer9</t>
  </si>
  <si>
    <t>layer10</t>
  </si>
  <si>
    <t>conv1维度</t>
    <phoneticPr fontId="1" type="noConversion"/>
  </si>
  <si>
    <t>conv1 fullsize</t>
    <phoneticPr fontId="1" type="noConversion"/>
  </si>
  <si>
    <t>conv9维度</t>
    <phoneticPr fontId="1" type="noConversion"/>
  </si>
  <si>
    <t>conv9 sct</t>
    <phoneticPr fontId="1" type="noConversion"/>
  </si>
  <si>
    <t>conv1 sct</t>
    <phoneticPr fontId="1" type="noConversion"/>
  </si>
  <si>
    <t>padding</t>
    <phoneticPr fontId="1" type="noConversion"/>
  </si>
  <si>
    <t>stride</t>
    <phoneticPr fontId="1" type="noConversion"/>
  </si>
  <si>
    <t>3, 64</t>
    <phoneticPr fontId="1" type="noConversion"/>
  </si>
  <si>
    <t>64, 64</t>
    <phoneticPr fontId="1" type="noConversion"/>
  </si>
  <si>
    <t>yes</t>
    <phoneticPr fontId="1" type="noConversion"/>
  </si>
  <si>
    <t>no</t>
    <phoneticPr fontId="1" type="noConversion"/>
  </si>
  <si>
    <t>输出维度</t>
    <phoneticPr fontId="1" type="noConversion"/>
  </si>
  <si>
    <t>300, 64</t>
    <phoneticPr fontId="1" type="noConversion"/>
  </si>
  <si>
    <t>64, 128</t>
    <phoneticPr fontId="1" type="noConversion"/>
  </si>
  <si>
    <t>128, 128</t>
    <phoneticPr fontId="1" type="noConversion"/>
  </si>
  <si>
    <t>150, 64</t>
    <phoneticPr fontId="1" type="noConversion"/>
  </si>
  <si>
    <t>128, 256</t>
    <phoneticPr fontId="1" type="noConversion"/>
  </si>
  <si>
    <t>75, 64</t>
    <phoneticPr fontId="1" type="noConversion"/>
  </si>
  <si>
    <t>256, 256</t>
    <phoneticPr fontId="1" type="noConversion"/>
  </si>
  <si>
    <t>conv1_sp</t>
    <phoneticPr fontId="1" type="noConversion"/>
  </si>
  <si>
    <t>conv9_sp</t>
    <phoneticPr fontId="1" type="noConversion"/>
  </si>
  <si>
    <t>dcp0cv9xdcp0tsp70-0</t>
    <phoneticPr fontId="1" type="noConversion"/>
  </si>
  <si>
    <t>conv1 valid in_c</t>
    <phoneticPr fontId="1" type="noConversion"/>
  </si>
  <si>
    <t>conv9 valid out_c</t>
    <phoneticPr fontId="1" type="noConversion"/>
  </si>
  <si>
    <t>conv9 fullsize</t>
    <phoneticPr fontId="1" type="noConversion"/>
  </si>
  <si>
    <t>16KB*4</t>
    <phoneticPr fontId="1" type="noConversion"/>
  </si>
  <si>
    <t>384B*4</t>
    <phoneticPr fontId="1" type="noConversion"/>
  </si>
  <si>
    <t>64KB*4</t>
    <phoneticPr fontId="1" type="noConversion"/>
  </si>
  <si>
    <t>8KB*3</t>
    <phoneticPr fontId="1" type="noConversion"/>
  </si>
  <si>
    <t>32KB*3</t>
    <phoneticPr fontId="1" type="noConversion"/>
  </si>
  <si>
    <t>128KB*3</t>
    <phoneticPr fontId="1" type="noConversion"/>
  </si>
  <si>
    <t>1352KB</t>
    <phoneticPr fontId="1" type="noConversion"/>
  </si>
  <si>
    <t>14.625KB</t>
    <phoneticPr fontId="1" type="noConversion"/>
  </si>
  <si>
    <t>1.5KB</t>
    <phoneticPr fontId="1" type="noConversion"/>
  </si>
  <si>
    <t>18KB</t>
    <phoneticPr fontId="1" type="noConversion"/>
  </si>
  <si>
    <t>19.5KB</t>
    <phoneticPr fontId="1" type="noConversion"/>
  </si>
  <si>
    <t>55KB</t>
    <phoneticPr fontId="1" type="noConversion"/>
  </si>
  <si>
    <t>layer6</t>
    <phoneticPr fontId="1" type="noConversion"/>
  </si>
  <si>
    <t>46.5KB</t>
    <phoneticPr fontId="1" type="noConversion"/>
  </si>
  <si>
    <t>56.25KB</t>
    <phoneticPr fontId="1" type="noConversion"/>
  </si>
  <si>
    <t>layer8</t>
    <phoneticPr fontId="1" type="noConversion"/>
  </si>
  <si>
    <t>168KB</t>
    <phoneticPr fontId="1" type="noConversion"/>
  </si>
  <si>
    <t>31.5KB</t>
    <phoneticPr fontId="1" type="noConversion"/>
  </si>
  <si>
    <t>430.375KB</t>
    <phoneticPr fontId="1" type="noConversion"/>
  </si>
  <si>
    <t>72KB</t>
    <phoneticPr fontId="1" type="noConversion"/>
  </si>
  <si>
    <t>288KB*2</t>
    <phoneticPr fontId="1" type="noConversion"/>
  </si>
  <si>
    <t>288KB</t>
    <phoneticPr fontId="1" type="noConversion"/>
  </si>
  <si>
    <t>1152KB*2</t>
    <phoneticPr fontId="1" type="noConversion"/>
  </si>
  <si>
    <t>1152KB</t>
    <phoneticPr fontId="1" type="noConversion"/>
  </si>
  <si>
    <t>6048KB</t>
    <phoneticPr fontId="1" type="noConversion"/>
  </si>
  <si>
    <t>conv1 after drop</t>
    <phoneticPr fontId="1" type="noConversion"/>
  </si>
  <si>
    <t>43.875KB</t>
    <phoneticPr fontId="1" type="noConversion"/>
  </si>
  <si>
    <t>54KB</t>
    <phoneticPr fontId="1" type="noConversion"/>
  </si>
  <si>
    <t>58.5KB</t>
    <phoneticPr fontId="1" type="noConversion"/>
  </si>
  <si>
    <t>61.875KB</t>
    <phoneticPr fontId="1" type="noConversion"/>
  </si>
  <si>
    <t>279KB</t>
    <phoneticPr fontId="1" type="noConversion"/>
  </si>
  <si>
    <t>168.75KB</t>
    <phoneticPr fontId="1" type="noConversion"/>
  </si>
  <si>
    <t>189KB</t>
    <phoneticPr fontId="1" type="noConversion"/>
  </si>
  <si>
    <t>2254.5KB</t>
    <phoneticPr fontId="1" type="noConversion"/>
  </si>
  <si>
    <t>conv1 after tsp</t>
    <phoneticPr fontId="1" type="noConversion"/>
  </si>
  <si>
    <t>13.1625KB</t>
    <phoneticPr fontId="1" type="noConversion"/>
  </si>
  <si>
    <t>16.2KB</t>
    <phoneticPr fontId="1" type="noConversion"/>
  </si>
  <si>
    <t>17.55KB</t>
    <phoneticPr fontId="1" type="noConversion"/>
  </si>
  <si>
    <t>18.5625KB</t>
    <phoneticPr fontId="1" type="noConversion"/>
  </si>
  <si>
    <t>83.7KB</t>
    <phoneticPr fontId="1" type="noConversion"/>
  </si>
  <si>
    <t>50.625KB</t>
    <phoneticPr fontId="1" type="noConversion"/>
  </si>
  <si>
    <t>56.7KB</t>
    <phoneticPr fontId="1" type="noConversion"/>
  </si>
  <si>
    <t>345.6KB</t>
    <phoneticPr fontId="1" type="noConversion"/>
  </si>
  <si>
    <t>676.35KB</t>
    <phoneticPr fontId="1" type="noConversion"/>
  </si>
  <si>
    <t>1106.725KB / 85.04%</t>
    <phoneticPr fontId="1" type="noConversion"/>
  </si>
  <si>
    <t>delay</t>
    <phoneticPr fontId="1" type="noConversion"/>
  </si>
  <si>
    <t>256*t</t>
    <phoneticPr fontId="1" type="noConversion"/>
  </si>
  <si>
    <t>139*2*4t</t>
    <phoneticPr fontId="1" type="noConversion"/>
  </si>
  <si>
    <t>64*4*4t</t>
    <phoneticPr fontId="1" type="noConversion"/>
  </si>
  <si>
    <t>75, 128</t>
    <phoneticPr fontId="1" type="noConversion"/>
  </si>
  <si>
    <t>137*2*2t</t>
    <phoneticPr fontId="1" type="noConversion"/>
  </si>
  <si>
    <t>55*2*4t</t>
    <phoneticPr fontId="1" type="noConversion"/>
  </si>
  <si>
    <t>84*2*2t</t>
    <phoneticPr fontId="1" type="noConversion"/>
  </si>
  <si>
    <t>34*2*t</t>
    <phoneticPr fontId="1" type="noConversion"/>
  </si>
  <si>
    <t>150, 128</t>
    <phoneticPr fontId="1" type="noConversion"/>
  </si>
  <si>
    <t>conv1 dsp</t>
    <phoneticPr fontId="1" type="noConversion"/>
  </si>
  <si>
    <t>conv9 dsp</t>
    <phoneticPr fontId="1" type="noConversion"/>
  </si>
  <si>
    <t>total</t>
    <phoneticPr fontId="1" type="noConversion"/>
  </si>
  <si>
    <t>64*0.3*9*1.5=260</t>
    <phoneticPr fontId="1" type="noConversion"/>
  </si>
  <si>
    <t>128*0.3*9*1.5=520</t>
    <phoneticPr fontId="1" type="noConversion"/>
  </si>
  <si>
    <t>256*0.3*9*1.5=1040</t>
    <phoneticPr fontId="1" type="noConversion"/>
  </si>
  <si>
    <t>68*8</t>
    <phoneticPr fontId="1" type="noConversion"/>
  </si>
  <si>
    <t>256*2</t>
    <phoneticPr fontId="1" type="noConversion"/>
  </si>
  <si>
    <t>25+13+64+32=132*2</t>
    <phoneticPr fontId="1" type="noConversion"/>
  </si>
  <si>
    <t>25+13+128+64=230*2</t>
    <phoneticPr fontId="1" type="noConversion"/>
  </si>
  <si>
    <t>25+13+256+128=422*2</t>
    <phoneticPr fontId="1" type="noConversion"/>
  </si>
  <si>
    <t>delay-1</t>
    <phoneticPr fontId="1" type="noConversion"/>
  </si>
  <si>
    <t>conv1</t>
    <phoneticPr fontId="1" type="noConversion"/>
  </si>
  <si>
    <t>conv9</t>
    <phoneticPr fontId="1" type="noConversion"/>
  </si>
  <si>
    <t>原始delay</t>
    <phoneticPr fontId="1" type="noConversion"/>
  </si>
  <si>
    <t>64*2*4t</t>
    <phoneticPr fontId="1" type="noConversion"/>
  </si>
  <si>
    <t>输入</t>
    <phoneticPr fontId="1" type="noConversion"/>
  </si>
  <si>
    <t>输出</t>
    <phoneticPr fontId="1" type="noConversion"/>
  </si>
  <si>
    <t>300, 128</t>
    <phoneticPr fontId="1" type="noConversion"/>
  </si>
  <si>
    <t>150, 256</t>
    <phoneticPr fontId="1" type="noConversion"/>
  </si>
  <si>
    <t>75, 256</t>
    <phoneticPr fontId="1" type="noConversion"/>
  </si>
  <si>
    <t>原始delay(2x conv1 PE)</t>
    <phoneticPr fontId="1" type="noConversion"/>
  </si>
  <si>
    <t>55*2*4t = 440t</t>
    <phoneticPr fontId="1" type="noConversion"/>
  </si>
  <si>
    <t>delay改/c1PE/c9PE</t>
    <phoneticPr fontId="1" type="noConversion"/>
  </si>
  <si>
    <t>mod0</t>
    <phoneticPr fontId="1" type="noConversion"/>
  </si>
  <si>
    <t>mod1</t>
    <phoneticPr fontId="1" type="noConversion"/>
  </si>
  <si>
    <t>416t/1/0.5</t>
    <phoneticPr fontId="1" type="noConversion"/>
  </si>
  <si>
    <t>39*2*4t = 312t</t>
    <phoneticPr fontId="1" type="noConversion"/>
  </si>
  <si>
    <t>64*2 = 128</t>
    <phoneticPr fontId="1" type="noConversion"/>
  </si>
  <si>
    <t>128/2/0</t>
    <phoneticPr fontId="1" type="noConversion"/>
  </si>
  <si>
    <t>55*2 = 110</t>
    <phoneticPr fontId="1" type="noConversion"/>
  </si>
  <si>
    <t>52*2 = 104t</t>
    <phoneticPr fontId="1" type="noConversion"/>
  </si>
  <si>
    <t>74*2*25*4t = 14800t</t>
    <phoneticPr fontId="1" type="noConversion"/>
  </si>
  <si>
    <t>14800t/2/0.5</t>
    <phoneticPr fontId="1" type="noConversion"/>
  </si>
  <si>
    <t>45*2*25*2t = 4500t</t>
    <phoneticPr fontId="1" type="noConversion"/>
  </si>
  <si>
    <t>4500t/2/1</t>
    <phoneticPr fontId="1" type="noConversion"/>
  </si>
  <si>
    <t>110/2/0.5</t>
    <phoneticPr fontId="1" type="noConversion"/>
  </si>
  <si>
    <t>21*2*25*t = 1050t</t>
    <phoneticPr fontId="1" type="noConversion"/>
  </si>
  <si>
    <t>1050/0.25/0.125</t>
    <phoneticPr fontId="1" type="noConversion"/>
  </si>
  <si>
    <t>256/0/1</t>
    <phoneticPr fontId="1" type="noConversion"/>
  </si>
  <si>
    <t>84*2 =168</t>
    <phoneticPr fontId="1" type="noConversion"/>
  </si>
  <si>
    <t>62*2*25*2t = 6200t</t>
    <phoneticPr fontId="1" type="noConversion"/>
  </si>
  <si>
    <t>39*2*25*4t = 7800t</t>
    <phoneticPr fontId="1" type="noConversion"/>
  </si>
  <si>
    <t>52*4=104</t>
    <phoneticPr fontId="1" type="noConversion"/>
  </si>
  <si>
    <t>3900t/4/1</t>
    <phoneticPr fontId="1" type="noConversion"/>
  </si>
  <si>
    <t>512/1/0</t>
    <phoneticPr fontId="1" type="noConversion"/>
  </si>
  <si>
    <t>1024/0/0.25</t>
    <phoneticPr fontId="1" type="noConversion"/>
  </si>
  <si>
    <t>832/0.25/0.0625</t>
    <phoneticPr fontId="1" type="noConversion"/>
  </si>
  <si>
    <t>880/0.25/0.0625</t>
    <phoneticPr fontId="1" type="noConversion"/>
  </si>
  <si>
    <t>672/0.5/0.125</t>
    <phoneticPr fontId="1" type="noConversion"/>
  </si>
  <si>
    <t>3100t/4/2</t>
    <phoneticPr fontId="1" type="noConversion"/>
  </si>
  <si>
    <t>2100t/1/0.5</t>
    <phoneticPr fontId="1" type="noConversion"/>
  </si>
  <si>
    <t>150, 128</t>
    <phoneticPr fontId="1" type="noConversion"/>
  </si>
  <si>
    <t>75, 256</t>
    <phoneticPr fontId="1" type="noConversion"/>
  </si>
  <si>
    <t>delayx25</t>
    <phoneticPr fontId="1" type="noConversion"/>
  </si>
  <si>
    <t>48*2*4t=384t</t>
    <phoneticPr fontId="1" type="noConversion"/>
  </si>
  <si>
    <t>62*2*2t = 328t</t>
    <phoneticPr fontId="1" type="noConversion"/>
  </si>
  <si>
    <t>75*2*2t=300t</t>
    <phoneticPr fontId="1" type="noConversion"/>
  </si>
  <si>
    <t>21*2*t=42t</t>
    <phoneticPr fontId="1" type="noConversion"/>
  </si>
  <si>
    <t>13*2*t=26t</t>
    <phoneticPr fontId="1" type="noConversion"/>
  </si>
  <si>
    <t>delay改</t>
    <phoneticPr fontId="1" type="noConversion"/>
  </si>
  <si>
    <t>C1 PE</t>
    <phoneticPr fontId="1" type="noConversion"/>
  </si>
  <si>
    <t>C9 PE</t>
    <phoneticPr fontId="1" type="noConversion"/>
  </si>
  <si>
    <t>256*t</t>
    <phoneticPr fontId="1" type="noConversion"/>
  </si>
  <si>
    <t>52*2*4t=416t</t>
    <phoneticPr fontId="1" type="noConversion"/>
  </si>
  <si>
    <t>conv1 dsp 1PE</t>
    <phoneticPr fontId="1" type="noConversion"/>
  </si>
  <si>
    <t>384t</t>
    <phoneticPr fontId="1" type="noConversion"/>
  </si>
  <si>
    <t>1/8 pe</t>
    <phoneticPr fontId="1" type="noConversion"/>
  </si>
  <si>
    <t>416t</t>
    <phoneticPr fontId="1" type="noConversion"/>
  </si>
  <si>
    <t>1/32 pe</t>
    <phoneticPr fontId="1" type="noConversion"/>
  </si>
  <si>
    <t>512t</t>
    <phoneticPr fontId="1" type="noConversion"/>
  </si>
  <si>
    <t>166*2*2t =664t</t>
    <phoneticPr fontId="1" type="noConversion"/>
  </si>
  <si>
    <t>664t</t>
    <phoneticPr fontId="1" type="noConversion"/>
  </si>
  <si>
    <t xml:space="preserve"> </t>
    <phoneticPr fontId="1" type="noConversion"/>
  </si>
  <si>
    <t>624t</t>
    <phoneticPr fontId="1" type="noConversion"/>
  </si>
  <si>
    <t>440t</t>
    <phoneticPr fontId="1" type="noConversion"/>
  </si>
  <si>
    <t>600t</t>
    <phoneticPr fontId="1" type="noConversion"/>
  </si>
  <si>
    <t>656t</t>
    <phoneticPr fontId="1" type="noConversion"/>
  </si>
  <si>
    <t>672t</t>
    <phoneticPr fontId="1" type="noConversion"/>
  </si>
  <si>
    <t>1/16 pe</t>
    <phoneticPr fontId="1" type="noConversion"/>
  </si>
  <si>
    <t>158.73fps</t>
    <phoneticPr fontId="1" type="noConversion"/>
  </si>
  <si>
    <t>25+12+64+32=133</t>
    <phoneticPr fontId="1" type="noConversion"/>
  </si>
  <si>
    <t>25+12+128+64=229</t>
    <phoneticPr fontId="1" type="noConversion"/>
  </si>
  <si>
    <t>25+12+256+128=421</t>
    <phoneticPr fontId="1" type="noConversion"/>
  </si>
  <si>
    <t xml:space="preserve">        </t>
    <phoneticPr fontId="1" type="noConversion"/>
  </si>
  <si>
    <t>3*2*4t = 24t</t>
    <phoneticPr fontId="1" type="noConversion"/>
  </si>
  <si>
    <t>c1 tmp size (KB)</t>
    <phoneticPr fontId="1" type="noConversion"/>
  </si>
  <si>
    <t>c9 tmp size (KB)</t>
    <phoneticPr fontId="1" type="noConversion"/>
  </si>
  <si>
    <t>48t</t>
    <phoneticPr fontId="1" type="noConversion"/>
  </si>
  <si>
    <t>c9 window size (KB)</t>
    <phoneticPr fontId="1" type="noConversion"/>
  </si>
  <si>
    <t>dsp</t>
    <phoneticPr fontId="1" type="noConversion"/>
  </si>
  <si>
    <t>bram blocks</t>
    <phoneticPr fontId="1" type="noConversion"/>
  </si>
  <si>
    <t>LUT</t>
    <phoneticPr fontId="1" type="noConversion"/>
  </si>
  <si>
    <t>DSP efficiency</t>
    <phoneticPr fontId="1" type="noConversion"/>
  </si>
  <si>
    <t>0.202GOP/s/DSP</t>
    <phoneticPr fontId="1" type="noConversion"/>
  </si>
  <si>
    <t>0.322GOP/s/DSP</t>
    <phoneticPr fontId="1" type="noConversion"/>
  </si>
  <si>
    <t>ours</t>
    <phoneticPr fontId="1" type="noConversion"/>
  </si>
  <si>
    <t>fdu</t>
    <phoneticPr fontId="1" type="noConversion"/>
  </si>
  <si>
    <t>peak perf</t>
    <phoneticPr fontId="1" type="noConversion"/>
  </si>
  <si>
    <t>1142GOP/S</t>
    <phoneticPr fontId="1" type="noConversion"/>
  </si>
  <si>
    <t>frequency</t>
    <phoneticPr fontId="1" type="noConversion"/>
  </si>
  <si>
    <t>172Mhz</t>
    <phoneticPr fontId="1" type="noConversion"/>
  </si>
  <si>
    <t>188Mhz</t>
    <phoneticPr fontId="1" type="noConversion"/>
  </si>
  <si>
    <t>46GOP/s</t>
    <phoneticPr fontId="1" type="noConversion"/>
  </si>
  <si>
    <t>fps</t>
    <phoneticPr fontId="1" type="noConversion"/>
  </si>
  <si>
    <t>FFT</t>
    <phoneticPr fontId="1" type="noConversion"/>
  </si>
  <si>
    <t>mx dsp</t>
    <phoneticPr fontId="1" type="noConversion"/>
  </si>
  <si>
    <t>y</t>
    <phoneticPr fontId="1" type="noConversion"/>
  </si>
  <si>
    <t>frame</t>
    <phoneticPr fontId="1" type="noConversion"/>
  </si>
  <si>
    <t>gcnsct</t>
    <phoneticPr fontId="1" type="noConversion"/>
  </si>
  <si>
    <t>sct dsp</t>
    <phoneticPr fontId="1" type="noConversion"/>
  </si>
  <si>
    <t>merge dsp</t>
    <phoneticPr fontId="1" type="noConversion"/>
  </si>
  <si>
    <t>c1 dsp</t>
    <phoneticPr fontId="1" type="noConversion"/>
  </si>
  <si>
    <t>c9 dsp</t>
    <phoneticPr fontId="1" type="noConversion"/>
  </si>
  <si>
    <t>std delay</t>
    <phoneticPr fontId="1" type="noConversion"/>
  </si>
  <si>
    <t>2t</t>
    <phoneticPr fontId="1" type="noConversion"/>
  </si>
  <si>
    <t>6t</t>
    <phoneticPr fontId="1" type="noConversion"/>
  </si>
  <si>
    <t>dsp_sp</t>
    <phoneticPr fontId="1" type="noConversion"/>
  </si>
  <si>
    <t>c1 valid in_c(delay/f)</t>
    <phoneticPr fontId="1" type="noConversion"/>
  </si>
  <si>
    <t>c1 k</t>
    <phoneticPr fontId="1" type="noConversion"/>
  </si>
  <si>
    <t>c9_in_sp</t>
    <phoneticPr fontId="1" type="noConversion"/>
  </si>
  <si>
    <t>c9 valid k(delay/f)</t>
    <phoneticPr fontId="1" type="noConversion"/>
  </si>
  <si>
    <t>c9 valid in_c</t>
    <phoneticPr fontId="1" type="noConversion"/>
  </si>
  <si>
    <t>1/2</t>
    <phoneticPr fontId="1" type="noConversion"/>
  </si>
  <si>
    <t>78t</t>
    <phoneticPr fontId="1" type="noConversion"/>
  </si>
  <si>
    <t>64, 64</t>
    <phoneticPr fontId="1" type="noConversion"/>
  </si>
  <si>
    <t>n</t>
    <phoneticPr fontId="1" type="noConversion"/>
  </si>
  <si>
    <t>128t</t>
    <phoneticPr fontId="1" type="noConversion"/>
  </si>
  <si>
    <t>1/3</t>
    <phoneticPr fontId="1" type="noConversion"/>
  </si>
  <si>
    <t>96t</t>
    <phoneticPr fontId="1" type="noConversion"/>
  </si>
  <si>
    <t>delay改</t>
    <phoneticPr fontId="1" type="noConversion"/>
  </si>
  <si>
    <t>c1 改</t>
    <phoneticPr fontId="1" type="noConversion"/>
  </si>
  <si>
    <t>c9 改</t>
    <phoneticPr fontId="1" type="noConversion"/>
  </si>
  <si>
    <t>31*(64/8)+1+1+8=258</t>
    <phoneticPr fontId="1" type="noConversion"/>
  </si>
  <si>
    <t>37*(64/8)+1+1+8=306</t>
    <phoneticPr fontId="1" type="noConversion"/>
  </si>
  <si>
    <t>104t</t>
    <phoneticPr fontId="1" type="noConversion"/>
  </si>
  <si>
    <t>110t</t>
    <phoneticPr fontId="1" type="noConversion"/>
  </si>
  <si>
    <t>64, 128</t>
    <phoneticPr fontId="1" type="noConversion"/>
  </si>
  <si>
    <t>y</t>
    <phoneticPr fontId="1" type="noConversion"/>
  </si>
  <si>
    <t>128+2=130</t>
    <phoneticPr fontId="1" type="noConversion"/>
  </si>
  <si>
    <t>sct dsp</t>
    <phoneticPr fontId="1" type="noConversion"/>
  </si>
  <si>
    <t>128, 128</t>
    <phoneticPr fontId="1" type="noConversion"/>
  </si>
  <si>
    <t>124t</t>
  </si>
  <si>
    <t>31*(128/8)+1+1+8=506</t>
    <phoneticPr fontId="1" type="noConversion"/>
  </si>
  <si>
    <t>62+2=64</t>
    <phoneticPr fontId="1" type="noConversion"/>
  </si>
  <si>
    <t>t</t>
    <phoneticPr fontId="1" type="noConversion"/>
  </si>
  <si>
    <t>62t</t>
    <phoneticPr fontId="1" type="noConversion"/>
  </si>
  <si>
    <t>75t</t>
    <phoneticPr fontId="1" type="noConversion"/>
  </si>
  <si>
    <t>84t</t>
    <phoneticPr fontId="1" type="noConversion"/>
  </si>
  <si>
    <t>128, 256</t>
    <phoneticPr fontId="1" type="noConversion"/>
  </si>
  <si>
    <t>256+2=258</t>
    <phoneticPr fontId="1" type="noConversion"/>
  </si>
  <si>
    <t>212t</t>
    <phoneticPr fontId="1" type="noConversion"/>
  </si>
  <si>
    <t>256, 256</t>
    <phoneticPr fontId="1" type="noConversion"/>
  </si>
  <si>
    <t>1/1</t>
    <phoneticPr fontId="1" type="noConversion"/>
  </si>
  <si>
    <t>21t</t>
    <phoneticPr fontId="1" type="noConversion"/>
  </si>
  <si>
    <t>25*(256/8)+1+1+8=810</t>
    <phoneticPr fontId="1" type="noConversion"/>
  </si>
  <si>
    <t>21+2=23</t>
    <phoneticPr fontId="1" type="noConversion"/>
  </si>
  <si>
    <t>0.5t</t>
    <phoneticPr fontId="1" type="noConversion"/>
  </si>
  <si>
    <t>10.5t</t>
    <phoneticPr fontId="1" type="noConversion"/>
  </si>
  <si>
    <t>6.5t</t>
    <phoneticPr fontId="1" type="noConversion"/>
  </si>
  <si>
    <t>31*(256/8)+1+1+8=1002</t>
    <phoneticPr fontId="1" type="noConversion"/>
  </si>
  <si>
    <t>pe</t>
    <phoneticPr fontId="1" type="noConversion"/>
  </si>
  <si>
    <t>1/16</t>
    <phoneticPr fontId="1" type="noConversion"/>
  </si>
  <si>
    <t>1/32</t>
    <phoneticPr fontId="1" type="noConversion"/>
  </si>
  <si>
    <t>192t</t>
    <phoneticPr fontId="1" type="noConversion"/>
  </si>
  <si>
    <t>156t</t>
    <phoneticPr fontId="1" type="noConversion"/>
  </si>
  <si>
    <t>208t</t>
    <phoneticPr fontId="1" type="noConversion"/>
  </si>
  <si>
    <t>64+64+2=130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</si>
  <si>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</si>
  <si>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</si>
  <si>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</si>
  <si>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</si>
  <si>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c1改详情</t>
    <phoneticPr fontId="1" type="noConversion"/>
  </si>
  <si>
    <t>c9改详情</t>
    <phoneticPr fontId="1" type="noConversion"/>
  </si>
  <si>
    <t>2+2*(2+2+2)+1</t>
    <phoneticPr fontId="1" type="noConversion"/>
  </si>
  <si>
    <t>7*6+15*3+9+2+1=98</t>
    <phoneticPr fontId="1" type="noConversion"/>
  </si>
  <si>
    <t>2+(32+32+2)+1</t>
    <phoneticPr fontId="1" type="noConversion"/>
  </si>
  <si>
    <t>220t</t>
    <phoneticPr fontId="1" type="noConversion"/>
  </si>
  <si>
    <t>248t</t>
    <phoneticPr fontId="1" type="noConversion"/>
  </si>
  <si>
    <t>1/4</t>
    <phoneticPr fontId="1" type="noConversion"/>
  </si>
  <si>
    <t>150t</t>
    <phoneticPr fontId="1" type="noConversion"/>
  </si>
  <si>
    <t>168t</t>
    <phoneticPr fontId="1" type="noConversion"/>
  </si>
  <si>
    <t>1/8</t>
    <phoneticPr fontId="1" type="noConversion"/>
  </si>
  <si>
    <t>256t</t>
    <phoneticPr fontId="1" type="noConversion"/>
  </si>
  <si>
    <t>7*6+23*3+9+2+1=122</t>
    <phoneticPr fontId="1" type="noConversion"/>
  </si>
  <si>
    <t>2+2*(64+64+4)+2</t>
    <phoneticPr fontId="1" type="noConversion"/>
  </si>
  <si>
    <t>15*6+31*3+9+2+1=195</t>
    <phoneticPr fontId="1" type="noConversion"/>
  </si>
  <si>
    <t>c9-sct改</t>
    <phoneticPr fontId="1" type="noConversion"/>
  </si>
  <si>
    <t>32+32+4</t>
    <phoneticPr fontId="1" type="noConversion"/>
  </si>
  <si>
    <t>c9-sct改详情</t>
    <phoneticPr fontId="1" type="noConversion"/>
  </si>
  <si>
    <t>2+(32+32+2)+1=69</t>
    <phoneticPr fontId="1" type="noConversion"/>
  </si>
  <si>
    <t>2+(64+64+4)+1=135</t>
    <phoneticPr fontId="1" type="noConversion"/>
  </si>
  <si>
    <t>2+2*(256+256+2)+1=1031</t>
    <phoneticPr fontId="1" type="noConversion"/>
  </si>
  <si>
    <t>256+256+2</t>
    <phoneticPr fontId="1" type="noConversion"/>
  </si>
  <si>
    <t>2+(16+16+2)+1=37</t>
    <phoneticPr fontId="1" type="noConversion"/>
  </si>
  <si>
    <t>2+(8+8+2)+1=21</t>
    <phoneticPr fontId="1" type="noConversion"/>
  </si>
  <si>
    <t>7*6+7*3+8+2+1=74</t>
    <phoneticPr fontId="1" type="noConversion"/>
  </si>
  <si>
    <t>6*1+3*3+8+2+1=26</t>
    <phoneticPr fontId="1" type="noConversion"/>
  </si>
  <si>
    <t>6*31+3*63+8+2+1=386</t>
    <phoneticPr fontId="1" type="noConversion"/>
  </si>
  <si>
    <t>C1 sct有参数</t>
    <phoneticPr fontId="1" type="noConversion"/>
  </si>
  <si>
    <t>weight size(KB)</t>
    <phoneticPr fontId="1" type="noConversion"/>
  </si>
  <si>
    <t>C9 sct有参数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</si>
</sst>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4" borderId="1" xfId="0" applyFill="1" applyBorder="1"/>
    <xf numFmtId="10" fontId="0" fillId="4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6" borderId="1" xfId="0" applyFill="1" applyBorder="1"/>
    <xf numFmtId="10" fontId="3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4" fillId="6" borderId="1" xfId="0" applyFont="1" applyFill="1" applyBorder="1"/>
    <xf numFmtId="0" fontId="0" fillId="7" borderId="1" xfId="0" applyFill="1" applyBorder="1"/>
    <xf numFmtId="10" fontId="3" fillId="7" borderId="1" xfId="0" applyNumberFormat="1" applyFont="1" applyFill="1" applyBorder="1"/>
    <xf numFmtId="10" fontId="0" fillId="7" borderId="1" xfId="0" applyNumberFormat="1" applyFill="1" applyBorder="1"/>
    <xf numFmtId="0" fontId="0" fillId="8" borderId="1" xfId="0" applyFill="1" applyBorder="1"/>
    <xf numFmtId="10" fontId="0" fillId="8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8" borderId="2" xfId="0" applyFill="1" applyBorder="1"/>
    <xf numFmtId="0" fontId="0" fillId="4" borderId="2" xfId="0" applyFill="1" applyBorder="1"/>
    <xf numFmtId="0" fontId="0" fillId="0" borderId="3" xfId="0" applyFill="1" applyBorder="1"/>
    <xf numFmtId="0" fontId="0" fillId="4" borderId="3" xfId="0" applyFill="1" applyBorder="1"/>
    <xf numFmtId="0" fontId="0" fillId="3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3" xfId="0" applyFill="1" applyBorder="1"/>
    <xf numFmtId="0" fontId="0" fillId="5" borderId="0" xfId="0" applyFill="1" applyBorder="1"/>
    <xf numFmtId="0" fontId="2" fillId="0" borderId="1" xfId="0" applyFont="1" applyBorder="1"/>
    <xf numFmtId="0" fontId="0" fillId="0" borderId="1" xfId="0" applyFill="1" applyBorder="1"/>
    <xf numFmtId="10" fontId="5" fillId="6" borderId="1" xfId="0" applyNumberFormat="1" applyFont="1" applyFill="1" applyBorder="1"/>
    <xf numFmtId="10" fontId="5" fillId="7" borderId="1" xfId="0" applyNumberFormat="1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0" fillId="9" borderId="1" xfId="0" applyFill="1" applyBorder="1"/>
    <xf numFmtId="10" fontId="0" fillId="9" borderId="1" xfId="0" applyNumberFormat="1" applyFill="1" applyBorder="1"/>
    <xf numFmtId="0" fontId="0" fillId="10" borderId="1" xfId="0" applyFill="1" applyBorder="1"/>
    <xf numFmtId="10" fontId="0" fillId="10" borderId="1" xfId="0" applyNumberFormat="1" applyFill="1" applyBorder="1"/>
    <xf numFmtId="0" fontId="6" fillId="0" borderId="0" xfId="0" applyFont="1"/>
    <xf numFmtId="0" fontId="0" fillId="11" borderId="1" xfId="0" applyFill="1" applyBorder="1"/>
    <xf numFmtId="0" fontId="0" fillId="12" borderId="1" xfId="0" applyFill="1" applyBorder="1"/>
    <xf numFmtId="10" fontId="0" fillId="12" borderId="1" xfId="0" applyNumberFormat="1" applyFill="1" applyBorder="1"/>
    <xf numFmtId="0" fontId="0" fillId="13" borderId="1" xfId="0" applyFill="1" applyBorder="1"/>
    <xf numFmtId="10" fontId="0" fillId="13" borderId="1" xfId="0" applyNumberFormat="1" applyFill="1" applyBorder="1"/>
    <xf numFmtId="3" fontId="0" fillId="13" borderId="1" xfId="0" applyNumberFormat="1" applyFill="1" applyBorder="1"/>
    <xf numFmtId="0" fontId="7" fillId="14" borderId="1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1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9" fontId="0" fillId="16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9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9" fontId="0" fillId="17" borderId="1" xfId="0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9" fontId="0" fillId="18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9" fontId="0" fillId="19" borderId="1" xfId="0" applyNumberFormat="1" applyFill="1" applyBorder="1" applyAlignment="1">
      <alignment horizontal="center"/>
    </xf>
    <xf numFmtId="49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9" fontId="0" fillId="20" borderId="1" xfId="0" applyNumberFormat="1" applyFill="1" applyBorder="1" applyAlignment="1">
      <alignment horizontal="center"/>
    </xf>
    <xf numFmtId="49" fontId="0" fillId="20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9" fontId="0" fillId="21" borderId="1" xfId="0" applyNumberFormat="1" applyFill="1" applyBorder="1" applyAlignment="1">
      <alignment horizontal="center"/>
    </xf>
    <xf numFmtId="49" fontId="0" fillId="21" borderId="1" xfId="0" applyNumberForma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9" fontId="0" fillId="22" borderId="1" xfId="0" applyNumberFormat="1" applyFill="1" applyBorder="1" applyAlignment="1">
      <alignment horizontal="center"/>
    </xf>
    <xf numFmtId="49" fontId="0" fillId="22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0" borderId="0" xfId="0" applyNumberFormat="1" applyFon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16" borderId="1" xfId="0" applyNumberForma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17" borderId="1" xfId="0" applyNumberFormat="1" applyFill="1" applyBorder="1" applyAlignment="1">
      <alignment horizontal="center"/>
    </xf>
    <xf numFmtId="0" fontId="0" fillId="18" borderId="1" xfId="0" applyNumberFormat="1" applyFill="1" applyBorder="1" applyAlignment="1">
      <alignment horizontal="center"/>
    </xf>
    <xf numFmtId="0" fontId="0" fillId="19" borderId="1" xfId="0" applyNumberFormat="1" applyFill="1" applyBorder="1" applyAlignment="1">
      <alignment horizontal="center"/>
    </xf>
    <xf numFmtId="0" fontId="0" fillId="20" borderId="1" xfId="0" applyNumberFormat="1" applyFill="1" applyBorder="1" applyAlignment="1">
      <alignment horizontal="center"/>
    </xf>
    <xf numFmtId="0" fontId="0" fillId="21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22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opLeftCell="A16" workbookViewId="0">
      <selection activeCell="C56" sqref="C56"/>
    </sheetView>
  </sheetViews>
  <sheetFormatPr defaultRowHeight="14.25" x14ac:dyDescent="0.2"/>
  <cols>
    <col min="1" max="1" width="7.125" customWidth="1"/>
    <col min="2" max="2" width="11.5" customWidth="1"/>
    <col min="3" max="3" width="9.375" customWidth="1"/>
    <col min="5" max="5" width="13.625" customWidth="1"/>
    <col min="6" max="6" width="14.5" customWidth="1"/>
    <col min="7" max="7" width="9.875" customWidth="1"/>
    <col min="11" max="11" width="8.875" customWidth="1"/>
    <col min="12" max="12" width="14.5" customWidth="1"/>
    <col min="13" max="13" width="15.125" customWidth="1"/>
    <col min="14" max="14" width="16.25" customWidth="1"/>
    <col min="15" max="15" width="15.125" customWidth="1"/>
    <col min="16" max="16" width="22.5" customWidth="1"/>
    <col min="17" max="17" width="17.5" customWidth="1"/>
    <col min="18" max="18" width="17.875" customWidth="1"/>
  </cols>
  <sheetData>
    <row r="1" spans="1:18" x14ac:dyDescent="0.2">
      <c r="A1" s="2" t="s">
        <v>29</v>
      </c>
      <c r="B1" t="s">
        <v>8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  <c r="I1" t="s">
        <v>19</v>
      </c>
      <c r="J1" t="s">
        <v>27</v>
      </c>
      <c r="K1" t="s">
        <v>28</v>
      </c>
      <c r="L1" t="s">
        <v>30</v>
      </c>
      <c r="M1" t="s">
        <v>9</v>
      </c>
      <c r="N1" t="s">
        <v>58</v>
      </c>
      <c r="O1" t="s">
        <v>31</v>
      </c>
      <c r="P1" t="s">
        <v>32</v>
      </c>
      <c r="Q1" t="s">
        <v>58</v>
      </c>
      <c r="R1" t="s">
        <v>67</v>
      </c>
    </row>
    <row r="2" spans="1:18" x14ac:dyDescent="0.2">
      <c r="A2" t="s">
        <v>0</v>
      </c>
      <c r="B2" t="s">
        <v>15</v>
      </c>
      <c r="D2" t="s">
        <v>17</v>
      </c>
      <c r="E2" t="s">
        <v>16</v>
      </c>
      <c r="F2" t="s">
        <v>18</v>
      </c>
      <c r="G2" t="s">
        <v>17</v>
      </c>
      <c r="H2">
        <v>1</v>
      </c>
      <c r="I2" t="s">
        <v>20</v>
      </c>
      <c r="J2" s="1">
        <v>0.42349999999999999</v>
      </c>
      <c r="K2" s="1">
        <v>0.55579999999999996</v>
      </c>
      <c r="L2">
        <v>64</v>
      </c>
      <c r="M2" t="s">
        <v>34</v>
      </c>
      <c r="N2" t="s">
        <v>41</v>
      </c>
      <c r="O2">
        <v>39</v>
      </c>
      <c r="P2" t="s">
        <v>52</v>
      </c>
      <c r="Q2" t="s">
        <v>59</v>
      </c>
      <c r="R2" t="s">
        <v>68</v>
      </c>
    </row>
    <row r="3" spans="1:18" x14ac:dyDescent="0.2">
      <c r="A3" t="s">
        <v>1</v>
      </c>
      <c r="B3" t="s">
        <v>16</v>
      </c>
      <c r="D3" t="s">
        <v>18</v>
      </c>
      <c r="E3" t="s">
        <v>16</v>
      </c>
      <c r="F3" t="s">
        <v>18</v>
      </c>
      <c r="G3" t="s">
        <v>17</v>
      </c>
      <c r="H3">
        <v>1</v>
      </c>
      <c r="I3" t="s">
        <v>20</v>
      </c>
      <c r="J3" s="1">
        <v>0.33610000000000001</v>
      </c>
      <c r="K3" s="1">
        <v>0.47789999999999999</v>
      </c>
      <c r="L3">
        <v>39</v>
      </c>
      <c r="M3" t="s">
        <v>36</v>
      </c>
      <c r="N3" t="s">
        <v>40</v>
      </c>
      <c r="O3">
        <v>48</v>
      </c>
      <c r="P3" t="s">
        <v>52</v>
      </c>
      <c r="Q3" t="s">
        <v>60</v>
      </c>
      <c r="R3" t="s">
        <v>69</v>
      </c>
    </row>
    <row r="4" spans="1:18" x14ac:dyDescent="0.2">
      <c r="A4" t="s">
        <v>2</v>
      </c>
      <c r="B4" t="s">
        <v>16</v>
      </c>
      <c r="D4" t="s">
        <v>18</v>
      </c>
      <c r="E4" t="s">
        <v>16</v>
      </c>
      <c r="F4" t="s">
        <v>18</v>
      </c>
      <c r="G4" t="s">
        <v>17</v>
      </c>
      <c r="H4">
        <v>1</v>
      </c>
      <c r="I4" t="s">
        <v>20</v>
      </c>
      <c r="J4" s="1">
        <v>0.30819999999999997</v>
      </c>
      <c r="K4" s="1">
        <v>0.40010000000000001</v>
      </c>
      <c r="L4">
        <v>48</v>
      </c>
      <c r="M4" t="s">
        <v>36</v>
      </c>
      <c r="N4" t="s">
        <v>42</v>
      </c>
      <c r="O4">
        <v>52</v>
      </c>
      <c r="P4" t="s">
        <v>52</v>
      </c>
      <c r="Q4" t="s">
        <v>61</v>
      </c>
      <c r="R4" t="s">
        <v>70</v>
      </c>
    </row>
    <row r="5" spans="1:18" x14ac:dyDescent="0.2">
      <c r="A5" t="s">
        <v>3</v>
      </c>
      <c r="B5" t="s">
        <v>16</v>
      </c>
      <c r="D5" t="s">
        <v>18</v>
      </c>
      <c r="E5" t="s">
        <v>16</v>
      </c>
      <c r="F5" t="s">
        <v>18</v>
      </c>
      <c r="G5" t="s">
        <v>17</v>
      </c>
      <c r="H5">
        <v>1</v>
      </c>
      <c r="I5" t="s">
        <v>20</v>
      </c>
      <c r="J5" s="1">
        <v>0.30499999999999999</v>
      </c>
      <c r="K5" s="1">
        <v>0.26319999999999999</v>
      </c>
      <c r="L5">
        <v>52</v>
      </c>
      <c r="M5" t="s">
        <v>36</v>
      </c>
      <c r="N5" t="s">
        <v>43</v>
      </c>
      <c r="O5">
        <v>55</v>
      </c>
      <c r="P5" t="s">
        <v>52</v>
      </c>
      <c r="Q5" t="s">
        <v>62</v>
      </c>
      <c r="R5" t="s">
        <v>71</v>
      </c>
    </row>
    <row r="6" spans="1:18" x14ac:dyDescent="0.2">
      <c r="A6" t="s">
        <v>4</v>
      </c>
      <c r="B6" t="s">
        <v>21</v>
      </c>
      <c r="D6" t="s">
        <v>17</v>
      </c>
      <c r="E6" t="s">
        <v>22</v>
      </c>
      <c r="F6" t="s">
        <v>17</v>
      </c>
      <c r="G6" t="s">
        <v>17</v>
      </c>
      <c r="H6">
        <v>2</v>
      </c>
      <c r="I6" t="s">
        <v>23</v>
      </c>
      <c r="J6" s="1">
        <v>0.58640000000000003</v>
      </c>
      <c r="K6" s="1">
        <v>0.65069999999999995</v>
      </c>
      <c r="L6">
        <v>55</v>
      </c>
      <c r="M6" t="s">
        <v>33</v>
      </c>
      <c r="N6" t="s">
        <v>44</v>
      </c>
      <c r="O6">
        <v>62</v>
      </c>
      <c r="P6" t="s">
        <v>53</v>
      </c>
      <c r="Q6" t="s">
        <v>63</v>
      </c>
      <c r="R6" t="s">
        <v>72</v>
      </c>
    </row>
    <row r="7" spans="1:18" x14ac:dyDescent="0.2">
      <c r="A7" t="s">
        <v>45</v>
      </c>
      <c r="B7" t="s">
        <v>22</v>
      </c>
      <c r="D7" t="s">
        <v>18</v>
      </c>
      <c r="E7" t="s">
        <v>22</v>
      </c>
      <c r="F7" t="s">
        <v>18</v>
      </c>
      <c r="G7" t="s">
        <v>17</v>
      </c>
      <c r="H7">
        <v>1</v>
      </c>
      <c r="I7" t="s">
        <v>23</v>
      </c>
      <c r="J7" s="1">
        <v>0.49380000000000002</v>
      </c>
      <c r="K7" s="1">
        <v>0.52969999999999995</v>
      </c>
      <c r="L7">
        <v>62</v>
      </c>
      <c r="M7" t="s">
        <v>37</v>
      </c>
      <c r="N7" t="s">
        <v>46</v>
      </c>
      <c r="O7">
        <v>75</v>
      </c>
      <c r="P7" t="s">
        <v>54</v>
      </c>
      <c r="Q7" t="s">
        <v>64</v>
      </c>
      <c r="R7" t="s">
        <v>73</v>
      </c>
    </row>
    <row r="8" spans="1:18" x14ac:dyDescent="0.2">
      <c r="A8" t="s">
        <v>5</v>
      </c>
      <c r="B8" t="s">
        <v>22</v>
      </c>
      <c r="D8" t="s">
        <v>18</v>
      </c>
      <c r="E8" t="s">
        <v>22</v>
      </c>
      <c r="F8" t="s">
        <v>18</v>
      </c>
      <c r="G8" t="s">
        <v>17</v>
      </c>
      <c r="H8">
        <v>1</v>
      </c>
      <c r="I8" t="s">
        <v>23</v>
      </c>
      <c r="J8" s="1">
        <v>0.4859</v>
      </c>
      <c r="K8" s="1">
        <v>0.35799999999999998</v>
      </c>
      <c r="L8">
        <v>75</v>
      </c>
      <c r="M8" t="s">
        <v>37</v>
      </c>
      <c r="N8" t="s">
        <v>47</v>
      </c>
      <c r="O8">
        <v>84</v>
      </c>
      <c r="P8" t="s">
        <v>54</v>
      </c>
      <c r="Q8" t="s">
        <v>65</v>
      </c>
      <c r="R8" t="s">
        <v>74</v>
      </c>
    </row>
    <row r="9" spans="1:18" x14ac:dyDescent="0.2">
      <c r="A9" t="s">
        <v>48</v>
      </c>
      <c r="B9" t="s">
        <v>24</v>
      </c>
      <c r="D9" t="s">
        <v>17</v>
      </c>
      <c r="E9" t="s">
        <v>26</v>
      </c>
      <c r="F9" t="s">
        <v>17</v>
      </c>
      <c r="G9" t="s">
        <v>17</v>
      </c>
      <c r="H9">
        <v>2</v>
      </c>
      <c r="I9" t="s">
        <v>25</v>
      </c>
      <c r="J9" s="1">
        <v>0.79290000000000005</v>
      </c>
      <c r="K9" s="1">
        <v>0.90839999999999999</v>
      </c>
      <c r="L9">
        <v>84</v>
      </c>
      <c r="M9" t="s">
        <v>35</v>
      </c>
      <c r="N9" t="s">
        <v>49</v>
      </c>
      <c r="O9">
        <v>21</v>
      </c>
      <c r="P9" t="s">
        <v>55</v>
      </c>
      <c r="Q9" t="s">
        <v>65</v>
      </c>
      <c r="R9" t="s">
        <v>74</v>
      </c>
    </row>
    <row r="10" spans="1:18" x14ac:dyDescent="0.2">
      <c r="A10" t="s">
        <v>6</v>
      </c>
      <c r="B10" t="s">
        <v>26</v>
      </c>
      <c r="D10" t="s">
        <v>18</v>
      </c>
      <c r="E10" t="s">
        <v>26</v>
      </c>
      <c r="F10" t="s">
        <v>18</v>
      </c>
      <c r="G10" t="s">
        <v>17</v>
      </c>
      <c r="H10">
        <v>1</v>
      </c>
      <c r="I10" t="s">
        <v>25</v>
      </c>
      <c r="J10" s="1">
        <v>0.66559999999999997</v>
      </c>
      <c r="K10" s="1">
        <v>0.93159999999999998</v>
      </c>
      <c r="L10">
        <v>21</v>
      </c>
      <c r="M10" t="s">
        <v>38</v>
      </c>
      <c r="N10" t="s">
        <v>50</v>
      </c>
      <c r="O10">
        <v>13</v>
      </c>
      <c r="P10" t="s">
        <v>56</v>
      </c>
      <c r="Q10" t="s">
        <v>61</v>
      </c>
      <c r="R10" t="s">
        <v>70</v>
      </c>
    </row>
    <row r="11" spans="1:18" x14ac:dyDescent="0.2">
      <c r="A11" t="s">
        <v>7</v>
      </c>
      <c r="B11" t="s">
        <v>26</v>
      </c>
      <c r="D11" t="s">
        <v>18</v>
      </c>
      <c r="E11" t="s">
        <v>26</v>
      </c>
      <c r="F11" t="s">
        <v>18</v>
      </c>
      <c r="G11" t="s">
        <v>17</v>
      </c>
      <c r="H11">
        <v>1</v>
      </c>
      <c r="I11" t="s">
        <v>25</v>
      </c>
      <c r="J11" s="1">
        <v>0.70230000000000004</v>
      </c>
      <c r="K11" s="1">
        <v>0.74819999999999998</v>
      </c>
      <c r="L11">
        <v>13</v>
      </c>
      <c r="M11" t="s">
        <v>38</v>
      </c>
      <c r="N11" t="s">
        <v>43</v>
      </c>
      <c r="O11">
        <v>256</v>
      </c>
      <c r="P11" t="s">
        <v>56</v>
      </c>
      <c r="Q11" t="s">
        <v>56</v>
      </c>
      <c r="R11" t="s">
        <v>75</v>
      </c>
    </row>
    <row r="12" spans="1:18" x14ac:dyDescent="0.2">
      <c r="M12" t="s">
        <v>39</v>
      </c>
      <c r="N12" t="s">
        <v>51</v>
      </c>
      <c r="P12" t="s">
        <v>57</v>
      </c>
      <c r="Q12" t="s">
        <v>66</v>
      </c>
      <c r="R12" t="s">
        <v>76</v>
      </c>
    </row>
    <row r="13" spans="1:18" x14ac:dyDescent="0.2">
      <c r="R13" t="s">
        <v>77</v>
      </c>
    </row>
    <row r="14" spans="1:18" x14ac:dyDescent="0.2">
      <c r="L14" s="3"/>
    </row>
    <row r="23" spans="1:22" x14ac:dyDescent="0.2">
      <c r="A23" s="33" t="s">
        <v>29</v>
      </c>
      <c r="B23" s="3" t="s">
        <v>8</v>
      </c>
      <c r="C23" s="3" t="s">
        <v>12</v>
      </c>
      <c r="D23" s="3" t="s">
        <v>27</v>
      </c>
      <c r="E23" s="3" t="s">
        <v>30</v>
      </c>
      <c r="F23" s="3" t="s">
        <v>58</v>
      </c>
      <c r="G23" s="3" t="s">
        <v>10</v>
      </c>
      <c r="H23" s="3" t="s">
        <v>11</v>
      </c>
      <c r="I23" s="3" t="s">
        <v>13</v>
      </c>
      <c r="J23" s="3" t="s">
        <v>14</v>
      </c>
      <c r="K23" s="3" t="s">
        <v>28</v>
      </c>
      <c r="L23" s="3" t="s">
        <v>31</v>
      </c>
      <c r="M23" s="3" t="s">
        <v>67</v>
      </c>
      <c r="N23" s="3" t="s">
        <v>78</v>
      </c>
      <c r="O23" s="3" t="s">
        <v>19</v>
      </c>
      <c r="P23" s="3" t="s">
        <v>88</v>
      </c>
      <c r="Q23" s="3" t="s">
        <v>89</v>
      </c>
      <c r="R23" s="3" t="s">
        <v>90</v>
      </c>
      <c r="S23" s="25" t="s">
        <v>78</v>
      </c>
      <c r="T23" s="25" t="s">
        <v>99</v>
      </c>
      <c r="U23" s="25" t="s">
        <v>100</v>
      </c>
      <c r="V23" s="25" t="s">
        <v>101</v>
      </c>
    </row>
    <row r="24" spans="1:22" x14ac:dyDescent="0.2">
      <c r="A24" s="4" t="s">
        <v>0</v>
      </c>
      <c r="B24" s="4" t="s">
        <v>15</v>
      </c>
      <c r="C24" s="4" t="s">
        <v>17</v>
      </c>
      <c r="D24" s="5">
        <v>0.42349999999999999</v>
      </c>
      <c r="E24" s="4">
        <v>64</v>
      </c>
      <c r="F24" s="4" t="s">
        <v>41</v>
      </c>
      <c r="G24" s="3"/>
      <c r="H24" s="3"/>
      <c r="I24" s="3"/>
      <c r="J24" s="3"/>
      <c r="K24" s="3"/>
      <c r="L24" s="3"/>
      <c r="M24" s="3"/>
      <c r="N24" s="4" t="s">
        <v>81</v>
      </c>
      <c r="O24" s="4" t="s">
        <v>20</v>
      </c>
      <c r="P24" s="4" t="s">
        <v>96</v>
      </c>
      <c r="Q24" s="4">
        <v>0</v>
      </c>
      <c r="R24" s="4">
        <v>264</v>
      </c>
      <c r="S24">
        <v>1024</v>
      </c>
      <c r="T24" s="24">
        <v>512</v>
      </c>
      <c r="U24" s="4">
        <v>528</v>
      </c>
      <c r="V24" s="26">
        <v>0</v>
      </c>
    </row>
    <row r="25" spans="1:22" x14ac:dyDescent="0.2">
      <c r="A25" s="3"/>
      <c r="B25" s="3"/>
      <c r="C25" s="3"/>
      <c r="D25" s="3"/>
      <c r="E25" s="3"/>
      <c r="F25" s="3"/>
      <c r="G25" s="6" t="s">
        <v>16</v>
      </c>
      <c r="H25" s="6" t="s">
        <v>18</v>
      </c>
      <c r="I25" s="6" t="s">
        <v>17</v>
      </c>
      <c r="J25" s="6">
        <v>1</v>
      </c>
      <c r="K25" s="7">
        <v>0.55579999999999996</v>
      </c>
      <c r="L25" s="6">
        <v>39</v>
      </c>
      <c r="M25" s="6" t="s">
        <v>68</v>
      </c>
      <c r="N25" s="6" t="s">
        <v>80</v>
      </c>
      <c r="O25" s="3"/>
      <c r="P25" s="6" t="s">
        <v>96</v>
      </c>
      <c r="Q25" s="6" t="s">
        <v>91</v>
      </c>
      <c r="R25" s="6">
        <v>526</v>
      </c>
      <c r="S25">
        <v>1112</v>
      </c>
      <c r="T25">
        <v>556</v>
      </c>
      <c r="U25" s="6">
        <v>528</v>
      </c>
      <c r="V25" s="27">
        <v>144</v>
      </c>
    </row>
    <row r="26" spans="1:22" x14ac:dyDescent="0.2">
      <c r="A26" s="6" t="s">
        <v>1</v>
      </c>
      <c r="B26" s="6" t="s">
        <v>16</v>
      </c>
      <c r="C26" s="6" t="s">
        <v>18</v>
      </c>
      <c r="D26" s="7">
        <v>0.33610000000000001</v>
      </c>
      <c r="E26" s="6">
        <v>39</v>
      </c>
      <c r="F26" s="6" t="s">
        <v>40</v>
      </c>
      <c r="G26" s="6" t="s">
        <v>16</v>
      </c>
      <c r="H26" s="6" t="s">
        <v>18</v>
      </c>
      <c r="I26" s="6" t="s">
        <v>17</v>
      </c>
      <c r="J26" s="6">
        <v>1</v>
      </c>
      <c r="K26" s="7">
        <v>0.47789999999999999</v>
      </c>
      <c r="L26" s="6">
        <v>48</v>
      </c>
      <c r="M26" s="6" t="s">
        <v>69</v>
      </c>
      <c r="N26" s="3"/>
      <c r="O26" s="3"/>
      <c r="P26" s="3"/>
      <c r="Q26" s="3"/>
      <c r="R26" s="3"/>
      <c r="U26" s="3"/>
    </row>
    <row r="27" spans="1:22" x14ac:dyDescent="0.2">
      <c r="A27" s="6" t="s">
        <v>2</v>
      </c>
      <c r="B27" s="6" t="s">
        <v>16</v>
      </c>
      <c r="C27" s="6" t="s">
        <v>18</v>
      </c>
      <c r="D27" s="7">
        <v>0.30819999999999997</v>
      </c>
      <c r="E27" s="6">
        <v>48</v>
      </c>
      <c r="F27" s="6" t="s">
        <v>42</v>
      </c>
      <c r="G27" s="6" t="s">
        <v>16</v>
      </c>
      <c r="H27" s="6" t="s">
        <v>18</v>
      </c>
      <c r="I27" s="6" t="s">
        <v>17</v>
      </c>
      <c r="J27" s="6">
        <v>1</v>
      </c>
      <c r="K27" s="7">
        <v>0.40010000000000001</v>
      </c>
      <c r="L27" s="6">
        <v>52</v>
      </c>
      <c r="M27" s="6" t="s">
        <v>70</v>
      </c>
      <c r="N27" s="3"/>
      <c r="O27" s="6" t="s">
        <v>20</v>
      </c>
      <c r="P27" s="3"/>
      <c r="Q27" s="3"/>
      <c r="R27" s="3"/>
      <c r="U27" s="3"/>
    </row>
    <row r="28" spans="1:22" x14ac:dyDescent="0.2">
      <c r="A28" s="6" t="s">
        <v>3</v>
      </c>
      <c r="B28" s="6" t="s">
        <v>16</v>
      </c>
      <c r="C28" s="6" t="s">
        <v>18</v>
      </c>
      <c r="D28" s="7">
        <v>0.30499999999999999</v>
      </c>
      <c r="E28" s="6">
        <v>52</v>
      </c>
      <c r="F28" s="6" t="s">
        <v>43</v>
      </c>
      <c r="G28" s="8" t="s">
        <v>16</v>
      </c>
      <c r="H28" s="8" t="s">
        <v>18</v>
      </c>
      <c r="I28" s="8" t="s">
        <v>17</v>
      </c>
      <c r="J28" s="8">
        <v>1</v>
      </c>
      <c r="K28" s="9">
        <v>0.26319999999999999</v>
      </c>
      <c r="L28" s="8">
        <v>55</v>
      </c>
      <c r="M28" s="8" t="s">
        <v>71</v>
      </c>
      <c r="N28" s="10" t="s">
        <v>84</v>
      </c>
      <c r="O28" s="3"/>
      <c r="P28" s="8" t="s">
        <v>97</v>
      </c>
      <c r="Q28" s="8" t="s">
        <v>91</v>
      </c>
      <c r="R28" s="8">
        <v>720</v>
      </c>
      <c r="S28">
        <v>440</v>
      </c>
      <c r="T28">
        <v>440</v>
      </c>
      <c r="U28" s="8">
        <v>460</v>
      </c>
      <c r="V28" s="28">
        <v>260</v>
      </c>
    </row>
    <row r="29" spans="1:22" x14ac:dyDescent="0.2">
      <c r="A29" s="8" t="s">
        <v>4</v>
      </c>
      <c r="B29" s="8" t="s">
        <v>21</v>
      </c>
      <c r="C29" s="8" t="s">
        <v>17</v>
      </c>
      <c r="D29" s="11">
        <v>0.58640000000000003</v>
      </c>
      <c r="E29" s="8">
        <v>55</v>
      </c>
      <c r="F29" s="8" t="s">
        <v>44</v>
      </c>
      <c r="G29" s="12" t="s">
        <v>22</v>
      </c>
      <c r="H29" s="12" t="s">
        <v>17</v>
      </c>
      <c r="I29" s="12" t="s">
        <v>17</v>
      </c>
      <c r="J29" s="12">
        <v>2</v>
      </c>
      <c r="K29" s="13">
        <v>0.65069999999999995</v>
      </c>
      <c r="L29" s="12">
        <v>62</v>
      </c>
      <c r="M29" s="12" t="s">
        <v>72</v>
      </c>
      <c r="N29" s="12" t="s">
        <v>83</v>
      </c>
      <c r="O29" s="14" t="s">
        <v>20</v>
      </c>
      <c r="P29" s="12" t="s">
        <v>97</v>
      </c>
      <c r="Q29" s="12" t="s">
        <v>92</v>
      </c>
      <c r="R29" s="12">
        <v>980</v>
      </c>
      <c r="S29">
        <v>548</v>
      </c>
      <c r="T29">
        <v>548</v>
      </c>
      <c r="U29" s="12">
        <v>460</v>
      </c>
      <c r="V29" s="29">
        <v>520</v>
      </c>
    </row>
    <row r="30" spans="1:22" x14ac:dyDescent="0.2">
      <c r="A30" s="12" t="s">
        <v>45</v>
      </c>
      <c r="B30" s="12" t="s">
        <v>22</v>
      </c>
      <c r="C30" s="12" t="s">
        <v>18</v>
      </c>
      <c r="D30" s="13">
        <v>0.49380000000000002</v>
      </c>
      <c r="E30" s="12">
        <v>62</v>
      </c>
      <c r="F30" s="12" t="s">
        <v>46</v>
      </c>
      <c r="G30" s="12" t="s">
        <v>22</v>
      </c>
      <c r="H30" s="12" t="s">
        <v>18</v>
      </c>
      <c r="I30" s="12" t="s">
        <v>17</v>
      </c>
      <c r="J30" s="12">
        <v>1</v>
      </c>
      <c r="K30" s="13">
        <v>0.52969999999999995</v>
      </c>
      <c r="L30" s="12">
        <v>75</v>
      </c>
      <c r="M30" s="12" t="s">
        <v>73</v>
      </c>
      <c r="N30" s="3"/>
      <c r="O30" s="3"/>
      <c r="P30" s="3"/>
      <c r="Q30" s="3"/>
      <c r="R30" s="3"/>
      <c r="U30" s="3"/>
    </row>
    <row r="31" spans="1:22" x14ac:dyDescent="0.2">
      <c r="A31" s="12" t="s">
        <v>5</v>
      </c>
      <c r="B31" s="12" t="s">
        <v>22</v>
      </c>
      <c r="C31" s="12" t="s">
        <v>18</v>
      </c>
      <c r="D31" s="13">
        <v>0.4859</v>
      </c>
      <c r="E31" s="12">
        <v>75</v>
      </c>
      <c r="F31" s="12" t="s">
        <v>47</v>
      </c>
      <c r="G31" s="15" t="s">
        <v>22</v>
      </c>
      <c r="H31" s="15" t="s">
        <v>18</v>
      </c>
      <c r="I31" s="15" t="s">
        <v>17</v>
      </c>
      <c r="J31" s="15">
        <v>1</v>
      </c>
      <c r="K31" s="16">
        <v>0.35799999999999998</v>
      </c>
      <c r="L31" s="15">
        <v>84</v>
      </c>
      <c r="M31" s="15" t="s">
        <v>74</v>
      </c>
      <c r="N31" s="15" t="s">
        <v>85</v>
      </c>
      <c r="O31" s="12" t="s">
        <v>87</v>
      </c>
      <c r="P31" s="15" t="s">
        <v>98</v>
      </c>
      <c r="Q31" s="15" t="s">
        <v>92</v>
      </c>
      <c r="R31" s="15">
        <v>1364</v>
      </c>
      <c r="S31">
        <v>336</v>
      </c>
      <c r="T31">
        <v>336</v>
      </c>
      <c r="U31" s="15">
        <v>844</v>
      </c>
      <c r="V31" s="30">
        <v>288</v>
      </c>
    </row>
    <row r="32" spans="1:22" x14ac:dyDescent="0.2">
      <c r="A32" s="15" t="s">
        <v>48</v>
      </c>
      <c r="B32" s="15" t="s">
        <v>24</v>
      </c>
      <c r="C32" s="15" t="s">
        <v>17</v>
      </c>
      <c r="D32" s="17">
        <v>0.79290000000000005</v>
      </c>
      <c r="E32" s="15">
        <v>84</v>
      </c>
      <c r="F32" s="15" t="s">
        <v>49</v>
      </c>
      <c r="G32" s="18" t="s">
        <v>26</v>
      </c>
      <c r="H32" s="18" t="s">
        <v>17</v>
      </c>
      <c r="I32" s="18" t="s">
        <v>17</v>
      </c>
      <c r="J32" s="18">
        <v>2</v>
      </c>
      <c r="K32" s="19">
        <v>0.90839999999999999</v>
      </c>
      <c r="L32" s="18">
        <v>21</v>
      </c>
      <c r="M32" s="18" t="s">
        <v>74</v>
      </c>
      <c r="N32" s="18" t="s">
        <v>86</v>
      </c>
      <c r="O32" s="15" t="s">
        <v>87</v>
      </c>
      <c r="P32" s="18" t="s">
        <v>98</v>
      </c>
      <c r="Q32" s="18" t="s">
        <v>93</v>
      </c>
      <c r="R32" s="18">
        <v>1884</v>
      </c>
      <c r="S32">
        <v>68</v>
      </c>
      <c r="T32" s="23" t="s">
        <v>94</v>
      </c>
      <c r="U32" s="18">
        <v>106</v>
      </c>
      <c r="V32" s="31">
        <v>231</v>
      </c>
    </row>
    <row r="33" spans="1:22" x14ac:dyDescent="0.2">
      <c r="A33" s="18" t="s">
        <v>6</v>
      </c>
      <c r="B33" s="18" t="s">
        <v>26</v>
      </c>
      <c r="C33" s="18" t="s">
        <v>18</v>
      </c>
      <c r="D33" s="19">
        <v>0.66559999999999997</v>
      </c>
      <c r="E33" s="18">
        <v>21</v>
      </c>
      <c r="F33" s="18" t="s">
        <v>50</v>
      </c>
      <c r="G33" s="18" t="s">
        <v>26</v>
      </c>
      <c r="H33" s="18" t="s">
        <v>18</v>
      </c>
      <c r="I33" s="18" t="s">
        <v>17</v>
      </c>
      <c r="J33" s="18">
        <v>1</v>
      </c>
      <c r="K33" s="19">
        <v>0.93159999999999998</v>
      </c>
      <c r="L33" s="18">
        <v>13</v>
      </c>
      <c r="M33" s="18" t="s">
        <v>70</v>
      </c>
      <c r="N33" s="3"/>
      <c r="O33" s="3"/>
      <c r="P33" s="3"/>
      <c r="Q33" s="3"/>
      <c r="R33" s="3"/>
      <c r="U33" s="3"/>
    </row>
    <row r="34" spans="1:22" x14ac:dyDescent="0.2">
      <c r="A34" s="18" t="s">
        <v>7</v>
      </c>
      <c r="B34" s="18" t="s">
        <v>26</v>
      </c>
      <c r="C34" s="18" t="s">
        <v>18</v>
      </c>
      <c r="D34" s="19">
        <v>0.70230000000000004</v>
      </c>
      <c r="E34" s="18">
        <v>13</v>
      </c>
      <c r="F34" s="18" t="s">
        <v>43</v>
      </c>
      <c r="G34" s="20" t="s">
        <v>26</v>
      </c>
      <c r="H34" s="20" t="s">
        <v>18</v>
      </c>
      <c r="I34" s="20" t="s">
        <v>17</v>
      </c>
      <c r="J34" s="20">
        <v>1</v>
      </c>
      <c r="K34" s="21">
        <v>0.74819999999999998</v>
      </c>
      <c r="L34" s="20">
        <v>256</v>
      </c>
      <c r="M34" s="20" t="s">
        <v>75</v>
      </c>
      <c r="N34" s="22" t="s">
        <v>79</v>
      </c>
      <c r="O34" s="18" t="s">
        <v>82</v>
      </c>
      <c r="P34" s="20">
        <v>0</v>
      </c>
      <c r="Q34" s="20" t="s">
        <v>93</v>
      </c>
      <c r="R34" s="20">
        <v>1040</v>
      </c>
      <c r="S34">
        <v>256</v>
      </c>
      <c r="T34" t="s">
        <v>95</v>
      </c>
      <c r="U34" s="20">
        <v>0</v>
      </c>
      <c r="V34" s="32">
        <v>576</v>
      </c>
    </row>
    <row r="35" spans="1:22" x14ac:dyDescent="0.2">
      <c r="A35" s="3"/>
      <c r="B35" s="3"/>
      <c r="C35" s="3"/>
      <c r="D35" s="3"/>
      <c r="E35" s="3"/>
      <c r="F35" s="3" t="s">
        <v>51</v>
      </c>
      <c r="G35" s="3"/>
      <c r="H35" s="3"/>
      <c r="I35" s="3"/>
      <c r="J35" s="3"/>
      <c r="K35" s="3"/>
      <c r="L35" s="3"/>
      <c r="M35" s="3" t="s">
        <v>76</v>
      </c>
      <c r="N35" s="3"/>
      <c r="O35" s="3"/>
      <c r="P35" s="3"/>
      <c r="Q35" s="3"/>
      <c r="R35" s="3">
        <f>SUM(R24:R34)</f>
        <v>6778</v>
      </c>
      <c r="V35">
        <f>SUM(U24:V34)</f>
        <v>4945</v>
      </c>
    </row>
    <row r="36" spans="1:2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41" spans="1:22" x14ac:dyDescent="0.2">
      <c r="A41" s="33"/>
      <c r="B41" s="3" t="s">
        <v>8</v>
      </c>
      <c r="C41" s="3" t="s">
        <v>12</v>
      </c>
      <c r="D41" s="3" t="s">
        <v>27</v>
      </c>
      <c r="E41" s="3" t="s">
        <v>30</v>
      </c>
      <c r="F41" s="3" t="s">
        <v>58</v>
      </c>
      <c r="G41" s="3" t="s">
        <v>10</v>
      </c>
      <c r="H41" s="3" t="s">
        <v>11</v>
      </c>
      <c r="I41" s="3" t="s">
        <v>13</v>
      </c>
      <c r="J41" s="3" t="s">
        <v>14</v>
      </c>
      <c r="K41" s="3" t="s">
        <v>28</v>
      </c>
      <c r="L41" s="3" t="s">
        <v>31</v>
      </c>
      <c r="M41" s="3" t="s">
        <v>67</v>
      </c>
      <c r="N41" s="3" t="s">
        <v>102</v>
      </c>
      <c r="O41" s="25" t="s">
        <v>104</v>
      </c>
      <c r="P41" s="25" t="s">
        <v>105</v>
      </c>
    </row>
    <row r="42" spans="1:22" x14ac:dyDescent="0.2">
      <c r="A42" s="4" t="s">
        <v>0</v>
      </c>
      <c r="B42" s="4" t="s">
        <v>15</v>
      </c>
      <c r="C42" s="4" t="s">
        <v>17</v>
      </c>
      <c r="D42" s="5">
        <v>0.42349999999999999</v>
      </c>
      <c r="E42" s="4">
        <v>64</v>
      </c>
      <c r="F42" s="4" t="s">
        <v>41</v>
      </c>
      <c r="G42" s="3"/>
      <c r="H42" s="3"/>
      <c r="I42" s="3"/>
      <c r="J42" s="3"/>
      <c r="K42" s="3"/>
      <c r="L42" s="3"/>
      <c r="M42" s="3"/>
      <c r="N42" s="4" t="s">
        <v>103</v>
      </c>
    </row>
    <row r="43" spans="1:22" x14ac:dyDescent="0.2">
      <c r="A43" s="3"/>
      <c r="B43" s="3"/>
      <c r="C43" s="3"/>
      <c r="D43" s="3"/>
      <c r="E43" s="3"/>
      <c r="F43" s="3"/>
      <c r="G43" s="6" t="s">
        <v>16</v>
      </c>
      <c r="H43" s="6" t="s">
        <v>18</v>
      </c>
      <c r="I43" s="6" t="s">
        <v>17</v>
      </c>
      <c r="J43" s="6">
        <v>1</v>
      </c>
      <c r="K43" s="7">
        <v>0.55579999999999996</v>
      </c>
      <c r="L43" s="6">
        <v>39</v>
      </c>
      <c r="M43" s="6" t="s">
        <v>68</v>
      </c>
      <c r="N43" s="6" t="s">
        <v>80</v>
      </c>
    </row>
    <row r="44" spans="1:22" x14ac:dyDescent="0.2">
      <c r="A44" s="6" t="s">
        <v>1</v>
      </c>
      <c r="B44" s="6" t="s">
        <v>16</v>
      </c>
      <c r="C44" s="6" t="s">
        <v>18</v>
      </c>
      <c r="D44" s="7">
        <v>0.33610000000000001</v>
      </c>
      <c r="E44" s="6">
        <v>39</v>
      </c>
      <c r="F44" s="6" t="s">
        <v>40</v>
      </c>
      <c r="G44" s="6" t="s">
        <v>16</v>
      </c>
      <c r="H44" s="6" t="s">
        <v>18</v>
      </c>
      <c r="I44" s="6" t="s">
        <v>17</v>
      </c>
      <c r="J44" s="6">
        <v>1</v>
      </c>
      <c r="K44" s="7">
        <v>0.47789999999999999</v>
      </c>
      <c r="L44" s="6">
        <v>48</v>
      </c>
      <c r="M44" s="6" t="s">
        <v>69</v>
      </c>
      <c r="N44" s="3"/>
    </row>
    <row r="45" spans="1:22" x14ac:dyDescent="0.2">
      <c r="A45" s="6" t="s">
        <v>2</v>
      </c>
      <c r="B45" s="6" t="s">
        <v>16</v>
      </c>
      <c r="C45" s="6" t="s">
        <v>18</v>
      </c>
      <c r="D45" s="7">
        <v>0.30819999999999997</v>
      </c>
      <c r="E45" s="6">
        <v>48</v>
      </c>
      <c r="F45" s="6" t="s">
        <v>42</v>
      </c>
      <c r="G45" s="6" t="s">
        <v>16</v>
      </c>
      <c r="H45" s="6" t="s">
        <v>18</v>
      </c>
      <c r="I45" s="6" t="s">
        <v>17</v>
      </c>
      <c r="J45" s="6">
        <v>1</v>
      </c>
      <c r="K45" s="7">
        <v>0.40010000000000001</v>
      </c>
      <c r="L45" s="6">
        <v>52</v>
      </c>
      <c r="M45" s="6" t="s">
        <v>70</v>
      </c>
      <c r="N45" s="3"/>
    </row>
    <row r="46" spans="1:22" x14ac:dyDescent="0.2">
      <c r="A46" s="6" t="s">
        <v>3</v>
      </c>
      <c r="B46" s="6" t="s">
        <v>16</v>
      </c>
      <c r="C46" s="6" t="s">
        <v>18</v>
      </c>
      <c r="D46" s="7">
        <v>0.30499999999999999</v>
      </c>
      <c r="E46" s="6">
        <v>52</v>
      </c>
      <c r="F46" s="6" t="s">
        <v>43</v>
      </c>
      <c r="G46" s="8" t="s">
        <v>16</v>
      </c>
      <c r="H46" s="8" t="s">
        <v>18</v>
      </c>
      <c r="I46" s="8" t="s">
        <v>17</v>
      </c>
      <c r="J46" s="8">
        <v>1</v>
      </c>
      <c r="K46" s="9">
        <v>0.26319999999999999</v>
      </c>
      <c r="L46" s="8">
        <v>55</v>
      </c>
      <c r="M46" s="8" t="s">
        <v>71</v>
      </c>
      <c r="N46" s="10" t="s">
        <v>84</v>
      </c>
    </row>
    <row r="47" spans="1:22" x14ac:dyDescent="0.2">
      <c r="A47" s="8" t="s">
        <v>4</v>
      </c>
      <c r="B47" s="8" t="s">
        <v>21</v>
      </c>
      <c r="C47" s="8" t="s">
        <v>17</v>
      </c>
      <c r="D47" s="11">
        <v>0.58640000000000003</v>
      </c>
      <c r="E47" s="8">
        <v>55</v>
      </c>
      <c r="F47" s="8" t="s">
        <v>44</v>
      </c>
      <c r="G47" s="12" t="s">
        <v>22</v>
      </c>
      <c r="H47" s="12" t="s">
        <v>17</v>
      </c>
      <c r="I47" s="12" t="s">
        <v>17</v>
      </c>
      <c r="J47" s="12">
        <v>2</v>
      </c>
      <c r="K47" s="13">
        <v>0.65069999999999995</v>
      </c>
      <c r="L47" s="12">
        <v>62</v>
      </c>
      <c r="M47" s="12" t="s">
        <v>72</v>
      </c>
      <c r="N47" s="12" t="s">
        <v>83</v>
      </c>
    </row>
    <row r="48" spans="1:22" x14ac:dyDescent="0.2">
      <c r="A48" s="12" t="s">
        <v>45</v>
      </c>
      <c r="B48" s="12" t="s">
        <v>22</v>
      </c>
      <c r="C48" s="12" t="s">
        <v>18</v>
      </c>
      <c r="D48" s="13">
        <v>0.49380000000000002</v>
      </c>
      <c r="E48" s="12">
        <v>62</v>
      </c>
      <c r="F48" s="12" t="s">
        <v>46</v>
      </c>
      <c r="G48" s="12" t="s">
        <v>22</v>
      </c>
      <c r="H48" s="12" t="s">
        <v>18</v>
      </c>
      <c r="I48" s="12" t="s">
        <v>17</v>
      </c>
      <c r="J48" s="12">
        <v>1</v>
      </c>
      <c r="K48" s="13">
        <v>0.52969999999999995</v>
      </c>
      <c r="L48" s="12">
        <v>75</v>
      </c>
      <c r="M48" s="12" t="s">
        <v>73</v>
      </c>
      <c r="N48" s="3"/>
    </row>
    <row r="49" spans="1:14" x14ac:dyDescent="0.2">
      <c r="A49" s="12" t="s">
        <v>5</v>
      </c>
      <c r="B49" s="12" t="s">
        <v>22</v>
      </c>
      <c r="C49" s="12" t="s">
        <v>18</v>
      </c>
      <c r="D49" s="13">
        <v>0.4859</v>
      </c>
      <c r="E49" s="12">
        <v>75</v>
      </c>
      <c r="F49" s="12" t="s">
        <v>47</v>
      </c>
      <c r="G49" s="15" t="s">
        <v>22</v>
      </c>
      <c r="H49" s="15" t="s">
        <v>18</v>
      </c>
      <c r="I49" s="15" t="s">
        <v>17</v>
      </c>
      <c r="J49" s="15">
        <v>1</v>
      </c>
      <c r="K49" s="16">
        <v>0.35799999999999998</v>
      </c>
      <c r="L49" s="15">
        <v>84</v>
      </c>
      <c r="M49" s="15" t="s">
        <v>74</v>
      </c>
      <c r="N49" s="15" t="s">
        <v>85</v>
      </c>
    </row>
    <row r="50" spans="1:14" x14ac:dyDescent="0.2">
      <c r="A50" s="15" t="s">
        <v>48</v>
      </c>
      <c r="B50" s="15" t="s">
        <v>24</v>
      </c>
      <c r="C50" s="15" t="s">
        <v>17</v>
      </c>
      <c r="D50" s="17">
        <v>0.79290000000000005</v>
      </c>
      <c r="E50" s="15">
        <v>84</v>
      </c>
      <c r="F50" s="15" t="s">
        <v>49</v>
      </c>
      <c r="G50" s="18" t="s">
        <v>26</v>
      </c>
      <c r="H50" s="18" t="s">
        <v>17</v>
      </c>
      <c r="I50" s="18" t="s">
        <v>17</v>
      </c>
      <c r="J50" s="18">
        <v>2</v>
      </c>
      <c r="K50" s="19">
        <v>0.90839999999999999</v>
      </c>
      <c r="L50" s="18">
        <v>21</v>
      </c>
      <c r="M50" s="18" t="s">
        <v>74</v>
      </c>
      <c r="N50" s="18" t="s">
        <v>86</v>
      </c>
    </row>
    <row r="51" spans="1:14" x14ac:dyDescent="0.2">
      <c r="A51" s="18" t="s">
        <v>6</v>
      </c>
      <c r="B51" s="18" t="s">
        <v>26</v>
      </c>
      <c r="C51" s="18" t="s">
        <v>18</v>
      </c>
      <c r="D51" s="19">
        <v>0.66559999999999997</v>
      </c>
      <c r="E51" s="18">
        <v>21</v>
      </c>
      <c r="F51" s="18" t="s">
        <v>50</v>
      </c>
      <c r="G51" s="18" t="s">
        <v>26</v>
      </c>
      <c r="H51" s="18" t="s">
        <v>18</v>
      </c>
      <c r="I51" s="18" t="s">
        <v>17</v>
      </c>
      <c r="J51" s="18">
        <v>1</v>
      </c>
      <c r="K51" s="19">
        <v>0.93159999999999998</v>
      </c>
      <c r="L51" s="18">
        <v>13</v>
      </c>
      <c r="M51" s="18" t="s">
        <v>70</v>
      </c>
      <c r="N51" s="3"/>
    </row>
    <row r="52" spans="1:14" x14ac:dyDescent="0.2">
      <c r="A52" s="18" t="s">
        <v>7</v>
      </c>
      <c r="B52" s="18" t="s">
        <v>26</v>
      </c>
      <c r="C52" s="18" t="s">
        <v>18</v>
      </c>
      <c r="D52" s="19">
        <v>0.70230000000000004</v>
      </c>
      <c r="E52" s="18">
        <v>13</v>
      </c>
      <c r="F52" s="18" t="s">
        <v>43</v>
      </c>
      <c r="G52" s="20" t="s">
        <v>26</v>
      </c>
      <c r="H52" s="20" t="s">
        <v>18</v>
      </c>
      <c r="I52" s="20" t="s">
        <v>17</v>
      </c>
      <c r="J52" s="20">
        <v>1</v>
      </c>
      <c r="K52" s="21">
        <v>0.74819999999999998</v>
      </c>
      <c r="L52" s="20">
        <v>256</v>
      </c>
      <c r="M52" s="20" t="s">
        <v>75</v>
      </c>
      <c r="N52" s="22" t="s">
        <v>79</v>
      </c>
    </row>
    <row r="53" spans="1:14" x14ac:dyDescent="0.2">
      <c r="A53" s="3"/>
      <c r="B53" s="3"/>
      <c r="C53" s="3"/>
      <c r="D53" s="3"/>
      <c r="E53" s="3"/>
      <c r="F53" s="3" t="s">
        <v>51</v>
      </c>
      <c r="G53" s="3"/>
      <c r="H53" s="3"/>
      <c r="I53" s="3"/>
      <c r="J53" s="3"/>
      <c r="K53" s="3"/>
      <c r="L53" s="3"/>
      <c r="M53" s="3" t="s">
        <v>76</v>
      </c>
      <c r="N53" s="3"/>
    </row>
    <row r="54" spans="1:14" x14ac:dyDescent="0.2">
      <c r="N5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D5CF-9F29-4FA1-913C-566B6A2DAEA4}">
  <dimension ref="A1:AB80"/>
  <sheetViews>
    <sheetView topLeftCell="A46" zoomScaleNormal="100" workbookViewId="0">
      <selection activeCell="F53" sqref="A53:XFD53"/>
    </sheetView>
  </sheetViews>
  <sheetFormatPr defaultRowHeight="14.25" x14ac:dyDescent="0.2"/>
  <cols>
    <col min="5" max="5" width="14.5" customWidth="1"/>
    <col min="10" max="10" width="10.125" customWidth="1"/>
    <col min="12" max="12" width="17.375" customWidth="1"/>
    <col min="13" max="13" width="16.625" customWidth="1"/>
    <col min="14" max="14" width="19.75" customWidth="1"/>
    <col min="17" max="17" width="19.5" customWidth="1"/>
    <col min="18" max="18" width="17.375" customWidth="1"/>
    <col min="20" max="20" width="9.75" customWidth="1"/>
    <col min="26" max="26" width="14" customWidth="1"/>
    <col min="27" max="27" width="16" customWidth="1"/>
    <col min="28" max="28" width="16.25" customWidth="1"/>
  </cols>
  <sheetData>
    <row r="1" spans="1:22" x14ac:dyDescent="0.2">
      <c r="A1" s="33" t="s">
        <v>112</v>
      </c>
      <c r="B1" s="3" t="s">
        <v>8</v>
      </c>
      <c r="C1" s="3" t="s">
        <v>12</v>
      </c>
      <c r="D1" s="3" t="s">
        <v>27</v>
      </c>
      <c r="E1" s="3" t="s">
        <v>30</v>
      </c>
      <c r="F1" s="3" t="s">
        <v>58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28</v>
      </c>
      <c r="L1" s="3" t="s">
        <v>31</v>
      </c>
      <c r="M1" s="3" t="s">
        <v>67</v>
      </c>
      <c r="N1" s="3" t="s">
        <v>109</v>
      </c>
      <c r="O1" s="34" t="s">
        <v>104</v>
      </c>
      <c r="P1" s="34" t="s">
        <v>105</v>
      </c>
      <c r="Q1" s="3" t="s">
        <v>88</v>
      </c>
      <c r="R1" s="3" t="s">
        <v>89</v>
      </c>
      <c r="S1" s="3" t="s">
        <v>90</v>
      </c>
      <c r="T1" s="34" t="s">
        <v>111</v>
      </c>
      <c r="U1" s="3" t="s">
        <v>88</v>
      </c>
      <c r="V1" s="3" t="s">
        <v>89</v>
      </c>
    </row>
    <row r="2" spans="1:22" x14ac:dyDescent="0.2">
      <c r="A2" s="4" t="s">
        <v>0</v>
      </c>
      <c r="B2" s="4" t="s">
        <v>15</v>
      </c>
      <c r="C2" s="4" t="s">
        <v>17</v>
      </c>
      <c r="D2" s="5">
        <v>0.42349999999999999</v>
      </c>
      <c r="E2" s="4">
        <v>64</v>
      </c>
      <c r="F2" s="4" t="s">
        <v>41</v>
      </c>
      <c r="G2" s="3"/>
      <c r="H2" s="3"/>
      <c r="I2" s="3"/>
      <c r="J2" s="3"/>
      <c r="K2" s="3"/>
      <c r="L2" s="3"/>
      <c r="M2" s="3"/>
      <c r="N2" s="4" t="s">
        <v>116</v>
      </c>
      <c r="O2" s="4" t="s">
        <v>20</v>
      </c>
      <c r="P2" s="4" t="s">
        <v>20</v>
      </c>
      <c r="Q2" s="4" t="s">
        <v>96</v>
      </c>
      <c r="R2" s="4">
        <v>0</v>
      </c>
      <c r="S2" s="4">
        <v>264</v>
      </c>
      <c r="T2" s="4" t="s">
        <v>133</v>
      </c>
      <c r="U2" s="4">
        <v>132</v>
      </c>
      <c r="V2" s="4">
        <v>0</v>
      </c>
    </row>
    <row r="3" spans="1:22" x14ac:dyDescent="0.2">
      <c r="A3" s="3"/>
      <c r="B3" s="3"/>
      <c r="C3" s="3"/>
      <c r="D3" s="3"/>
      <c r="E3" s="3"/>
      <c r="F3" s="3"/>
      <c r="G3" s="6" t="s">
        <v>16</v>
      </c>
      <c r="H3" s="6" t="s">
        <v>18</v>
      </c>
      <c r="I3" s="6" t="s">
        <v>17</v>
      </c>
      <c r="J3" s="6">
        <v>1</v>
      </c>
      <c r="K3" s="7">
        <v>0.55579999999999996</v>
      </c>
      <c r="L3" s="6">
        <v>39</v>
      </c>
      <c r="M3" s="6" t="s">
        <v>68</v>
      </c>
      <c r="N3" s="6" t="s">
        <v>130</v>
      </c>
      <c r="O3" s="6" t="s">
        <v>20</v>
      </c>
      <c r="P3" s="6"/>
      <c r="Q3" s="6" t="s">
        <v>96</v>
      </c>
      <c r="R3" s="6" t="s">
        <v>91</v>
      </c>
      <c r="S3" s="6">
        <v>526</v>
      </c>
      <c r="T3" s="6" t="s">
        <v>132</v>
      </c>
      <c r="U3" s="6">
        <v>528</v>
      </c>
      <c r="V3" s="6">
        <v>260</v>
      </c>
    </row>
    <row r="4" spans="1:22" x14ac:dyDescent="0.2">
      <c r="A4" s="6" t="s">
        <v>1</v>
      </c>
      <c r="B4" s="6" t="s">
        <v>16</v>
      </c>
      <c r="C4" s="6" t="s">
        <v>18</v>
      </c>
      <c r="D4" s="7">
        <v>0.33610000000000001</v>
      </c>
      <c r="E4" s="6">
        <v>39</v>
      </c>
      <c r="F4" s="6" t="s">
        <v>40</v>
      </c>
      <c r="G4" s="6" t="s">
        <v>16</v>
      </c>
      <c r="H4" s="6" t="s">
        <v>18</v>
      </c>
      <c r="I4" s="6" t="s">
        <v>17</v>
      </c>
      <c r="J4" s="6">
        <v>1</v>
      </c>
      <c r="K4" s="7">
        <v>0.47789999999999999</v>
      </c>
      <c r="L4" s="6">
        <v>48</v>
      </c>
      <c r="M4" s="6" t="s">
        <v>69</v>
      </c>
      <c r="N4" s="3"/>
      <c r="O4" s="6"/>
      <c r="P4" s="6" t="s">
        <v>20</v>
      </c>
      <c r="Q4" s="3"/>
      <c r="R4" s="3"/>
      <c r="S4" s="3"/>
      <c r="T4" s="3"/>
      <c r="U4" s="3"/>
      <c r="V4" s="3"/>
    </row>
    <row r="5" spans="1:22" x14ac:dyDescent="0.2">
      <c r="A5" s="6" t="s">
        <v>2</v>
      </c>
      <c r="B5" s="6" t="s">
        <v>16</v>
      </c>
      <c r="C5" s="6" t="s">
        <v>18</v>
      </c>
      <c r="D5" s="7">
        <v>0.30819999999999997</v>
      </c>
      <c r="E5" s="6">
        <v>48</v>
      </c>
      <c r="F5" s="6" t="s">
        <v>42</v>
      </c>
      <c r="G5" s="43" t="s">
        <v>16</v>
      </c>
      <c r="H5" s="43" t="s">
        <v>18</v>
      </c>
      <c r="I5" s="43" t="s">
        <v>17</v>
      </c>
      <c r="J5" s="43">
        <v>1</v>
      </c>
      <c r="K5" s="44">
        <v>0.40010000000000001</v>
      </c>
      <c r="L5" s="43">
        <v>52</v>
      </c>
      <c r="M5" s="43" t="s">
        <v>70</v>
      </c>
      <c r="N5" s="43" t="s">
        <v>131</v>
      </c>
      <c r="O5" s="43" t="s">
        <v>20</v>
      </c>
      <c r="P5" s="43"/>
      <c r="Q5" s="43" t="s">
        <v>96</v>
      </c>
      <c r="R5" s="43" t="s">
        <v>91</v>
      </c>
      <c r="S5" s="43">
        <v>526</v>
      </c>
      <c r="T5" s="43" t="s">
        <v>135</v>
      </c>
      <c r="U5" s="43">
        <v>33</v>
      </c>
      <c r="V5" s="43">
        <v>17</v>
      </c>
    </row>
    <row r="6" spans="1:22" x14ac:dyDescent="0.2">
      <c r="A6" s="43" t="s">
        <v>3</v>
      </c>
      <c r="B6" s="43" t="s">
        <v>16</v>
      </c>
      <c r="C6" s="43" t="s">
        <v>18</v>
      </c>
      <c r="D6" s="44">
        <v>0.30499999999999999</v>
      </c>
      <c r="E6" s="43">
        <v>52</v>
      </c>
      <c r="F6" s="43" t="s">
        <v>43</v>
      </c>
      <c r="G6" s="3"/>
      <c r="H6" s="3"/>
      <c r="I6" s="3"/>
      <c r="J6" s="3"/>
      <c r="K6" s="3"/>
      <c r="L6" s="3"/>
      <c r="M6" s="3"/>
      <c r="N6" s="3"/>
      <c r="O6" s="43"/>
      <c r="P6" s="43" t="s">
        <v>20</v>
      </c>
      <c r="Q6" s="3"/>
      <c r="R6" s="3"/>
      <c r="S6" s="3"/>
      <c r="T6" s="3"/>
      <c r="U6" s="3"/>
      <c r="V6" s="3"/>
    </row>
    <row r="7" spans="1:22" x14ac:dyDescent="0.2">
      <c r="A7" s="3"/>
      <c r="B7" s="3"/>
      <c r="C7" s="3"/>
      <c r="D7" s="3"/>
      <c r="E7" s="3"/>
      <c r="F7" s="3"/>
      <c r="G7" s="8" t="s">
        <v>16</v>
      </c>
      <c r="H7" s="8" t="s">
        <v>18</v>
      </c>
      <c r="I7" s="8" t="s">
        <v>17</v>
      </c>
      <c r="J7" s="8">
        <v>1</v>
      </c>
      <c r="K7" s="9">
        <v>0.26319999999999999</v>
      </c>
      <c r="L7" s="8">
        <v>55</v>
      </c>
      <c r="M7" s="8" t="s">
        <v>71</v>
      </c>
      <c r="N7" s="10" t="s">
        <v>118</v>
      </c>
      <c r="O7" s="8" t="s">
        <v>20</v>
      </c>
      <c r="P7" s="8"/>
      <c r="Q7" s="8" t="s">
        <v>97</v>
      </c>
      <c r="R7" s="8" t="s">
        <v>91</v>
      </c>
      <c r="S7" s="8">
        <v>720</v>
      </c>
      <c r="T7" s="8" t="s">
        <v>136</v>
      </c>
      <c r="U7" s="8">
        <v>58</v>
      </c>
      <c r="V7" s="8">
        <v>17</v>
      </c>
    </row>
    <row r="8" spans="1:22" x14ac:dyDescent="0.2">
      <c r="A8" s="8" t="s">
        <v>4</v>
      </c>
      <c r="B8" s="8" t="s">
        <v>21</v>
      </c>
      <c r="C8" s="8" t="s">
        <v>17</v>
      </c>
      <c r="D8" s="11">
        <v>0.58640000000000003</v>
      </c>
      <c r="E8" s="8">
        <v>55</v>
      </c>
      <c r="F8" s="8" t="s">
        <v>44</v>
      </c>
      <c r="G8" s="3"/>
      <c r="H8" s="3"/>
      <c r="I8" s="3"/>
      <c r="J8" s="3"/>
      <c r="K8" s="3"/>
      <c r="L8" s="3"/>
      <c r="M8" s="3"/>
      <c r="N8" s="3"/>
      <c r="O8" s="8"/>
      <c r="P8" s="8" t="s">
        <v>106</v>
      </c>
      <c r="Q8" s="3"/>
      <c r="R8" s="3"/>
      <c r="S8" s="3"/>
      <c r="T8" s="3"/>
      <c r="U8" s="3"/>
      <c r="V8" s="3"/>
    </row>
    <row r="9" spans="1:22" x14ac:dyDescent="0.2">
      <c r="A9" s="3"/>
      <c r="B9" s="3"/>
      <c r="C9" s="3"/>
      <c r="D9" s="3"/>
      <c r="E9" s="3"/>
      <c r="F9" s="3"/>
      <c r="G9" s="12" t="s">
        <v>22</v>
      </c>
      <c r="H9" s="12" t="s">
        <v>17</v>
      </c>
      <c r="I9" s="12" t="s">
        <v>17</v>
      </c>
      <c r="J9" s="12">
        <v>2</v>
      </c>
      <c r="K9" s="13">
        <v>0.65069999999999995</v>
      </c>
      <c r="L9" s="12">
        <v>62</v>
      </c>
      <c r="M9" s="12" t="s">
        <v>72</v>
      </c>
      <c r="N9" s="12" t="s">
        <v>129</v>
      </c>
      <c r="O9" s="12" t="s">
        <v>106</v>
      </c>
      <c r="P9" s="12"/>
      <c r="Q9" s="12" t="s">
        <v>97</v>
      </c>
      <c r="R9" s="12" t="s">
        <v>92</v>
      </c>
      <c r="S9" s="12">
        <v>980</v>
      </c>
      <c r="T9" s="12" t="s">
        <v>138</v>
      </c>
      <c r="U9" s="12">
        <v>920</v>
      </c>
      <c r="V9" s="12">
        <v>1040</v>
      </c>
    </row>
    <row r="10" spans="1:22" x14ac:dyDescent="0.2">
      <c r="A10" s="12" t="s">
        <v>45</v>
      </c>
      <c r="B10" s="12" t="s">
        <v>22</v>
      </c>
      <c r="C10" s="12" t="s">
        <v>18</v>
      </c>
      <c r="D10" s="13">
        <v>0.49380000000000002</v>
      </c>
      <c r="E10" s="12">
        <v>62</v>
      </c>
      <c r="F10" s="12" t="s">
        <v>46</v>
      </c>
      <c r="G10" s="12" t="s">
        <v>22</v>
      </c>
      <c r="H10" s="12" t="s">
        <v>18</v>
      </c>
      <c r="I10" s="12" t="s">
        <v>17</v>
      </c>
      <c r="J10" s="12">
        <v>1</v>
      </c>
      <c r="K10" s="13">
        <v>0.52969999999999995</v>
      </c>
      <c r="L10" s="12">
        <v>75</v>
      </c>
      <c r="M10" s="12" t="s">
        <v>73</v>
      </c>
      <c r="N10" s="3"/>
      <c r="O10" s="12"/>
      <c r="P10" s="12"/>
      <c r="Q10" s="3"/>
      <c r="R10" s="3"/>
      <c r="S10" s="3"/>
      <c r="T10" s="3"/>
      <c r="U10" s="3"/>
      <c r="V10" s="3"/>
    </row>
    <row r="11" spans="1:22" x14ac:dyDescent="0.2">
      <c r="A11" s="12" t="s">
        <v>5</v>
      </c>
      <c r="B11" s="12" t="s">
        <v>22</v>
      </c>
      <c r="C11" s="12" t="s">
        <v>18</v>
      </c>
      <c r="D11" s="13">
        <v>0.4859</v>
      </c>
      <c r="E11" s="12">
        <v>75</v>
      </c>
      <c r="F11" s="12" t="s">
        <v>47</v>
      </c>
      <c r="G11" s="3"/>
      <c r="H11" s="3"/>
      <c r="I11" s="3"/>
      <c r="J11" s="3"/>
      <c r="K11" s="3"/>
      <c r="L11" s="3"/>
      <c r="M11" s="3"/>
      <c r="N11" s="3"/>
      <c r="O11" s="12"/>
      <c r="P11" s="12" t="s">
        <v>87</v>
      </c>
      <c r="Q11" s="3"/>
      <c r="R11" s="3"/>
      <c r="S11" s="3"/>
      <c r="T11" s="3"/>
      <c r="U11" s="3"/>
      <c r="V11" s="3"/>
    </row>
    <row r="12" spans="1:22" x14ac:dyDescent="0.2">
      <c r="A12" s="3"/>
      <c r="B12" s="3"/>
      <c r="C12" s="3"/>
      <c r="D12" s="3"/>
      <c r="E12" s="3"/>
      <c r="F12" s="3"/>
      <c r="G12" s="15" t="s">
        <v>22</v>
      </c>
      <c r="H12" s="15" t="s">
        <v>18</v>
      </c>
      <c r="I12" s="15" t="s">
        <v>17</v>
      </c>
      <c r="J12" s="15">
        <v>1</v>
      </c>
      <c r="K12" s="16">
        <v>0.35799999999999998</v>
      </c>
      <c r="L12" s="15">
        <v>84</v>
      </c>
      <c r="M12" s="15" t="s">
        <v>74</v>
      </c>
      <c r="N12" s="15" t="s">
        <v>128</v>
      </c>
      <c r="O12" s="15" t="s">
        <v>87</v>
      </c>
      <c r="P12" s="15"/>
      <c r="Q12" s="15" t="s">
        <v>98</v>
      </c>
      <c r="R12" s="15" t="s">
        <v>92</v>
      </c>
      <c r="S12" s="15">
        <v>1364</v>
      </c>
      <c r="T12" s="15" t="s">
        <v>137</v>
      </c>
      <c r="U12" s="15">
        <v>211</v>
      </c>
      <c r="V12" s="15">
        <v>65</v>
      </c>
    </row>
    <row r="13" spans="1:22" x14ac:dyDescent="0.2">
      <c r="A13" s="15" t="s">
        <v>48</v>
      </c>
      <c r="B13" s="15" t="s">
        <v>24</v>
      </c>
      <c r="C13" s="15" t="s">
        <v>17</v>
      </c>
      <c r="D13" s="17">
        <v>0.79290000000000005</v>
      </c>
      <c r="E13" s="15">
        <v>84</v>
      </c>
      <c r="F13" s="15" t="s">
        <v>49</v>
      </c>
      <c r="G13" s="3"/>
      <c r="H13" s="3"/>
      <c r="I13" s="3"/>
      <c r="J13" s="3"/>
      <c r="K13" s="3"/>
      <c r="L13" s="3"/>
      <c r="M13" s="3"/>
      <c r="N13" s="3"/>
      <c r="O13" s="15"/>
      <c r="P13" s="15" t="s">
        <v>107</v>
      </c>
      <c r="Q13" s="3"/>
      <c r="R13" s="3"/>
      <c r="S13" s="3"/>
      <c r="T13" s="3"/>
      <c r="U13" s="3"/>
      <c r="V13" s="3"/>
    </row>
    <row r="14" spans="1:22" x14ac:dyDescent="0.2">
      <c r="A14" s="3"/>
      <c r="B14" s="3"/>
      <c r="C14" s="3"/>
      <c r="D14" s="3"/>
      <c r="E14" s="3"/>
      <c r="F14" s="3"/>
      <c r="G14" s="18" t="s">
        <v>26</v>
      </c>
      <c r="H14" s="18" t="s">
        <v>17</v>
      </c>
      <c r="I14" s="18" t="s">
        <v>17</v>
      </c>
      <c r="J14" s="18">
        <v>2</v>
      </c>
      <c r="K14" s="19">
        <v>0.90839999999999999</v>
      </c>
      <c r="L14" s="18">
        <v>21</v>
      </c>
      <c r="M14" s="18" t="s">
        <v>74</v>
      </c>
      <c r="N14" s="18" t="s">
        <v>125</v>
      </c>
      <c r="O14" s="18" t="s">
        <v>107</v>
      </c>
      <c r="P14" s="18"/>
      <c r="Q14" s="18" t="s">
        <v>98</v>
      </c>
      <c r="R14" s="18" t="s">
        <v>93</v>
      </c>
      <c r="S14" s="18">
        <v>1884</v>
      </c>
      <c r="T14" s="18" t="s">
        <v>139</v>
      </c>
      <c r="U14" s="18">
        <v>422</v>
      </c>
      <c r="V14" s="18">
        <v>520</v>
      </c>
    </row>
    <row r="15" spans="1:22" x14ac:dyDescent="0.2">
      <c r="A15" s="18" t="s">
        <v>6</v>
      </c>
      <c r="B15" s="18" t="s">
        <v>26</v>
      </c>
      <c r="C15" s="18" t="s">
        <v>18</v>
      </c>
      <c r="D15" s="19">
        <v>0.66559999999999997</v>
      </c>
      <c r="E15" s="18">
        <v>21</v>
      </c>
      <c r="F15" s="18" t="s">
        <v>50</v>
      </c>
      <c r="G15" s="18" t="s">
        <v>26</v>
      </c>
      <c r="H15" s="18" t="s">
        <v>18</v>
      </c>
      <c r="I15" s="18" t="s">
        <v>17</v>
      </c>
      <c r="J15" s="18">
        <v>1</v>
      </c>
      <c r="K15" s="19">
        <v>0.93159999999999998</v>
      </c>
      <c r="L15" s="18">
        <v>13</v>
      </c>
      <c r="M15" s="18" t="s">
        <v>70</v>
      </c>
      <c r="N15" s="3"/>
      <c r="O15" s="18"/>
      <c r="P15" s="18"/>
      <c r="Q15" s="3"/>
      <c r="R15" s="3"/>
      <c r="S15" s="3"/>
      <c r="T15" s="3"/>
      <c r="U15" s="3"/>
      <c r="V15" s="3"/>
    </row>
    <row r="16" spans="1:22" x14ac:dyDescent="0.2">
      <c r="A16" s="18" t="s">
        <v>7</v>
      </c>
      <c r="B16" s="18" t="s">
        <v>26</v>
      </c>
      <c r="C16" s="18" t="s">
        <v>18</v>
      </c>
      <c r="D16" s="19">
        <v>0.70230000000000004</v>
      </c>
      <c r="E16" s="18">
        <v>13</v>
      </c>
      <c r="F16" s="18" t="s">
        <v>43</v>
      </c>
      <c r="G16" s="3"/>
      <c r="H16" s="3"/>
      <c r="I16" s="3"/>
      <c r="J16" s="3"/>
      <c r="K16" s="3"/>
      <c r="L16" s="3"/>
      <c r="M16" s="3"/>
      <c r="N16" s="3"/>
      <c r="O16" s="18"/>
      <c r="P16" s="18" t="s">
        <v>108</v>
      </c>
      <c r="Q16" s="3"/>
      <c r="R16" s="3"/>
      <c r="S16" s="3"/>
      <c r="T16" s="3"/>
      <c r="U16" s="3"/>
      <c r="V16" s="3"/>
    </row>
    <row r="17" spans="1:23" x14ac:dyDescent="0.2">
      <c r="A17" s="3"/>
      <c r="B17" s="3"/>
      <c r="C17" s="3"/>
      <c r="D17" s="3"/>
      <c r="E17" s="3"/>
      <c r="F17" s="3"/>
      <c r="G17" s="20" t="s">
        <v>26</v>
      </c>
      <c r="H17" s="20" t="s">
        <v>18</v>
      </c>
      <c r="I17" s="20" t="s">
        <v>17</v>
      </c>
      <c r="J17" s="20">
        <v>1</v>
      </c>
      <c r="K17" s="21">
        <v>0.74819999999999998</v>
      </c>
      <c r="L17" s="20">
        <v>256</v>
      </c>
      <c r="M17" s="20" t="s">
        <v>75</v>
      </c>
      <c r="N17" s="22">
        <v>256</v>
      </c>
      <c r="O17" s="3"/>
      <c r="P17" s="3"/>
      <c r="Q17" s="20">
        <v>0</v>
      </c>
      <c r="R17" s="20" t="s">
        <v>93</v>
      </c>
      <c r="S17" s="20">
        <v>1040</v>
      </c>
      <c r="T17" s="20" t="s">
        <v>134</v>
      </c>
      <c r="U17" s="20">
        <v>0</v>
      </c>
      <c r="V17" s="20">
        <v>210</v>
      </c>
    </row>
    <row r="18" spans="1:23" x14ac:dyDescent="0.2">
      <c r="A18" s="3"/>
      <c r="B18" s="3"/>
      <c r="C18" s="3"/>
      <c r="D18" s="3"/>
      <c r="E18" s="3"/>
      <c r="F18" s="3" t="s">
        <v>51</v>
      </c>
      <c r="G18" s="3"/>
      <c r="H18" s="3"/>
      <c r="I18" s="3"/>
      <c r="J18" s="3"/>
      <c r="K18" s="3"/>
      <c r="L18" s="3"/>
      <c r="M18" s="3" t="s">
        <v>76</v>
      </c>
      <c r="N18" s="3"/>
      <c r="O18" s="3"/>
      <c r="P18" s="3"/>
      <c r="Q18" s="3"/>
      <c r="R18" s="3"/>
      <c r="S18" s="3">
        <f>SUM(S2:S17)</f>
        <v>7304</v>
      </c>
      <c r="T18" s="3"/>
      <c r="U18" s="3">
        <f>SUM(U2:U17)</f>
        <v>2304</v>
      </c>
      <c r="V18" s="3">
        <f>SUM(V2:V17)</f>
        <v>2129</v>
      </c>
      <c r="W18">
        <f>SUM(U18:V18)</f>
        <v>4433</v>
      </c>
    </row>
    <row r="27" spans="1:23" x14ac:dyDescent="0.2">
      <c r="A27" s="33" t="s">
        <v>113</v>
      </c>
      <c r="B27" s="3" t="s">
        <v>8</v>
      </c>
      <c r="C27" s="3" t="s">
        <v>12</v>
      </c>
      <c r="D27" s="3" t="s">
        <v>27</v>
      </c>
      <c r="E27" s="3" t="s">
        <v>30</v>
      </c>
      <c r="F27" s="3" t="s">
        <v>58</v>
      </c>
      <c r="G27" s="3" t="s">
        <v>10</v>
      </c>
      <c r="H27" s="3" t="s">
        <v>11</v>
      </c>
      <c r="I27" s="3" t="s">
        <v>13</v>
      </c>
      <c r="J27" s="3" t="s">
        <v>14</v>
      </c>
      <c r="K27" s="3" t="s">
        <v>28</v>
      </c>
      <c r="L27" s="3" t="s">
        <v>31</v>
      </c>
      <c r="M27" s="3" t="s">
        <v>67</v>
      </c>
      <c r="N27" s="3" t="s">
        <v>109</v>
      </c>
      <c r="O27" s="34" t="s">
        <v>104</v>
      </c>
      <c r="P27" s="34" t="s">
        <v>105</v>
      </c>
      <c r="Q27" s="3" t="s">
        <v>88</v>
      </c>
      <c r="R27" s="3" t="s">
        <v>89</v>
      </c>
      <c r="S27" s="3" t="s">
        <v>90</v>
      </c>
      <c r="T27" s="34" t="s">
        <v>111</v>
      </c>
      <c r="U27" s="3" t="s">
        <v>88</v>
      </c>
      <c r="V27" s="3" t="s">
        <v>89</v>
      </c>
    </row>
    <row r="28" spans="1:23" x14ac:dyDescent="0.2">
      <c r="A28" s="4" t="s">
        <v>0</v>
      </c>
      <c r="B28" s="4" t="s">
        <v>15</v>
      </c>
      <c r="C28" s="4" t="s">
        <v>17</v>
      </c>
      <c r="D28" s="5">
        <v>0.42349999999999999</v>
      </c>
      <c r="E28" s="4">
        <v>64</v>
      </c>
      <c r="F28" s="4" t="s">
        <v>41</v>
      </c>
      <c r="G28" s="3"/>
      <c r="H28" s="3"/>
      <c r="I28" s="3"/>
      <c r="J28" s="3"/>
      <c r="K28" s="3"/>
      <c r="L28" s="3"/>
      <c r="M28" s="3"/>
      <c r="N28" s="4" t="s">
        <v>116</v>
      </c>
      <c r="O28" s="4" t="s">
        <v>20</v>
      </c>
      <c r="P28" s="4" t="s">
        <v>20</v>
      </c>
      <c r="Q28" s="4" t="s">
        <v>96</v>
      </c>
      <c r="R28" s="4">
        <v>0</v>
      </c>
      <c r="S28" s="4">
        <v>264</v>
      </c>
      <c r="T28" s="42" t="s">
        <v>117</v>
      </c>
      <c r="U28" s="42">
        <v>264</v>
      </c>
      <c r="V28" s="4">
        <v>0</v>
      </c>
    </row>
    <row r="29" spans="1:23" x14ac:dyDescent="0.2">
      <c r="A29" s="3"/>
      <c r="B29" s="3"/>
      <c r="C29" s="3"/>
      <c r="D29" s="3"/>
      <c r="E29" s="3"/>
      <c r="F29" s="3"/>
      <c r="G29" s="6" t="s">
        <v>16</v>
      </c>
      <c r="H29" s="6" t="s">
        <v>18</v>
      </c>
      <c r="I29" s="6" t="s">
        <v>17</v>
      </c>
      <c r="J29" s="6">
        <v>1</v>
      </c>
      <c r="K29" s="7">
        <v>0.55579999999999996</v>
      </c>
      <c r="L29" s="40">
        <v>32</v>
      </c>
      <c r="M29" s="6" t="s">
        <v>68</v>
      </c>
      <c r="N29" s="40" t="s">
        <v>120</v>
      </c>
      <c r="O29" s="6" t="s">
        <v>20</v>
      </c>
      <c r="P29" s="6"/>
      <c r="Q29" s="6" t="s">
        <v>96</v>
      </c>
      <c r="R29" s="6" t="s">
        <v>91</v>
      </c>
      <c r="S29" s="6">
        <v>526</v>
      </c>
      <c r="T29" s="40" t="s">
        <v>121</v>
      </c>
      <c r="U29" s="6">
        <v>264</v>
      </c>
      <c r="V29" s="6">
        <v>130</v>
      </c>
    </row>
    <row r="30" spans="1:23" x14ac:dyDescent="0.2">
      <c r="A30" s="6" t="s">
        <v>1</v>
      </c>
      <c r="B30" s="6" t="s">
        <v>16</v>
      </c>
      <c r="C30" s="6" t="s">
        <v>18</v>
      </c>
      <c r="D30" s="7">
        <v>0.33610000000000001</v>
      </c>
      <c r="E30" s="40">
        <v>32</v>
      </c>
      <c r="F30" s="6" t="s">
        <v>40</v>
      </c>
      <c r="G30" s="6" t="s">
        <v>16</v>
      </c>
      <c r="H30" s="6" t="s">
        <v>18</v>
      </c>
      <c r="I30" s="6" t="s">
        <v>17</v>
      </c>
      <c r="J30" s="6">
        <v>1</v>
      </c>
      <c r="K30" s="7">
        <v>0.47789999999999999</v>
      </c>
      <c r="L30" s="40">
        <v>42</v>
      </c>
      <c r="M30" s="6" t="s">
        <v>69</v>
      </c>
      <c r="N30" s="3"/>
      <c r="O30" s="6"/>
      <c r="P30" s="6"/>
      <c r="Q30" s="3"/>
      <c r="R30" s="3"/>
      <c r="S30" s="3"/>
      <c r="T30" s="3"/>
      <c r="U30" s="3"/>
      <c r="V30" s="3"/>
    </row>
    <row r="31" spans="1:23" x14ac:dyDescent="0.2">
      <c r="A31" s="6" t="s">
        <v>2</v>
      </c>
      <c r="B31" s="6" t="s">
        <v>16</v>
      </c>
      <c r="C31" s="6" t="s">
        <v>18</v>
      </c>
      <c r="D31" s="7">
        <v>0.30819999999999997</v>
      </c>
      <c r="E31" s="40">
        <v>42</v>
      </c>
      <c r="F31" s="6" t="s">
        <v>42</v>
      </c>
      <c r="G31" s="6" t="s">
        <v>16</v>
      </c>
      <c r="H31" s="6" t="s">
        <v>18</v>
      </c>
      <c r="I31" s="6" t="s">
        <v>17</v>
      </c>
      <c r="J31" s="6">
        <v>1</v>
      </c>
      <c r="K31" s="7">
        <v>0.40010000000000001</v>
      </c>
      <c r="L31" s="40">
        <v>45</v>
      </c>
      <c r="M31" s="6" t="s">
        <v>70</v>
      </c>
      <c r="N31" s="3"/>
      <c r="O31" s="6"/>
      <c r="P31" s="6"/>
      <c r="Q31" s="3"/>
      <c r="R31" s="3"/>
      <c r="S31" s="3"/>
      <c r="T31" s="3"/>
      <c r="U31" s="3"/>
      <c r="V31" s="3"/>
    </row>
    <row r="32" spans="1:23" x14ac:dyDescent="0.2">
      <c r="A32" s="6" t="s">
        <v>3</v>
      </c>
      <c r="B32" s="6" t="s">
        <v>16</v>
      </c>
      <c r="C32" s="6" t="s">
        <v>18</v>
      </c>
      <c r="D32" s="7">
        <v>0.30499999999999999</v>
      </c>
      <c r="E32" s="40">
        <v>45</v>
      </c>
      <c r="F32" s="6" t="s">
        <v>43</v>
      </c>
      <c r="G32" s="3"/>
      <c r="H32" s="3"/>
      <c r="I32" s="3"/>
      <c r="J32" s="3"/>
      <c r="K32" s="3"/>
      <c r="L32" s="3"/>
      <c r="M32" s="3"/>
      <c r="N32" s="3"/>
      <c r="O32" s="6"/>
      <c r="P32" s="6" t="s">
        <v>20</v>
      </c>
      <c r="Q32" s="3"/>
      <c r="R32" s="3"/>
      <c r="S32" s="3"/>
      <c r="T32" s="3"/>
      <c r="U32" s="3"/>
      <c r="V32" s="3"/>
    </row>
    <row r="33" spans="1:23" x14ac:dyDescent="0.2">
      <c r="A33" s="3"/>
      <c r="B33" s="3"/>
      <c r="C33" s="3"/>
      <c r="D33" s="3"/>
      <c r="E33" s="3"/>
      <c r="F33" s="3"/>
      <c r="G33" s="8" t="s">
        <v>16</v>
      </c>
      <c r="H33" s="8" t="s">
        <v>18</v>
      </c>
      <c r="I33" s="8" t="s">
        <v>17</v>
      </c>
      <c r="J33" s="8">
        <v>1</v>
      </c>
      <c r="K33" s="35">
        <v>0.26319999999999999</v>
      </c>
      <c r="L33" s="8">
        <v>55</v>
      </c>
      <c r="M33" s="8" t="s">
        <v>71</v>
      </c>
      <c r="N33" s="10" t="s">
        <v>118</v>
      </c>
      <c r="O33" s="8" t="s">
        <v>20</v>
      </c>
      <c r="P33" s="8"/>
      <c r="Q33" s="8" t="s">
        <v>97</v>
      </c>
      <c r="R33" s="8" t="s">
        <v>91</v>
      </c>
      <c r="S33" s="8">
        <v>720</v>
      </c>
      <c r="T33" s="8" t="s">
        <v>124</v>
      </c>
      <c r="U33" s="8">
        <v>460</v>
      </c>
      <c r="V33" s="8">
        <v>130</v>
      </c>
    </row>
    <row r="34" spans="1:23" x14ac:dyDescent="0.2">
      <c r="A34" s="8" t="s">
        <v>4</v>
      </c>
      <c r="B34" s="8" t="s">
        <v>21</v>
      </c>
      <c r="C34" s="8" t="s">
        <v>17</v>
      </c>
      <c r="D34" s="11">
        <v>0.58640000000000003</v>
      </c>
      <c r="E34" s="8">
        <v>55</v>
      </c>
      <c r="F34" s="8" t="s">
        <v>44</v>
      </c>
      <c r="G34" s="3"/>
      <c r="H34" s="3"/>
      <c r="I34" s="3"/>
      <c r="J34" s="3"/>
      <c r="K34" s="3"/>
      <c r="L34" s="3"/>
      <c r="M34" s="3"/>
      <c r="N34" s="3"/>
      <c r="O34" s="8"/>
      <c r="P34" s="8" t="s">
        <v>106</v>
      </c>
      <c r="Q34" s="3"/>
      <c r="R34" s="3"/>
      <c r="S34" s="3"/>
      <c r="T34" s="3"/>
      <c r="U34" s="3"/>
      <c r="V34" s="3"/>
    </row>
    <row r="35" spans="1:23" x14ac:dyDescent="0.2">
      <c r="A35" s="3"/>
      <c r="B35" s="3"/>
      <c r="C35" s="3"/>
      <c r="D35" s="3"/>
      <c r="E35" s="3"/>
      <c r="F35" s="3"/>
      <c r="G35" s="12" t="s">
        <v>22</v>
      </c>
      <c r="H35" s="12" t="s">
        <v>17</v>
      </c>
      <c r="I35" s="12" t="s">
        <v>17</v>
      </c>
      <c r="J35" s="12">
        <v>2</v>
      </c>
      <c r="K35" s="13">
        <v>0.65069999999999995</v>
      </c>
      <c r="L35" s="39">
        <v>45</v>
      </c>
      <c r="M35" s="12" t="s">
        <v>72</v>
      </c>
      <c r="N35" s="39" t="s">
        <v>122</v>
      </c>
      <c r="O35" s="12" t="s">
        <v>106</v>
      </c>
      <c r="P35" s="12"/>
      <c r="Q35" s="12" t="s">
        <v>97</v>
      </c>
      <c r="R35" s="12" t="s">
        <v>92</v>
      </c>
      <c r="S35" s="12">
        <v>980</v>
      </c>
      <c r="T35" s="39" t="s">
        <v>123</v>
      </c>
      <c r="U35" s="12">
        <v>460</v>
      </c>
      <c r="V35" s="12">
        <v>520</v>
      </c>
    </row>
    <row r="36" spans="1:23" x14ac:dyDescent="0.2">
      <c r="A36" s="12" t="s">
        <v>45</v>
      </c>
      <c r="B36" s="12" t="s">
        <v>22</v>
      </c>
      <c r="C36" s="12" t="s">
        <v>18</v>
      </c>
      <c r="D36" s="13">
        <v>0.49380000000000002</v>
      </c>
      <c r="E36" s="39">
        <v>45</v>
      </c>
      <c r="F36" s="12" t="s">
        <v>46</v>
      </c>
      <c r="G36" s="12" t="s">
        <v>22</v>
      </c>
      <c r="H36" s="12" t="s">
        <v>18</v>
      </c>
      <c r="I36" s="12" t="s">
        <v>17</v>
      </c>
      <c r="J36" s="12">
        <v>1</v>
      </c>
      <c r="K36" s="13">
        <v>0.52969999999999995</v>
      </c>
      <c r="L36" s="39">
        <v>52</v>
      </c>
      <c r="M36" s="12" t="s">
        <v>73</v>
      </c>
      <c r="N36" s="3"/>
      <c r="O36" s="12"/>
      <c r="P36" s="12"/>
      <c r="Q36" s="3"/>
      <c r="R36" s="3"/>
      <c r="S36" s="3"/>
      <c r="T36" s="3"/>
      <c r="U36" s="3"/>
      <c r="V36" s="3"/>
    </row>
    <row r="37" spans="1:23" x14ac:dyDescent="0.2">
      <c r="A37" s="12" t="s">
        <v>5</v>
      </c>
      <c r="B37" s="12" t="s">
        <v>22</v>
      </c>
      <c r="C37" s="12" t="s">
        <v>18</v>
      </c>
      <c r="D37" s="13">
        <v>0.4859</v>
      </c>
      <c r="E37" s="39">
        <v>52</v>
      </c>
      <c r="F37" s="12" t="s">
        <v>47</v>
      </c>
      <c r="G37" s="3"/>
      <c r="H37" s="3"/>
      <c r="I37" s="3"/>
      <c r="J37" s="3"/>
      <c r="K37" s="3"/>
      <c r="L37" s="3"/>
      <c r="M37" s="3"/>
      <c r="N37" s="3"/>
      <c r="O37" s="12"/>
      <c r="P37" s="12" t="s">
        <v>87</v>
      </c>
      <c r="Q37" s="3"/>
      <c r="R37" s="3"/>
      <c r="S37" s="3"/>
      <c r="T37" s="3"/>
      <c r="U37" s="3"/>
      <c r="V37" s="3"/>
    </row>
    <row r="38" spans="1:23" x14ac:dyDescent="0.2">
      <c r="A38" s="3"/>
      <c r="B38" s="3"/>
      <c r="C38" s="3"/>
      <c r="D38" s="3"/>
      <c r="E38" s="3"/>
      <c r="F38" s="3"/>
      <c r="G38" s="15" t="s">
        <v>22</v>
      </c>
      <c r="H38" s="15" t="s">
        <v>18</v>
      </c>
      <c r="I38" s="15" t="s">
        <v>17</v>
      </c>
      <c r="J38" s="15">
        <v>1</v>
      </c>
      <c r="K38" s="36">
        <v>0.35799999999999998</v>
      </c>
      <c r="L38" s="37">
        <v>52</v>
      </c>
      <c r="M38" s="15" t="s">
        <v>74</v>
      </c>
      <c r="N38" s="37" t="s">
        <v>119</v>
      </c>
      <c r="O38" s="15" t="s">
        <v>87</v>
      </c>
      <c r="P38" s="15"/>
      <c r="Q38" s="15" t="s">
        <v>98</v>
      </c>
      <c r="R38" s="15" t="s">
        <v>92</v>
      </c>
      <c r="S38" s="15">
        <v>1364</v>
      </c>
      <c r="T38" s="37" t="s">
        <v>114</v>
      </c>
      <c r="U38" s="37">
        <v>422</v>
      </c>
      <c r="V38" s="15">
        <v>260</v>
      </c>
    </row>
    <row r="39" spans="1:23" x14ac:dyDescent="0.2">
      <c r="A39" s="15" t="s">
        <v>48</v>
      </c>
      <c r="B39" s="15" t="s">
        <v>24</v>
      </c>
      <c r="C39" s="15" t="s">
        <v>17</v>
      </c>
      <c r="D39" s="17">
        <v>0.79290000000000005</v>
      </c>
      <c r="E39" s="37">
        <v>52</v>
      </c>
      <c r="F39" s="15" t="s">
        <v>49</v>
      </c>
      <c r="G39" s="3"/>
      <c r="H39" s="3"/>
      <c r="I39" s="3"/>
      <c r="J39" s="3"/>
      <c r="K39" s="3"/>
      <c r="L39" s="3"/>
      <c r="M39" s="3"/>
      <c r="N39" s="3"/>
      <c r="O39" s="15"/>
      <c r="P39" s="15" t="s">
        <v>107</v>
      </c>
      <c r="Q39" s="3"/>
      <c r="R39" s="3"/>
      <c r="S39" s="3"/>
      <c r="T39" s="3"/>
      <c r="U39" s="3"/>
      <c r="V39" s="3"/>
    </row>
    <row r="40" spans="1:23" x14ac:dyDescent="0.2">
      <c r="A40" s="3"/>
      <c r="B40" s="3"/>
      <c r="C40" s="3"/>
      <c r="D40" s="3"/>
      <c r="E40" s="3"/>
      <c r="F40" s="3"/>
      <c r="G40" s="18" t="s">
        <v>26</v>
      </c>
      <c r="H40" s="18" t="s">
        <v>17</v>
      </c>
      <c r="I40" s="18" t="s">
        <v>17</v>
      </c>
      <c r="J40" s="18">
        <v>2</v>
      </c>
      <c r="K40" s="19">
        <v>0.90839999999999999</v>
      </c>
      <c r="L40" s="18">
        <v>21</v>
      </c>
      <c r="M40" s="18" t="s">
        <v>74</v>
      </c>
      <c r="N40" s="18" t="s">
        <v>125</v>
      </c>
      <c r="O40" s="18" t="s">
        <v>107</v>
      </c>
      <c r="P40" s="18"/>
      <c r="Q40" s="18" t="s">
        <v>98</v>
      </c>
      <c r="R40" s="18" t="s">
        <v>93</v>
      </c>
      <c r="S40" s="18">
        <v>1884</v>
      </c>
      <c r="T40" s="38" t="s">
        <v>126</v>
      </c>
      <c r="U40" s="38">
        <v>212</v>
      </c>
      <c r="V40" s="38">
        <v>130</v>
      </c>
    </row>
    <row r="41" spans="1:23" x14ac:dyDescent="0.2">
      <c r="A41" s="18" t="s">
        <v>6</v>
      </c>
      <c r="B41" s="18" t="s">
        <v>26</v>
      </c>
      <c r="C41" s="18" t="s">
        <v>18</v>
      </c>
      <c r="D41" s="19">
        <v>0.66559999999999997</v>
      </c>
      <c r="E41" s="18">
        <v>21</v>
      </c>
      <c r="F41" s="18" t="s">
        <v>50</v>
      </c>
      <c r="G41" s="18" t="s">
        <v>26</v>
      </c>
      <c r="H41" s="18" t="s">
        <v>18</v>
      </c>
      <c r="I41" s="18" t="s">
        <v>17</v>
      </c>
      <c r="J41" s="18">
        <v>1</v>
      </c>
      <c r="K41" s="19">
        <v>0.93159999999999998</v>
      </c>
      <c r="L41" s="18">
        <v>13</v>
      </c>
      <c r="M41" s="18" t="s">
        <v>70</v>
      </c>
      <c r="N41" s="3"/>
      <c r="O41" s="18"/>
      <c r="P41" s="18"/>
      <c r="Q41" s="3"/>
      <c r="R41" s="3"/>
      <c r="S41" s="3"/>
      <c r="T41" s="3"/>
      <c r="U41" s="3"/>
      <c r="V41" s="3"/>
    </row>
    <row r="42" spans="1:23" x14ac:dyDescent="0.2">
      <c r="A42" s="18" t="s">
        <v>7</v>
      </c>
      <c r="B42" s="18" t="s">
        <v>26</v>
      </c>
      <c r="C42" s="18" t="s">
        <v>18</v>
      </c>
      <c r="D42" s="19">
        <v>0.70230000000000004</v>
      </c>
      <c r="E42" s="18">
        <v>13</v>
      </c>
      <c r="F42" s="18" t="s">
        <v>43</v>
      </c>
      <c r="G42" s="3"/>
      <c r="H42" s="3"/>
      <c r="I42" s="3"/>
      <c r="J42" s="3"/>
      <c r="K42" s="3"/>
      <c r="L42" s="3"/>
      <c r="M42" s="3"/>
      <c r="N42" s="3"/>
      <c r="O42" s="18"/>
      <c r="P42" s="18" t="s">
        <v>108</v>
      </c>
      <c r="Q42" s="3"/>
      <c r="R42" s="3"/>
      <c r="S42" s="3"/>
      <c r="T42" s="3"/>
      <c r="U42" s="3"/>
      <c r="V42" s="3"/>
    </row>
    <row r="43" spans="1:23" x14ac:dyDescent="0.2">
      <c r="A43" s="3"/>
      <c r="B43" s="3"/>
      <c r="C43" s="3"/>
      <c r="D43" s="3"/>
      <c r="E43" s="3"/>
      <c r="F43" s="3"/>
      <c r="G43" s="20" t="s">
        <v>26</v>
      </c>
      <c r="H43" s="20" t="s">
        <v>18</v>
      </c>
      <c r="I43" s="20" t="s">
        <v>17</v>
      </c>
      <c r="J43" s="20">
        <v>1</v>
      </c>
      <c r="K43" s="21">
        <v>0.74819999999999998</v>
      </c>
      <c r="L43" s="20">
        <v>256</v>
      </c>
      <c r="M43" s="20" t="s">
        <v>75</v>
      </c>
      <c r="N43" s="22">
        <v>256</v>
      </c>
      <c r="O43" s="3"/>
      <c r="P43" s="3"/>
      <c r="Q43" s="20">
        <v>0</v>
      </c>
      <c r="R43" s="20" t="s">
        <v>93</v>
      </c>
      <c r="S43" s="20">
        <v>1040</v>
      </c>
      <c r="T43" s="41" t="s">
        <v>127</v>
      </c>
      <c r="U43" s="20">
        <v>0</v>
      </c>
      <c r="V43" s="41">
        <v>1040</v>
      </c>
    </row>
    <row r="44" spans="1:23" x14ac:dyDescent="0.2">
      <c r="A44" s="3"/>
      <c r="B44" s="3"/>
      <c r="C44" s="3"/>
      <c r="D44" s="3"/>
      <c r="E44" s="3"/>
      <c r="F44" s="3" t="s">
        <v>51</v>
      </c>
      <c r="G44" s="3"/>
      <c r="H44" s="3"/>
      <c r="I44" s="3"/>
      <c r="J44" s="3"/>
      <c r="K44" s="3"/>
      <c r="L44" s="3"/>
      <c r="M44" s="3" t="s">
        <v>76</v>
      </c>
      <c r="N44" s="3"/>
      <c r="O44" s="3"/>
      <c r="P44" s="3"/>
      <c r="Q44" s="3"/>
      <c r="R44" s="3"/>
      <c r="S44" s="3">
        <f>SUM(S28:S43)</f>
        <v>6778</v>
      </c>
      <c r="T44" s="3"/>
      <c r="U44" s="3">
        <f>SUM(U28:U43)</f>
        <v>2082</v>
      </c>
      <c r="V44" s="3">
        <f>SUM(V28:V43)</f>
        <v>2210</v>
      </c>
      <c r="W44">
        <f>SUM(U44:V44)</f>
        <v>4292</v>
      </c>
    </row>
    <row r="53" spans="1:28" x14ac:dyDescent="0.2">
      <c r="A53" s="33" t="s">
        <v>112</v>
      </c>
      <c r="B53" s="3" t="s">
        <v>8</v>
      </c>
      <c r="C53" s="3" t="s">
        <v>12</v>
      </c>
      <c r="D53" s="3" t="s">
        <v>27</v>
      </c>
      <c r="E53" s="3" t="s">
        <v>30</v>
      </c>
      <c r="F53" s="3" t="s">
        <v>58</v>
      </c>
      <c r="G53" s="3" t="s">
        <v>10</v>
      </c>
      <c r="H53" s="3" t="s">
        <v>11</v>
      </c>
      <c r="I53" s="3" t="s">
        <v>13</v>
      </c>
      <c r="J53" s="3" t="s">
        <v>14</v>
      </c>
      <c r="K53" s="3" t="s">
        <v>28</v>
      </c>
      <c r="L53" s="3" t="s">
        <v>31</v>
      </c>
      <c r="M53" s="3" t="s">
        <v>67</v>
      </c>
      <c r="N53" s="3" t="s">
        <v>109</v>
      </c>
      <c r="O53" s="34" t="s">
        <v>104</v>
      </c>
      <c r="P53" s="34" t="s">
        <v>105</v>
      </c>
      <c r="Q53" s="3" t="s">
        <v>153</v>
      </c>
      <c r="R53" s="3" t="s">
        <v>89</v>
      </c>
      <c r="S53" s="3" t="s">
        <v>90</v>
      </c>
      <c r="T53" s="34" t="s">
        <v>148</v>
      </c>
      <c r="U53" s="34" t="s">
        <v>149</v>
      </c>
      <c r="V53" s="34" t="s">
        <v>150</v>
      </c>
      <c r="W53" s="3" t="s">
        <v>88</v>
      </c>
      <c r="X53" s="3" t="s">
        <v>89</v>
      </c>
      <c r="Z53" s="3" t="s">
        <v>174</v>
      </c>
      <c r="AA53" s="3" t="s">
        <v>175</v>
      </c>
      <c r="AB53" s="34" t="s">
        <v>177</v>
      </c>
    </row>
    <row r="54" spans="1:28" x14ac:dyDescent="0.2">
      <c r="A54" s="4" t="s">
        <v>0</v>
      </c>
      <c r="B54" s="4" t="s">
        <v>15</v>
      </c>
      <c r="C54" s="4" t="s">
        <v>17</v>
      </c>
      <c r="D54" s="5">
        <v>0.42349999999999999</v>
      </c>
      <c r="E54" s="4">
        <v>64</v>
      </c>
      <c r="F54" s="4" t="s">
        <v>41</v>
      </c>
      <c r="G54" s="3"/>
      <c r="H54" s="3"/>
      <c r="I54" s="3"/>
      <c r="J54" s="3"/>
      <c r="K54" s="3"/>
      <c r="L54" s="3"/>
      <c r="M54" s="3"/>
      <c r="N54" s="4" t="s">
        <v>173</v>
      </c>
      <c r="O54" s="4" t="s">
        <v>20</v>
      </c>
      <c r="P54" s="4" t="s">
        <v>20</v>
      </c>
      <c r="Q54" s="4" t="s">
        <v>169</v>
      </c>
      <c r="R54" s="4">
        <v>0</v>
      </c>
      <c r="S54" s="4">
        <v>264</v>
      </c>
      <c r="T54" s="4" t="s">
        <v>176</v>
      </c>
      <c r="U54" s="4">
        <v>1</v>
      </c>
      <c r="V54" s="4">
        <v>0</v>
      </c>
      <c r="W54" s="4">
        <v>133</v>
      </c>
      <c r="X54" s="4">
        <v>0</v>
      </c>
      <c r="Y54" s="26">
        <v>934</v>
      </c>
      <c r="Z54" s="57">
        <v>2802</v>
      </c>
      <c r="AA54" s="57">
        <v>0</v>
      </c>
      <c r="AB54" s="48">
        <v>0</v>
      </c>
    </row>
    <row r="55" spans="1:28" x14ac:dyDescent="0.2">
      <c r="A55" s="3"/>
      <c r="B55" s="3"/>
      <c r="C55" s="3"/>
      <c r="D55" s="3"/>
      <c r="E55" s="3"/>
      <c r="F55" s="3"/>
      <c r="G55" s="6" t="s">
        <v>16</v>
      </c>
      <c r="H55" s="6" t="s">
        <v>18</v>
      </c>
      <c r="I55" s="6" t="s">
        <v>17</v>
      </c>
      <c r="J55" s="6">
        <v>1</v>
      </c>
      <c r="K55" s="7">
        <v>0.55579999999999996</v>
      </c>
      <c r="L55" s="6">
        <v>39</v>
      </c>
      <c r="M55" s="6" t="s">
        <v>68</v>
      </c>
      <c r="N55" s="6" t="s">
        <v>115</v>
      </c>
      <c r="O55" s="6" t="s">
        <v>20</v>
      </c>
      <c r="P55" s="6"/>
      <c r="Q55" s="6" t="s">
        <v>169</v>
      </c>
      <c r="R55" s="6" t="s">
        <v>91</v>
      </c>
      <c r="S55" s="6">
        <v>526</v>
      </c>
      <c r="T55" s="6" t="s">
        <v>162</v>
      </c>
      <c r="U55" s="6">
        <v>1</v>
      </c>
      <c r="V55" s="6">
        <v>0.25</v>
      </c>
      <c r="W55" s="6">
        <v>133</v>
      </c>
      <c r="X55" s="6">
        <v>65</v>
      </c>
      <c r="Y55" t="s">
        <v>161</v>
      </c>
      <c r="Z55" s="57">
        <v>2802</v>
      </c>
      <c r="AA55" s="3">
        <v>1868</v>
      </c>
      <c r="AB55" s="48">
        <v>28.125</v>
      </c>
    </row>
    <row r="56" spans="1:28" x14ac:dyDescent="0.2">
      <c r="A56" s="6" t="s">
        <v>1</v>
      </c>
      <c r="B56" s="6" t="s">
        <v>16</v>
      </c>
      <c r="C56" s="6" t="s">
        <v>18</v>
      </c>
      <c r="D56" s="7">
        <v>0.33610000000000001</v>
      </c>
      <c r="E56" s="6">
        <v>39</v>
      </c>
      <c r="F56" s="6" t="s">
        <v>40</v>
      </c>
      <c r="G56" s="49" t="s">
        <v>16</v>
      </c>
      <c r="H56" s="49" t="s">
        <v>18</v>
      </c>
      <c r="I56" s="49" t="s">
        <v>17</v>
      </c>
      <c r="J56" s="49">
        <v>1</v>
      </c>
      <c r="K56" s="50">
        <v>0.47789999999999999</v>
      </c>
      <c r="L56" s="49">
        <v>48</v>
      </c>
      <c r="M56" s="49" t="s">
        <v>69</v>
      </c>
      <c r="N56" s="49" t="s">
        <v>143</v>
      </c>
      <c r="O56" s="49" t="s">
        <v>20</v>
      </c>
      <c r="P56" s="49" t="s">
        <v>20</v>
      </c>
      <c r="Q56" s="49" t="s">
        <v>169</v>
      </c>
      <c r="R56" s="49" t="s">
        <v>91</v>
      </c>
      <c r="S56" s="49">
        <v>526</v>
      </c>
      <c r="T56" s="49" t="s">
        <v>154</v>
      </c>
      <c r="U56" s="49">
        <v>2</v>
      </c>
      <c r="V56" s="49">
        <v>0.5</v>
      </c>
      <c r="W56" s="49">
        <v>266</v>
      </c>
      <c r="X56" s="49">
        <v>130</v>
      </c>
      <c r="Z56" s="57">
        <v>2802</v>
      </c>
      <c r="AA56" s="3">
        <v>1868</v>
      </c>
      <c r="AB56" s="48">
        <v>28.125</v>
      </c>
    </row>
    <row r="57" spans="1:28" x14ac:dyDescent="0.2">
      <c r="A57" s="49" t="s">
        <v>2</v>
      </c>
      <c r="B57" s="49" t="s">
        <v>16</v>
      </c>
      <c r="C57" s="49" t="s">
        <v>18</v>
      </c>
      <c r="D57" s="50">
        <v>0.30819999999999997</v>
      </c>
      <c r="E57" s="49">
        <v>48</v>
      </c>
      <c r="F57" s="49" t="s">
        <v>42</v>
      </c>
      <c r="G57" s="43" t="s">
        <v>16</v>
      </c>
      <c r="H57" s="43" t="s">
        <v>18</v>
      </c>
      <c r="I57" s="43" t="s">
        <v>17</v>
      </c>
      <c r="J57" s="43">
        <v>1</v>
      </c>
      <c r="K57" s="44">
        <v>0.40010000000000001</v>
      </c>
      <c r="L57" s="43">
        <v>52</v>
      </c>
      <c r="M57" s="43" t="s">
        <v>70</v>
      </c>
      <c r="N57" s="43" t="s">
        <v>152</v>
      </c>
      <c r="O57" s="43" t="s">
        <v>20</v>
      </c>
      <c r="P57" s="43"/>
      <c r="Q57" s="43" t="s">
        <v>169</v>
      </c>
      <c r="R57" s="43" t="s">
        <v>91</v>
      </c>
      <c r="S57" s="43">
        <v>526</v>
      </c>
      <c r="T57" s="55" t="s">
        <v>156</v>
      </c>
      <c r="U57" s="43">
        <v>2</v>
      </c>
      <c r="V57" s="43">
        <v>0.5</v>
      </c>
      <c r="W57" s="56">
        <v>266</v>
      </c>
      <c r="X57" s="43">
        <v>130</v>
      </c>
      <c r="Z57" s="57">
        <v>2802</v>
      </c>
      <c r="AA57" s="3">
        <v>1868</v>
      </c>
      <c r="AB57" s="48">
        <v>28.125</v>
      </c>
    </row>
    <row r="58" spans="1:28" x14ac:dyDescent="0.2">
      <c r="A58" s="43" t="s">
        <v>3</v>
      </c>
      <c r="B58" s="43" t="s">
        <v>16</v>
      </c>
      <c r="C58" s="43" t="s">
        <v>18</v>
      </c>
      <c r="D58" s="44">
        <v>0.30499999999999999</v>
      </c>
      <c r="E58" s="43">
        <v>52</v>
      </c>
      <c r="F58" s="43" t="s">
        <v>43</v>
      </c>
      <c r="G58" s="3"/>
      <c r="H58" s="3"/>
      <c r="I58" s="3"/>
      <c r="J58" s="3"/>
      <c r="K58" s="3"/>
      <c r="L58" s="3"/>
      <c r="M58" s="3"/>
      <c r="N58" s="3"/>
      <c r="O58" s="43"/>
      <c r="P58" s="43" t="s">
        <v>20</v>
      </c>
      <c r="Q58" s="3"/>
      <c r="R58" s="3"/>
      <c r="S58" s="3"/>
      <c r="T58" s="3"/>
      <c r="U58" s="3"/>
      <c r="V58" s="3"/>
      <c r="W58" s="3"/>
      <c r="X58" s="3"/>
      <c r="Z58" s="3"/>
      <c r="AA58" s="3"/>
      <c r="AB58" s="48"/>
    </row>
    <row r="59" spans="1:28" x14ac:dyDescent="0.2">
      <c r="A59" s="3"/>
      <c r="B59" s="3"/>
      <c r="C59" s="3"/>
      <c r="D59" s="3"/>
      <c r="E59" s="3"/>
      <c r="F59" s="3"/>
      <c r="G59" s="8" t="s">
        <v>16</v>
      </c>
      <c r="H59" s="8" t="s">
        <v>18</v>
      </c>
      <c r="I59" s="8" t="s">
        <v>17</v>
      </c>
      <c r="J59" s="8">
        <v>1</v>
      </c>
      <c r="K59" s="9">
        <v>0.26319999999999999</v>
      </c>
      <c r="L59" s="8">
        <v>55</v>
      </c>
      <c r="M59" s="8" t="s">
        <v>71</v>
      </c>
      <c r="N59" s="10" t="s">
        <v>110</v>
      </c>
      <c r="O59" s="8" t="s">
        <v>20</v>
      </c>
      <c r="P59" s="8"/>
      <c r="Q59" s="8" t="s">
        <v>170</v>
      </c>
      <c r="R59" s="8" t="s">
        <v>91</v>
      </c>
      <c r="S59" s="8">
        <v>720</v>
      </c>
      <c r="T59" s="8" t="s">
        <v>163</v>
      </c>
      <c r="U59" s="8">
        <v>2</v>
      </c>
      <c r="V59" s="8">
        <v>0.5</v>
      </c>
      <c r="W59" s="8">
        <v>458</v>
      </c>
      <c r="X59" s="8">
        <v>130</v>
      </c>
      <c r="Z59" s="57">
        <v>2802</v>
      </c>
      <c r="AA59" s="3">
        <v>1868</v>
      </c>
      <c r="AB59" s="48">
        <v>28.125</v>
      </c>
    </row>
    <row r="60" spans="1:28" x14ac:dyDescent="0.2">
      <c r="A60" s="8" t="s">
        <v>4</v>
      </c>
      <c r="B60" s="8" t="s">
        <v>21</v>
      </c>
      <c r="C60" s="8" t="s">
        <v>17</v>
      </c>
      <c r="D60" s="11">
        <v>0.58640000000000003</v>
      </c>
      <c r="E60" s="8">
        <v>55</v>
      </c>
      <c r="F60" s="8" t="s">
        <v>44</v>
      </c>
      <c r="G60" s="3"/>
      <c r="H60" s="3"/>
      <c r="I60" s="3"/>
      <c r="J60" s="3"/>
      <c r="K60" s="3"/>
      <c r="L60" s="3"/>
      <c r="M60" s="3"/>
      <c r="N60" s="3"/>
      <c r="O60" s="8"/>
      <c r="P60" s="8" t="s">
        <v>106</v>
      </c>
      <c r="Q60" s="3"/>
      <c r="R60" s="3"/>
      <c r="S60" s="3"/>
      <c r="T60" s="3"/>
      <c r="U60" s="3"/>
      <c r="V60" s="3"/>
      <c r="W60" s="3"/>
      <c r="X60" s="3"/>
      <c r="Z60" s="3"/>
      <c r="AA60" s="3"/>
      <c r="AB60" s="48"/>
    </row>
    <row r="61" spans="1:28" x14ac:dyDescent="0.2">
      <c r="A61" s="3"/>
      <c r="B61" s="3"/>
      <c r="C61" s="3"/>
      <c r="D61" s="3"/>
      <c r="E61" s="3"/>
      <c r="F61" s="3"/>
      <c r="G61" s="51" t="s">
        <v>22</v>
      </c>
      <c r="H61" s="51" t="s">
        <v>17</v>
      </c>
      <c r="I61" s="51" t="s">
        <v>17</v>
      </c>
      <c r="J61" s="51">
        <v>2</v>
      </c>
      <c r="K61" s="52">
        <v>0.65069999999999995</v>
      </c>
      <c r="L61" s="51">
        <v>62</v>
      </c>
      <c r="M61" s="51" t="s">
        <v>72</v>
      </c>
      <c r="N61" s="51" t="s">
        <v>144</v>
      </c>
      <c r="O61" s="51" t="s">
        <v>106</v>
      </c>
      <c r="P61" s="53" t="s">
        <v>140</v>
      </c>
      <c r="Q61" s="51" t="s">
        <v>170</v>
      </c>
      <c r="R61" s="51" t="s">
        <v>92</v>
      </c>
      <c r="S61" s="51">
        <v>980</v>
      </c>
      <c r="T61" s="51" t="s">
        <v>165</v>
      </c>
      <c r="U61" s="51">
        <v>1</v>
      </c>
      <c r="V61" s="51">
        <v>0.5</v>
      </c>
      <c r="W61" s="51">
        <v>229</v>
      </c>
      <c r="X61" s="51">
        <v>260</v>
      </c>
      <c r="Z61" s="57">
        <v>2802</v>
      </c>
      <c r="AA61" s="57">
        <v>2802</v>
      </c>
      <c r="AB61" s="48">
        <v>56.25</v>
      </c>
    </row>
    <row r="62" spans="1:28" x14ac:dyDescent="0.2">
      <c r="A62" s="51" t="s">
        <v>45</v>
      </c>
      <c r="B62" s="51" t="s">
        <v>22</v>
      </c>
      <c r="C62" s="51" t="s">
        <v>18</v>
      </c>
      <c r="D62" s="52">
        <v>0.49380000000000002</v>
      </c>
      <c r="E62" s="51">
        <v>62</v>
      </c>
      <c r="F62" s="51" t="s">
        <v>46</v>
      </c>
      <c r="G62" s="12" t="s">
        <v>22</v>
      </c>
      <c r="H62" s="12" t="s">
        <v>18</v>
      </c>
      <c r="I62" s="12" t="s">
        <v>17</v>
      </c>
      <c r="J62" s="12">
        <v>1</v>
      </c>
      <c r="K62" s="13">
        <v>0.52969999999999995</v>
      </c>
      <c r="L62" s="12">
        <v>75</v>
      </c>
      <c r="M62" s="12" t="s">
        <v>73</v>
      </c>
      <c r="N62" s="12" t="s">
        <v>145</v>
      </c>
      <c r="O62" s="12" t="s">
        <v>87</v>
      </c>
      <c r="P62" s="12"/>
      <c r="Q62" s="12" t="s">
        <v>170</v>
      </c>
      <c r="R62" s="12" t="s">
        <v>92</v>
      </c>
      <c r="S62" s="12">
        <v>980</v>
      </c>
      <c r="T62" s="12" t="s">
        <v>164</v>
      </c>
      <c r="U62" s="12">
        <v>1</v>
      </c>
      <c r="V62" s="12">
        <v>0.25</v>
      </c>
      <c r="W62" s="12">
        <v>229</v>
      </c>
      <c r="X62" s="12">
        <v>130</v>
      </c>
      <c r="Z62" s="57">
        <v>2802</v>
      </c>
      <c r="AA62" s="3">
        <v>1868</v>
      </c>
      <c r="AB62" s="48">
        <v>56.25</v>
      </c>
    </row>
    <row r="63" spans="1:28" x14ac:dyDescent="0.2">
      <c r="A63" s="12" t="s">
        <v>5</v>
      </c>
      <c r="B63" s="12" t="s">
        <v>22</v>
      </c>
      <c r="C63" s="12" t="s">
        <v>18</v>
      </c>
      <c r="D63" s="13">
        <v>0.4859</v>
      </c>
      <c r="E63" s="12">
        <v>75</v>
      </c>
      <c r="F63" s="12" t="s">
        <v>47</v>
      </c>
      <c r="G63" s="3"/>
      <c r="H63" s="3"/>
      <c r="I63" s="3"/>
      <c r="J63" s="3"/>
      <c r="K63" s="3"/>
      <c r="L63" s="3"/>
      <c r="M63" s="3"/>
      <c r="N63" s="3"/>
      <c r="O63" s="12"/>
      <c r="P63" s="12" t="s">
        <v>87</v>
      </c>
      <c r="Q63" s="3"/>
      <c r="R63" s="3"/>
      <c r="S63" s="3"/>
      <c r="T63" s="3"/>
      <c r="U63" s="12"/>
      <c r="V63" s="12"/>
      <c r="W63" s="3"/>
      <c r="X63" s="3"/>
      <c r="Z63" s="3"/>
      <c r="AA63" s="3"/>
      <c r="AB63" s="48"/>
    </row>
    <row r="64" spans="1:28" x14ac:dyDescent="0.2">
      <c r="A64" s="3"/>
      <c r="B64" s="3"/>
      <c r="C64" s="3"/>
      <c r="D64" s="3"/>
      <c r="E64" s="3"/>
      <c r="F64" s="3"/>
      <c r="G64" s="15" t="s">
        <v>22</v>
      </c>
      <c r="H64" s="15" t="s">
        <v>18</v>
      </c>
      <c r="I64" s="15" t="s">
        <v>17</v>
      </c>
      <c r="J64" s="15">
        <v>1</v>
      </c>
      <c r="K64" s="16">
        <v>0.35799999999999998</v>
      </c>
      <c r="L64" s="15">
        <v>84</v>
      </c>
      <c r="M64" s="15" t="s">
        <v>74</v>
      </c>
      <c r="N64" s="15" t="s">
        <v>159</v>
      </c>
      <c r="O64" s="15" t="s">
        <v>87</v>
      </c>
      <c r="P64" s="15"/>
      <c r="Q64" s="15" t="s">
        <v>171</v>
      </c>
      <c r="R64" s="15" t="s">
        <v>92</v>
      </c>
      <c r="S64" s="15">
        <v>1364</v>
      </c>
      <c r="T64" s="15" t="s">
        <v>160</v>
      </c>
      <c r="U64" s="15">
        <v>2</v>
      </c>
      <c r="V64" s="15">
        <v>0.5</v>
      </c>
      <c r="W64" s="15">
        <v>842</v>
      </c>
      <c r="X64" s="15">
        <v>260</v>
      </c>
      <c r="Z64" s="57">
        <v>2802</v>
      </c>
      <c r="AA64" s="3">
        <v>1868</v>
      </c>
      <c r="AB64" s="48">
        <v>56.25</v>
      </c>
    </row>
    <row r="65" spans="1:28" x14ac:dyDescent="0.2">
      <c r="A65" s="15" t="s">
        <v>48</v>
      </c>
      <c r="B65" s="15" t="s">
        <v>24</v>
      </c>
      <c r="C65" s="15" t="s">
        <v>17</v>
      </c>
      <c r="D65" s="17">
        <v>0.79290000000000005</v>
      </c>
      <c r="E65" s="15">
        <v>166</v>
      </c>
      <c r="F65" s="15" t="s">
        <v>49</v>
      </c>
      <c r="G65" s="3"/>
      <c r="H65" s="3"/>
      <c r="I65" s="3"/>
      <c r="J65" s="3"/>
      <c r="K65" s="3"/>
      <c r="L65" s="3"/>
      <c r="M65" s="3"/>
      <c r="N65" s="3"/>
      <c r="O65" s="15"/>
      <c r="P65" s="15" t="s">
        <v>107</v>
      </c>
      <c r="Q65" s="3"/>
      <c r="R65" s="3"/>
      <c r="S65" s="3"/>
      <c r="T65" s="3"/>
      <c r="U65" s="3"/>
      <c r="V65" s="3"/>
      <c r="W65" s="3"/>
      <c r="X65" s="3"/>
      <c r="Z65" s="3"/>
      <c r="AA65" s="3"/>
      <c r="AB65" s="48"/>
    </row>
    <row r="66" spans="1:28" x14ac:dyDescent="0.2">
      <c r="A66" s="3"/>
      <c r="B66" s="3"/>
      <c r="C66" s="3"/>
      <c r="D66" s="3"/>
      <c r="E66" s="3"/>
      <c r="F66" s="3"/>
      <c r="G66" s="18" t="s">
        <v>26</v>
      </c>
      <c r="H66" s="18" t="s">
        <v>17</v>
      </c>
      <c r="I66" s="18" t="s">
        <v>17</v>
      </c>
      <c r="J66" s="18">
        <v>2</v>
      </c>
      <c r="K66" s="19">
        <v>0.90839999999999999</v>
      </c>
      <c r="L66" s="18">
        <v>21</v>
      </c>
      <c r="M66" s="18" t="s">
        <v>74</v>
      </c>
      <c r="N66" s="18" t="s">
        <v>146</v>
      </c>
      <c r="O66" s="18" t="s">
        <v>107</v>
      </c>
      <c r="P66" s="18" t="s">
        <v>141</v>
      </c>
      <c r="Q66" s="18" t="s">
        <v>171</v>
      </c>
      <c r="R66" s="18" t="s">
        <v>93</v>
      </c>
      <c r="S66" s="18">
        <v>1884</v>
      </c>
      <c r="T66" s="18" t="s">
        <v>166</v>
      </c>
      <c r="U66" s="18" t="s">
        <v>155</v>
      </c>
      <c r="V66" s="18" t="s">
        <v>167</v>
      </c>
      <c r="W66" s="18">
        <v>53</v>
      </c>
      <c r="X66" s="18">
        <v>65</v>
      </c>
      <c r="Z66" s="57">
        <v>2802</v>
      </c>
      <c r="AA66" s="57">
        <v>2802</v>
      </c>
      <c r="AB66" s="48">
        <v>112.5</v>
      </c>
    </row>
    <row r="67" spans="1:28" x14ac:dyDescent="0.2">
      <c r="A67" s="18" t="s">
        <v>6</v>
      </c>
      <c r="B67" s="18" t="s">
        <v>26</v>
      </c>
      <c r="C67" s="18" t="s">
        <v>18</v>
      </c>
      <c r="D67" s="19">
        <v>0.66559999999999997</v>
      </c>
      <c r="E67" s="18">
        <v>21</v>
      </c>
      <c r="F67" s="18" t="s">
        <v>50</v>
      </c>
      <c r="G67" s="45" t="s">
        <v>26</v>
      </c>
      <c r="H67" s="45" t="s">
        <v>18</v>
      </c>
      <c r="I67" s="45" t="s">
        <v>17</v>
      </c>
      <c r="J67" s="45">
        <v>1</v>
      </c>
      <c r="K67" s="46">
        <v>0.93159999999999998</v>
      </c>
      <c r="L67" s="45">
        <v>13</v>
      </c>
      <c r="M67" s="45" t="s">
        <v>70</v>
      </c>
      <c r="N67" s="45" t="s">
        <v>147</v>
      </c>
      <c r="O67" s="45" t="s">
        <v>141</v>
      </c>
      <c r="P67" s="45" t="s">
        <v>141</v>
      </c>
      <c r="Q67" s="45" t="s">
        <v>171</v>
      </c>
      <c r="R67" s="45" t="s">
        <v>172</v>
      </c>
      <c r="S67" s="45">
        <v>1884</v>
      </c>
      <c r="T67" s="45" t="s">
        <v>156</v>
      </c>
      <c r="U67" s="45" t="s">
        <v>155</v>
      </c>
      <c r="V67" s="45" t="s">
        <v>157</v>
      </c>
      <c r="W67" s="45">
        <v>53</v>
      </c>
      <c r="X67" s="45">
        <v>33</v>
      </c>
      <c r="Z67" s="57">
        <v>2802</v>
      </c>
      <c r="AA67" s="3">
        <v>1868</v>
      </c>
      <c r="AB67" s="48">
        <v>112.5</v>
      </c>
    </row>
    <row r="68" spans="1:28" x14ac:dyDescent="0.2">
      <c r="A68" s="45" t="s">
        <v>7</v>
      </c>
      <c r="B68" s="45" t="s">
        <v>26</v>
      </c>
      <c r="C68" s="45" t="s">
        <v>18</v>
      </c>
      <c r="D68" s="46">
        <v>0.70230000000000004</v>
      </c>
      <c r="E68" s="45">
        <v>13</v>
      </c>
      <c r="F68" s="45" t="s">
        <v>43</v>
      </c>
      <c r="G68" s="3"/>
      <c r="H68" s="3"/>
      <c r="I68" s="3"/>
      <c r="J68" s="3"/>
      <c r="K68" s="3"/>
      <c r="L68" s="3"/>
      <c r="M68" s="3"/>
      <c r="N68" s="3"/>
      <c r="O68" s="18"/>
      <c r="P68" s="18" t="s">
        <v>108</v>
      </c>
      <c r="Q68" s="3"/>
      <c r="R68" s="3"/>
      <c r="S68" s="3"/>
      <c r="T68" s="3"/>
      <c r="U68" s="3"/>
      <c r="V68" s="3"/>
      <c r="W68" s="3"/>
      <c r="X68" s="3"/>
      <c r="Z68" s="3"/>
      <c r="AA68" s="3"/>
      <c r="AB68" s="48">
        <v>112.5</v>
      </c>
    </row>
    <row r="69" spans="1:28" x14ac:dyDescent="0.2">
      <c r="A69" s="3"/>
      <c r="B69" s="3"/>
      <c r="C69" s="3"/>
      <c r="D69" s="3"/>
      <c r="E69" s="3"/>
      <c r="F69" s="3"/>
      <c r="G69" s="20" t="s">
        <v>26</v>
      </c>
      <c r="H69" s="20" t="s">
        <v>18</v>
      </c>
      <c r="I69" s="20" t="s">
        <v>17</v>
      </c>
      <c r="J69" s="20">
        <v>1</v>
      </c>
      <c r="K69" s="21">
        <v>0.74819999999999998</v>
      </c>
      <c r="L69" s="20">
        <v>256</v>
      </c>
      <c r="M69" s="20" t="s">
        <v>75</v>
      </c>
      <c r="N69" s="22" t="s">
        <v>151</v>
      </c>
      <c r="O69" s="20" t="s">
        <v>141</v>
      </c>
      <c r="P69" s="20" t="s">
        <v>141</v>
      </c>
      <c r="Q69" s="20">
        <v>0</v>
      </c>
      <c r="R69" s="20" t="s">
        <v>93</v>
      </c>
      <c r="S69" s="20">
        <v>1040</v>
      </c>
      <c r="T69" s="20" t="s">
        <v>158</v>
      </c>
      <c r="U69" s="3">
        <v>0</v>
      </c>
      <c r="V69" s="3">
        <v>0.5</v>
      </c>
      <c r="W69" s="20">
        <v>0</v>
      </c>
      <c r="X69" s="20">
        <v>520</v>
      </c>
      <c r="Z69" s="57">
        <v>0</v>
      </c>
      <c r="AA69" s="3">
        <v>1868</v>
      </c>
      <c r="AB69" s="48"/>
    </row>
    <row r="70" spans="1:28" x14ac:dyDescent="0.2">
      <c r="A70" s="3"/>
      <c r="B70" s="3"/>
      <c r="C70" s="3"/>
      <c r="D70" s="3"/>
      <c r="E70" s="3"/>
      <c r="F70" s="3" t="s">
        <v>51</v>
      </c>
      <c r="G70" s="3"/>
      <c r="H70" s="3"/>
      <c r="I70" s="3"/>
      <c r="J70" s="3"/>
      <c r="K70" s="3"/>
      <c r="L70" s="3"/>
      <c r="M70" s="3" t="s">
        <v>76</v>
      </c>
      <c r="N70" s="54" t="s">
        <v>142</v>
      </c>
      <c r="O70" s="3"/>
      <c r="P70" s="3"/>
      <c r="Q70" s="3"/>
      <c r="R70" s="3"/>
      <c r="S70" s="3">
        <f>SUM(S54:S69)</f>
        <v>10694</v>
      </c>
      <c r="T70" s="3"/>
      <c r="U70" s="3"/>
      <c r="V70" s="3"/>
      <c r="W70" s="3">
        <f>SUM(W54:W69)</f>
        <v>2662</v>
      </c>
      <c r="X70" s="3">
        <f>SUM(X54:X69)</f>
        <v>1723</v>
      </c>
      <c r="Y70">
        <f>SUM(W70:X70)</f>
        <v>4385</v>
      </c>
      <c r="Z70" t="s">
        <v>168</v>
      </c>
      <c r="AA70" s="3"/>
      <c r="AB70">
        <f>SUM(Z54:AB69)</f>
        <v>49186.75</v>
      </c>
    </row>
    <row r="71" spans="1:28" x14ac:dyDescent="0.2"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8" spans="1:28" x14ac:dyDescent="0.2">
      <c r="I78" t="s">
        <v>178</v>
      </c>
      <c r="J78" t="s">
        <v>179</v>
      </c>
      <c r="K78" t="s">
        <v>180</v>
      </c>
      <c r="L78" t="s">
        <v>181</v>
      </c>
      <c r="M78" t="s">
        <v>186</v>
      </c>
      <c r="N78" t="s">
        <v>188</v>
      </c>
      <c r="O78" t="s">
        <v>192</v>
      </c>
    </row>
    <row r="79" spans="1:28" x14ac:dyDescent="0.2">
      <c r="H79" t="s">
        <v>184</v>
      </c>
      <c r="I79">
        <v>3544</v>
      </c>
      <c r="J79">
        <v>1806</v>
      </c>
      <c r="K79">
        <v>176776</v>
      </c>
      <c r="L79" t="s">
        <v>183</v>
      </c>
      <c r="M79" t="s">
        <v>187</v>
      </c>
      <c r="N79" t="s">
        <v>189</v>
      </c>
      <c r="O79">
        <v>271.25</v>
      </c>
    </row>
    <row r="80" spans="1:28" x14ac:dyDescent="0.2">
      <c r="H80" t="s">
        <v>185</v>
      </c>
      <c r="I80">
        <v>228</v>
      </c>
      <c r="J80">
        <v>151</v>
      </c>
      <c r="K80">
        <v>44457</v>
      </c>
      <c r="L80" t="s">
        <v>182</v>
      </c>
      <c r="M80" t="s">
        <v>191</v>
      </c>
      <c r="N80" t="s">
        <v>190</v>
      </c>
      <c r="O80">
        <v>11.99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39A-4351-408E-A9B9-2A4ED4130BA1}">
  <dimension ref="A1:AG52"/>
  <sheetViews>
    <sheetView tabSelected="1" topLeftCell="O1" zoomScaleNormal="100" workbookViewId="0">
      <selection activeCell="AA28" sqref="AA28"/>
    </sheetView>
  </sheetViews>
  <sheetFormatPr defaultRowHeight="14.25" x14ac:dyDescent="0.2"/>
  <cols>
    <col min="1" max="3" width="9" style="58"/>
    <col min="4" max="4" width="17.875" style="58" customWidth="1"/>
    <col min="5" max="5" width="7" style="58" customWidth="1"/>
    <col min="6" max="6" width="13.625" style="58" customWidth="1"/>
    <col min="7" max="7" width="9.75" style="58" customWidth="1"/>
    <col min="8" max="8" width="13.125" style="58" customWidth="1"/>
    <col min="9" max="9" width="10.375" style="58" customWidth="1"/>
    <col min="10" max="10" width="7.625" style="58" customWidth="1"/>
    <col min="11" max="11" width="8.125" style="58" customWidth="1"/>
    <col min="12" max="12" width="10.5" style="58" customWidth="1"/>
    <col min="13" max="13" width="8.375" style="58" customWidth="1"/>
    <col min="14" max="14" width="16.5" style="58" customWidth="1"/>
    <col min="15" max="15" width="8.125" style="64" customWidth="1"/>
    <col min="16" max="16" width="11.5" style="58" customWidth="1"/>
    <col min="17" max="17" width="10.875" style="60" customWidth="1"/>
    <col min="18" max="18" width="21.375" style="58" customWidth="1"/>
    <col min="19" max="19" width="10" style="58" customWidth="1"/>
    <col min="20" max="20" width="11.25" style="58" customWidth="1"/>
    <col min="21" max="21" width="9" style="58"/>
    <col min="22" max="22" width="7.5" style="58" customWidth="1"/>
    <col min="23" max="23" width="6.875" style="58" customWidth="1"/>
    <col min="24" max="24" width="6.875" style="64" customWidth="1"/>
    <col min="25" max="25" width="8.5" style="58" customWidth="1"/>
    <col min="26" max="26" width="22.375" style="58" customWidth="1"/>
    <col min="27" max="27" width="21.125" style="58" customWidth="1"/>
    <col min="28" max="28" width="10.125" style="62" customWidth="1"/>
    <col min="29" max="29" width="9" style="62"/>
    <col min="30" max="30" width="9" style="58"/>
    <col min="31" max="31" width="11.625" style="58" customWidth="1"/>
    <col min="32" max="32" width="14.125" style="58" customWidth="1"/>
    <col min="33" max="33" width="11.75" style="58" customWidth="1"/>
    <col min="34" max="16384" width="9" style="58"/>
  </cols>
  <sheetData>
    <row r="1" spans="1:33" x14ac:dyDescent="0.2">
      <c r="A1" s="59" t="s">
        <v>193</v>
      </c>
      <c r="B1" s="60" t="s">
        <v>8</v>
      </c>
      <c r="C1" s="60" t="s">
        <v>194</v>
      </c>
      <c r="D1" s="60" t="s">
        <v>206</v>
      </c>
      <c r="E1" s="60" t="s">
        <v>207</v>
      </c>
      <c r="F1" s="60" t="s">
        <v>88</v>
      </c>
      <c r="G1" s="60" t="s">
        <v>197</v>
      </c>
      <c r="H1" s="60" t="s">
        <v>198</v>
      </c>
      <c r="I1" s="61" t="s">
        <v>199</v>
      </c>
      <c r="J1" s="60" t="s">
        <v>196</v>
      </c>
      <c r="K1" s="60" t="s">
        <v>202</v>
      </c>
      <c r="L1" s="60" t="s">
        <v>10</v>
      </c>
      <c r="M1" s="60" t="s">
        <v>208</v>
      </c>
      <c r="N1" s="60" t="s">
        <v>209</v>
      </c>
      <c r="O1" s="63" t="s">
        <v>205</v>
      </c>
      <c r="P1" s="99" t="s">
        <v>210</v>
      </c>
      <c r="Q1" s="60" t="s">
        <v>202</v>
      </c>
      <c r="R1" s="108" t="s">
        <v>89</v>
      </c>
      <c r="S1" s="61" t="s">
        <v>199</v>
      </c>
      <c r="T1" s="60" t="s">
        <v>196</v>
      </c>
      <c r="U1" s="60" t="s">
        <v>228</v>
      </c>
      <c r="V1" s="60" t="s">
        <v>200</v>
      </c>
      <c r="W1" s="60" t="s">
        <v>201</v>
      </c>
      <c r="X1" s="122" t="s">
        <v>249</v>
      </c>
      <c r="Y1" s="123" t="s">
        <v>218</v>
      </c>
      <c r="Z1" s="123" t="s">
        <v>260</v>
      </c>
      <c r="AA1" s="123" t="s">
        <v>261</v>
      </c>
      <c r="AB1" s="124" t="s">
        <v>219</v>
      </c>
      <c r="AC1" s="124" t="s">
        <v>220</v>
      </c>
      <c r="AD1" s="58" t="s">
        <v>275</v>
      </c>
      <c r="AE1" s="58" t="s">
        <v>277</v>
      </c>
      <c r="AF1" s="60" t="s">
        <v>288</v>
      </c>
    </row>
    <row r="2" spans="1:33" x14ac:dyDescent="0.2">
      <c r="A2" s="58">
        <v>1</v>
      </c>
      <c r="B2" s="65" t="s">
        <v>15</v>
      </c>
      <c r="C2" s="65">
        <v>49</v>
      </c>
      <c r="D2" s="65">
        <v>3</v>
      </c>
      <c r="E2" s="65">
        <v>64</v>
      </c>
      <c r="F2" s="65" t="s">
        <v>255</v>
      </c>
      <c r="G2" s="65" t="s">
        <v>195</v>
      </c>
      <c r="H2" s="65" t="s">
        <v>255</v>
      </c>
      <c r="I2" s="65">
        <v>1</v>
      </c>
      <c r="J2" s="65" t="s">
        <v>203</v>
      </c>
      <c r="K2" s="65" t="s">
        <v>204</v>
      </c>
      <c r="Q2" s="120" t="s">
        <v>204</v>
      </c>
      <c r="V2" s="65">
        <v>310</v>
      </c>
      <c r="W2" s="65"/>
      <c r="X2" s="125" t="s">
        <v>251</v>
      </c>
      <c r="Y2" s="120" t="s">
        <v>252</v>
      </c>
      <c r="Z2" s="120" t="s">
        <v>262</v>
      </c>
      <c r="AA2" s="120"/>
      <c r="AB2" s="126">
        <v>15</v>
      </c>
      <c r="AC2" s="126"/>
      <c r="AD2" s="120"/>
      <c r="AE2" s="137"/>
      <c r="AF2" s="138">
        <v>3</v>
      </c>
      <c r="AG2" s="58" t="s">
        <v>287</v>
      </c>
    </row>
    <row r="3" spans="1:33" x14ac:dyDescent="0.2">
      <c r="A3" s="58">
        <v>1</v>
      </c>
      <c r="L3" s="66" t="s">
        <v>16</v>
      </c>
      <c r="M3" s="67">
        <v>0.5</v>
      </c>
      <c r="N3" s="66">
        <v>39</v>
      </c>
      <c r="O3" s="68" t="s">
        <v>211</v>
      </c>
      <c r="P3" s="100">
        <v>64</v>
      </c>
      <c r="Q3" s="66" t="s">
        <v>212</v>
      </c>
      <c r="R3" s="109" t="s">
        <v>221</v>
      </c>
      <c r="S3" s="66">
        <v>1</v>
      </c>
      <c r="T3" s="66" t="s">
        <v>203</v>
      </c>
      <c r="V3" s="66"/>
      <c r="W3" s="66">
        <v>251</v>
      </c>
      <c r="X3" s="68" t="s">
        <v>211</v>
      </c>
      <c r="Y3" s="66" t="s">
        <v>253</v>
      </c>
      <c r="Z3" s="66"/>
      <c r="AA3" s="66" t="s">
        <v>263</v>
      </c>
      <c r="AB3" s="127"/>
      <c r="AC3" s="127">
        <v>98</v>
      </c>
      <c r="AD3" s="66"/>
      <c r="AE3" s="100"/>
      <c r="AF3" s="66">
        <v>13.1625</v>
      </c>
    </row>
    <row r="4" spans="1:33" x14ac:dyDescent="0.2">
      <c r="A4" s="58">
        <v>2</v>
      </c>
      <c r="B4" s="66" t="s">
        <v>213</v>
      </c>
      <c r="C4" s="66">
        <v>49</v>
      </c>
      <c r="D4" s="66">
        <v>39</v>
      </c>
      <c r="E4" s="66">
        <v>64</v>
      </c>
      <c r="F4" s="66" t="s">
        <v>255</v>
      </c>
      <c r="G4" s="66" t="s">
        <v>214</v>
      </c>
      <c r="H4" s="66">
        <v>0</v>
      </c>
      <c r="I4" s="66">
        <v>1</v>
      </c>
      <c r="J4" s="66" t="s">
        <v>203</v>
      </c>
      <c r="K4" s="66" t="s">
        <v>212</v>
      </c>
      <c r="Q4" s="66" t="s">
        <v>212</v>
      </c>
      <c r="V4" s="66">
        <v>180</v>
      </c>
      <c r="W4" s="66"/>
      <c r="X4" s="68" t="s">
        <v>211</v>
      </c>
      <c r="Y4" s="66" t="s">
        <v>253</v>
      </c>
      <c r="Z4" s="66" t="s">
        <v>264</v>
      </c>
      <c r="AA4" s="66"/>
      <c r="AB4" s="127">
        <v>69</v>
      </c>
      <c r="AC4" s="127"/>
      <c r="AD4" s="66"/>
      <c r="AE4" s="100"/>
      <c r="AF4" s="66">
        <v>14.625</v>
      </c>
    </row>
    <row r="5" spans="1:33" x14ac:dyDescent="0.2">
      <c r="A5" s="58">
        <v>2</v>
      </c>
      <c r="L5" s="69" t="s">
        <v>213</v>
      </c>
      <c r="M5" s="70">
        <v>0.3</v>
      </c>
      <c r="N5" s="69">
        <v>48</v>
      </c>
      <c r="O5" s="71" t="s">
        <v>216</v>
      </c>
      <c r="P5" s="101">
        <v>64</v>
      </c>
      <c r="Q5" s="69" t="s">
        <v>217</v>
      </c>
      <c r="R5" s="110" t="s">
        <v>222</v>
      </c>
      <c r="S5" s="69">
        <v>1</v>
      </c>
      <c r="T5" s="69" t="s">
        <v>203</v>
      </c>
      <c r="V5" s="69"/>
      <c r="W5" s="69">
        <v>307</v>
      </c>
      <c r="X5" s="71" t="s">
        <v>211</v>
      </c>
      <c r="Y5" s="69" t="s">
        <v>252</v>
      </c>
      <c r="Z5" s="69"/>
      <c r="AA5" s="69" t="s">
        <v>272</v>
      </c>
      <c r="AB5" s="128"/>
      <c r="AC5" s="128">
        <v>122</v>
      </c>
      <c r="AD5" s="69"/>
      <c r="AE5" s="101"/>
      <c r="AF5" s="69">
        <v>16.2</v>
      </c>
    </row>
    <row r="6" spans="1:33" x14ac:dyDescent="0.2">
      <c r="A6" s="58">
        <v>3</v>
      </c>
      <c r="B6" s="69" t="s">
        <v>213</v>
      </c>
      <c r="C6" s="69">
        <v>49</v>
      </c>
      <c r="D6" s="69">
        <v>48</v>
      </c>
      <c r="E6" s="69">
        <v>64</v>
      </c>
      <c r="F6" s="69" t="s">
        <v>255</v>
      </c>
      <c r="G6" s="69" t="s">
        <v>214</v>
      </c>
      <c r="H6" s="69">
        <v>0</v>
      </c>
      <c r="I6" s="69">
        <v>1</v>
      </c>
      <c r="J6" s="69" t="s">
        <v>203</v>
      </c>
      <c r="K6" s="69" t="s">
        <v>217</v>
      </c>
      <c r="Q6" s="69" t="s">
        <v>217</v>
      </c>
      <c r="V6" s="69">
        <v>180</v>
      </c>
      <c r="W6" s="69"/>
      <c r="X6" s="71" t="s">
        <v>211</v>
      </c>
      <c r="Y6" s="69" t="s">
        <v>252</v>
      </c>
      <c r="Z6" s="69" t="s">
        <v>264</v>
      </c>
      <c r="AA6" s="69"/>
      <c r="AB6" s="128">
        <v>69</v>
      </c>
      <c r="AC6" s="128"/>
      <c r="AD6" s="69"/>
      <c r="AE6" s="101"/>
      <c r="AF6" s="69">
        <v>18</v>
      </c>
    </row>
    <row r="7" spans="1:33" x14ac:dyDescent="0.2">
      <c r="A7" s="58">
        <v>3</v>
      </c>
      <c r="L7" s="72" t="s">
        <v>213</v>
      </c>
      <c r="M7" s="73">
        <v>0.3</v>
      </c>
      <c r="N7" s="72">
        <v>48</v>
      </c>
      <c r="O7" s="74" t="s">
        <v>216</v>
      </c>
      <c r="P7" s="102">
        <v>64</v>
      </c>
      <c r="Q7" s="72" t="s">
        <v>217</v>
      </c>
      <c r="R7" s="111" t="s">
        <v>222</v>
      </c>
      <c r="S7" s="72">
        <v>1</v>
      </c>
      <c r="T7" s="72" t="s">
        <v>203</v>
      </c>
      <c r="V7" s="72"/>
      <c r="W7" s="72">
        <v>307</v>
      </c>
      <c r="X7" s="74" t="s">
        <v>211</v>
      </c>
      <c r="Y7" s="72" t="s">
        <v>254</v>
      </c>
      <c r="Z7" s="72"/>
      <c r="AA7" s="72" t="s">
        <v>272</v>
      </c>
      <c r="AB7" s="129"/>
      <c r="AC7" s="129">
        <v>122</v>
      </c>
      <c r="AD7" s="72"/>
      <c r="AE7" s="102"/>
      <c r="AF7" s="72">
        <v>17.55</v>
      </c>
    </row>
    <row r="8" spans="1:33" x14ac:dyDescent="0.2">
      <c r="A8" s="58">
        <v>4</v>
      </c>
      <c r="B8" s="72" t="s">
        <v>213</v>
      </c>
      <c r="C8" s="72">
        <v>49</v>
      </c>
      <c r="D8" s="72">
        <v>48</v>
      </c>
      <c r="E8" s="72">
        <v>64</v>
      </c>
      <c r="F8" s="72" t="s">
        <v>255</v>
      </c>
      <c r="G8" s="72" t="s">
        <v>214</v>
      </c>
      <c r="H8" s="72">
        <v>0</v>
      </c>
      <c r="I8" s="72">
        <v>1</v>
      </c>
      <c r="J8" s="72" t="s">
        <v>203</v>
      </c>
      <c r="K8" s="72" t="s">
        <v>223</v>
      </c>
      <c r="Q8" s="72" t="s">
        <v>217</v>
      </c>
      <c r="V8" s="72">
        <v>180</v>
      </c>
      <c r="W8" s="72"/>
      <c r="X8" s="74" t="s">
        <v>211</v>
      </c>
      <c r="Y8" s="72" t="s">
        <v>254</v>
      </c>
      <c r="Z8" s="72" t="s">
        <v>264</v>
      </c>
      <c r="AA8" s="72"/>
      <c r="AB8" s="129">
        <v>69</v>
      </c>
      <c r="AC8" s="129"/>
      <c r="AD8" s="72"/>
      <c r="AE8" s="102"/>
      <c r="AF8" s="72">
        <v>19.5</v>
      </c>
    </row>
    <row r="9" spans="1:33" x14ac:dyDescent="0.2">
      <c r="A9" s="58">
        <v>4</v>
      </c>
      <c r="L9" s="75" t="s">
        <v>213</v>
      </c>
      <c r="M9" s="76">
        <v>0.3</v>
      </c>
      <c r="N9" s="75">
        <v>55</v>
      </c>
      <c r="O9" s="77" t="s">
        <v>216</v>
      </c>
      <c r="P9" s="103">
        <v>64</v>
      </c>
      <c r="Q9" s="75" t="s">
        <v>224</v>
      </c>
      <c r="R9" s="112" t="s">
        <v>222</v>
      </c>
      <c r="S9" s="75">
        <v>1</v>
      </c>
      <c r="T9" s="75" t="s">
        <v>203</v>
      </c>
      <c r="V9" s="75"/>
      <c r="W9" s="75">
        <v>307</v>
      </c>
      <c r="X9" s="77" t="s">
        <v>211</v>
      </c>
      <c r="Y9" s="75" t="s">
        <v>265</v>
      </c>
      <c r="Z9" s="75"/>
      <c r="AA9" s="75" t="s">
        <v>272</v>
      </c>
      <c r="AB9" s="130"/>
      <c r="AC9" s="130">
        <v>122</v>
      </c>
      <c r="AD9" s="75"/>
      <c r="AE9" s="103"/>
      <c r="AF9" s="75">
        <v>18.5625</v>
      </c>
    </row>
    <row r="10" spans="1:33" x14ac:dyDescent="0.2">
      <c r="A10" s="58">
        <v>5</v>
      </c>
      <c r="B10" s="75" t="s">
        <v>225</v>
      </c>
      <c r="C10" s="75">
        <v>49</v>
      </c>
      <c r="D10" s="75">
        <v>55</v>
      </c>
      <c r="E10" s="75">
        <v>128</v>
      </c>
      <c r="F10" s="75" t="s">
        <v>227</v>
      </c>
      <c r="G10" s="75" t="s">
        <v>226</v>
      </c>
      <c r="H10" s="75">
        <v>130</v>
      </c>
      <c r="I10" s="75">
        <v>1</v>
      </c>
      <c r="J10" s="75" t="s">
        <v>203</v>
      </c>
      <c r="K10" s="75" t="s">
        <v>224</v>
      </c>
      <c r="Q10" s="75" t="s">
        <v>224</v>
      </c>
      <c r="V10" s="75">
        <v>309</v>
      </c>
      <c r="W10" s="75"/>
      <c r="X10" s="77" t="s">
        <v>211</v>
      </c>
      <c r="Y10" s="75" t="s">
        <v>265</v>
      </c>
      <c r="Z10" s="75" t="s">
        <v>273</v>
      </c>
      <c r="AA10" s="75"/>
      <c r="AB10" s="130">
        <v>268</v>
      </c>
      <c r="AC10" s="130"/>
      <c r="AD10" s="75"/>
      <c r="AE10" s="103"/>
      <c r="AF10" s="75">
        <v>110</v>
      </c>
      <c r="AG10" s="58" t="s">
        <v>287</v>
      </c>
    </row>
    <row r="11" spans="1:33" x14ac:dyDescent="0.2">
      <c r="A11" s="58">
        <v>5</v>
      </c>
      <c r="L11" s="78" t="s">
        <v>229</v>
      </c>
      <c r="M11" s="79">
        <v>0.6</v>
      </c>
      <c r="N11" s="78">
        <v>62</v>
      </c>
      <c r="O11" s="80" t="s">
        <v>211</v>
      </c>
      <c r="P11" s="87">
        <v>128</v>
      </c>
      <c r="Q11" s="78" t="s">
        <v>230</v>
      </c>
      <c r="R11" s="113" t="s">
        <v>231</v>
      </c>
      <c r="S11" s="78">
        <v>1</v>
      </c>
      <c r="T11" s="78" t="s">
        <v>203</v>
      </c>
      <c r="U11" s="87" t="s">
        <v>232</v>
      </c>
      <c r="V11" s="78"/>
      <c r="W11" s="78">
        <v>571</v>
      </c>
      <c r="X11" s="80" t="s">
        <v>211</v>
      </c>
      <c r="Y11" s="78" t="s">
        <v>266</v>
      </c>
      <c r="Z11" s="78"/>
      <c r="AA11" s="78" t="s">
        <v>274</v>
      </c>
      <c r="AB11" s="131"/>
      <c r="AC11" s="131">
        <v>195</v>
      </c>
      <c r="AD11" s="78">
        <v>68</v>
      </c>
      <c r="AE11" s="87" t="s">
        <v>276</v>
      </c>
      <c r="AF11" s="78">
        <v>130.19999999999999</v>
      </c>
      <c r="AG11" s="58" t="s">
        <v>289</v>
      </c>
    </row>
    <row r="12" spans="1:33" x14ac:dyDescent="0.2">
      <c r="A12" s="58">
        <v>6</v>
      </c>
      <c r="B12" s="78" t="s">
        <v>229</v>
      </c>
      <c r="C12" s="78">
        <v>49</v>
      </c>
      <c r="D12" s="78">
        <v>62</v>
      </c>
      <c r="E12" s="78">
        <v>128</v>
      </c>
      <c r="F12" s="78" t="s">
        <v>227</v>
      </c>
      <c r="G12" s="78" t="s">
        <v>214</v>
      </c>
      <c r="H12" s="78">
        <v>0</v>
      </c>
      <c r="I12" s="78">
        <v>1</v>
      </c>
      <c r="J12" s="78" t="s">
        <v>233</v>
      </c>
      <c r="K12" s="78" t="s">
        <v>234</v>
      </c>
      <c r="Q12" s="78" t="s">
        <v>234</v>
      </c>
      <c r="V12" s="78">
        <v>180</v>
      </c>
      <c r="W12" s="78"/>
      <c r="X12" s="80" t="s">
        <v>267</v>
      </c>
      <c r="Y12" s="78" t="s">
        <v>266</v>
      </c>
      <c r="Z12" s="78" t="s">
        <v>278</v>
      </c>
      <c r="AA12" s="78"/>
      <c r="AB12" s="131">
        <v>69</v>
      </c>
      <c r="AC12" s="131"/>
      <c r="AD12" s="78"/>
      <c r="AE12" s="87"/>
      <c r="AF12" s="78">
        <v>46.5</v>
      </c>
    </row>
    <row r="13" spans="1:33" x14ac:dyDescent="0.2">
      <c r="A13" s="58">
        <v>6</v>
      </c>
      <c r="L13" s="81" t="s">
        <v>229</v>
      </c>
      <c r="M13" s="82">
        <v>0.5</v>
      </c>
      <c r="N13" s="81">
        <v>75</v>
      </c>
      <c r="O13" s="83" t="s">
        <v>211</v>
      </c>
      <c r="P13" s="104">
        <v>128</v>
      </c>
      <c r="Q13" s="81" t="s">
        <v>235</v>
      </c>
      <c r="R13" s="114" t="s">
        <v>231</v>
      </c>
      <c r="S13" s="81">
        <v>1</v>
      </c>
      <c r="T13" s="81" t="s">
        <v>233</v>
      </c>
      <c r="V13" s="81"/>
      <c r="W13" s="81">
        <v>507</v>
      </c>
      <c r="X13" s="83" t="s">
        <v>211</v>
      </c>
      <c r="Y13" s="81" t="s">
        <v>268</v>
      </c>
      <c r="Z13" s="81"/>
      <c r="AA13" s="81" t="s">
        <v>274</v>
      </c>
      <c r="AB13" s="132"/>
      <c r="AC13" s="132">
        <v>195</v>
      </c>
      <c r="AD13" s="81"/>
      <c r="AE13" s="104"/>
      <c r="AF13" s="81">
        <v>50.625</v>
      </c>
    </row>
    <row r="14" spans="1:33" x14ac:dyDescent="0.2">
      <c r="A14" s="58">
        <v>7</v>
      </c>
      <c r="B14" s="81" t="s">
        <v>229</v>
      </c>
      <c r="C14" s="81">
        <v>49</v>
      </c>
      <c r="D14" s="81">
        <v>75</v>
      </c>
      <c r="E14" s="81">
        <v>128</v>
      </c>
      <c r="F14" s="81" t="s">
        <v>227</v>
      </c>
      <c r="G14" s="81" t="s">
        <v>214</v>
      </c>
      <c r="H14" s="81">
        <v>0</v>
      </c>
      <c r="I14" s="81">
        <v>1</v>
      </c>
      <c r="J14" s="81" t="s">
        <v>233</v>
      </c>
      <c r="K14" s="81" t="s">
        <v>235</v>
      </c>
      <c r="Q14" s="81" t="s">
        <v>235</v>
      </c>
      <c r="V14" s="81">
        <v>180</v>
      </c>
      <c r="W14" s="81"/>
      <c r="X14" s="83" t="s">
        <v>211</v>
      </c>
      <c r="Y14" s="81" t="s">
        <v>268</v>
      </c>
      <c r="Z14" s="81" t="s">
        <v>279</v>
      </c>
      <c r="AA14" s="81"/>
      <c r="AB14" s="132">
        <v>135</v>
      </c>
      <c r="AC14" s="132"/>
      <c r="AD14" s="81"/>
      <c r="AE14" s="104"/>
      <c r="AF14" s="81">
        <v>56.25</v>
      </c>
    </row>
    <row r="15" spans="1:33" x14ac:dyDescent="0.2">
      <c r="A15" s="58">
        <v>7</v>
      </c>
      <c r="L15" s="84" t="s">
        <v>229</v>
      </c>
      <c r="M15" s="85">
        <v>0.45</v>
      </c>
      <c r="N15" s="84">
        <v>84</v>
      </c>
      <c r="O15" s="86" t="s">
        <v>211</v>
      </c>
      <c r="P15" s="105">
        <v>128</v>
      </c>
      <c r="Q15" s="84" t="s">
        <v>236</v>
      </c>
      <c r="R15" s="115" t="s">
        <v>231</v>
      </c>
      <c r="S15" s="84">
        <v>1</v>
      </c>
      <c r="T15" s="84" t="s">
        <v>233</v>
      </c>
      <c r="V15" s="84"/>
      <c r="W15" s="84">
        <v>507</v>
      </c>
      <c r="X15" s="86" t="s">
        <v>211</v>
      </c>
      <c r="Y15" s="84" t="s">
        <v>269</v>
      </c>
      <c r="Z15" s="84"/>
      <c r="AA15" s="84" t="s">
        <v>274</v>
      </c>
      <c r="AB15" s="133"/>
      <c r="AC15" s="133">
        <v>195</v>
      </c>
      <c r="AD15" s="84"/>
      <c r="AE15" s="105"/>
      <c r="AF15" s="84">
        <v>56.7</v>
      </c>
    </row>
    <row r="16" spans="1:33" x14ac:dyDescent="0.2">
      <c r="A16" s="58">
        <v>8</v>
      </c>
      <c r="B16" s="84" t="s">
        <v>237</v>
      </c>
      <c r="C16" s="84">
        <v>49</v>
      </c>
      <c r="D16" s="84">
        <v>212</v>
      </c>
      <c r="E16" s="84">
        <v>256</v>
      </c>
      <c r="F16" s="84" t="s">
        <v>238</v>
      </c>
      <c r="G16" s="84" t="s">
        <v>226</v>
      </c>
      <c r="H16" s="84">
        <v>258</v>
      </c>
      <c r="I16" s="84">
        <v>1</v>
      </c>
      <c r="J16" s="84" t="s">
        <v>233</v>
      </c>
      <c r="K16" s="84" t="s">
        <v>239</v>
      </c>
      <c r="Q16" s="84" t="s">
        <v>239</v>
      </c>
      <c r="V16" s="84">
        <v>565</v>
      </c>
      <c r="W16" s="84"/>
      <c r="X16" s="133">
        <v>1</v>
      </c>
      <c r="Y16" s="84" t="s">
        <v>239</v>
      </c>
      <c r="Z16" s="84" t="s">
        <v>280</v>
      </c>
      <c r="AA16" s="84"/>
      <c r="AB16" s="133">
        <v>1031</v>
      </c>
      <c r="AC16" s="133"/>
      <c r="AD16" s="84"/>
      <c r="AE16" s="105"/>
      <c r="AF16" s="84">
        <v>336</v>
      </c>
      <c r="AG16" s="58" t="s">
        <v>287</v>
      </c>
    </row>
    <row r="17" spans="1:33" x14ac:dyDescent="0.2">
      <c r="A17" s="58">
        <v>8</v>
      </c>
      <c r="L17" s="88" t="s">
        <v>240</v>
      </c>
      <c r="M17" s="89">
        <v>0.8</v>
      </c>
      <c r="N17" s="88">
        <v>21</v>
      </c>
      <c r="O17" s="90" t="s">
        <v>241</v>
      </c>
      <c r="P17" s="91">
        <v>256</v>
      </c>
      <c r="Q17" s="88" t="s">
        <v>242</v>
      </c>
      <c r="R17" s="116" t="s">
        <v>243</v>
      </c>
      <c r="S17" s="88">
        <v>1</v>
      </c>
      <c r="T17" s="88" t="s">
        <v>233</v>
      </c>
      <c r="U17" s="91" t="s">
        <v>244</v>
      </c>
      <c r="V17" s="88"/>
      <c r="W17" s="88">
        <v>834</v>
      </c>
      <c r="X17" s="90" t="s">
        <v>270</v>
      </c>
      <c r="Y17" s="88" t="s">
        <v>269</v>
      </c>
      <c r="Z17" s="88"/>
      <c r="AA17" s="88" t="s">
        <v>284</v>
      </c>
      <c r="AB17" s="135"/>
      <c r="AC17" s="135">
        <v>74</v>
      </c>
      <c r="AD17" s="88">
        <v>514</v>
      </c>
      <c r="AE17" s="91" t="s">
        <v>281</v>
      </c>
      <c r="AF17" s="88">
        <v>88.2</v>
      </c>
      <c r="AG17" s="58" t="s">
        <v>289</v>
      </c>
    </row>
    <row r="18" spans="1:33" x14ac:dyDescent="0.2">
      <c r="A18" s="58">
        <v>9</v>
      </c>
      <c r="B18" s="88" t="s">
        <v>240</v>
      </c>
      <c r="C18" s="88">
        <v>49</v>
      </c>
      <c r="D18" s="88">
        <v>21</v>
      </c>
      <c r="E18" s="88">
        <v>256</v>
      </c>
      <c r="F18" s="88" t="s">
        <v>238</v>
      </c>
      <c r="G18" s="88" t="s">
        <v>214</v>
      </c>
      <c r="H18" s="88">
        <v>0</v>
      </c>
      <c r="I18" s="88">
        <v>1</v>
      </c>
      <c r="J18" s="88" t="s">
        <v>245</v>
      </c>
      <c r="K18" s="88" t="s">
        <v>246</v>
      </c>
      <c r="Q18" s="88" t="s">
        <v>246</v>
      </c>
      <c r="V18" s="88">
        <v>308</v>
      </c>
      <c r="W18" s="88"/>
      <c r="X18" s="90" t="s">
        <v>250</v>
      </c>
      <c r="Y18" s="88" t="s">
        <v>269</v>
      </c>
      <c r="Z18" s="88" t="s">
        <v>282</v>
      </c>
      <c r="AA18" s="88"/>
      <c r="AB18" s="135">
        <v>37</v>
      </c>
      <c r="AC18" s="135"/>
      <c r="AD18" s="88"/>
      <c r="AE18" s="91"/>
      <c r="AF18" s="88">
        <v>31.5</v>
      </c>
    </row>
    <row r="19" spans="1:33" x14ac:dyDescent="0.2">
      <c r="A19" s="58">
        <v>9</v>
      </c>
      <c r="L19" s="92" t="s">
        <v>240</v>
      </c>
      <c r="M19" s="93">
        <v>0.6</v>
      </c>
      <c r="N19" s="92">
        <v>13</v>
      </c>
      <c r="O19" s="94" t="s">
        <v>211</v>
      </c>
      <c r="P19" s="106">
        <v>256</v>
      </c>
      <c r="Q19" s="92" t="s">
        <v>247</v>
      </c>
      <c r="R19" s="117" t="s">
        <v>248</v>
      </c>
      <c r="S19" s="92">
        <v>1</v>
      </c>
      <c r="T19" s="92" t="s">
        <v>245</v>
      </c>
      <c r="V19" s="92"/>
      <c r="W19" s="92">
        <v>1003</v>
      </c>
      <c r="X19" s="94" t="s">
        <v>251</v>
      </c>
      <c r="Y19" s="92" t="s">
        <v>254</v>
      </c>
      <c r="Z19" s="92"/>
      <c r="AA19" s="92" t="s">
        <v>285</v>
      </c>
      <c r="AB19" s="134"/>
      <c r="AC19" s="134">
        <v>26</v>
      </c>
      <c r="AD19" s="92"/>
      <c r="AE19" s="106"/>
      <c r="AF19" s="92">
        <v>17.55</v>
      </c>
    </row>
    <row r="20" spans="1:33" x14ac:dyDescent="0.2">
      <c r="A20" s="58">
        <v>10</v>
      </c>
      <c r="B20" s="92" t="s">
        <v>240</v>
      </c>
      <c r="C20" s="92">
        <v>49</v>
      </c>
      <c r="D20" s="92">
        <v>13</v>
      </c>
      <c r="E20" s="92">
        <v>256</v>
      </c>
      <c r="F20" s="92" t="s">
        <v>238</v>
      </c>
      <c r="G20" s="92" t="s">
        <v>214</v>
      </c>
      <c r="H20" s="92">
        <v>0</v>
      </c>
      <c r="I20" s="92">
        <v>1</v>
      </c>
      <c r="J20" s="92" t="s">
        <v>245</v>
      </c>
      <c r="K20" s="92" t="s">
        <v>247</v>
      </c>
      <c r="Q20" s="92" t="s">
        <v>247</v>
      </c>
      <c r="V20" s="92">
        <v>308</v>
      </c>
      <c r="W20" s="92"/>
      <c r="X20" s="94" t="s">
        <v>251</v>
      </c>
      <c r="Y20" s="92" t="s">
        <v>254</v>
      </c>
      <c r="Z20" s="92" t="s">
        <v>283</v>
      </c>
      <c r="AA20" s="92"/>
      <c r="AB20" s="134">
        <v>21</v>
      </c>
      <c r="AC20" s="134"/>
      <c r="AD20" s="92"/>
      <c r="AE20" s="106"/>
      <c r="AF20" s="92">
        <v>19.5</v>
      </c>
    </row>
    <row r="21" spans="1:33" x14ac:dyDescent="0.2">
      <c r="A21" s="58">
        <v>10</v>
      </c>
      <c r="L21" s="95" t="s">
        <v>240</v>
      </c>
      <c r="M21" s="96">
        <v>0.7</v>
      </c>
      <c r="N21" s="95">
        <v>256</v>
      </c>
      <c r="O21" s="97" t="s">
        <v>211</v>
      </c>
      <c r="P21" s="107">
        <v>256</v>
      </c>
      <c r="Q21" s="95" t="s">
        <v>215</v>
      </c>
      <c r="R21" s="118" t="s">
        <v>248</v>
      </c>
      <c r="S21" s="95">
        <v>1</v>
      </c>
      <c r="T21" s="95" t="s">
        <v>245</v>
      </c>
      <c r="V21" s="95"/>
      <c r="W21" s="95">
        <v>1003</v>
      </c>
      <c r="X21" s="97" t="s">
        <v>211</v>
      </c>
      <c r="Y21" s="95" t="s">
        <v>271</v>
      </c>
      <c r="Z21" s="95"/>
      <c r="AA21" s="95" t="s">
        <v>286</v>
      </c>
      <c r="AB21" s="136"/>
      <c r="AC21" s="136">
        <v>386</v>
      </c>
      <c r="AD21" s="95"/>
      <c r="AE21" s="107"/>
      <c r="AF21" s="95">
        <v>345.6</v>
      </c>
    </row>
    <row r="22" spans="1:33" x14ac:dyDescent="0.2">
      <c r="Q22" s="119"/>
      <c r="V22" s="98">
        <f t="shared" ref="V22:W22" si="0">SUM(V2:V21)</f>
        <v>2700</v>
      </c>
      <c r="W22" s="98">
        <f t="shared" si="0"/>
        <v>5597</v>
      </c>
      <c r="AB22" s="121">
        <f t="shared" ref="AB22:AD22" si="1">SUM(AB2:AB21)</f>
        <v>1783</v>
      </c>
      <c r="AC22" s="121">
        <f t="shared" si="1"/>
        <v>1535</v>
      </c>
      <c r="AD22" s="98">
        <f t="shared" si="1"/>
        <v>582</v>
      </c>
      <c r="AF22" s="98">
        <f>SUM(AF2:AF21)</f>
        <v>1409.2249999999999</v>
      </c>
    </row>
    <row r="23" spans="1:33" x14ac:dyDescent="0.2">
      <c r="Q23" s="119"/>
      <c r="W23" s="58">
        <f>V22+W22</f>
        <v>8297</v>
      </c>
      <c r="AD23" s="58">
        <f>AB22+AC22+AD22</f>
        <v>3900</v>
      </c>
    </row>
    <row r="24" spans="1:33" x14ac:dyDescent="0.2">
      <c r="Q24" s="119"/>
    </row>
    <row r="25" spans="1:33" x14ac:dyDescent="0.2">
      <c r="Q25" s="119"/>
    </row>
    <row r="26" spans="1:33" x14ac:dyDescent="0.2">
      <c r="Q26" s="119"/>
    </row>
    <row r="27" spans="1:33" x14ac:dyDescent="0.2">
      <c r="Q27" s="119"/>
    </row>
    <row r="28" spans="1:33" x14ac:dyDescent="0.2">
      <c r="Q28" s="119"/>
    </row>
    <row r="29" spans="1:33" x14ac:dyDescent="0.2">
      <c r="Q29" s="119"/>
    </row>
    <row r="30" spans="1:33" x14ac:dyDescent="0.2">
      <c r="Q30" s="119"/>
    </row>
    <row r="31" spans="1:33" x14ac:dyDescent="0.2">
      <c r="Q31" s="119"/>
    </row>
    <row r="32" spans="1:33" x14ac:dyDescent="0.2">
      <c r="Q32" s="119"/>
    </row>
    <row r="33" spans="17:17" x14ac:dyDescent="0.2">
      <c r="Q33" s="119"/>
    </row>
    <row r="34" spans="17:17" x14ac:dyDescent="0.2">
      <c r="Q34" s="119"/>
    </row>
    <row r="35" spans="17:17" x14ac:dyDescent="0.2">
      <c r="Q35" s="119"/>
    </row>
    <row r="36" spans="17:17" x14ac:dyDescent="0.2">
      <c r="Q36" s="119"/>
    </row>
    <row r="37" spans="17:17" x14ac:dyDescent="0.2">
      <c r="Q37" s="119"/>
    </row>
    <row r="38" spans="17:17" x14ac:dyDescent="0.2">
      <c r="Q38" s="119"/>
    </row>
    <row r="39" spans="17:17" x14ac:dyDescent="0.2">
      <c r="Q39" s="119"/>
    </row>
    <row r="40" spans="17:17" x14ac:dyDescent="0.2">
      <c r="Q40" s="119"/>
    </row>
    <row r="41" spans="17:17" x14ac:dyDescent="0.2">
      <c r="Q41" s="119"/>
    </row>
    <row r="42" spans="17:17" x14ac:dyDescent="0.2">
      <c r="Q42" s="119"/>
    </row>
    <row r="43" spans="17:17" x14ac:dyDescent="0.2">
      <c r="Q43" s="119"/>
    </row>
    <row r="44" spans="17:17" x14ac:dyDescent="0.2">
      <c r="Q44" s="119"/>
    </row>
    <row r="45" spans="17:17" x14ac:dyDescent="0.2">
      <c r="Q45" s="119"/>
    </row>
    <row r="46" spans="17:17" x14ac:dyDescent="0.2">
      <c r="Q46" s="119"/>
    </row>
    <row r="47" spans="17:17" x14ac:dyDescent="0.2">
      <c r="Q47" s="119"/>
    </row>
    <row r="48" spans="17:17" x14ac:dyDescent="0.2">
      <c r="Q48" s="119"/>
    </row>
    <row r="49" spans="17:17" x14ac:dyDescent="0.2">
      <c r="Q49" s="119"/>
    </row>
    <row r="50" spans="17:17" x14ac:dyDescent="0.2">
      <c r="Q50" s="119"/>
    </row>
    <row r="51" spans="17:17" x14ac:dyDescent="0.2">
      <c r="Q51" s="119"/>
    </row>
    <row r="52" spans="17:17" x14ac:dyDescent="0.2">
      <c r="Q52" s="11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2021-12-07T12:21:44Z</dcterms:modified>
</cp:coreProperties>
</file>