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310-w\Desktop\TempGit\XUZHOUBEI-Station\FILE\"/>
    </mc:Choice>
  </mc:AlternateContent>
  <xr:revisionPtr revIDLastSave="0" documentId="13_ncr:1_{9685F495-B14F-441D-A8F8-29B71CF326E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44" i="1" l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U25" i="1"/>
  <c r="AT25" i="1"/>
  <c r="AR11" i="1"/>
</calcChain>
</file>

<file path=xl/sharedStrings.xml><?xml version="1.0" encoding="utf-8"?>
<sst xmlns="http://schemas.openxmlformats.org/spreadsheetml/2006/main" count="148" uniqueCount="102">
  <si>
    <t>2s-AGCN+C</t>
    <phoneticPr fontId="1" type="noConversion"/>
  </si>
  <si>
    <t>2s-AGCNwoC</t>
    <phoneticPr fontId="1" type="noConversion"/>
  </si>
  <si>
    <t>accuracy</t>
    <phoneticPr fontId="1" type="noConversion"/>
  </si>
  <si>
    <t>throughput</t>
    <phoneticPr fontId="1" type="noConversion"/>
  </si>
  <si>
    <t>power efficiency</t>
    <phoneticPr fontId="1" type="noConversion"/>
  </si>
  <si>
    <t>98.87fps</t>
    <phoneticPr fontId="1" type="noConversion"/>
  </si>
  <si>
    <t>0.40fps/watt</t>
    <phoneticPr fontId="1" type="noConversion"/>
  </si>
  <si>
    <t>69.38fps</t>
    <phoneticPr fontId="1" type="noConversion"/>
  </si>
  <si>
    <t>0.28fsp/watt</t>
    <phoneticPr fontId="1" type="noConversion"/>
  </si>
  <si>
    <t>parameter reduction</t>
    <phoneticPr fontId="1" type="noConversion"/>
  </si>
  <si>
    <t>Ours</t>
    <phoneticPr fontId="1" type="noConversion"/>
  </si>
  <si>
    <t>Unstructured pruning</t>
    <phoneticPr fontId="1" type="noConversion"/>
  </si>
  <si>
    <t>orginal model</t>
    <phoneticPr fontId="1" type="noConversion"/>
  </si>
  <si>
    <t>Ours with quantization</t>
    <phoneticPr fontId="1" type="noConversion"/>
  </si>
  <si>
    <t>Ours with quantization and input-skipping</t>
    <phoneticPr fontId="1" type="noConversion"/>
  </si>
  <si>
    <t>l2</t>
    <phoneticPr fontId="1" type="noConversion"/>
  </si>
  <si>
    <t>l3</t>
    <phoneticPr fontId="1" type="noConversion"/>
  </si>
  <si>
    <t>l4</t>
    <phoneticPr fontId="1" type="noConversion"/>
  </si>
  <si>
    <t>l5</t>
    <phoneticPr fontId="1" type="noConversion"/>
  </si>
  <si>
    <t>l6</t>
    <phoneticPr fontId="1" type="noConversion"/>
  </si>
  <si>
    <t>l7</t>
    <phoneticPr fontId="1" type="noConversion"/>
  </si>
  <si>
    <t>l8</t>
    <phoneticPr fontId="1" type="noConversion"/>
  </si>
  <si>
    <t>l9</t>
    <phoneticPr fontId="1" type="noConversion"/>
  </si>
  <si>
    <t>l10</t>
    <phoneticPr fontId="1" type="noConversion"/>
  </si>
  <si>
    <t>current</t>
    <phoneticPr fontId="1" type="noConversion"/>
  </si>
  <si>
    <t>dcp75</t>
    <phoneticPr fontId="1" type="noConversion"/>
  </si>
  <si>
    <t>Drop-1</t>
    <phoneticPr fontId="1" type="noConversion"/>
  </si>
  <si>
    <t>Drop-2</t>
    <phoneticPr fontId="1" type="noConversion"/>
  </si>
  <si>
    <t>Drop-3</t>
    <phoneticPr fontId="1" type="noConversion"/>
  </si>
  <si>
    <t>cav-50</t>
    <phoneticPr fontId="1" type="noConversion"/>
  </si>
  <si>
    <t>cav-67</t>
    <phoneticPr fontId="1" type="noConversion"/>
  </si>
  <si>
    <t>cav-70-1</t>
    <phoneticPr fontId="1" type="noConversion"/>
  </si>
  <si>
    <t>cav-70-2</t>
    <phoneticPr fontId="1" type="noConversion"/>
  </si>
  <si>
    <t>cav-75-1</t>
    <phoneticPr fontId="1" type="noConversion"/>
  </si>
  <si>
    <t>cav-75-2</t>
    <phoneticPr fontId="1" type="noConversion"/>
  </si>
  <si>
    <t>layer</t>
    <phoneticPr fontId="1" type="noConversion"/>
  </si>
  <si>
    <t>DSP in one PE</t>
    <phoneticPr fontId="1" type="noConversion"/>
  </si>
  <si>
    <t>total DSP</t>
    <phoneticPr fontId="1" type="noConversion"/>
  </si>
  <si>
    <t>efficiency</t>
    <phoneticPr fontId="1" type="noConversion"/>
  </si>
  <si>
    <t>4/6</t>
    <phoneticPr fontId="1" type="noConversion"/>
  </si>
  <si>
    <t>2/3</t>
    <phoneticPr fontId="1" type="noConversion"/>
  </si>
  <si>
    <t>1/2</t>
    <phoneticPr fontId="1" type="noConversion"/>
  </si>
  <si>
    <t>63</t>
    <phoneticPr fontId="1" type="noConversion"/>
  </si>
  <si>
    <t>max delay</t>
    <phoneticPr fontId="1" type="noConversion"/>
  </si>
  <si>
    <t>126</t>
    <phoneticPr fontId="1" type="noConversion"/>
  </si>
  <si>
    <t>total</t>
    <phoneticPr fontId="1" type="noConversion"/>
  </si>
  <si>
    <t>66.79%</t>
    <phoneticPr fontId="1" type="noConversion"/>
  </si>
  <si>
    <t>83.76%</t>
    <phoneticPr fontId="1" type="noConversion"/>
  </si>
  <si>
    <t>80.96%</t>
    <phoneticPr fontId="1" type="noConversion"/>
  </si>
  <si>
    <t>83.46%</t>
    <phoneticPr fontId="1" type="noConversion"/>
  </si>
  <si>
    <t>70.35%</t>
    <phoneticPr fontId="1" type="noConversion"/>
  </si>
  <si>
    <t>78.73%</t>
    <phoneticPr fontId="1" type="noConversion"/>
  </si>
  <si>
    <t>86.81%</t>
    <phoneticPr fontId="1" type="noConversion"/>
  </si>
  <si>
    <t>49.54%</t>
    <phoneticPr fontId="1" type="noConversion"/>
  </si>
  <si>
    <t>85.50%</t>
    <phoneticPr fontId="1" type="noConversion"/>
  </si>
  <si>
    <t>67.85%</t>
    <phoneticPr fontId="1" type="noConversion"/>
  </si>
  <si>
    <t>static</t>
    <phoneticPr fontId="1" type="noConversion"/>
  </si>
  <si>
    <t>I</t>
    <phoneticPr fontId="1" type="noConversion"/>
  </si>
  <si>
    <t>II</t>
    <phoneticPr fontId="1" type="noConversion"/>
  </si>
  <si>
    <t>III</t>
    <phoneticPr fontId="1" type="noConversion"/>
  </si>
  <si>
    <t>IV</t>
    <phoneticPr fontId="1" type="noConversion"/>
  </si>
  <si>
    <t>l1.sconv</t>
    <phoneticPr fontId="1" type="noConversion"/>
  </si>
  <si>
    <t>l2.tconv</t>
    <phoneticPr fontId="1" type="noConversion"/>
  </si>
  <si>
    <t>l1.tconv</t>
    <phoneticPr fontId="1" type="noConversion"/>
  </si>
  <si>
    <t>l2.sconv</t>
    <phoneticPr fontId="1" type="noConversion"/>
  </si>
  <si>
    <t>l3.sconv</t>
    <phoneticPr fontId="1" type="noConversion"/>
  </si>
  <si>
    <t>l3.tconv</t>
    <phoneticPr fontId="1" type="noConversion"/>
  </si>
  <si>
    <t>l4.sconv</t>
    <phoneticPr fontId="1" type="noConversion"/>
  </si>
  <si>
    <t>l4.tconv</t>
    <phoneticPr fontId="1" type="noConversion"/>
  </si>
  <si>
    <t>l5.sconv</t>
    <phoneticPr fontId="1" type="noConversion"/>
  </si>
  <si>
    <t>l5.tconv</t>
    <phoneticPr fontId="1" type="noConversion"/>
  </si>
  <si>
    <t>l6.sconv</t>
    <phoneticPr fontId="1" type="noConversion"/>
  </si>
  <si>
    <t>l6.tconv</t>
    <phoneticPr fontId="1" type="noConversion"/>
  </si>
  <si>
    <t>l7.sconv</t>
    <phoneticPr fontId="1" type="noConversion"/>
  </si>
  <si>
    <t>l7.tconv</t>
    <phoneticPr fontId="1" type="noConversion"/>
  </si>
  <si>
    <t>l8.sconv</t>
    <phoneticPr fontId="1" type="noConversion"/>
  </si>
  <si>
    <t>l8.tconv</t>
    <phoneticPr fontId="1" type="noConversion"/>
  </si>
  <si>
    <t>l9.sconv</t>
    <phoneticPr fontId="1" type="noConversion"/>
  </si>
  <si>
    <t>l9.tconv</t>
    <phoneticPr fontId="1" type="noConversion"/>
  </si>
  <si>
    <t>l10.sconv</t>
    <phoneticPr fontId="1" type="noConversion"/>
  </si>
  <si>
    <t>&lt;0.01%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</si>
  <si>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</si>
  <si>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</si>
  <si>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</si>
  <si>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</si>
  <si>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sparse</t>
    <phoneticPr fontId="1" type="noConversion"/>
  </si>
  <si>
    <t>RFC</t>
    <phoneticPr fontId="1" type="noConversion"/>
  </si>
  <si>
    <t>CSC</t>
    <phoneticPr fontId="1" type="noConversion"/>
  </si>
  <si>
    <t>index</t>
    <phoneticPr fontId="1" type="noConversion"/>
  </si>
  <si>
    <t>load-cycle</t>
    <phoneticPr fontId="1" type="noConversion"/>
  </si>
  <si>
    <t>decode-cycle</t>
    <phoneticPr fontId="1" type="noConversion"/>
  </si>
  <si>
    <t>total</t>
    <phoneticPr fontId="1" type="noConversion"/>
  </si>
  <si>
    <t>data</t>
    <phoneticPr fontId="1" type="noConversion"/>
  </si>
  <si>
    <t>ours</t>
    <phoneticPr fontId="1" type="noConversion"/>
  </si>
  <si>
    <t>2080Ti-original</t>
    <phoneticPr fontId="1" type="noConversion"/>
  </si>
  <si>
    <t>V100-original</t>
    <phoneticPr fontId="1" type="noConversion"/>
  </si>
  <si>
    <t>2080Ti-woC</t>
    <phoneticPr fontId="1" type="noConversion"/>
  </si>
  <si>
    <t>V100-woC</t>
    <phoneticPr fontId="1" type="noConversion"/>
  </si>
  <si>
    <t>2080Ti-skip</t>
    <phoneticPr fontId="1" type="noConversion"/>
  </si>
  <si>
    <t>V100-skip</t>
    <phoneticPr fontId="1" type="noConversion"/>
  </si>
  <si>
    <t>throughput</t>
    <phoneticPr fontId="1" type="noConversion"/>
  </si>
  <si>
    <t>speed-up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</si>
</sst>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1" xfId="0" applyBorder="1"/>
    <xf numFmtId="49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4352116338497"/>
          <c:y val="3.5019321655965274E-2"/>
          <c:w val="0.82945779477443904"/>
          <c:h val="0.87570078056901379"/>
        </c:manualLayout>
      </c:layout>
      <c:scatterChart>
        <c:scatterStyle val="lineMarker"/>
        <c:varyColors val="0"/>
        <c:ser>
          <c:idx val="0"/>
          <c:order val="0"/>
          <c:tx>
            <c:v>Ours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Sheet1!$F$8:$F$11</c:f>
              <c:numCache>
                <c:formatCode>0%</c:formatCode>
                <c:ptCount val="4"/>
                <c:pt idx="0">
                  <c:v>0.75</c:v>
                </c:pt>
                <c:pt idx="1">
                  <c:v>0.83</c:v>
                </c:pt>
                <c:pt idx="2">
                  <c:v>0.86</c:v>
                </c:pt>
                <c:pt idx="3">
                  <c:v>0.88</c:v>
                </c:pt>
              </c:numCache>
            </c:numRef>
          </c:xVal>
          <c:yVal>
            <c:numRef>
              <c:f>Sheet1!$G$8:$G$11</c:f>
              <c:numCache>
                <c:formatCode>0.00%</c:formatCode>
                <c:ptCount val="4"/>
                <c:pt idx="0">
                  <c:v>0.94340000000000002</c:v>
                </c:pt>
                <c:pt idx="1">
                  <c:v>0.94020000000000004</c:v>
                </c:pt>
                <c:pt idx="2">
                  <c:v>0.93589999999999995</c:v>
                </c:pt>
                <c:pt idx="3">
                  <c:v>0.93469999999999998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4-462C-BDF7-0005BEC329F0}"/>
            </c:ext>
          </c:extLst>
        </c:ser>
        <c:ser>
          <c:idx val="1"/>
          <c:order val="1"/>
          <c:tx>
            <c:v>Unstructured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Sheet1!$F$8:$F$11</c:f>
              <c:numCache>
                <c:formatCode>0%</c:formatCode>
                <c:ptCount val="4"/>
                <c:pt idx="0">
                  <c:v>0.75</c:v>
                </c:pt>
                <c:pt idx="1">
                  <c:v>0.83</c:v>
                </c:pt>
                <c:pt idx="2">
                  <c:v>0.86</c:v>
                </c:pt>
                <c:pt idx="3">
                  <c:v>0.88</c:v>
                </c:pt>
              </c:numCache>
            </c:numRef>
          </c:xVal>
          <c:yVal>
            <c:numRef>
              <c:f>Sheet1!$H$8:$H$11</c:f>
              <c:numCache>
                <c:formatCode>0.00%</c:formatCode>
                <c:ptCount val="4"/>
                <c:pt idx="0">
                  <c:v>0.93920000000000003</c:v>
                </c:pt>
                <c:pt idx="1">
                  <c:v>0.93730000000000002</c:v>
                </c:pt>
                <c:pt idx="2">
                  <c:v>0.93459999999999999</c:v>
                </c:pt>
                <c:pt idx="3">
                  <c:v>0.93479999999999996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4-462C-BDF7-0005BEC329F0}"/>
            </c:ext>
          </c:extLst>
        </c:ser>
        <c:ser>
          <c:idx val="2"/>
          <c:order val="2"/>
          <c:tx>
            <c:v>Unpruned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Sheet1!$F$8:$F$11</c:f>
              <c:numCache>
                <c:formatCode>0%</c:formatCode>
                <c:ptCount val="4"/>
                <c:pt idx="0">
                  <c:v>0.75</c:v>
                </c:pt>
                <c:pt idx="1">
                  <c:v>0.83</c:v>
                </c:pt>
                <c:pt idx="2">
                  <c:v>0.86</c:v>
                </c:pt>
                <c:pt idx="3">
                  <c:v>0.88</c:v>
                </c:pt>
              </c:numCache>
            </c:numRef>
          </c:xVal>
          <c:yVal>
            <c:numRef>
              <c:f>Sheet1!$I$8:$I$11</c:f>
              <c:numCache>
                <c:formatCode>0.00%</c:formatCode>
                <c:ptCount val="4"/>
                <c:pt idx="0">
                  <c:v>0.93400000000000005</c:v>
                </c:pt>
                <c:pt idx="1">
                  <c:v>0.93400000000000005</c:v>
                </c:pt>
                <c:pt idx="2">
                  <c:v>0.93400000000000005</c:v>
                </c:pt>
                <c:pt idx="3">
                  <c:v>0.93400000000000005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54-462C-BDF7-0005BEC329F0}"/>
            </c:ext>
          </c:extLst>
        </c:ser>
        <c:ser>
          <c:idx val="3"/>
          <c:order val="3"/>
          <c:tx>
            <c:v>Ours+quanzitaion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Sheet1!$F$8:$F$11</c:f>
              <c:numCache>
                <c:formatCode>0%</c:formatCode>
                <c:ptCount val="4"/>
                <c:pt idx="0">
                  <c:v>0.75</c:v>
                </c:pt>
                <c:pt idx="1">
                  <c:v>0.83</c:v>
                </c:pt>
                <c:pt idx="2">
                  <c:v>0.86</c:v>
                </c:pt>
                <c:pt idx="3">
                  <c:v>0.88</c:v>
                </c:pt>
              </c:numCache>
            </c:numRef>
          </c:xVal>
          <c:yVal>
            <c:numRef>
              <c:f>Sheet1!$J$8:$J$11</c:f>
              <c:numCache>
                <c:formatCode>0.00%</c:formatCode>
                <c:ptCount val="4"/>
                <c:pt idx="0">
                  <c:v>0.94310000000000005</c:v>
                </c:pt>
                <c:pt idx="1">
                  <c:v>0.94</c:v>
                </c:pt>
                <c:pt idx="2">
                  <c:v>0.9355</c:v>
                </c:pt>
                <c:pt idx="3">
                  <c:v>0.93440000000000001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54-462C-BDF7-0005BEC329F0}"/>
            </c:ext>
          </c:extLst>
        </c:ser>
        <c:ser>
          <c:idx val="4"/>
          <c:order val="4"/>
          <c:tx>
            <c:v>Ours+quan+input-skip</c:v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Sheet1!$F$8:$F$11</c:f>
              <c:numCache>
                <c:formatCode>0%</c:formatCode>
                <c:ptCount val="4"/>
                <c:pt idx="0">
                  <c:v>0.75</c:v>
                </c:pt>
                <c:pt idx="1">
                  <c:v>0.83</c:v>
                </c:pt>
                <c:pt idx="2">
                  <c:v>0.86</c:v>
                </c:pt>
                <c:pt idx="3">
                  <c:v>0.88</c:v>
                </c:pt>
              </c:numCache>
            </c:numRef>
          </c:xVal>
          <c:yVal>
            <c:numRef>
              <c:f>Sheet1!$K$8:$K$11</c:f>
              <c:numCache>
                <c:formatCode>0.00%</c:formatCode>
                <c:ptCount val="4"/>
                <c:pt idx="0">
                  <c:v>0.93820000000000003</c:v>
                </c:pt>
                <c:pt idx="1">
                  <c:v>0.93669999999999998</c:v>
                </c:pt>
                <c:pt idx="2">
                  <c:v>0.93420000000000003</c:v>
                </c:pt>
                <c:pt idx="3">
                  <c:v>0.93240000000000001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54-462C-BDF7-0005BEC32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463584"/>
        <c:axId val="565459320"/>
      </c:scatterChart>
      <c:valAx>
        <c:axId val="56546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Reduction Ratio</a:t>
                </a:r>
                <a:endParaRPr lang="zh-CN" altLang="en-US" sz="18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65459320"/>
        <c:crosses val="autoZero"/>
        <c:crossBetween val="midCat"/>
      </c:valAx>
      <c:valAx>
        <c:axId val="565459320"/>
        <c:scaling>
          <c:orientation val="minMax"/>
          <c:min val="0.932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  <a:endParaRPr lang="zh-CN" altLang="en-US" sz="18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0094561525591768E-3"/>
              <c:y val="0.32235926351775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6546358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r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legendEntry>
      <c:layout>
        <c:manualLayout>
          <c:xMode val="edge"/>
          <c:yMode val="edge"/>
          <c:x val="0.59403447498498752"/>
          <c:y val="2.8744087092320576E-2"/>
          <c:w val="0.39329725480912142"/>
          <c:h val="0.26673532052297638"/>
        </c:manualLayout>
      </c:layout>
      <c:overlay val="0"/>
      <c:spPr>
        <a:noFill/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17876189289799"/>
          <c:y val="5.0281298128506326E-2"/>
          <c:w val="0.83434382924099038"/>
          <c:h val="0.69089167061682588"/>
        </c:manualLayout>
      </c:layout>
      <c:barChart>
        <c:barDir val="col"/>
        <c:grouping val="clustered"/>
        <c:varyColors val="0"/>
        <c:ser>
          <c:idx val="0"/>
          <c:order val="0"/>
          <c:tx>
            <c:v>Base sparsity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Sheet1!$N$10:$N$18</c:f>
              <c:strCache>
                <c:ptCount val="9"/>
                <c:pt idx="0">
                  <c:v>l2</c:v>
                </c:pt>
                <c:pt idx="1">
                  <c:v>l3</c:v>
                </c:pt>
                <c:pt idx="2">
                  <c:v>l4</c:v>
                </c:pt>
                <c:pt idx="3">
                  <c:v>l5</c:v>
                </c:pt>
                <c:pt idx="4">
                  <c:v>l6</c:v>
                </c:pt>
                <c:pt idx="5">
                  <c:v>l7</c:v>
                </c:pt>
                <c:pt idx="6">
                  <c:v>l8</c:v>
                </c:pt>
                <c:pt idx="7">
                  <c:v>l9</c:v>
                </c:pt>
                <c:pt idx="8">
                  <c:v>l10</c:v>
                </c:pt>
              </c:strCache>
            </c:strRef>
          </c:cat>
          <c:val>
            <c:numRef>
              <c:f>Sheet1!$O$10:$O$18</c:f>
              <c:numCache>
                <c:formatCode>General</c:formatCode>
                <c:ptCount val="9"/>
                <c:pt idx="0">
                  <c:v>0.37909999999999999</c:v>
                </c:pt>
                <c:pt idx="1">
                  <c:v>0.21679999999999999</c:v>
                </c:pt>
                <c:pt idx="2">
                  <c:v>0.15759999999999999</c:v>
                </c:pt>
                <c:pt idx="3">
                  <c:v>8.5300000000000001E-2</c:v>
                </c:pt>
                <c:pt idx="4">
                  <c:v>0.51629999999999998</c:v>
                </c:pt>
                <c:pt idx="5">
                  <c:v>0.42349999999999999</c:v>
                </c:pt>
                <c:pt idx="6">
                  <c:v>0.33289999999999997</c:v>
                </c:pt>
                <c:pt idx="7">
                  <c:v>0.94230000000000003</c:v>
                </c:pt>
                <c:pt idx="8">
                  <c:v>0.90559999999999996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7-4801-AE9D-F9CC84AC66B0}"/>
            </c:ext>
          </c:extLst>
        </c:ser>
        <c:ser>
          <c:idx val="1"/>
          <c:order val="1"/>
          <c:tx>
            <c:v>Drop-1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Sheet1!$N$10:$N$18</c:f>
              <c:strCache>
                <c:ptCount val="9"/>
                <c:pt idx="0">
                  <c:v>l2</c:v>
                </c:pt>
                <c:pt idx="1">
                  <c:v>l3</c:v>
                </c:pt>
                <c:pt idx="2">
                  <c:v>l4</c:v>
                </c:pt>
                <c:pt idx="3">
                  <c:v>l5</c:v>
                </c:pt>
                <c:pt idx="4">
                  <c:v>l6</c:v>
                </c:pt>
                <c:pt idx="5">
                  <c:v>l7</c:v>
                </c:pt>
                <c:pt idx="6">
                  <c:v>l8</c:v>
                </c:pt>
                <c:pt idx="7">
                  <c:v>l9</c:v>
                </c:pt>
                <c:pt idx="8">
                  <c:v>l10</c:v>
                </c:pt>
              </c:strCache>
            </c:strRef>
          </c:cat>
          <c:val>
            <c:numRef>
              <c:f>Sheet1!$P$10:$P$18</c:f>
              <c:numCache>
                <c:formatCode>General</c:formatCode>
                <c:ptCount val="9"/>
                <c:pt idx="0">
                  <c:v>0.4</c:v>
                </c:pt>
                <c:pt idx="1">
                  <c:v>0.25</c:v>
                </c:pt>
                <c:pt idx="2">
                  <c:v>0.2</c:v>
                </c:pt>
                <c:pt idx="3">
                  <c:v>0.15</c:v>
                </c:pt>
                <c:pt idx="4">
                  <c:v>0.52</c:v>
                </c:pt>
                <c:pt idx="5">
                  <c:v>0.5</c:v>
                </c:pt>
                <c:pt idx="6">
                  <c:v>0.4</c:v>
                </c:pt>
                <c:pt idx="7">
                  <c:v>0.95</c:v>
                </c:pt>
                <c:pt idx="8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77-4801-AE9D-F9CC84AC66B0}"/>
            </c:ext>
          </c:extLst>
        </c:ser>
        <c:ser>
          <c:idx val="2"/>
          <c:order val="2"/>
          <c:tx>
            <c:v>Drop-2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Sheet1!$N$10:$N$18</c:f>
              <c:strCache>
                <c:ptCount val="9"/>
                <c:pt idx="0">
                  <c:v>l2</c:v>
                </c:pt>
                <c:pt idx="1">
                  <c:v>l3</c:v>
                </c:pt>
                <c:pt idx="2">
                  <c:v>l4</c:v>
                </c:pt>
                <c:pt idx="3">
                  <c:v>l5</c:v>
                </c:pt>
                <c:pt idx="4">
                  <c:v>l6</c:v>
                </c:pt>
                <c:pt idx="5">
                  <c:v>l7</c:v>
                </c:pt>
                <c:pt idx="6">
                  <c:v>l8</c:v>
                </c:pt>
                <c:pt idx="7">
                  <c:v>l9</c:v>
                </c:pt>
                <c:pt idx="8">
                  <c:v>l10</c:v>
                </c:pt>
              </c:strCache>
            </c:strRef>
          </c:cat>
          <c:val>
            <c:numRef>
              <c:f>Sheet1!$Q$10:$Q$18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0.65</c:v>
                </c:pt>
                <c:pt idx="5">
                  <c:v>0.6</c:v>
                </c:pt>
                <c:pt idx="6">
                  <c:v>0.5</c:v>
                </c:pt>
                <c:pt idx="7">
                  <c:v>0.95</c:v>
                </c:pt>
                <c:pt idx="8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77-4801-AE9D-F9CC84AC66B0}"/>
            </c:ext>
          </c:extLst>
        </c:ser>
        <c:ser>
          <c:idx val="3"/>
          <c:order val="3"/>
          <c:tx>
            <c:v>Drop-3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Sheet1!$N$10:$N$18</c:f>
              <c:strCache>
                <c:ptCount val="9"/>
                <c:pt idx="0">
                  <c:v>l2</c:v>
                </c:pt>
                <c:pt idx="1">
                  <c:v>l3</c:v>
                </c:pt>
                <c:pt idx="2">
                  <c:v>l4</c:v>
                </c:pt>
                <c:pt idx="3">
                  <c:v>l5</c:v>
                </c:pt>
                <c:pt idx="4">
                  <c:v>l6</c:v>
                </c:pt>
                <c:pt idx="5">
                  <c:v>l7</c:v>
                </c:pt>
                <c:pt idx="6">
                  <c:v>l8</c:v>
                </c:pt>
                <c:pt idx="7">
                  <c:v>l9</c:v>
                </c:pt>
                <c:pt idx="8">
                  <c:v>l10</c:v>
                </c:pt>
              </c:strCache>
            </c:strRef>
          </c:cat>
          <c:val>
            <c:numRef>
              <c:f>Sheet1!$R$10:$R$18</c:f>
              <c:numCache>
                <c:formatCode>General</c:formatCode>
                <c:ptCount val="9"/>
                <c:pt idx="0">
                  <c:v>0.5</c:v>
                </c:pt>
                <c:pt idx="1">
                  <c:v>0.4</c:v>
                </c:pt>
                <c:pt idx="2">
                  <c:v>0.35</c:v>
                </c:pt>
                <c:pt idx="3">
                  <c:v>0.32</c:v>
                </c:pt>
                <c:pt idx="4">
                  <c:v>0.71</c:v>
                </c:pt>
                <c:pt idx="5">
                  <c:v>0.62</c:v>
                </c:pt>
                <c:pt idx="6">
                  <c:v>0.56000000000000005</c:v>
                </c:pt>
                <c:pt idx="7">
                  <c:v>0.96</c:v>
                </c:pt>
                <c:pt idx="8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77-4801-AE9D-F9CC84AC6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571840"/>
        <c:axId val="498572168"/>
      </c:barChart>
      <c:catAx>
        <c:axId val="49857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Layer</a:t>
                </a:r>
                <a:endParaRPr lang="zh-CN" altLang="en-US" sz="12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278167332537329"/>
              <c:y val="0.81978671659523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98572168"/>
        <c:crosses val="autoZero"/>
        <c:auto val="1"/>
        <c:lblAlgn val="ctr"/>
        <c:lblOffset val="100"/>
        <c:noMultiLvlLbl val="0"/>
      </c:catAx>
      <c:valAx>
        <c:axId val="49857216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Sparsity/Drop Rate</a:t>
                </a:r>
                <a:endParaRPr lang="zh-CN" altLang="en-US" sz="12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3682784559971949E-2"/>
              <c:y val="0.17301517545005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9857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25240594925637"/>
          <c:y val="5.5555555555555552E-2"/>
          <c:w val="0.63731474190726156"/>
          <c:h val="0.73389253426654999"/>
        </c:manualLayout>
      </c:layout>
      <c:lineChart>
        <c:grouping val="stacke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Sheet1!$U$9:$W$9</c:f>
              <c:strCache>
                <c:ptCount val="3"/>
                <c:pt idx="0">
                  <c:v>Drop-1</c:v>
                </c:pt>
                <c:pt idx="1">
                  <c:v>Drop-2</c:v>
                </c:pt>
                <c:pt idx="2">
                  <c:v>Drop-3</c:v>
                </c:pt>
              </c:strCache>
            </c:strRef>
          </c:cat>
          <c:val>
            <c:numRef>
              <c:f>Sheet1!$U$10:$W$10</c:f>
              <c:numCache>
                <c:formatCode>0.00%</c:formatCode>
                <c:ptCount val="3"/>
                <c:pt idx="0">
                  <c:v>0.9415</c:v>
                </c:pt>
                <c:pt idx="1">
                  <c:v>0.93979999999999997</c:v>
                </c:pt>
                <c:pt idx="2">
                  <c:v>0.93679999999999997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F-4BBD-B26D-D8B548734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292464"/>
        <c:axId val="728286560"/>
      </c:lineChart>
      <c:lineChart>
        <c:grouping val="standard"/>
        <c:varyColors val="0"/>
        <c:ser>
          <c:idx val="1"/>
          <c:order val="1"/>
          <c:tx>
            <c:v>Drop Rate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x"/>
            <c:size val="7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strRef>
              <c:f>Sheet1!$U$9:$W$9</c:f>
              <c:strCache>
                <c:ptCount val="3"/>
                <c:pt idx="0">
                  <c:v>Drop-1</c:v>
                </c:pt>
                <c:pt idx="1">
                  <c:v>Drop-2</c:v>
                </c:pt>
                <c:pt idx="2">
                  <c:v>Drop-3</c:v>
                </c:pt>
              </c:strCache>
            </c:strRef>
          </c:cat>
          <c:val>
            <c:numRef>
              <c:f>Sheet1!$U$11:$W$11</c:f>
              <c:numCache>
                <c:formatCode>0.00%</c:formatCode>
                <c:ptCount val="3"/>
                <c:pt idx="0">
                  <c:v>0.7319</c:v>
                </c:pt>
                <c:pt idx="1">
                  <c:v>0.7591</c:v>
                </c:pt>
                <c:pt idx="2">
                  <c:v>0.79949999999999999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F-4BBD-B26D-D8B548734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192936"/>
        <c:axId val="772191952"/>
      </c:lineChart>
      <c:catAx>
        <c:axId val="72829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28286560"/>
        <c:crosses val="autoZero"/>
        <c:auto val="0"/>
        <c:lblAlgn val="ctr"/>
        <c:lblOffset val="100"/>
        <c:tickLblSkip val="1"/>
        <c:noMultiLvlLbl val="0"/>
      </c:catAx>
      <c:valAx>
        <c:axId val="728286560"/>
        <c:scaling>
          <c:orientation val="minMax"/>
          <c:max val="0.94170000000000009"/>
          <c:min val="0.93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  <a:endParaRPr lang="zh-CN" altLang="en-US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32405256634587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28292464"/>
        <c:crosses val="autoZero"/>
        <c:crossBetween val="between"/>
      </c:valAx>
      <c:valAx>
        <c:axId val="772191952"/>
        <c:scaling>
          <c:orientation val="minMax"/>
          <c:min val="0.7250000000000000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Drop</a:t>
                </a:r>
                <a:r>
                  <a:rPr lang="en-US" altLang="zh-CN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Rate</a:t>
                </a:r>
                <a:endParaRPr lang="zh-CN" altLang="en-US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72192936"/>
        <c:crosses val="max"/>
        <c:crossBetween val="between"/>
      </c:valAx>
      <c:catAx>
        <c:axId val="772192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2191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88188976377954"/>
          <c:y val="5.0925925925925923E-2"/>
          <c:w val="0.64551399825021871"/>
          <c:h val="0.74564741907261589"/>
        </c:manualLayout>
      </c:layout>
      <c:barChart>
        <c:barDir val="col"/>
        <c:grouping val="clustered"/>
        <c:varyColors val="0"/>
        <c:ser>
          <c:idx val="1"/>
          <c:order val="1"/>
          <c:tx>
            <c:v>Pruning Rate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Sheet1!$Z$4:$AE$4</c:f>
              <c:strCache>
                <c:ptCount val="6"/>
                <c:pt idx="0">
                  <c:v>cav-50</c:v>
                </c:pt>
                <c:pt idx="1">
                  <c:v>cav-67</c:v>
                </c:pt>
                <c:pt idx="2">
                  <c:v>cav-70-1</c:v>
                </c:pt>
                <c:pt idx="3">
                  <c:v>cav-70-2</c:v>
                </c:pt>
                <c:pt idx="4">
                  <c:v>cav-75-1</c:v>
                </c:pt>
                <c:pt idx="5">
                  <c:v>cav-75-2</c:v>
                </c:pt>
              </c:strCache>
            </c:strRef>
          </c:cat>
          <c:val>
            <c:numRef>
              <c:f>Sheet1!$Z$6:$AE$6</c:f>
              <c:numCache>
                <c:formatCode>0.00%</c:formatCode>
                <c:ptCount val="6"/>
                <c:pt idx="0" formatCode="0%">
                  <c:v>0.5</c:v>
                </c:pt>
                <c:pt idx="1">
                  <c:v>0.67669999999999997</c:v>
                </c:pt>
                <c:pt idx="2">
                  <c:v>0.70830000000000004</c:v>
                </c:pt>
                <c:pt idx="3">
                  <c:v>0.70830000000000004</c:v>
                </c:pt>
                <c:pt idx="4" formatCode="0%">
                  <c:v>0.75</c:v>
                </c:pt>
                <c:pt idx="5" formatCode="0%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6C-48EA-93B4-E3671BD67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68253456"/>
        <c:axId val="668259688"/>
      </c:barChart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Sheet1!$Z$4:$AE$4</c:f>
              <c:strCache>
                <c:ptCount val="6"/>
                <c:pt idx="0">
                  <c:v>cav-50</c:v>
                </c:pt>
                <c:pt idx="1">
                  <c:v>cav-67</c:v>
                </c:pt>
                <c:pt idx="2">
                  <c:v>cav-70-1</c:v>
                </c:pt>
                <c:pt idx="3">
                  <c:v>cav-70-2</c:v>
                </c:pt>
                <c:pt idx="4">
                  <c:v>cav-75-1</c:v>
                </c:pt>
                <c:pt idx="5">
                  <c:v>cav-75-2</c:v>
                </c:pt>
              </c:strCache>
            </c:strRef>
          </c:cat>
          <c:val>
            <c:numRef>
              <c:f>Sheet1!$Z$5:$AE$5</c:f>
              <c:numCache>
                <c:formatCode>0.00%</c:formatCode>
                <c:ptCount val="6"/>
                <c:pt idx="0">
                  <c:v>0.94340000000000002</c:v>
                </c:pt>
                <c:pt idx="1">
                  <c:v>0.94020000000000004</c:v>
                </c:pt>
                <c:pt idx="2">
                  <c:v>0.93589999999999995</c:v>
                </c:pt>
                <c:pt idx="3">
                  <c:v>0.93369999999999997</c:v>
                </c:pt>
                <c:pt idx="4">
                  <c:v>0.93500000000000005</c:v>
                </c:pt>
                <c:pt idx="5">
                  <c:v>0.93420000000000003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C-48EA-93B4-E3671BD67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264936"/>
        <c:axId val="668261656"/>
      </c:lineChart>
      <c:catAx>
        <c:axId val="66825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Fine-grained Pruning Schemes</a:t>
                </a:r>
                <a:endParaRPr lang="zh-CN" altLang="en-US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9063822806011324"/>
              <c:y val="0.89155037911927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68259688"/>
        <c:crosses val="autoZero"/>
        <c:auto val="1"/>
        <c:lblAlgn val="ctr"/>
        <c:lblOffset val="100"/>
        <c:noMultiLvlLbl val="0"/>
      </c:catAx>
      <c:valAx>
        <c:axId val="668259688"/>
        <c:scaling>
          <c:orientation val="minMax"/>
          <c:max val="0.77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Pruning</a:t>
                </a:r>
                <a:r>
                  <a:rPr lang="en-US" altLang="zh-CN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Rate</a:t>
                </a:r>
                <a:endParaRPr lang="zh-CN" altLang="en-US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5226339475786161E-2"/>
              <c:y val="0.288981116943715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68253456"/>
        <c:crosses val="autoZero"/>
        <c:crossBetween val="between"/>
      </c:valAx>
      <c:valAx>
        <c:axId val="668261656"/>
        <c:scaling>
          <c:orientation val="minMax"/>
          <c:min val="0.9330000000000000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  <a:endParaRPr lang="zh-CN" altLang="en-US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249620861585447"/>
              <c:y val="0.294120005832604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68264936"/>
        <c:crosses val="max"/>
        <c:crossBetween val="between"/>
      </c:valAx>
      <c:catAx>
        <c:axId val="668264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8261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924443255910508"/>
          <c:y val="0.89409667541557303"/>
          <c:w val="0.41075556744089486"/>
          <c:h val="7.3450714494021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60605135260501"/>
          <c:y val="5.5671478377196749E-2"/>
          <c:w val="0.82483825248792864"/>
          <c:h val="0.81254440849884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Sheet1!$AN$49</c:f>
              <c:strCache>
                <c:ptCount val="1"/>
                <c:pt idx="0">
                  <c:v>sparse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tx>
                <c:rich>
                  <a:bodyPr/>
                  <a:lstStyle/>
                  <a:p>
                    <a:r>
                      <a:rPr lang="en-US" altLang="zh-CN"/>
                      <a:t>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F46-4975-8FC0-75D5BDD4E7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Sheet1!$AM$50:$AM$52</c:f>
              <c:strCache>
                <c:ptCount val="3"/>
                <c:pt idx="0">
                  <c:v>data</c:v>
                </c:pt>
                <c:pt idx="1">
                  <c:v>index</c:v>
                </c:pt>
                <c:pt idx="2">
                  <c:v>total</c:v>
                </c:pt>
              </c:strCache>
            </c:strRef>
          </c:cat>
          <c:val>
            <c:numRef>
              <c:f>Sheet1!$AN$50:$AN$52</c:f>
              <c:numCache>
                <c:formatCode>General</c:formatCode>
                <c:ptCount val="3"/>
                <c:pt idx="0">
                  <c:v>2560</c:v>
                </c:pt>
                <c:pt idx="1">
                  <c:v>25</c:v>
                </c:pt>
                <c:pt idx="2">
                  <c:v>2560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E-40C6-AC55-9D8105A58DAA}"/>
            </c:ext>
          </c:extLst>
        </c:ser>
        <c:ser>
          <c:idx val="1"/>
          <c:order val="1"/>
          <c:tx>
            <c:strRef>
              <c:f>Sheet1!$AO$49</c:f>
              <c:strCache>
                <c:ptCount val="1"/>
                <c:pt idx="0">
                  <c:v>RFC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Sheet1!$AM$50:$AM$52</c:f>
              <c:strCache>
                <c:ptCount val="3"/>
                <c:pt idx="0">
                  <c:v>data</c:v>
                </c:pt>
                <c:pt idx="1">
                  <c:v>index</c:v>
                </c:pt>
                <c:pt idx="2">
                  <c:v>total</c:v>
                </c:pt>
              </c:strCache>
            </c:strRef>
          </c:cat>
          <c:val>
            <c:numRef>
              <c:f>Sheet1!$AO$50:$AO$52</c:f>
              <c:numCache>
                <c:formatCode>General</c:formatCode>
                <c:ptCount val="3"/>
                <c:pt idx="0">
                  <c:v>1460</c:v>
                </c:pt>
                <c:pt idx="1">
                  <c:v>180</c:v>
                </c:pt>
                <c:pt idx="2">
                  <c:v>1640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9E-40C6-AC55-9D8105A58DAA}"/>
            </c:ext>
          </c:extLst>
        </c:ser>
        <c:ser>
          <c:idx val="2"/>
          <c:order val="2"/>
          <c:tx>
            <c:strRef>
              <c:f>Sheet1!$AP$49</c:f>
              <c:strCache>
                <c:ptCount val="1"/>
                <c:pt idx="0">
                  <c:v>CSC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Sheet1!$AM$50:$AM$52</c:f>
              <c:strCache>
                <c:ptCount val="3"/>
                <c:pt idx="0">
                  <c:v>data</c:v>
                </c:pt>
                <c:pt idx="1">
                  <c:v>index</c:v>
                </c:pt>
                <c:pt idx="2">
                  <c:v>total</c:v>
                </c:pt>
              </c:strCache>
            </c:strRef>
          </c:cat>
          <c:val>
            <c:numRef>
              <c:f>Sheet1!$AP$50:$AP$52</c:f>
              <c:numCache>
                <c:formatCode>General</c:formatCode>
                <c:ptCount val="3"/>
                <c:pt idx="0">
                  <c:v>1399</c:v>
                </c:pt>
                <c:pt idx="1">
                  <c:v>280</c:v>
                </c:pt>
                <c:pt idx="2">
                  <c:v>1679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9E-40C6-AC55-9D8105A58D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0063656"/>
        <c:axId val="580063328"/>
      </c:barChart>
      <c:catAx>
        <c:axId val="58006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80063328"/>
        <c:crosses val="autoZero"/>
        <c:auto val="1"/>
        <c:lblAlgn val="ctr"/>
        <c:lblOffset val="100"/>
        <c:noMultiLvlLbl val="0"/>
      </c:catAx>
      <c:valAx>
        <c:axId val="580063328"/>
        <c:scaling>
          <c:orientation val="minMax"/>
          <c:max val="2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BRAM</a:t>
                </a:r>
                <a:r>
                  <a:rPr lang="en-US" altLang="zh-CN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Blocks Used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8006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14755915990518"/>
          <c:y val="3.513142376711572E-2"/>
          <c:w val="9.1130890147554836E-2"/>
          <c:h val="0.242380183263749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1.3149999999999999" header="0.3" footer="0.3"/>
    <c:pageSetup paperSize="9"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152401</xdr:colOff>
      <xdr:row>14</xdr:row>
      <xdr:rowOff>87847</xdr:rowOff>
    </xdr:from>
    <xdr:to>
      <xdr:col>9</xdr:col>
      <xdr:colOff>886693</xdr:colOff>
      <xdr:row>48</xdr:row>
      <xdr:rowOff>96981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68AD414-9889-4F07-904F-71D41B0A0EC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153866</xdr:colOff>
      <xdr:row>15</xdr:row>
      <xdr:rowOff>27843</xdr:rowOff>
    </xdr:from>
    <xdr:to>
      <xdr:col>11</xdr:col>
      <xdr:colOff>490904</xdr:colOff>
      <xdr:row>30</xdr:row>
      <xdr:rowOff>58616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3D5A53-286D-4D1D-B027-9FF5DEC37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2787098</xdr:colOff>
      <xdr:row>9</xdr:row>
      <xdr:rowOff>123410</xdr:rowOff>
    </xdr:from>
    <xdr:to>
      <xdr:col>17</xdr:col>
      <xdr:colOff>376859</xdr:colOff>
      <xdr:row>24</xdr:row>
      <xdr:rowOff>133349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91FC5C9-01CB-4C79-83AA-C1705D913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629478</xdr:colOff>
      <xdr:row>9</xdr:row>
      <xdr:rowOff>48867</xdr:rowOff>
    </xdr:from>
    <xdr:to>
      <xdr:col>27</xdr:col>
      <xdr:colOff>364435</xdr:colOff>
      <xdr:row>24</xdr:row>
      <xdr:rowOff>58806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00D2BA8-53BB-4288-B01B-9D130C300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474975</xdr:colOff>
      <xdr:row>30</xdr:row>
      <xdr:rowOff>16056</xdr:rowOff>
    </xdr:from>
    <xdr:to>
      <xdr:col>37</xdr:col>
      <xdr:colOff>234142</xdr:colOff>
      <xdr:row>43</xdr:row>
      <xdr:rowOff>142077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1CF6A67-18D5-485C-9F30-2BD74CD2E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62"/>
  <sheetViews>
    <sheetView tabSelected="1" zoomScale="55" zoomScaleNormal="55" workbookViewId="0">
      <selection activeCell="B23" sqref="B23"/>
    </sheetView>
  </sheetViews>
  <sheetFormatPr defaultRowHeight="13.8" x14ac:dyDescent="0.25"/>
  <cols>
    <col min="1" max="1" width="13.44140625" customWidth="1"/>
    <col min="3" max="3" width="8.77734375" customWidth="1"/>
    <col min="4" max="4" width="13.21875" customWidth="1"/>
    <col min="5" max="5" width="9.88671875" customWidth="1"/>
    <col min="6" max="6" width="18" customWidth="1"/>
    <col min="7" max="7" width="9.44140625" customWidth="1"/>
    <col min="8" max="8" width="18.6640625" customWidth="1"/>
    <col min="9" max="9" width="12.6640625" customWidth="1"/>
    <col min="10" max="10" width="19.33203125" customWidth="1"/>
    <col min="11" max="11" width="37.44140625" customWidth="1"/>
    <col min="36" max="36" width="12.109375" customWidth="1"/>
    <col min="39" max="39" width="12.88671875" customWidth="1"/>
    <col min="41" max="41" width="14.21875" customWidth="1"/>
    <col min="42" max="42" width="12.44140625" customWidth="1"/>
    <col min="43" max="43" width="10.88671875" customWidth="1"/>
    <col min="44" max="44" width="10.109375" customWidth="1"/>
    <col min="45" max="45" width="10" customWidth="1"/>
    <col min="51" max="59" width="2.44140625" customWidth="1"/>
  </cols>
  <sheetData>
    <row r="1" spans="1:59" x14ac:dyDescent="0.25">
      <c r="A1" s="1"/>
      <c r="B1" s="1" t="s">
        <v>2</v>
      </c>
      <c r="C1" s="1" t="s">
        <v>3</v>
      </c>
      <c r="D1" s="1" t="s">
        <v>4</v>
      </c>
      <c r="AY1" s="8"/>
      <c r="AZ1" s="8"/>
      <c r="BA1" s="8"/>
      <c r="BB1" s="8"/>
      <c r="BC1" s="8"/>
      <c r="BD1" s="8"/>
      <c r="BE1" s="8"/>
      <c r="BF1" s="8"/>
      <c r="BG1" s="8"/>
    </row>
    <row r="2" spans="1:59" x14ac:dyDescent="0.25">
      <c r="A2" s="1" t="s">
        <v>0</v>
      </c>
      <c r="B2" s="2">
        <v>0.93700000000000006</v>
      </c>
      <c r="C2" s="1" t="s">
        <v>7</v>
      </c>
      <c r="D2" s="1" t="s">
        <v>8</v>
      </c>
      <c r="AR2">
        <v>0.58748152380952301</v>
      </c>
      <c r="AY2" s="8"/>
      <c r="AZ2" s="8"/>
      <c r="BA2" s="8"/>
      <c r="BB2" s="8"/>
      <c r="BC2" s="8"/>
      <c r="BD2" s="8"/>
      <c r="BE2" s="8"/>
      <c r="BF2" s="8"/>
      <c r="BG2" s="8"/>
    </row>
    <row r="3" spans="1:59" x14ac:dyDescent="0.25">
      <c r="A3" s="1" t="s">
        <v>1</v>
      </c>
      <c r="B3" s="2">
        <v>0.93400000000000005</v>
      </c>
      <c r="C3" s="1" t="s">
        <v>5</v>
      </c>
      <c r="D3" s="1" t="s">
        <v>6</v>
      </c>
      <c r="AR3">
        <v>0.73951304761904701</v>
      </c>
      <c r="AY3" s="8"/>
      <c r="AZ3" s="8"/>
      <c r="BA3" s="8"/>
      <c r="BB3" s="8"/>
      <c r="BC3" s="8"/>
      <c r="BD3" s="8"/>
      <c r="BE3" s="8"/>
      <c r="BF3" s="8"/>
      <c r="BG3" s="8"/>
    </row>
    <row r="4" spans="1:59" x14ac:dyDescent="0.25">
      <c r="Z4" t="s">
        <v>29</v>
      </c>
      <c r="AA4" t="s">
        <v>30</v>
      </c>
      <c r="AB4" s="9" t="s">
        <v>31</v>
      </c>
      <c r="AC4" s="9" t="s">
        <v>32</v>
      </c>
      <c r="AD4" s="9" t="s">
        <v>33</v>
      </c>
      <c r="AE4" s="9" t="s">
        <v>34</v>
      </c>
      <c r="AI4" t="s">
        <v>35</v>
      </c>
      <c r="AJ4" t="s">
        <v>36</v>
      </c>
      <c r="AK4" t="s">
        <v>37</v>
      </c>
      <c r="AL4" t="s">
        <v>38</v>
      </c>
      <c r="AM4" t="s">
        <v>43</v>
      </c>
      <c r="AR4">
        <v>0.89474466666666597</v>
      </c>
      <c r="AY4" s="8"/>
      <c r="AZ4" s="8"/>
      <c r="BA4" s="8"/>
      <c r="BB4" s="8"/>
      <c r="BC4" s="8"/>
      <c r="BD4" s="8"/>
      <c r="BE4" s="8"/>
      <c r="BF4" s="8"/>
      <c r="BG4" s="8"/>
    </row>
    <row r="5" spans="1:59" x14ac:dyDescent="0.25">
      <c r="Z5" s="4">
        <v>0.94340000000000002</v>
      </c>
      <c r="AA5" s="4">
        <v>0.94020000000000004</v>
      </c>
      <c r="AB5" s="4">
        <v>0.93589999999999995</v>
      </c>
      <c r="AC5" s="4">
        <v>0.93369999999999997</v>
      </c>
      <c r="AD5" s="4">
        <v>0.93500000000000005</v>
      </c>
      <c r="AE5" s="4">
        <v>0.93420000000000003</v>
      </c>
      <c r="AI5">
        <v>1</v>
      </c>
      <c r="AJ5" s="9" t="s">
        <v>39</v>
      </c>
      <c r="AK5" s="10" t="s">
        <v>42</v>
      </c>
      <c r="AL5" s="9" t="s">
        <v>46</v>
      </c>
      <c r="AM5">
        <v>0</v>
      </c>
      <c r="AR5">
        <v>0.55138223809523801</v>
      </c>
      <c r="AY5" s="8"/>
      <c r="AZ5" s="8"/>
      <c r="BA5" s="8"/>
      <c r="BB5" s="8"/>
      <c r="BC5" s="8"/>
      <c r="BD5" s="8"/>
      <c r="BE5" s="8"/>
      <c r="BF5" s="8"/>
      <c r="BG5" s="8"/>
    </row>
    <row r="6" spans="1:59" x14ac:dyDescent="0.25">
      <c r="Z6" s="3">
        <v>0.5</v>
      </c>
      <c r="AA6" s="4">
        <v>0.67669999999999997</v>
      </c>
      <c r="AB6" s="4">
        <v>0.70830000000000004</v>
      </c>
      <c r="AC6" s="4">
        <v>0.70830000000000004</v>
      </c>
      <c r="AD6" s="3">
        <v>0.75</v>
      </c>
      <c r="AE6" s="3">
        <v>0.75</v>
      </c>
      <c r="AI6">
        <v>2</v>
      </c>
      <c r="AJ6" s="9" t="s">
        <v>39</v>
      </c>
      <c r="AK6" s="10" t="s">
        <v>44</v>
      </c>
      <c r="AL6" s="9" t="s">
        <v>47</v>
      </c>
      <c r="AM6" s="4">
        <v>3.6999999999999998E-2</v>
      </c>
      <c r="AR6">
        <v>0.80333409523809496</v>
      </c>
      <c r="AY6" s="8"/>
      <c r="AZ6" s="8"/>
      <c r="BA6" s="8"/>
      <c r="BB6" s="8"/>
      <c r="BC6" s="8"/>
      <c r="BD6" s="8"/>
      <c r="BE6" s="8"/>
      <c r="BF6" s="8"/>
      <c r="BG6" s="8"/>
    </row>
    <row r="7" spans="1:59" x14ac:dyDescent="0.25">
      <c r="F7" t="s">
        <v>9</v>
      </c>
      <c r="G7" t="s">
        <v>10</v>
      </c>
      <c r="H7" t="s">
        <v>11</v>
      </c>
      <c r="I7" t="s">
        <v>12</v>
      </c>
      <c r="J7" t="s">
        <v>13</v>
      </c>
      <c r="K7" t="s">
        <v>14</v>
      </c>
      <c r="AI7">
        <v>3</v>
      </c>
      <c r="AJ7" s="9" t="s">
        <v>39</v>
      </c>
      <c r="AK7" s="10" t="s">
        <v>44</v>
      </c>
      <c r="AL7" s="9" t="s">
        <v>48</v>
      </c>
      <c r="AM7">
        <v>0</v>
      </c>
      <c r="AR7">
        <v>0.77801642857142805</v>
      </c>
      <c r="AY7" s="8"/>
      <c r="AZ7" s="8"/>
      <c r="BA7" s="8"/>
      <c r="BB7" s="8"/>
      <c r="BC7" s="8"/>
      <c r="BD7" s="8"/>
      <c r="BE7" s="8"/>
      <c r="BF7" s="8"/>
      <c r="BG7" s="8"/>
    </row>
    <row r="8" spans="1:59" x14ac:dyDescent="0.25">
      <c r="F8" s="3">
        <v>0.75</v>
      </c>
      <c r="G8" s="4">
        <v>0.94340000000000002</v>
      </c>
      <c r="H8" s="4">
        <v>0.93920000000000003</v>
      </c>
      <c r="I8" s="4">
        <v>0.93400000000000005</v>
      </c>
      <c r="J8" s="4">
        <v>0.94310000000000005</v>
      </c>
      <c r="K8" s="4">
        <v>0.93820000000000003</v>
      </c>
      <c r="AI8">
        <v>4</v>
      </c>
      <c r="AJ8" s="9" t="s">
        <v>40</v>
      </c>
      <c r="AK8" s="10" t="s">
        <v>44</v>
      </c>
      <c r="AL8" s="9" t="s">
        <v>49</v>
      </c>
      <c r="AM8" s="4">
        <v>7.3999999999999996E-2</v>
      </c>
      <c r="AR8">
        <v>0.57519619047618997</v>
      </c>
      <c r="AY8" s="8"/>
      <c r="AZ8" s="8"/>
      <c r="BA8" s="8"/>
      <c r="BB8" s="8"/>
      <c r="BC8" s="8"/>
      <c r="BD8" s="8"/>
      <c r="BE8" s="8"/>
      <c r="BF8" s="8"/>
      <c r="BG8" s="8"/>
    </row>
    <row r="9" spans="1:59" x14ac:dyDescent="0.25">
      <c r="F9" s="3">
        <v>0.83</v>
      </c>
      <c r="G9" s="4">
        <v>0.94020000000000004</v>
      </c>
      <c r="H9" s="4">
        <v>0.93730000000000002</v>
      </c>
      <c r="I9" s="4">
        <v>0.93400000000000005</v>
      </c>
      <c r="J9" s="4">
        <v>0.94</v>
      </c>
      <c r="K9" s="4">
        <v>0.93669999999999998</v>
      </c>
      <c r="U9" t="s">
        <v>26</v>
      </c>
      <c r="V9" t="s">
        <v>27</v>
      </c>
      <c r="W9" t="s">
        <v>28</v>
      </c>
      <c r="AI9">
        <v>5</v>
      </c>
      <c r="AJ9" s="9" t="s">
        <v>40</v>
      </c>
      <c r="AK9" s="10" t="s">
        <v>44</v>
      </c>
      <c r="AL9" s="9" t="s">
        <v>50</v>
      </c>
      <c r="AM9">
        <v>0</v>
      </c>
      <c r="AR9">
        <v>0.59574519047619001</v>
      </c>
      <c r="AY9" s="8"/>
      <c r="AZ9" s="8"/>
      <c r="BA9" s="8"/>
      <c r="BB9" s="8"/>
      <c r="BC9" s="8"/>
      <c r="BD9" s="8"/>
      <c r="BE9" s="8"/>
      <c r="BF9" s="8"/>
      <c r="BG9" s="8"/>
    </row>
    <row r="10" spans="1:59" x14ac:dyDescent="0.25">
      <c r="F10" s="3">
        <v>0.86</v>
      </c>
      <c r="G10" s="4">
        <v>0.93589999999999995</v>
      </c>
      <c r="H10" s="4">
        <v>0.93459999999999999</v>
      </c>
      <c r="I10" s="4">
        <v>0.93400000000000005</v>
      </c>
      <c r="J10" s="4">
        <v>0.9355</v>
      </c>
      <c r="K10" s="4">
        <v>0.93420000000000003</v>
      </c>
      <c r="N10" t="s">
        <v>15</v>
      </c>
      <c r="O10" s="7">
        <v>0.37909999999999999</v>
      </c>
      <c r="P10" s="5">
        <v>0.4</v>
      </c>
      <c r="Q10" s="6">
        <v>0.4</v>
      </c>
      <c r="R10" s="7">
        <v>0.5</v>
      </c>
      <c r="T10" s="4"/>
      <c r="U10" s="4">
        <v>0.9415</v>
      </c>
      <c r="V10" s="4">
        <v>0.93979999999999997</v>
      </c>
      <c r="W10" s="4">
        <v>0.93679999999999997</v>
      </c>
      <c r="AI10">
        <v>6</v>
      </c>
      <c r="AJ10" s="9" t="s">
        <v>40</v>
      </c>
      <c r="AK10" s="10" t="s">
        <v>42</v>
      </c>
      <c r="AL10" s="9" t="s">
        <v>51</v>
      </c>
      <c r="AM10" s="4">
        <v>5.0000000000000001E-3</v>
      </c>
      <c r="AR10">
        <v>0.58134138095238097</v>
      </c>
    </row>
    <row r="11" spans="1:59" x14ac:dyDescent="0.25">
      <c r="F11" s="3">
        <v>0.88</v>
      </c>
      <c r="G11" s="4">
        <v>0.93469999999999998</v>
      </c>
      <c r="H11" s="4">
        <v>0.93479999999999996</v>
      </c>
      <c r="I11" s="4">
        <v>0.93400000000000005</v>
      </c>
      <c r="J11" s="4">
        <v>0.93440000000000001</v>
      </c>
      <c r="K11" s="4">
        <v>0.93240000000000001</v>
      </c>
      <c r="N11" t="s">
        <v>16</v>
      </c>
      <c r="O11" s="7">
        <v>0.21679999999999999</v>
      </c>
      <c r="P11" s="5">
        <v>0.25</v>
      </c>
      <c r="Q11" s="6">
        <v>0.3</v>
      </c>
      <c r="R11" s="7">
        <v>0.4</v>
      </c>
      <c r="T11" s="3"/>
      <c r="U11" s="4">
        <v>0.7319</v>
      </c>
      <c r="V11" s="4">
        <v>0.7591</v>
      </c>
      <c r="W11" s="4">
        <v>0.79949999999999999</v>
      </c>
      <c r="AI11">
        <v>7</v>
      </c>
      <c r="AJ11" s="9" t="s">
        <v>41</v>
      </c>
      <c r="AK11" s="10" t="s">
        <v>42</v>
      </c>
      <c r="AL11" s="9" t="s">
        <v>52</v>
      </c>
      <c r="AM11" s="4">
        <v>7.3999999999999996E-2</v>
      </c>
      <c r="AR11">
        <f>AVERAGE(AR2:AR10)</f>
        <v>0.67852830687830645</v>
      </c>
    </row>
    <row r="12" spans="1:59" x14ac:dyDescent="0.25">
      <c r="N12" t="s">
        <v>17</v>
      </c>
      <c r="O12" s="7">
        <v>0.15759999999999999</v>
      </c>
      <c r="P12" s="5">
        <v>0.2</v>
      </c>
      <c r="Q12" s="6">
        <v>0.25</v>
      </c>
      <c r="R12" s="7">
        <v>0.35</v>
      </c>
      <c r="AI12">
        <v>8</v>
      </c>
      <c r="AJ12" s="9" t="s">
        <v>41</v>
      </c>
      <c r="AK12" s="10" t="s">
        <v>42</v>
      </c>
      <c r="AL12" s="9" t="s">
        <v>53</v>
      </c>
      <c r="AM12" s="4">
        <v>0</v>
      </c>
    </row>
    <row r="13" spans="1:59" x14ac:dyDescent="0.25">
      <c r="F13" s="3">
        <v>0.75</v>
      </c>
      <c r="G13" s="4">
        <v>0.93920000000000003</v>
      </c>
      <c r="N13" t="s">
        <v>18</v>
      </c>
      <c r="O13" s="7">
        <v>8.5300000000000001E-2</v>
      </c>
      <c r="P13" s="5">
        <v>0.15</v>
      </c>
      <c r="Q13" s="6">
        <v>0.2</v>
      </c>
      <c r="R13" s="7">
        <v>0.32</v>
      </c>
      <c r="AI13">
        <v>9</v>
      </c>
      <c r="AJ13" s="9" t="s">
        <v>41</v>
      </c>
      <c r="AK13" s="10" t="s">
        <v>42</v>
      </c>
      <c r="AL13" s="9" t="s">
        <v>54</v>
      </c>
      <c r="AM13" s="3">
        <v>0.14000000000000001</v>
      </c>
    </row>
    <row r="14" spans="1:59" x14ac:dyDescent="0.25">
      <c r="F14" s="3">
        <v>0.8</v>
      </c>
      <c r="G14" s="4">
        <v>0.93840000000000001</v>
      </c>
      <c r="N14" t="s">
        <v>19</v>
      </c>
      <c r="O14" s="7">
        <v>0.51629999999999998</v>
      </c>
      <c r="P14" s="5">
        <v>0.52</v>
      </c>
      <c r="Q14" s="6">
        <v>0.65</v>
      </c>
      <c r="R14" s="7">
        <v>0.71</v>
      </c>
      <c r="AI14">
        <v>10</v>
      </c>
      <c r="AJ14" s="9" t="s">
        <v>41</v>
      </c>
      <c r="AK14" s="10" t="s">
        <v>42</v>
      </c>
      <c r="AL14" s="9" t="s">
        <v>55</v>
      </c>
      <c r="AM14" s="3">
        <v>0</v>
      </c>
    </row>
    <row r="15" spans="1:59" x14ac:dyDescent="0.25">
      <c r="F15" s="3">
        <v>0.85</v>
      </c>
      <c r="G15" s="4">
        <v>0.93459999999999999</v>
      </c>
      <c r="N15" t="s">
        <v>20</v>
      </c>
      <c r="O15" s="7">
        <v>0.42349999999999999</v>
      </c>
      <c r="P15" s="5">
        <v>0.5</v>
      </c>
      <c r="Q15" s="6">
        <v>0.6</v>
      </c>
      <c r="R15" s="7">
        <v>0.62</v>
      </c>
      <c r="AI15" t="s">
        <v>45</v>
      </c>
      <c r="AK15">
        <v>882</v>
      </c>
      <c r="AL15" s="4">
        <v>0.75380000000000003</v>
      </c>
      <c r="AM15" s="4">
        <v>6.4799999999999996E-2</v>
      </c>
    </row>
    <row r="16" spans="1:59" x14ac:dyDescent="0.25">
      <c r="F16" s="3">
        <v>0.88</v>
      </c>
      <c r="G16" s="4">
        <v>0.93479999999999996</v>
      </c>
      <c r="N16" t="s">
        <v>21</v>
      </c>
      <c r="O16" s="7">
        <v>0.33289999999999997</v>
      </c>
      <c r="P16" s="5">
        <v>0.4</v>
      </c>
      <c r="Q16" s="6">
        <v>0.5</v>
      </c>
      <c r="R16" s="7">
        <v>0.56000000000000005</v>
      </c>
      <c r="AI16" t="s">
        <v>56</v>
      </c>
      <c r="AK16">
        <v>1149</v>
      </c>
      <c r="AL16" s="4">
        <v>0.5786</v>
      </c>
      <c r="AM16" s="3">
        <v>0</v>
      </c>
    </row>
    <row r="17" spans="14:47" x14ac:dyDescent="0.25">
      <c r="N17" t="s">
        <v>22</v>
      </c>
      <c r="O17" s="7">
        <v>0.94230000000000003</v>
      </c>
      <c r="P17" s="5">
        <v>0.95</v>
      </c>
      <c r="Q17" s="6">
        <v>0.95</v>
      </c>
      <c r="R17" s="7">
        <v>0.96</v>
      </c>
    </row>
    <row r="18" spans="14:47" x14ac:dyDescent="0.25">
      <c r="N18" t="s">
        <v>23</v>
      </c>
      <c r="O18" s="7">
        <v>0.90559999999999996</v>
      </c>
      <c r="P18" s="5">
        <v>0.92</v>
      </c>
      <c r="Q18" s="6">
        <v>0.92</v>
      </c>
      <c r="R18" s="7">
        <v>0.96</v>
      </c>
    </row>
    <row r="19" spans="14:47" x14ac:dyDescent="0.25">
      <c r="O19" s="7"/>
      <c r="R19" s="7"/>
    </row>
    <row r="20" spans="14:47" x14ac:dyDescent="0.25">
      <c r="P20" t="s">
        <v>24</v>
      </c>
      <c r="Q20">
        <v>112</v>
      </c>
      <c r="R20" t="s">
        <v>25</v>
      </c>
    </row>
    <row r="24" spans="14:47" x14ac:dyDescent="0.25">
      <c r="AI24" t="s">
        <v>35</v>
      </c>
      <c r="AJ24" t="s">
        <v>57</v>
      </c>
      <c r="AK24" t="s">
        <v>58</v>
      </c>
      <c r="AL24" t="s">
        <v>59</v>
      </c>
      <c r="AM24" t="s">
        <v>60</v>
      </c>
      <c r="AO24" s="7" t="s">
        <v>35</v>
      </c>
      <c r="AP24" t="s">
        <v>81</v>
      </c>
      <c r="AQ24" t="s">
        <v>82</v>
      </c>
      <c r="AR24" t="s">
        <v>83</v>
      </c>
      <c r="AS24" t="s">
        <v>84</v>
      </c>
    </row>
    <row r="25" spans="14:47" x14ac:dyDescent="0.25">
      <c r="AI25" t="s">
        <v>61</v>
      </c>
      <c r="AJ25" s="4" t="s">
        <v>80</v>
      </c>
      <c r="AK25" s="4">
        <v>0.29349999999999998</v>
      </c>
      <c r="AL25" s="4">
        <v>0.70640000000000003</v>
      </c>
      <c r="AM25" s="4" t="s">
        <v>80</v>
      </c>
      <c r="AO25" s="7" t="s">
        <v>61</v>
      </c>
      <c r="AP25" s="11">
        <v>8</v>
      </c>
      <c r="AQ25" s="11">
        <v>8</v>
      </c>
      <c r="AR25" s="11">
        <v>6</v>
      </c>
      <c r="AS25" s="11">
        <v>1</v>
      </c>
      <c r="AT25" s="11">
        <f>AP25+AQ25+AR25+AS25</f>
        <v>23</v>
      </c>
      <c r="AU25">
        <f>4*AT25</f>
        <v>92</v>
      </c>
    </row>
    <row r="26" spans="14:47" x14ac:dyDescent="0.25">
      <c r="AI26" t="s">
        <v>63</v>
      </c>
      <c r="AJ26" s="4">
        <v>2.0000000000000001E-4</v>
      </c>
      <c r="AK26" s="4">
        <v>0.94730000000000003</v>
      </c>
      <c r="AL26" s="4">
        <v>5.2499999999999998E-2</v>
      </c>
      <c r="AM26" s="4">
        <v>0</v>
      </c>
      <c r="AO26" s="7" t="s">
        <v>63</v>
      </c>
      <c r="AP26" s="11">
        <v>8</v>
      </c>
      <c r="AQ26" s="11">
        <v>8</v>
      </c>
      <c r="AR26" s="11">
        <v>1</v>
      </c>
      <c r="AS26" s="11">
        <v>0</v>
      </c>
      <c r="AT26" s="11">
        <f t="shared" ref="AT26:AT43" si="0">AP26+AQ26+AR26+AS26</f>
        <v>17</v>
      </c>
      <c r="AU26" s="7">
        <f t="shared" ref="AU26:AU43" si="1">4*AT26</f>
        <v>68</v>
      </c>
    </row>
    <row r="27" spans="14:47" x14ac:dyDescent="0.25">
      <c r="AI27" s="7" t="s">
        <v>64</v>
      </c>
      <c r="AJ27" s="4">
        <v>0</v>
      </c>
      <c r="AK27" s="4">
        <v>7.3000000000000001E-3</v>
      </c>
      <c r="AL27" s="4">
        <v>0.75790000000000002</v>
      </c>
      <c r="AM27" s="4">
        <v>0.23480000000000001</v>
      </c>
      <c r="AO27" s="7" t="s">
        <v>64</v>
      </c>
      <c r="AP27" s="11">
        <v>8</v>
      </c>
      <c r="AQ27" s="11">
        <v>8</v>
      </c>
      <c r="AR27" s="11">
        <v>7</v>
      </c>
      <c r="AS27" s="11">
        <v>2</v>
      </c>
      <c r="AT27" s="11">
        <f t="shared" si="0"/>
        <v>25</v>
      </c>
      <c r="AU27" s="7">
        <f t="shared" si="1"/>
        <v>100</v>
      </c>
    </row>
    <row r="28" spans="14:47" x14ac:dyDescent="0.25">
      <c r="AI28" s="7" t="s">
        <v>62</v>
      </c>
      <c r="AJ28" s="4" t="s">
        <v>80</v>
      </c>
      <c r="AK28" s="4">
        <v>0.34239999999999998</v>
      </c>
      <c r="AL28" s="4">
        <v>0.65759999999999996</v>
      </c>
      <c r="AM28" s="4">
        <v>0</v>
      </c>
      <c r="AO28" s="7" t="s">
        <v>62</v>
      </c>
      <c r="AP28" s="11">
        <v>8</v>
      </c>
      <c r="AQ28" s="11">
        <v>8</v>
      </c>
      <c r="AR28" s="11">
        <v>7</v>
      </c>
      <c r="AS28" s="11">
        <v>0</v>
      </c>
      <c r="AT28" s="11">
        <f t="shared" si="0"/>
        <v>23</v>
      </c>
      <c r="AU28" s="7">
        <f t="shared" si="1"/>
        <v>92</v>
      </c>
    </row>
    <row r="29" spans="14:47" x14ac:dyDescent="0.25">
      <c r="AI29" s="7" t="s">
        <v>65</v>
      </c>
      <c r="AJ29" s="4">
        <v>0</v>
      </c>
      <c r="AK29" s="4">
        <v>1.24E-2</v>
      </c>
      <c r="AL29" s="4">
        <v>0.9</v>
      </c>
      <c r="AM29" s="4">
        <v>8.7499999999999994E-2</v>
      </c>
      <c r="AO29" s="7" t="s">
        <v>65</v>
      </c>
      <c r="AP29" s="11">
        <v>8</v>
      </c>
      <c r="AQ29" s="11">
        <v>8</v>
      </c>
      <c r="AR29" s="11">
        <v>8</v>
      </c>
      <c r="AS29" s="11">
        <v>1</v>
      </c>
      <c r="AT29" s="11">
        <f t="shared" si="0"/>
        <v>25</v>
      </c>
      <c r="AU29" s="7">
        <f t="shared" si="1"/>
        <v>100</v>
      </c>
    </row>
    <row r="30" spans="14:47" x14ac:dyDescent="0.25">
      <c r="AI30" s="7" t="s">
        <v>66</v>
      </c>
      <c r="AJ30" s="4">
        <v>0</v>
      </c>
      <c r="AK30" s="4">
        <v>3.5400000000000001E-2</v>
      </c>
      <c r="AL30" s="4">
        <v>0.96450000000000002</v>
      </c>
      <c r="AM30" s="4" t="s">
        <v>80</v>
      </c>
      <c r="AO30" s="7" t="s">
        <v>66</v>
      </c>
      <c r="AP30" s="11">
        <v>8</v>
      </c>
      <c r="AQ30" s="11">
        <v>8</v>
      </c>
      <c r="AR30" s="11">
        <v>8</v>
      </c>
      <c r="AS30" s="11">
        <v>1</v>
      </c>
      <c r="AT30" s="11">
        <f t="shared" si="0"/>
        <v>25</v>
      </c>
      <c r="AU30" s="7">
        <f t="shared" si="1"/>
        <v>100</v>
      </c>
    </row>
    <row r="31" spans="14:47" x14ac:dyDescent="0.25">
      <c r="AI31" s="7" t="s">
        <v>67</v>
      </c>
      <c r="AJ31" s="4">
        <v>0</v>
      </c>
      <c r="AK31" s="4">
        <v>6.1999999999999998E-3</v>
      </c>
      <c r="AL31" s="4">
        <v>0.89749999999999996</v>
      </c>
      <c r="AM31" s="4">
        <v>9.6199999999999994E-2</v>
      </c>
      <c r="AO31" s="7" t="s">
        <v>67</v>
      </c>
      <c r="AP31" s="11">
        <v>8</v>
      </c>
      <c r="AQ31" s="11">
        <v>8</v>
      </c>
      <c r="AR31" s="11">
        <v>8</v>
      </c>
      <c r="AS31" s="11">
        <v>1</v>
      </c>
      <c r="AT31" s="11">
        <f t="shared" si="0"/>
        <v>25</v>
      </c>
      <c r="AU31" s="7">
        <f t="shared" si="1"/>
        <v>100</v>
      </c>
    </row>
    <row r="32" spans="14:47" x14ac:dyDescent="0.25">
      <c r="AI32" s="7" t="s">
        <v>68</v>
      </c>
      <c r="AJ32" s="4">
        <v>0</v>
      </c>
      <c r="AK32" s="4">
        <v>1.6000000000000001E-3</v>
      </c>
      <c r="AL32" s="4">
        <v>0.57599999999999996</v>
      </c>
      <c r="AM32" s="4">
        <v>0.4224</v>
      </c>
      <c r="AO32" s="7" t="s">
        <v>68</v>
      </c>
      <c r="AP32" s="11">
        <v>8</v>
      </c>
      <c r="AQ32" s="11">
        <v>8</v>
      </c>
      <c r="AR32" s="11">
        <v>5</v>
      </c>
      <c r="AS32" s="11">
        <v>3</v>
      </c>
      <c r="AT32" s="11">
        <f t="shared" si="0"/>
        <v>24</v>
      </c>
      <c r="AU32" s="7">
        <f t="shared" si="1"/>
        <v>96</v>
      </c>
    </row>
    <row r="33" spans="35:47" x14ac:dyDescent="0.25">
      <c r="AI33" s="7" t="s">
        <v>69</v>
      </c>
      <c r="AJ33" s="4">
        <v>4.7000000000000002E-3</v>
      </c>
      <c r="AK33" s="4">
        <v>0.79010000000000002</v>
      </c>
      <c r="AL33" s="4">
        <v>0.20519999999999999</v>
      </c>
      <c r="AM33" s="4" t="s">
        <v>80</v>
      </c>
      <c r="AO33" s="7" t="s">
        <v>69</v>
      </c>
      <c r="AP33" s="11">
        <v>8</v>
      </c>
      <c r="AQ33" s="11">
        <v>8</v>
      </c>
      <c r="AR33" s="11">
        <v>2</v>
      </c>
      <c r="AS33" s="11">
        <v>1</v>
      </c>
      <c r="AT33" s="11">
        <f t="shared" si="0"/>
        <v>19</v>
      </c>
      <c r="AU33" s="7">
        <f t="shared" si="1"/>
        <v>76</v>
      </c>
    </row>
    <row r="34" spans="35:47" x14ac:dyDescent="0.25">
      <c r="AI34" s="7" t="s">
        <v>70</v>
      </c>
      <c r="AJ34" s="4">
        <v>5.0000000000000001E-4</v>
      </c>
      <c r="AK34" s="4">
        <v>0.99909999999999999</v>
      </c>
      <c r="AL34" s="4">
        <v>5.0000000000000001E-4</v>
      </c>
      <c r="AM34" s="4">
        <v>0</v>
      </c>
      <c r="AO34" s="7" t="s">
        <v>70</v>
      </c>
      <c r="AP34" s="11">
        <v>8</v>
      </c>
      <c r="AQ34" s="11">
        <v>8</v>
      </c>
      <c r="AR34" s="11">
        <v>1</v>
      </c>
      <c r="AS34" s="11">
        <v>0</v>
      </c>
      <c r="AT34" s="11">
        <f t="shared" si="0"/>
        <v>17</v>
      </c>
      <c r="AU34" s="7">
        <f t="shared" si="1"/>
        <v>68</v>
      </c>
    </row>
    <row r="35" spans="35:47" x14ac:dyDescent="0.25">
      <c r="AI35" s="7" t="s">
        <v>71</v>
      </c>
      <c r="AJ35" s="4" t="s">
        <v>80</v>
      </c>
      <c r="AK35" s="4">
        <v>0.62970000000000004</v>
      </c>
      <c r="AL35" s="4">
        <v>0.37030000000000002</v>
      </c>
      <c r="AM35" s="4" t="s">
        <v>80</v>
      </c>
      <c r="AO35" s="7" t="s">
        <v>71</v>
      </c>
      <c r="AP35" s="11">
        <v>8</v>
      </c>
      <c r="AQ35" s="11">
        <v>8</v>
      </c>
      <c r="AR35" s="11">
        <v>3</v>
      </c>
      <c r="AS35" s="11">
        <v>1</v>
      </c>
      <c r="AT35" s="11">
        <f t="shared" si="0"/>
        <v>20</v>
      </c>
      <c r="AU35" s="7">
        <f t="shared" si="1"/>
        <v>80</v>
      </c>
    </row>
    <row r="36" spans="35:47" x14ac:dyDescent="0.25">
      <c r="AI36" s="7" t="s">
        <v>72</v>
      </c>
      <c r="AJ36" s="4" t="s">
        <v>80</v>
      </c>
      <c r="AK36" s="4">
        <v>0.68910000000000005</v>
      </c>
      <c r="AL36" s="4">
        <v>0.31090000000000001</v>
      </c>
      <c r="AM36" s="4">
        <v>0</v>
      </c>
      <c r="AO36" s="7" t="s">
        <v>72</v>
      </c>
      <c r="AP36" s="11">
        <v>8</v>
      </c>
      <c r="AQ36" s="11">
        <v>8</v>
      </c>
      <c r="AR36" s="11">
        <v>3</v>
      </c>
      <c r="AS36" s="11">
        <v>0</v>
      </c>
      <c r="AT36" s="11">
        <f t="shared" si="0"/>
        <v>19</v>
      </c>
      <c r="AU36" s="7">
        <f t="shared" si="1"/>
        <v>76</v>
      </c>
    </row>
    <row r="37" spans="35:47" x14ac:dyDescent="0.25">
      <c r="AI37" s="7" t="s">
        <v>73</v>
      </c>
      <c r="AJ37" s="4">
        <v>1E-4</v>
      </c>
      <c r="AK37" s="4">
        <v>0.40060000000000001</v>
      </c>
      <c r="AL37" s="4">
        <v>0.59740000000000004</v>
      </c>
      <c r="AM37" s="4">
        <v>1.9E-3</v>
      </c>
      <c r="AO37" s="7" t="s">
        <v>73</v>
      </c>
      <c r="AP37" s="11">
        <v>8</v>
      </c>
      <c r="AQ37" s="11">
        <v>8</v>
      </c>
      <c r="AR37" s="11">
        <v>5</v>
      </c>
      <c r="AS37" s="11">
        <v>1</v>
      </c>
      <c r="AT37" s="11">
        <f t="shared" si="0"/>
        <v>22</v>
      </c>
      <c r="AU37" s="7">
        <f t="shared" si="1"/>
        <v>88</v>
      </c>
    </row>
    <row r="38" spans="35:47" x14ac:dyDescent="0.25">
      <c r="AI38" s="7" t="s">
        <v>74</v>
      </c>
      <c r="AJ38" s="4">
        <v>0</v>
      </c>
      <c r="AK38" s="4">
        <v>8.3099999999999993E-2</v>
      </c>
      <c r="AL38" s="4">
        <v>0.83960000000000001</v>
      </c>
      <c r="AM38" s="4">
        <v>7.7399999999999997E-2</v>
      </c>
      <c r="AO38" s="7" t="s">
        <v>74</v>
      </c>
      <c r="AP38" s="11">
        <v>8</v>
      </c>
      <c r="AQ38" s="11">
        <v>8</v>
      </c>
      <c r="AR38" s="11">
        <v>7</v>
      </c>
      <c r="AS38" s="11">
        <v>1</v>
      </c>
      <c r="AT38" s="11">
        <f t="shared" si="0"/>
        <v>24</v>
      </c>
      <c r="AU38" s="7">
        <f t="shared" si="1"/>
        <v>96</v>
      </c>
    </row>
    <row r="39" spans="35:47" x14ac:dyDescent="0.25">
      <c r="AI39" s="7" t="s">
        <v>75</v>
      </c>
      <c r="AJ39" s="4">
        <v>0.87050000000000005</v>
      </c>
      <c r="AK39" s="4">
        <v>0.1295</v>
      </c>
      <c r="AL39" s="4">
        <v>0</v>
      </c>
      <c r="AM39" s="4">
        <v>0</v>
      </c>
      <c r="AO39" s="7" t="s">
        <v>75</v>
      </c>
      <c r="AP39" s="11">
        <v>8</v>
      </c>
      <c r="AQ39" s="11">
        <v>2</v>
      </c>
      <c r="AR39" s="11">
        <v>0</v>
      </c>
      <c r="AS39" s="11">
        <v>0</v>
      </c>
      <c r="AT39" s="11">
        <f t="shared" si="0"/>
        <v>10</v>
      </c>
      <c r="AU39" s="7">
        <f t="shared" si="1"/>
        <v>40</v>
      </c>
    </row>
    <row r="40" spans="35:47" x14ac:dyDescent="0.25">
      <c r="AI40" s="7" t="s">
        <v>76</v>
      </c>
      <c r="AJ40" s="4">
        <v>1</v>
      </c>
      <c r="AK40" s="4">
        <v>0</v>
      </c>
      <c r="AL40" s="4">
        <v>0</v>
      </c>
      <c r="AM40" s="4">
        <v>0</v>
      </c>
      <c r="AO40" s="7" t="s">
        <v>76</v>
      </c>
      <c r="AP40" s="11">
        <v>8</v>
      </c>
      <c r="AQ40" s="11">
        <v>0</v>
      </c>
      <c r="AR40" s="11">
        <v>0</v>
      </c>
      <c r="AS40" s="11">
        <v>0</v>
      </c>
      <c r="AT40" s="11">
        <f t="shared" si="0"/>
        <v>8</v>
      </c>
      <c r="AU40" s="7">
        <f t="shared" si="1"/>
        <v>32</v>
      </c>
    </row>
    <row r="41" spans="35:47" x14ac:dyDescent="0.25">
      <c r="AI41" s="7" t="s">
        <v>77</v>
      </c>
      <c r="AJ41" s="4">
        <v>7.3000000000000001E-3</v>
      </c>
      <c r="AK41" s="4">
        <v>0.99199999999999999</v>
      </c>
      <c r="AL41" s="4">
        <v>6.9999999999999999E-4</v>
      </c>
      <c r="AM41" s="4">
        <v>0</v>
      </c>
      <c r="AO41" s="7" t="s">
        <v>77</v>
      </c>
      <c r="AP41" s="11">
        <v>8</v>
      </c>
      <c r="AQ41" s="11">
        <v>8</v>
      </c>
      <c r="AR41" s="11">
        <v>1</v>
      </c>
      <c r="AS41" s="11">
        <v>0</v>
      </c>
      <c r="AT41" s="11">
        <f t="shared" si="0"/>
        <v>17</v>
      </c>
      <c r="AU41" s="7">
        <f t="shared" si="1"/>
        <v>68</v>
      </c>
    </row>
    <row r="42" spans="35:47" x14ac:dyDescent="0.25">
      <c r="AI42" s="7" t="s">
        <v>78</v>
      </c>
      <c r="AJ42" s="4">
        <v>1</v>
      </c>
      <c r="AK42" s="4">
        <v>0</v>
      </c>
      <c r="AL42" s="4">
        <v>0</v>
      </c>
      <c r="AM42" s="4">
        <v>0</v>
      </c>
      <c r="AO42" s="7" t="s">
        <v>78</v>
      </c>
      <c r="AP42" s="11">
        <v>8</v>
      </c>
      <c r="AQ42" s="11">
        <v>0</v>
      </c>
      <c r="AR42" s="11">
        <v>0</v>
      </c>
      <c r="AS42" s="11">
        <v>0</v>
      </c>
      <c r="AT42" s="11">
        <f t="shared" si="0"/>
        <v>8</v>
      </c>
      <c r="AU42" s="7">
        <f t="shared" si="1"/>
        <v>32</v>
      </c>
    </row>
    <row r="43" spans="35:47" x14ac:dyDescent="0.25">
      <c r="AI43" s="7" t="s">
        <v>79</v>
      </c>
      <c r="AJ43" s="4">
        <v>0.2949</v>
      </c>
      <c r="AK43" s="4">
        <v>0.70509999999999995</v>
      </c>
      <c r="AL43" s="4">
        <v>0</v>
      </c>
      <c r="AM43" s="4">
        <v>0</v>
      </c>
      <c r="AO43" s="7" t="s">
        <v>79</v>
      </c>
      <c r="AP43" s="11">
        <v>8</v>
      </c>
      <c r="AQ43" s="11">
        <v>6</v>
      </c>
      <c r="AR43" s="11">
        <v>0</v>
      </c>
      <c r="AS43" s="11">
        <v>0</v>
      </c>
      <c r="AT43" s="11">
        <f t="shared" si="0"/>
        <v>14</v>
      </c>
      <c r="AU43" s="7">
        <f t="shared" si="1"/>
        <v>56</v>
      </c>
    </row>
    <row r="44" spans="35:47" x14ac:dyDescent="0.25">
      <c r="AI44" s="7"/>
      <c r="AU44">
        <f>SUM(AU25:AU43)</f>
        <v>1460</v>
      </c>
    </row>
    <row r="49" spans="39:47" x14ac:dyDescent="0.25">
      <c r="AN49" t="s">
        <v>85</v>
      </c>
      <c r="AO49" t="s">
        <v>86</v>
      </c>
      <c r="AP49" t="s">
        <v>87</v>
      </c>
      <c r="AS49" s="7" t="s">
        <v>85</v>
      </c>
      <c r="AT49" s="7" t="s">
        <v>86</v>
      </c>
      <c r="AU49" s="7" t="s">
        <v>87</v>
      </c>
    </row>
    <row r="50" spans="39:47" x14ac:dyDescent="0.25">
      <c r="AM50" t="s">
        <v>92</v>
      </c>
      <c r="AN50">
        <v>2560</v>
      </c>
      <c r="AO50" s="7">
        <v>1460</v>
      </c>
      <c r="AP50">
        <v>1399</v>
      </c>
      <c r="AR50" t="s">
        <v>89</v>
      </c>
      <c r="AS50">
        <v>1</v>
      </c>
      <c r="AT50">
        <v>1</v>
      </c>
      <c r="AU50">
        <v>64</v>
      </c>
    </row>
    <row r="51" spans="39:47" x14ac:dyDescent="0.25">
      <c r="AM51" t="s">
        <v>88</v>
      </c>
      <c r="AN51">
        <v>25</v>
      </c>
      <c r="AO51">
        <v>180</v>
      </c>
      <c r="AP51">
        <v>280</v>
      </c>
      <c r="AR51" t="s">
        <v>90</v>
      </c>
      <c r="AS51">
        <v>0</v>
      </c>
      <c r="AT51">
        <v>4</v>
      </c>
      <c r="AU51">
        <v>64</v>
      </c>
    </row>
    <row r="52" spans="39:47" x14ac:dyDescent="0.25">
      <c r="AM52" t="s">
        <v>91</v>
      </c>
      <c r="AN52">
        <v>2560</v>
      </c>
      <c r="AO52">
        <v>1640</v>
      </c>
      <c r="AP52">
        <v>1679</v>
      </c>
    </row>
    <row r="60" spans="39:47" x14ac:dyDescent="0.25">
      <c r="AN60" t="s">
        <v>93</v>
      </c>
      <c r="AO60" t="s">
        <v>94</v>
      </c>
      <c r="AP60" s="7" t="s">
        <v>95</v>
      </c>
      <c r="AQ60" t="s">
        <v>96</v>
      </c>
      <c r="AR60" s="7" t="s">
        <v>97</v>
      </c>
      <c r="AS60" t="s">
        <v>98</v>
      </c>
      <c r="AT60" s="7" t="s">
        <v>99</v>
      </c>
    </row>
    <row r="61" spans="39:47" x14ac:dyDescent="0.25">
      <c r="AM61" t="s">
        <v>100</v>
      </c>
      <c r="AN61">
        <v>271.25</v>
      </c>
      <c r="AO61">
        <v>28.63</v>
      </c>
      <c r="AP61">
        <v>45.08</v>
      </c>
      <c r="AQ61">
        <v>69.38</v>
      </c>
      <c r="AR61">
        <v>98.87</v>
      </c>
      <c r="AS61">
        <v>141</v>
      </c>
      <c r="AT61">
        <v>199.09</v>
      </c>
    </row>
    <row r="62" spans="39:47" x14ac:dyDescent="0.25">
      <c r="AM62" t="s">
        <v>101</v>
      </c>
      <c r="AO62">
        <v>9.4700000000000006</v>
      </c>
      <c r="AP62">
        <v>6.02</v>
      </c>
      <c r="AQ62">
        <v>3.91</v>
      </c>
      <c r="AR62">
        <v>2.74</v>
      </c>
      <c r="AS62">
        <v>1.92</v>
      </c>
      <c r="AT62">
        <v>1.36</v>
      </c>
    </row>
  </sheetData>
  <phoneticPr fontId="1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Wen</dc:creator>
  <cp:lastModifiedBy>Mark Wen</cp:lastModifiedBy>
  <cp:lastPrinted>2021-04-12T08:21:00Z</cp:lastPrinted>
  <dcterms:created xsi:type="dcterms:W3CDTF">2015-06-05T18:19:34Z</dcterms:created>
  <dcterms:modified xsi:type="dcterms:W3CDTF">2021-06-17T02:46:02Z</dcterms:modified>
</cp:coreProperties>
</file>