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rror Movies" sheetId="1" r:id="rId4"/>
    <sheet state="visible" name="Non-Horror Movie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Films chosen based on Domestic Box Office Gross. No Worldwide data for 1973-1976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List: https://www.the-numbers.com/movies/#tab=year</t>
      </text>
    </comment>
  </commentList>
</comments>
</file>

<file path=xl/sharedStrings.xml><?xml version="1.0" encoding="utf-8"?>
<sst xmlns="http://schemas.openxmlformats.org/spreadsheetml/2006/main" count="461" uniqueCount="136">
  <si>
    <t>Film</t>
  </si>
  <si>
    <t>Genre</t>
  </si>
  <si>
    <t>Year</t>
  </si>
  <si>
    <t>Combined Score</t>
  </si>
  <si>
    <t>Postive/Negative</t>
  </si>
  <si>
    <t>RT Combined Score</t>
  </si>
  <si>
    <t>RT Critic Score</t>
  </si>
  <si>
    <t>RT Audience Score</t>
  </si>
  <si>
    <t>CinemaScore</t>
  </si>
  <si>
    <t>CinemaScore (Adjusted)</t>
  </si>
  <si>
    <t>Letterboxd Score</t>
  </si>
  <si>
    <t>Letterboxd Score (Adjusted)</t>
  </si>
  <si>
    <t>Metacritic Combined Score</t>
  </si>
  <si>
    <t>Metacritic Critic Score</t>
  </si>
  <si>
    <t>Metacritic Audience Score</t>
  </si>
  <si>
    <t>The Exorcist</t>
  </si>
  <si>
    <t>Horror</t>
  </si>
  <si>
    <t>Positive</t>
  </si>
  <si>
    <t>N/A</t>
  </si>
  <si>
    <t>The Texas Chainsaw Massacre</t>
  </si>
  <si>
    <t>Jaws</t>
  </si>
  <si>
    <t>The Omen</t>
  </si>
  <si>
    <t>Exorcist II: The Heretic (1977)</t>
  </si>
  <si>
    <t>Negative</t>
  </si>
  <si>
    <t>Jaws 2</t>
  </si>
  <si>
    <t>Alien</t>
  </si>
  <si>
    <t>Friday the 13th</t>
  </si>
  <si>
    <t>An American Werewolf in London</t>
  </si>
  <si>
    <t>Poltergeist</t>
  </si>
  <si>
    <t>Jaws 3-D</t>
  </si>
  <si>
    <t>Friday the 13th Part IV: The Final Chapter</t>
  </si>
  <si>
    <t>Day of the Dead</t>
  </si>
  <si>
    <t>Poltergeist II: The Other Side</t>
  </si>
  <si>
    <t>B-</t>
  </si>
  <si>
    <t>Jaws 4: The Revenge</t>
  </si>
  <si>
    <t>C-</t>
  </si>
  <si>
    <t>A Nightmare on Elm Street 4: The Dream Master</t>
  </si>
  <si>
    <t>Pet Sematary</t>
  </si>
  <si>
    <t>B</t>
  </si>
  <si>
    <t>Flatliners</t>
  </si>
  <si>
    <t>B+</t>
  </si>
  <si>
    <t>The Silence of the Lambs</t>
  </si>
  <si>
    <t>A-</t>
  </si>
  <si>
    <t>Bram Stroker's Dracula</t>
  </si>
  <si>
    <t>Army of Darkness</t>
  </si>
  <si>
    <t>Interview with the Vampire</t>
  </si>
  <si>
    <t>Species</t>
  </si>
  <si>
    <t>Scream</t>
  </si>
  <si>
    <t>Scream 2</t>
  </si>
  <si>
    <t>Urban Legend</t>
  </si>
  <si>
    <t>C</t>
  </si>
  <si>
    <t>The Blair Witch Project</t>
  </si>
  <si>
    <t>C+</t>
  </si>
  <si>
    <t>Hollow Man</t>
  </si>
  <si>
    <t>Hannibal</t>
  </si>
  <si>
    <t>The Ring</t>
  </si>
  <si>
    <t>Gothika</t>
  </si>
  <si>
    <t>The Grudge</t>
  </si>
  <si>
    <t>The Ring Two</t>
  </si>
  <si>
    <t>Saw III</t>
  </si>
  <si>
    <t>Resident Evil: Extinction</t>
  </si>
  <si>
    <t>Saw V</t>
  </si>
  <si>
    <t>Paranormal Activity</t>
  </si>
  <si>
    <t>Resident Evil: Afterlife</t>
  </si>
  <si>
    <t>Paranormal Activity 3</t>
  </si>
  <si>
    <t>Resident Evil: Retribution</t>
  </si>
  <si>
    <t>The Conjuring</t>
  </si>
  <si>
    <t>Annabelle</t>
  </si>
  <si>
    <t>Goosebumps</t>
  </si>
  <si>
    <t>A</t>
  </si>
  <si>
    <t>Resident Evil: The Final Chapter</t>
  </si>
  <si>
    <t>It</t>
  </si>
  <si>
    <t>The Nun</t>
  </si>
  <si>
    <t>It: Chapter Two</t>
  </si>
  <si>
    <t>The Invisible Man</t>
  </si>
  <si>
    <t>A Quiet Place: Part II</t>
  </si>
  <si>
    <t>Smile</t>
  </si>
  <si>
    <t>Positive/Negative</t>
  </si>
  <si>
    <t>The Sting</t>
  </si>
  <si>
    <t>Comedy</t>
  </si>
  <si>
    <t>Blazing Saddles</t>
  </si>
  <si>
    <t>One Flew Over the Cuckoo's Nest</t>
  </si>
  <si>
    <t>Drama</t>
  </si>
  <si>
    <t>Rocky</t>
  </si>
  <si>
    <t>Star Wars Ep. IV: A New Hope</t>
  </si>
  <si>
    <t>Adventure</t>
  </si>
  <si>
    <t>Grease</t>
  </si>
  <si>
    <t>Musical</t>
  </si>
  <si>
    <t>Moonraker</t>
  </si>
  <si>
    <t>Action</t>
  </si>
  <si>
    <t>Star Wars Ep V: The Empire Strikes Back</t>
  </si>
  <si>
    <t>Raiders of the Lost Ark</t>
  </si>
  <si>
    <t>E.T. the Extra-Terrestrial</t>
  </si>
  <si>
    <t>Star Wars Ep. VI: Return of the Jedi</t>
  </si>
  <si>
    <t>Indiana Jones and the Temple of Doom</t>
  </si>
  <si>
    <t>Back to the Future</t>
  </si>
  <si>
    <t>Top Gun</t>
  </si>
  <si>
    <t>Fatal Attraction</t>
  </si>
  <si>
    <t>Thriller</t>
  </si>
  <si>
    <t>Rain Man</t>
  </si>
  <si>
    <t>Indiana Jones and the Last Crusade</t>
  </si>
  <si>
    <t>Ghost</t>
  </si>
  <si>
    <t>Terminator 2: Judgement Day</t>
  </si>
  <si>
    <t>A+</t>
  </si>
  <si>
    <t>Aladdin</t>
  </si>
  <si>
    <t>Animation</t>
  </si>
  <si>
    <t>Jurassic Park</t>
  </si>
  <si>
    <t>The Lion King</t>
  </si>
  <si>
    <t>Die Hard: With a Vengeance</t>
  </si>
  <si>
    <t>Independence Day</t>
  </si>
  <si>
    <t>Titanic</t>
  </si>
  <si>
    <t>Armageddon</t>
  </si>
  <si>
    <t>Star Wars Ep. I: The Phantom Menace</t>
  </si>
  <si>
    <t>Mission: Impossible 2</t>
  </si>
  <si>
    <t>Harry Potter and the Sorcerer's Stone</t>
  </si>
  <si>
    <t>The Lord of the Rings: The Two Towers</t>
  </si>
  <si>
    <t>The Lord of the Rings: The Return of the King</t>
  </si>
  <si>
    <t>Shrek 2</t>
  </si>
  <si>
    <t>Harry Potter and the Goblet of Fire</t>
  </si>
  <si>
    <t>Pirates of the Caribbean: Dead Man's Chest</t>
  </si>
  <si>
    <t>Pirates of the Caribbean: At World's End</t>
  </si>
  <si>
    <t>The Dark Knight</t>
  </si>
  <si>
    <t>Avatar</t>
  </si>
  <si>
    <t>Toy Story 3</t>
  </si>
  <si>
    <t>Harry Potter and the Deathly Hallows: Part II</t>
  </si>
  <si>
    <t>The Avengers</t>
  </si>
  <si>
    <t>Frozen</t>
  </si>
  <si>
    <t>Transformers: Age of Extinction</t>
  </si>
  <si>
    <t>Star Wars Ep. VII: The Force Awakens</t>
  </si>
  <si>
    <t>Captain America: Civil War</t>
  </si>
  <si>
    <t>Star Wars Ep. VIII: The Last Jedi</t>
  </si>
  <si>
    <t>Avengers: Infinity War</t>
  </si>
  <si>
    <t>Avengers Endgame</t>
  </si>
  <si>
    <t>Demon Slayer: Kimetsu no Yaiba—The Movie: Mugen Train</t>
  </si>
  <si>
    <t>Spider-Man: No Way Home</t>
  </si>
  <si>
    <t>Avatar: The Way of Water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</si>
</sst>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64" xfId="0" applyFont="1" applyNumberFormat="1"/>
    <xf borderId="0" fillId="0" fontId="2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38.13"/>
    <col customWidth="1" min="4" max="4" width="14.5"/>
    <col customWidth="1" min="5" max="5" width="14.25"/>
    <col customWidth="1" min="6" max="6" width="17.5"/>
    <col customWidth="1" min="7" max="7" width="13.88"/>
    <col customWidth="1" min="8" max="8" width="17.88"/>
    <col customWidth="1" min="10" max="10" width="20.13"/>
    <col customWidth="1" min="11" max="11" width="14.25"/>
    <col customWidth="1" min="12" max="12" width="22.5"/>
    <col customWidth="1" min="13" max="13" width="22.75"/>
    <col customWidth="1" min="14" max="14" width="21.25"/>
    <col customWidth="1" min="15" max="15" width="22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4" t="s">
        <v>15</v>
      </c>
      <c r="B2" s="5" t="s">
        <v>16</v>
      </c>
      <c r="C2" s="4">
        <v>1973.0</v>
      </c>
      <c r="D2" s="6">
        <f t="shared" ref="D2:D51" si="1">average(F2,J2,L2,M2)</f>
        <v>81.83333333</v>
      </c>
      <c r="E2" s="5" t="s">
        <v>17</v>
      </c>
      <c r="F2" s="7">
        <f t="shared" ref="F2:F51" si="2">AVERAGE(G2:H2)</f>
        <v>82.5</v>
      </c>
      <c r="G2" s="4">
        <v>78.0</v>
      </c>
      <c r="H2" s="4">
        <v>87.0</v>
      </c>
      <c r="I2" s="5" t="s">
        <v>18</v>
      </c>
      <c r="J2" s="5" t="s">
        <v>18</v>
      </c>
      <c r="K2" s="8">
        <v>4.0</v>
      </c>
      <c r="L2" s="7">
        <f t="shared" ref="L2:L51" si="3">sum(K2*20)</f>
        <v>80</v>
      </c>
      <c r="M2" s="7">
        <f t="shared" ref="M2:M51" si="4">AVERAGE(N2:O2)</f>
        <v>83</v>
      </c>
      <c r="N2" s="4">
        <v>83.0</v>
      </c>
      <c r="O2" s="4">
        <v>83.0</v>
      </c>
    </row>
    <row r="3">
      <c r="A3" s="4" t="s">
        <v>19</v>
      </c>
      <c r="B3" s="5" t="s">
        <v>16</v>
      </c>
      <c r="C3" s="4">
        <v>1974.0</v>
      </c>
      <c r="D3" s="6">
        <f t="shared" si="1"/>
        <v>81.33333333</v>
      </c>
      <c r="E3" s="5" t="s">
        <v>17</v>
      </c>
      <c r="F3" s="7">
        <f t="shared" si="2"/>
        <v>83</v>
      </c>
      <c r="G3" s="4">
        <v>84.0</v>
      </c>
      <c r="H3" s="4">
        <v>82.0</v>
      </c>
      <c r="I3" s="5" t="s">
        <v>18</v>
      </c>
      <c r="J3" s="5" t="s">
        <v>18</v>
      </c>
      <c r="K3" s="8">
        <v>3.8</v>
      </c>
      <c r="L3" s="7">
        <f t="shared" si="3"/>
        <v>76</v>
      </c>
      <c r="M3" s="7">
        <f t="shared" si="4"/>
        <v>85</v>
      </c>
      <c r="N3" s="4">
        <v>91.0</v>
      </c>
      <c r="O3" s="4">
        <v>79.0</v>
      </c>
    </row>
    <row r="4">
      <c r="A4" s="4" t="s">
        <v>20</v>
      </c>
      <c r="B4" s="5" t="s">
        <v>16</v>
      </c>
      <c r="C4" s="4">
        <v>1975.0</v>
      </c>
      <c r="D4" s="6">
        <f t="shared" si="1"/>
        <v>86.33333333</v>
      </c>
      <c r="E4" s="5" t="s">
        <v>17</v>
      </c>
      <c r="F4" s="7">
        <f t="shared" si="2"/>
        <v>94</v>
      </c>
      <c r="G4" s="4">
        <v>97.0</v>
      </c>
      <c r="H4" s="4">
        <v>91.0</v>
      </c>
      <c r="I4" s="5" t="s">
        <v>18</v>
      </c>
      <c r="J4" s="5" t="s">
        <v>18</v>
      </c>
      <c r="K4" s="8">
        <v>3.9</v>
      </c>
      <c r="L4" s="7">
        <f t="shared" si="3"/>
        <v>78</v>
      </c>
      <c r="M4" s="7">
        <f t="shared" si="4"/>
        <v>87</v>
      </c>
      <c r="N4" s="4">
        <v>87.0</v>
      </c>
      <c r="O4" s="4">
        <v>87.0</v>
      </c>
    </row>
    <row r="5">
      <c r="A5" s="4" t="s">
        <v>21</v>
      </c>
      <c r="B5" s="5" t="s">
        <v>16</v>
      </c>
      <c r="C5" s="4">
        <v>1976.0</v>
      </c>
      <c r="D5" s="6">
        <f t="shared" si="1"/>
        <v>75</v>
      </c>
      <c r="E5" s="5" t="s">
        <v>17</v>
      </c>
      <c r="F5" s="7">
        <f t="shared" si="2"/>
        <v>83</v>
      </c>
      <c r="G5" s="4">
        <v>85.0</v>
      </c>
      <c r="H5" s="4">
        <v>81.0</v>
      </c>
      <c r="I5" s="5" t="s">
        <v>18</v>
      </c>
      <c r="J5" s="5" t="s">
        <v>18</v>
      </c>
      <c r="K5" s="8">
        <v>3.6</v>
      </c>
      <c r="L5" s="7">
        <f t="shared" si="3"/>
        <v>72</v>
      </c>
      <c r="M5" s="7">
        <f t="shared" si="4"/>
        <v>70</v>
      </c>
      <c r="N5" s="4">
        <v>62.0</v>
      </c>
      <c r="O5" s="4">
        <v>78.0</v>
      </c>
    </row>
    <row r="6">
      <c r="A6" s="4" t="s">
        <v>22</v>
      </c>
      <c r="B6" s="5" t="s">
        <v>16</v>
      </c>
      <c r="C6" s="4">
        <v>1977.0</v>
      </c>
      <c r="D6" s="6">
        <f t="shared" si="1"/>
        <v>30.66666667</v>
      </c>
      <c r="E6" s="5" t="s">
        <v>23</v>
      </c>
      <c r="F6" s="7">
        <f t="shared" si="2"/>
        <v>11.5</v>
      </c>
      <c r="G6" s="4">
        <v>10.0</v>
      </c>
      <c r="H6" s="4">
        <v>13.0</v>
      </c>
      <c r="I6" s="5" t="s">
        <v>18</v>
      </c>
      <c r="J6" s="5" t="s">
        <v>18</v>
      </c>
      <c r="K6" s="8">
        <v>2.0</v>
      </c>
      <c r="L6" s="7">
        <f t="shared" si="3"/>
        <v>40</v>
      </c>
      <c r="M6" s="7">
        <f t="shared" si="4"/>
        <v>40.5</v>
      </c>
      <c r="N6" s="4">
        <v>39.0</v>
      </c>
      <c r="O6" s="4">
        <v>42.0</v>
      </c>
    </row>
    <row r="7">
      <c r="A7" s="4" t="s">
        <v>24</v>
      </c>
      <c r="B7" s="5" t="s">
        <v>16</v>
      </c>
      <c r="C7" s="4">
        <v>1978.0</v>
      </c>
      <c r="D7" s="6">
        <f t="shared" si="1"/>
        <v>53.83333333</v>
      </c>
      <c r="E7" s="5" t="s">
        <v>23</v>
      </c>
      <c r="F7" s="7">
        <f t="shared" si="2"/>
        <v>48</v>
      </c>
      <c r="G7" s="4">
        <v>56.0</v>
      </c>
      <c r="H7" s="4">
        <v>40.0</v>
      </c>
      <c r="I7" s="5" t="s">
        <v>18</v>
      </c>
      <c r="J7" s="5" t="s">
        <v>18</v>
      </c>
      <c r="K7" s="8">
        <v>2.7</v>
      </c>
      <c r="L7" s="7">
        <f t="shared" si="3"/>
        <v>54</v>
      </c>
      <c r="M7" s="7">
        <f t="shared" si="4"/>
        <v>59.5</v>
      </c>
      <c r="N7" s="4">
        <v>51.0</v>
      </c>
      <c r="O7" s="4">
        <v>68.0</v>
      </c>
    </row>
    <row r="8">
      <c r="A8" s="4" t="s">
        <v>25</v>
      </c>
      <c r="B8" s="5" t="s">
        <v>16</v>
      </c>
      <c r="C8" s="4">
        <v>1979.0</v>
      </c>
      <c r="D8" s="6">
        <f t="shared" si="1"/>
        <v>89.5</v>
      </c>
      <c r="E8" s="5" t="s">
        <v>17</v>
      </c>
      <c r="F8" s="7">
        <f t="shared" si="2"/>
        <v>93.5</v>
      </c>
      <c r="G8" s="4">
        <v>93.0</v>
      </c>
      <c r="H8" s="4">
        <v>94.0</v>
      </c>
      <c r="I8" s="5" t="s">
        <v>18</v>
      </c>
      <c r="J8" s="5" t="s">
        <v>18</v>
      </c>
      <c r="K8" s="8">
        <v>4.3</v>
      </c>
      <c r="L8" s="7">
        <f t="shared" si="3"/>
        <v>86</v>
      </c>
      <c r="M8" s="7">
        <f t="shared" si="4"/>
        <v>89</v>
      </c>
      <c r="N8" s="4">
        <v>89.0</v>
      </c>
      <c r="O8" s="4">
        <v>89.0</v>
      </c>
    </row>
    <row r="9">
      <c r="A9" s="4" t="s">
        <v>26</v>
      </c>
      <c r="B9" s="5" t="s">
        <v>16</v>
      </c>
      <c r="C9" s="4">
        <v>1980.0</v>
      </c>
      <c r="D9" s="6">
        <f t="shared" si="1"/>
        <v>55.5</v>
      </c>
      <c r="E9" s="5" t="s">
        <v>23</v>
      </c>
      <c r="F9" s="7">
        <f t="shared" si="2"/>
        <v>63.5</v>
      </c>
      <c r="G9" s="4">
        <v>67.0</v>
      </c>
      <c r="H9" s="4">
        <v>60.0</v>
      </c>
      <c r="I9" s="5" t="s">
        <v>18</v>
      </c>
      <c r="J9" s="5" t="s">
        <v>18</v>
      </c>
      <c r="K9" s="8">
        <v>3.0</v>
      </c>
      <c r="L9" s="7">
        <f t="shared" si="3"/>
        <v>60</v>
      </c>
      <c r="M9" s="7">
        <f t="shared" si="4"/>
        <v>43</v>
      </c>
      <c r="N9" s="4">
        <v>22.0</v>
      </c>
      <c r="O9" s="4">
        <v>64.0</v>
      </c>
    </row>
    <row r="10">
      <c r="A10" s="4" t="s">
        <v>27</v>
      </c>
      <c r="B10" s="5" t="s">
        <v>16</v>
      </c>
      <c r="C10" s="4">
        <v>1981.0</v>
      </c>
      <c r="D10" s="6">
        <f t="shared" si="1"/>
        <v>76</v>
      </c>
      <c r="E10" s="5" t="s">
        <v>17</v>
      </c>
      <c r="F10" s="7">
        <f t="shared" si="2"/>
        <v>87</v>
      </c>
      <c r="G10" s="4">
        <v>89.0</v>
      </c>
      <c r="H10" s="4">
        <v>85.0</v>
      </c>
      <c r="I10" s="5" t="s">
        <v>18</v>
      </c>
      <c r="J10" s="5" t="s">
        <v>18</v>
      </c>
      <c r="K10" s="8">
        <v>3.8</v>
      </c>
      <c r="L10" s="7">
        <f t="shared" si="3"/>
        <v>76</v>
      </c>
      <c r="M10" s="7">
        <f t="shared" si="4"/>
        <v>65</v>
      </c>
      <c r="N10" s="4">
        <v>55.0</v>
      </c>
      <c r="O10" s="4">
        <v>75.0</v>
      </c>
    </row>
    <row r="11">
      <c r="A11" s="4" t="s">
        <v>28</v>
      </c>
      <c r="B11" s="5" t="s">
        <v>16</v>
      </c>
      <c r="C11" s="4">
        <v>1982.0</v>
      </c>
      <c r="D11" s="6">
        <f t="shared" si="1"/>
        <v>77</v>
      </c>
      <c r="E11" s="5" t="s">
        <v>17</v>
      </c>
      <c r="F11" s="7">
        <f t="shared" si="2"/>
        <v>83.5</v>
      </c>
      <c r="G11" s="4">
        <v>88.0</v>
      </c>
      <c r="H11" s="4">
        <v>79.0</v>
      </c>
      <c r="I11" s="5" t="s">
        <v>18</v>
      </c>
      <c r="J11" s="5" t="s">
        <v>18</v>
      </c>
      <c r="K11" s="8">
        <v>3.5</v>
      </c>
      <c r="L11" s="7">
        <f t="shared" si="3"/>
        <v>70</v>
      </c>
      <c r="M11" s="7">
        <f t="shared" si="4"/>
        <v>77.5</v>
      </c>
      <c r="N11" s="4">
        <v>79.0</v>
      </c>
      <c r="O11" s="4">
        <v>76.0</v>
      </c>
    </row>
    <row r="12">
      <c r="A12" s="4" t="s">
        <v>29</v>
      </c>
      <c r="B12" s="5" t="s">
        <v>16</v>
      </c>
      <c r="C12" s="4">
        <v>1983.0</v>
      </c>
      <c r="D12" s="6">
        <f t="shared" si="1"/>
        <v>27.5</v>
      </c>
      <c r="E12" s="5" t="s">
        <v>23</v>
      </c>
      <c r="F12" s="7">
        <f t="shared" si="2"/>
        <v>14</v>
      </c>
      <c r="G12" s="4">
        <v>11.0</v>
      </c>
      <c r="H12" s="4">
        <v>17.0</v>
      </c>
      <c r="I12" s="5" t="s">
        <v>18</v>
      </c>
      <c r="J12" s="5" t="s">
        <v>18</v>
      </c>
      <c r="K12" s="8">
        <v>1.7</v>
      </c>
      <c r="L12" s="7">
        <f t="shared" si="3"/>
        <v>34</v>
      </c>
      <c r="M12" s="7">
        <f t="shared" si="4"/>
        <v>34.5</v>
      </c>
      <c r="N12" s="4">
        <v>27.0</v>
      </c>
      <c r="O12" s="4">
        <v>42.0</v>
      </c>
    </row>
    <row r="13">
      <c r="A13" s="4" t="s">
        <v>30</v>
      </c>
      <c r="B13" s="5" t="s">
        <v>16</v>
      </c>
      <c r="C13" s="4">
        <v>1984.0</v>
      </c>
      <c r="D13" s="6">
        <f t="shared" si="1"/>
        <v>49.83333333</v>
      </c>
      <c r="E13" s="5" t="s">
        <v>23</v>
      </c>
      <c r="F13" s="7">
        <f t="shared" si="2"/>
        <v>37</v>
      </c>
      <c r="G13" s="4">
        <v>22.0</v>
      </c>
      <c r="H13" s="4">
        <v>52.0</v>
      </c>
      <c r="I13" s="5" t="s">
        <v>18</v>
      </c>
      <c r="J13" s="5" t="s">
        <v>18</v>
      </c>
      <c r="K13" s="8">
        <v>3.1</v>
      </c>
      <c r="L13" s="7">
        <f t="shared" si="3"/>
        <v>62</v>
      </c>
      <c r="M13" s="7">
        <f t="shared" si="4"/>
        <v>50.5</v>
      </c>
      <c r="N13" s="4">
        <v>33.0</v>
      </c>
      <c r="O13" s="4">
        <v>68.0</v>
      </c>
    </row>
    <row r="14">
      <c r="A14" s="4" t="s">
        <v>31</v>
      </c>
      <c r="B14" s="5" t="s">
        <v>16</v>
      </c>
      <c r="C14" s="4">
        <v>1985.0</v>
      </c>
      <c r="D14" s="6">
        <f t="shared" si="1"/>
        <v>74</v>
      </c>
      <c r="E14" s="5" t="s">
        <v>17</v>
      </c>
      <c r="F14" s="7">
        <f t="shared" si="2"/>
        <v>80.5</v>
      </c>
      <c r="G14" s="4">
        <v>86.0</v>
      </c>
      <c r="H14" s="4">
        <v>75.0</v>
      </c>
      <c r="I14" s="5" t="s">
        <v>18</v>
      </c>
      <c r="J14" s="5" t="s">
        <v>18</v>
      </c>
      <c r="K14" s="8">
        <v>3.8</v>
      </c>
      <c r="L14" s="7">
        <f t="shared" si="3"/>
        <v>76</v>
      </c>
      <c r="M14" s="7">
        <f t="shared" si="4"/>
        <v>65.5</v>
      </c>
      <c r="N14" s="4">
        <v>60.0</v>
      </c>
      <c r="O14" s="4">
        <v>71.0</v>
      </c>
    </row>
    <row r="15">
      <c r="A15" s="4" t="s">
        <v>32</v>
      </c>
      <c r="B15" s="5" t="s">
        <v>16</v>
      </c>
      <c r="C15" s="4">
        <v>1986.0</v>
      </c>
      <c r="D15" s="6">
        <f t="shared" si="1"/>
        <v>54.625</v>
      </c>
      <c r="E15" s="5" t="s">
        <v>23</v>
      </c>
      <c r="F15" s="7">
        <f t="shared" si="2"/>
        <v>27.5</v>
      </c>
      <c r="G15" s="4">
        <v>20.0</v>
      </c>
      <c r="H15" s="4">
        <v>35.0</v>
      </c>
      <c r="I15" s="5" t="s">
        <v>33</v>
      </c>
      <c r="J15" s="5">
        <v>81.0</v>
      </c>
      <c r="K15" s="8">
        <v>2.7</v>
      </c>
      <c r="L15" s="7">
        <f t="shared" si="3"/>
        <v>54</v>
      </c>
      <c r="M15" s="7">
        <f t="shared" si="4"/>
        <v>56</v>
      </c>
      <c r="N15" s="4">
        <v>49.0</v>
      </c>
      <c r="O15" s="4">
        <v>63.0</v>
      </c>
    </row>
    <row r="16">
      <c r="A16" s="4" t="s">
        <v>34</v>
      </c>
      <c r="B16" s="5" t="s">
        <v>16</v>
      </c>
      <c r="C16" s="4">
        <v>1987.0</v>
      </c>
      <c r="D16" s="6">
        <f t="shared" si="1"/>
        <v>34</v>
      </c>
      <c r="E16" s="5" t="s">
        <v>23</v>
      </c>
      <c r="F16" s="7">
        <f t="shared" si="2"/>
        <v>8.5</v>
      </c>
      <c r="G16" s="4">
        <v>2.0</v>
      </c>
      <c r="H16" s="4">
        <v>15.0</v>
      </c>
      <c r="I16" s="5" t="s">
        <v>35</v>
      </c>
      <c r="J16" s="5">
        <v>71.0</v>
      </c>
      <c r="K16" s="8">
        <v>1.6</v>
      </c>
      <c r="L16" s="7">
        <f t="shared" si="3"/>
        <v>32</v>
      </c>
      <c r="M16" s="7">
        <f t="shared" si="4"/>
        <v>24.5</v>
      </c>
      <c r="N16" s="4">
        <v>15.0</v>
      </c>
      <c r="O16" s="4">
        <v>34.0</v>
      </c>
    </row>
    <row r="17">
      <c r="A17" s="4" t="s">
        <v>36</v>
      </c>
      <c r="B17" s="5" t="s">
        <v>16</v>
      </c>
      <c r="C17" s="4">
        <v>1988.0</v>
      </c>
      <c r="D17" s="6">
        <f t="shared" si="1"/>
        <v>55.5</v>
      </c>
      <c r="E17" s="5" t="s">
        <v>23</v>
      </c>
      <c r="F17" s="7">
        <f t="shared" si="2"/>
        <v>49</v>
      </c>
      <c r="G17" s="4">
        <v>55.0</v>
      </c>
      <c r="H17" s="4">
        <v>43.0</v>
      </c>
      <c r="I17" s="5" t="s">
        <v>18</v>
      </c>
      <c r="J17" s="5" t="s">
        <v>18</v>
      </c>
      <c r="K17" s="8">
        <v>2.7</v>
      </c>
      <c r="L17" s="7">
        <f t="shared" si="3"/>
        <v>54</v>
      </c>
      <c r="M17" s="7">
        <f t="shared" si="4"/>
        <v>63.5</v>
      </c>
      <c r="N17" s="4">
        <v>56.0</v>
      </c>
      <c r="O17" s="4">
        <v>71.0</v>
      </c>
    </row>
    <row r="18">
      <c r="A18" s="4" t="s">
        <v>37</v>
      </c>
      <c r="B18" s="5" t="s">
        <v>16</v>
      </c>
      <c r="C18" s="4">
        <v>1989.0</v>
      </c>
      <c r="D18" s="6">
        <f t="shared" si="1"/>
        <v>62.875</v>
      </c>
      <c r="E18" s="5" t="s">
        <v>17</v>
      </c>
      <c r="F18" s="7">
        <f t="shared" si="2"/>
        <v>58</v>
      </c>
      <c r="G18" s="4">
        <v>56.0</v>
      </c>
      <c r="H18" s="4">
        <v>60.0</v>
      </c>
      <c r="I18" s="5" t="s">
        <v>38</v>
      </c>
      <c r="J18" s="5">
        <v>85.0</v>
      </c>
      <c r="K18" s="8">
        <v>3.2</v>
      </c>
      <c r="L18" s="7">
        <f t="shared" si="3"/>
        <v>64</v>
      </c>
      <c r="M18" s="7">
        <f t="shared" si="4"/>
        <v>44.5</v>
      </c>
      <c r="N18" s="4">
        <v>38.0</v>
      </c>
      <c r="O18" s="4">
        <v>51.0</v>
      </c>
    </row>
    <row r="19">
      <c r="A19" s="4" t="s">
        <v>39</v>
      </c>
      <c r="B19" s="5" t="s">
        <v>16</v>
      </c>
      <c r="C19" s="4">
        <v>1990.0</v>
      </c>
      <c r="D19" s="6">
        <f t="shared" si="1"/>
        <v>66.75</v>
      </c>
      <c r="E19" s="5" t="s">
        <v>17</v>
      </c>
      <c r="F19" s="7">
        <f t="shared" si="2"/>
        <v>54.5</v>
      </c>
      <c r="G19" s="4">
        <v>50.0</v>
      </c>
      <c r="H19" s="4">
        <v>59.0</v>
      </c>
      <c r="I19" s="5" t="s">
        <v>40</v>
      </c>
      <c r="J19" s="5">
        <v>88.0</v>
      </c>
      <c r="K19" s="8">
        <v>3.2</v>
      </c>
      <c r="L19" s="7">
        <f t="shared" si="3"/>
        <v>64</v>
      </c>
      <c r="M19" s="7">
        <f t="shared" si="4"/>
        <v>60.5</v>
      </c>
      <c r="N19" s="4">
        <v>55.0</v>
      </c>
      <c r="O19" s="4">
        <v>66.0</v>
      </c>
    </row>
    <row r="20">
      <c r="A20" s="4" t="s">
        <v>41</v>
      </c>
      <c r="B20" s="5" t="s">
        <v>16</v>
      </c>
      <c r="C20" s="4">
        <v>1991.0</v>
      </c>
      <c r="D20" s="6">
        <f t="shared" si="1"/>
        <v>89.75</v>
      </c>
      <c r="E20" s="5" t="s">
        <v>17</v>
      </c>
      <c r="F20" s="7">
        <f t="shared" si="2"/>
        <v>95</v>
      </c>
      <c r="G20" s="4">
        <v>95.0</v>
      </c>
      <c r="H20" s="4">
        <v>95.0</v>
      </c>
      <c r="I20" s="5" t="s">
        <v>42</v>
      </c>
      <c r="J20" s="5">
        <v>91.0</v>
      </c>
      <c r="K20" s="8">
        <v>4.3</v>
      </c>
      <c r="L20" s="7">
        <f t="shared" si="3"/>
        <v>86</v>
      </c>
      <c r="M20" s="7">
        <f t="shared" si="4"/>
        <v>87</v>
      </c>
      <c r="N20" s="4">
        <v>86.0</v>
      </c>
      <c r="O20" s="4">
        <v>88.0</v>
      </c>
    </row>
    <row r="21">
      <c r="A21" s="4" t="s">
        <v>43</v>
      </c>
      <c r="B21" s="5" t="s">
        <v>16</v>
      </c>
      <c r="C21" s="4">
        <v>1992.0</v>
      </c>
      <c r="D21" s="6">
        <f t="shared" si="1"/>
        <v>73.25</v>
      </c>
      <c r="E21" s="5" t="s">
        <v>17</v>
      </c>
      <c r="F21" s="7">
        <f t="shared" si="2"/>
        <v>74</v>
      </c>
      <c r="G21" s="4">
        <v>69.0</v>
      </c>
      <c r="H21" s="4">
        <v>79.0</v>
      </c>
      <c r="I21" s="5" t="s">
        <v>33</v>
      </c>
      <c r="J21" s="5">
        <v>81.0</v>
      </c>
      <c r="K21" s="8">
        <v>3.7</v>
      </c>
      <c r="L21" s="7">
        <f t="shared" si="3"/>
        <v>74</v>
      </c>
      <c r="M21" s="7">
        <f t="shared" si="4"/>
        <v>64</v>
      </c>
      <c r="N21" s="4">
        <v>57.0</v>
      </c>
      <c r="O21" s="4">
        <v>71.0</v>
      </c>
    </row>
    <row r="22">
      <c r="A22" s="4" t="s">
        <v>44</v>
      </c>
      <c r="B22" s="5" t="s">
        <v>16</v>
      </c>
      <c r="C22" s="4">
        <v>1993.0</v>
      </c>
      <c r="D22" s="6">
        <f t="shared" si="1"/>
        <v>73.5</v>
      </c>
      <c r="E22" s="5" t="s">
        <v>17</v>
      </c>
      <c r="F22" s="7">
        <f t="shared" si="2"/>
        <v>77.5</v>
      </c>
      <c r="G22" s="4">
        <v>68.0</v>
      </c>
      <c r="H22" s="4">
        <v>87.0</v>
      </c>
      <c r="I22" s="5" t="s">
        <v>18</v>
      </c>
      <c r="J22" s="5" t="s">
        <v>18</v>
      </c>
      <c r="K22" s="8">
        <v>3.7</v>
      </c>
      <c r="L22" s="7">
        <f t="shared" si="3"/>
        <v>74</v>
      </c>
      <c r="M22" s="7">
        <f t="shared" si="4"/>
        <v>69</v>
      </c>
      <c r="N22" s="4">
        <v>59.0</v>
      </c>
      <c r="O22" s="4">
        <v>79.0</v>
      </c>
    </row>
    <row r="23">
      <c r="A23" s="4" t="s">
        <v>45</v>
      </c>
      <c r="B23" s="5" t="s">
        <v>16</v>
      </c>
      <c r="C23" s="4">
        <v>1994.0</v>
      </c>
      <c r="D23" s="6">
        <f t="shared" si="1"/>
        <v>75.75</v>
      </c>
      <c r="E23" s="5" t="s">
        <v>17</v>
      </c>
      <c r="F23" s="7">
        <f t="shared" si="2"/>
        <v>74.5</v>
      </c>
      <c r="G23" s="4">
        <v>63.0</v>
      </c>
      <c r="H23" s="4">
        <v>86.0</v>
      </c>
      <c r="I23" s="5" t="s">
        <v>40</v>
      </c>
      <c r="J23" s="5">
        <v>88.0</v>
      </c>
      <c r="K23" s="8">
        <v>3.6</v>
      </c>
      <c r="L23" s="7">
        <f t="shared" si="3"/>
        <v>72</v>
      </c>
      <c r="M23" s="7">
        <f t="shared" si="4"/>
        <v>68.5</v>
      </c>
      <c r="N23" s="4">
        <v>62.0</v>
      </c>
      <c r="O23" s="4">
        <v>75.0</v>
      </c>
    </row>
    <row r="24">
      <c r="A24" s="4" t="s">
        <v>46</v>
      </c>
      <c r="B24" s="5" t="s">
        <v>16</v>
      </c>
      <c r="C24" s="4">
        <v>1995.0</v>
      </c>
      <c r="D24" s="6">
        <f t="shared" si="1"/>
        <v>57</v>
      </c>
      <c r="E24" s="5" t="s">
        <v>23</v>
      </c>
      <c r="F24" s="7">
        <f t="shared" si="2"/>
        <v>36.5</v>
      </c>
      <c r="G24" s="4">
        <v>42.0</v>
      </c>
      <c r="H24" s="4">
        <v>31.0</v>
      </c>
      <c r="I24" s="5" t="s">
        <v>33</v>
      </c>
      <c r="J24" s="5">
        <v>81.0</v>
      </c>
      <c r="K24" s="8">
        <v>2.7</v>
      </c>
      <c r="L24" s="7">
        <f t="shared" si="3"/>
        <v>54</v>
      </c>
      <c r="M24" s="7">
        <f t="shared" si="4"/>
        <v>56.5</v>
      </c>
      <c r="N24" s="4">
        <v>49.0</v>
      </c>
      <c r="O24" s="4">
        <v>64.0</v>
      </c>
    </row>
    <row r="25">
      <c r="A25" s="4" t="s">
        <v>47</v>
      </c>
      <c r="B25" s="5" t="s">
        <v>16</v>
      </c>
      <c r="C25" s="4">
        <v>1996.0</v>
      </c>
      <c r="D25" s="6">
        <f t="shared" si="1"/>
        <v>77.5</v>
      </c>
      <c r="E25" s="5" t="s">
        <v>17</v>
      </c>
      <c r="F25" s="7">
        <f t="shared" si="2"/>
        <v>78.5</v>
      </c>
      <c r="G25" s="4">
        <v>77.0</v>
      </c>
      <c r="H25" s="4">
        <v>80.0</v>
      </c>
      <c r="I25" s="5" t="s">
        <v>18</v>
      </c>
      <c r="J25" s="5" t="s">
        <v>18</v>
      </c>
      <c r="K25" s="8">
        <v>4.0</v>
      </c>
      <c r="L25" s="7">
        <f t="shared" si="3"/>
        <v>80</v>
      </c>
      <c r="M25" s="7">
        <f t="shared" si="4"/>
        <v>74</v>
      </c>
      <c r="N25" s="4">
        <v>66.0</v>
      </c>
      <c r="O25" s="4">
        <v>82.0</v>
      </c>
    </row>
    <row r="26">
      <c r="A26" s="4" t="s">
        <v>48</v>
      </c>
      <c r="B26" s="5" t="s">
        <v>16</v>
      </c>
      <c r="C26" s="4">
        <v>1997.0</v>
      </c>
      <c r="D26" s="6">
        <f t="shared" si="1"/>
        <v>72.875</v>
      </c>
      <c r="E26" s="5" t="s">
        <v>17</v>
      </c>
      <c r="F26" s="7">
        <f t="shared" si="2"/>
        <v>70</v>
      </c>
      <c r="G26" s="4">
        <v>82.0</v>
      </c>
      <c r="H26" s="4">
        <v>58.0</v>
      </c>
      <c r="I26" s="5" t="s">
        <v>40</v>
      </c>
      <c r="J26" s="5">
        <v>88.0</v>
      </c>
      <c r="K26" s="8">
        <v>3.3</v>
      </c>
      <c r="L26" s="7">
        <f t="shared" si="3"/>
        <v>66</v>
      </c>
      <c r="M26" s="7">
        <f t="shared" si="4"/>
        <v>67.5</v>
      </c>
      <c r="N26" s="4">
        <v>62.0</v>
      </c>
      <c r="O26" s="4">
        <v>73.0</v>
      </c>
    </row>
    <row r="27">
      <c r="A27" s="4" t="s">
        <v>49</v>
      </c>
      <c r="B27" s="5" t="s">
        <v>16</v>
      </c>
      <c r="C27" s="4">
        <v>1998.0</v>
      </c>
      <c r="D27" s="6">
        <f t="shared" si="1"/>
        <v>53.375</v>
      </c>
      <c r="E27" s="5" t="s">
        <v>23</v>
      </c>
      <c r="F27" s="7">
        <f t="shared" si="2"/>
        <v>33.5</v>
      </c>
      <c r="G27" s="4">
        <v>30.0</v>
      </c>
      <c r="H27" s="4">
        <v>37.0</v>
      </c>
      <c r="I27" s="5" t="s">
        <v>50</v>
      </c>
      <c r="J27" s="5">
        <v>75.0</v>
      </c>
      <c r="K27" s="8">
        <v>2.8</v>
      </c>
      <c r="L27" s="7">
        <f t="shared" si="3"/>
        <v>56</v>
      </c>
      <c r="M27" s="7">
        <f t="shared" si="4"/>
        <v>49</v>
      </c>
      <c r="N27" s="4">
        <v>35.0</v>
      </c>
      <c r="O27" s="4">
        <v>63.0</v>
      </c>
    </row>
    <row r="28">
      <c r="A28" s="4" t="s">
        <v>51</v>
      </c>
      <c r="B28" s="5" t="s">
        <v>16</v>
      </c>
      <c r="C28" s="4">
        <v>1999.0</v>
      </c>
      <c r="D28" s="6">
        <f t="shared" si="1"/>
        <v>72.375</v>
      </c>
      <c r="E28" s="5" t="s">
        <v>17</v>
      </c>
      <c r="F28" s="7">
        <f t="shared" si="2"/>
        <v>71.5</v>
      </c>
      <c r="G28" s="4">
        <v>86.0</v>
      </c>
      <c r="H28" s="4">
        <v>57.0</v>
      </c>
      <c r="I28" s="5" t="s">
        <v>52</v>
      </c>
      <c r="J28" s="5">
        <v>78.0</v>
      </c>
      <c r="K28" s="8">
        <v>3.3</v>
      </c>
      <c r="L28" s="7">
        <f t="shared" si="3"/>
        <v>66</v>
      </c>
      <c r="M28" s="7">
        <f t="shared" si="4"/>
        <v>74</v>
      </c>
      <c r="N28" s="4">
        <v>80.0</v>
      </c>
      <c r="O28" s="4">
        <v>68.0</v>
      </c>
    </row>
    <row r="29">
      <c r="A29" s="4" t="s">
        <v>53</v>
      </c>
      <c r="B29" s="5" t="s">
        <v>16</v>
      </c>
      <c r="C29" s="4">
        <v>2000.0</v>
      </c>
      <c r="D29" s="6">
        <f t="shared" si="1"/>
        <v>49.625</v>
      </c>
      <c r="E29" s="5" t="s">
        <v>23</v>
      </c>
      <c r="F29" s="7">
        <f t="shared" si="2"/>
        <v>27</v>
      </c>
      <c r="G29" s="4">
        <v>26.0</v>
      </c>
      <c r="H29" s="4">
        <v>28.0</v>
      </c>
      <c r="I29" s="5" t="s">
        <v>50</v>
      </c>
      <c r="J29" s="5">
        <v>75.0</v>
      </c>
      <c r="K29" s="8">
        <v>2.8</v>
      </c>
      <c r="L29" s="7">
        <f t="shared" si="3"/>
        <v>56</v>
      </c>
      <c r="M29" s="7">
        <f t="shared" si="4"/>
        <v>40.5</v>
      </c>
      <c r="N29" s="4">
        <v>24.0</v>
      </c>
      <c r="O29" s="4">
        <v>57.0</v>
      </c>
    </row>
    <row r="30">
      <c r="A30" s="4" t="s">
        <v>54</v>
      </c>
      <c r="B30" s="5" t="s">
        <v>16</v>
      </c>
      <c r="C30" s="4">
        <v>2001.0</v>
      </c>
      <c r="D30" s="6">
        <f t="shared" si="1"/>
        <v>63.875</v>
      </c>
      <c r="E30" s="5" t="s">
        <v>17</v>
      </c>
      <c r="F30" s="7">
        <f t="shared" si="2"/>
        <v>50.5</v>
      </c>
      <c r="G30" s="4">
        <v>39.0</v>
      </c>
      <c r="H30" s="4">
        <v>62.0</v>
      </c>
      <c r="I30" s="5" t="s">
        <v>52</v>
      </c>
      <c r="J30" s="5">
        <v>78.0</v>
      </c>
      <c r="K30" s="8">
        <v>3.3</v>
      </c>
      <c r="L30" s="7">
        <f t="shared" si="3"/>
        <v>66</v>
      </c>
      <c r="M30" s="7">
        <f t="shared" si="4"/>
        <v>61</v>
      </c>
      <c r="N30" s="4">
        <v>57.0</v>
      </c>
      <c r="O30" s="4">
        <v>65.0</v>
      </c>
    </row>
    <row r="31">
      <c r="A31" s="4" t="s">
        <v>55</v>
      </c>
      <c r="B31" s="5" t="s">
        <v>16</v>
      </c>
      <c r="C31" s="4">
        <v>2002.0</v>
      </c>
      <c r="D31" s="6">
        <f t="shared" si="1"/>
        <v>67.625</v>
      </c>
      <c r="E31" s="5" t="s">
        <v>17</v>
      </c>
      <c r="F31" s="7">
        <f t="shared" si="2"/>
        <v>59.5</v>
      </c>
      <c r="G31" s="4">
        <v>71.0</v>
      </c>
      <c r="H31" s="4">
        <v>48.0</v>
      </c>
      <c r="I31" s="5" t="s">
        <v>33</v>
      </c>
      <c r="J31" s="5">
        <v>81.0</v>
      </c>
      <c r="K31" s="8">
        <v>3.3</v>
      </c>
      <c r="L31" s="7">
        <f t="shared" si="3"/>
        <v>66</v>
      </c>
      <c r="M31" s="7">
        <f t="shared" si="4"/>
        <v>64</v>
      </c>
      <c r="N31" s="4">
        <v>57.0</v>
      </c>
      <c r="O31" s="4">
        <v>71.0</v>
      </c>
    </row>
    <row r="32">
      <c r="A32" s="4" t="s">
        <v>56</v>
      </c>
      <c r="B32" s="5" t="s">
        <v>16</v>
      </c>
      <c r="C32" s="4">
        <v>2003.0</v>
      </c>
      <c r="D32" s="6">
        <f t="shared" si="1"/>
        <v>54.625</v>
      </c>
      <c r="E32" s="5" t="s">
        <v>23</v>
      </c>
      <c r="F32" s="7">
        <f t="shared" si="2"/>
        <v>30</v>
      </c>
      <c r="G32" s="4">
        <v>15.0</v>
      </c>
      <c r="H32" s="4">
        <v>45.0</v>
      </c>
      <c r="I32" s="5" t="s">
        <v>38</v>
      </c>
      <c r="J32" s="5">
        <v>85.0</v>
      </c>
      <c r="K32" s="8">
        <v>2.7</v>
      </c>
      <c r="L32" s="7">
        <f t="shared" si="3"/>
        <v>54</v>
      </c>
      <c r="M32" s="7">
        <f t="shared" si="4"/>
        <v>49.5</v>
      </c>
      <c r="N32" s="4">
        <v>38.0</v>
      </c>
      <c r="O32" s="4">
        <v>61.0</v>
      </c>
    </row>
    <row r="33">
      <c r="A33" s="4" t="s">
        <v>57</v>
      </c>
      <c r="B33" s="5" t="s">
        <v>16</v>
      </c>
      <c r="C33" s="4">
        <v>2004.0</v>
      </c>
      <c r="D33" s="6">
        <f t="shared" si="1"/>
        <v>58.5</v>
      </c>
      <c r="E33" s="5" t="s">
        <v>23</v>
      </c>
      <c r="F33" s="7">
        <f t="shared" si="2"/>
        <v>43</v>
      </c>
      <c r="G33" s="4">
        <v>40.0</v>
      </c>
      <c r="H33" s="4">
        <v>46.0</v>
      </c>
      <c r="I33" s="5" t="s">
        <v>33</v>
      </c>
      <c r="J33" s="5">
        <v>81.0</v>
      </c>
      <c r="K33" s="8">
        <v>2.8</v>
      </c>
      <c r="L33" s="7">
        <f t="shared" si="3"/>
        <v>56</v>
      </c>
      <c r="M33" s="7">
        <f t="shared" si="4"/>
        <v>54</v>
      </c>
      <c r="N33" s="4">
        <v>49.0</v>
      </c>
      <c r="O33" s="4">
        <v>59.0</v>
      </c>
    </row>
    <row r="34">
      <c r="A34" s="4" t="s">
        <v>58</v>
      </c>
      <c r="B34" s="5" t="s">
        <v>16</v>
      </c>
      <c r="C34" s="4">
        <v>2005.0</v>
      </c>
      <c r="D34" s="6">
        <f t="shared" si="1"/>
        <v>51</v>
      </c>
      <c r="E34" s="5" t="s">
        <v>23</v>
      </c>
      <c r="F34" s="7">
        <f t="shared" si="2"/>
        <v>27</v>
      </c>
      <c r="G34" s="4">
        <v>21.0</v>
      </c>
      <c r="H34" s="4">
        <v>33.0</v>
      </c>
      <c r="I34" s="5" t="s">
        <v>52</v>
      </c>
      <c r="J34" s="5">
        <v>78.0</v>
      </c>
      <c r="K34" s="8">
        <v>2.4</v>
      </c>
      <c r="L34" s="7">
        <f t="shared" si="3"/>
        <v>48</v>
      </c>
      <c r="M34" s="7">
        <f t="shared" si="4"/>
        <v>51</v>
      </c>
      <c r="N34" s="4">
        <v>44.0</v>
      </c>
      <c r="O34" s="4">
        <v>58.0</v>
      </c>
    </row>
    <row r="35">
      <c r="A35" s="4" t="s">
        <v>59</v>
      </c>
      <c r="B35" s="5" t="s">
        <v>16</v>
      </c>
      <c r="C35" s="4">
        <v>2006.0</v>
      </c>
      <c r="D35" s="6">
        <f t="shared" si="1"/>
        <v>60.5</v>
      </c>
      <c r="E35" s="5" t="s">
        <v>17</v>
      </c>
      <c r="F35" s="7">
        <f t="shared" si="2"/>
        <v>50</v>
      </c>
      <c r="G35" s="4">
        <v>29.0</v>
      </c>
      <c r="H35" s="4">
        <v>71.0</v>
      </c>
      <c r="I35" s="5" t="s">
        <v>38</v>
      </c>
      <c r="J35" s="5">
        <v>75.0</v>
      </c>
      <c r="K35" s="8">
        <v>3.0</v>
      </c>
      <c r="L35" s="7">
        <f t="shared" si="3"/>
        <v>60</v>
      </c>
      <c r="M35" s="7">
        <f t="shared" si="4"/>
        <v>57</v>
      </c>
      <c r="N35" s="4">
        <v>48.0</v>
      </c>
      <c r="O35" s="4">
        <v>66.0</v>
      </c>
    </row>
    <row r="36">
      <c r="A36" s="4" t="s">
        <v>60</v>
      </c>
      <c r="B36" s="5" t="s">
        <v>16</v>
      </c>
      <c r="C36" s="4">
        <v>2007.0</v>
      </c>
      <c r="D36" s="6">
        <f t="shared" si="1"/>
        <v>56.375</v>
      </c>
      <c r="E36" s="5" t="s">
        <v>23</v>
      </c>
      <c r="F36" s="7">
        <f t="shared" si="2"/>
        <v>41</v>
      </c>
      <c r="G36" s="4">
        <v>24.0</v>
      </c>
      <c r="H36" s="4">
        <v>58.0</v>
      </c>
      <c r="I36" s="5" t="s">
        <v>33</v>
      </c>
      <c r="J36" s="5">
        <v>81.0</v>
      </c>
      <c r="K36" s="8">
        <v>2.6</v>
      </c>
      <c r="L36" s="7">
        <f t="shared" si="3"/>
        <v>52</v>
      </c>
      <c r="M36" s="7">
        <f t="shared" si="4"/>
        <v>51.5</v>
      </c>
      <c r="N36" s="4">
        <v>41.0</v>
      </c>
      <c r="O36" s="4">
        <v>62.0</v>
      </c>
    </row>
    <row r="37">
      <c r="A37" s="4" t="s">
        <v>61</v>
      </c>
      <c r="B37" s="5" t="s">
        <v>16</v>
      </c>
      <c r="C37" s="4">
        <v>2008.0</v>
      </c>
      <c r="D37" s="6">
        <f t="shared" si="1"/>
        <v>49.875</v>
      </c>
      <c r="E37" s="5" t="s">
        <v>23</v>
      </c>
      <c r="F37" s="7">
        <f t="shared" si="2"/>
        <v>32.5</v>
      </c>
      <c r="G37" s="4">
        <v>13.0</v>
      </c>
      <c r="H37" s="4">
        <v>52.0</v>
      </c>
      <c r="I37" s="5" t="s">
        <v>50</v>
      </c>
      <c r="J37" s="5">
        <v>75.0</v>
      </c>
      <c r="K37" s="8">
        <v>2.7</v>
      </c>
      <c r="L37" s="7">
        <f t="shared" si="3"/>
        <v>54</v>
      </c>
      <c r="M37" s="7">
        <f t="shared" si="4"/>
        <v>38</v>
      </c>
      <c r="N37" s="4">
        <v>20.0</v>
      </c>
      <c r="O37" s="4">
        <v>56.0</v>
      </c>
    </row>
    <row r="38">
      <c r="A38" s="4" t="s">
        <v>62</v>
      </c>
      <c r="B38" s="5" t="s">
        <v>16</v>
      </c>
      <c r="C38" s="4">
        <v>2009.0</v>
      </c>
      <c r="D38" s="6">
        <f t="shared" si="1"/>
        <v>64.66666667</v>
      </c>
      <c r="E38" s="5" t="s">
        <v>17</v>
      </c>
      <c r="F38" s="7">
        <f t="shared" si="2"/>
        <v>70</v>
      </c>
      <c r="G38" s="4">
        <v>83.0</v>
      </c>
      <c r="H38" s="4">
        <v>57.0</v>
      </c>
      <c r="I38" s="5" t="s">
        <v>18</v>
      </c>
      <c r="J38" s="5" t="s">
        <v>18</v>
      </c>
      <c r="K38" s="8">
        <v>2.9</v>
      </c>
      <c r="L38" s="7">
        <f t="shared" si="3"/>
        <v>58</v>
      </c>
      <c r="M38" s="7">
        <f t="shared" si="4"/>
        <v>66</v>
      </c>
      <c r="N38" s="4">
        <v>68.0</v>
      </c>
      <c r="O38" s="4">
        <v>64.0</v>
      </c>
    </row>
    <row r="39">
      <c r="A39" s="4" t="s">
        <v>63</v>
      </c>
      <c r="B39" s="5" t="s">
        <v>16</v>
      </c>
      <c r="C39" s="4">
        <v>2010.0</v>
      </c>
      <c r="D39" s="6">
        <f t="shared" si="1"/>
        <v>53</v>
      </c>
      <c r="E39" s="5" t="s">
        <v>23</v>
      </c>
      <c r="F39" s="7">
        <f t="shared" si="2"/>
        <v>34.5</v>
      </c>
      <c r="G39" s="4">
        <v>21.0</v>
      </c>
      <c r="H39" s="4">
        <v>48.0</v>
      </c>
      <c r="I39" s="5" t="s">
        <v>33</v>
      </c>
      <c r="J39" s="5">
        <v>81.0</v>
      </c>
      <c r="K39" s="8">
        <v>2.5</v>
      </c>
      <c r="L39" s="7">
        <f t="shared" si="3"/>
        <v>50</v>
      </c>
      <c r="M39" s="7">
        <f t="shared" si="4"/>
        <v>46.5</v>
      </c>
      <c r="N39" s="4">
        <v>37.0</v>
      </c>
      <c r="O39" s="4">
        <v>56.0</v>
      </c>
    </row>
    <row r="40">
      <c r="A40" s="4" t="s">
        <v>64</v>
      </c>
      <c r="B40" s="5" t="s">
        <v>16</v>
      </c>
      <c r="C40" s="4">
        <v>2011.0</v>
      </c>
      <c r="D40" s="6">
        <f t="shared" si="1"/>
        <v>63.5</v>
      </c>
      <c r="E40" s="5" t="s">
        <v>17</v>
      </c>
      <c r="F40" s="7">
        <f t="shared" si="2"/>
        <v>59</v>
      </c>
      <c r="G40" s="4">
        <v>67.0</v>
      </c>
      <c r="H40" s="4">
        <v>51.0</v>
      </c>
      <c r="I40" s="5" t="s">
        <v>33</v>
      </c>
      <c r="J40" s="5">
        <v>81.0</v>
      </c>
      <c r="K40" s="8">
        <v>2.7</v>
      </c>
      <c r="L40" s="7">
        <f t="shared" si="3"/>
        <v>54</v>
      </c>
      <c r="M40" s="7">
        <f t="shared" si="4"/>
        <v>60</v>
      </c>
      <c r="N40" s="4">
        <v>59.0</v>
      </c>
      <c r="O40" s="4">
        <v>61.0</v>
      </c>
    </row>
    <row r="41">
      <c r="A41" s="4" t="s">
        <v>65</v>
      </c>
      <c r="B41" s="5" t="s">
        <v>16</v>
      </c>
      <c r="C41" s="4">
        <v>2012.0</v>
      </c>
      <c r="D41" s="6">
        <f t="shared" si="1"/>
        <v>53.125</v>
      </c>
      <c r="E41" s="5" t="s">
        <v>23</v>
      </c>
      <c r="F41" s="7">
        <f t="shared" si="2"/>
        <v>39.5</v>
      </c>
      <c r="G41" s="4">
        <v>28.0</v>
      </c>
      <c r="H41" s="4">
        <v>51.0</v>
      </c>
      <c r="I41" s="5" t="s">
        <v>52</v>
      </c>
      <c r="J41" s="5">
        <v>78.0</v>
      </c>
      <c r="K41" s="8">
        <v>2.5</v>
      </c>
      <c r="L41" s="7">
        <f t="shared" si="3"/>
        <v>50</v>
      </c>
      <c r="M41" s="7">
        <f t="shared" si="4"/>
        <v>45</v>
      </c>
      <c r="N41" s="4">
        <v>39.0</v>
      </c>
      <c r="O41" s="4">
        <v>51.0</v>
      </c>
    </row>
    <row r="42">
      <c r="A42" s="4" t="s">
        <v>66</v>
      </c>
      <c r="B42" s="5" t="s">
        <v>16</v>
      </c>
      <c r="C42" s="4">
        <v>2013.0</v>
      </c>
      <c r="D42" s="6">
        <f t="shared" si="1"/>
        <v>80.125</v>
      </c>
      <c r="E42" s="5" t="s">
        <v>17</v>
      </c>
      <c r="F42" s="7">
        <f t="shared" si="2"/>
        <v>84.5</v>
      </c>
      <c r="G42" s="4">
        <v>86.0</v>
      </c>
      <c r="H42" s="4">
        <v>83.0</v>
      </c>
      <c r="I42" s="5" t="s">
        <v>42</v>
      </c>
      <c r="J42" s="5">
        <v>91.0</v>
      </c>
      <c r="K42" s="8">
        <v>3.6</v>
      </c>
      <c r="L42" s="7">
        <f t="shared" si="3"/>
        <v>72</v>
      </c>
      <c r="M42" s="7">
        <f t="shared" si="4"/>
        <v>73</v>
      </c>
      <c r="N42" s="4">
        <v>68.0</v>
      </c>
      <c r="O42" s="4">
        <v>78.0</v>
      </c>
    </row>
    <row r="43">
      <c r="A43" s="4" t="s">
        <v>67</v>
      </c>
      <c r="B43" s="5" t="s">
        <v>16</v>
      </c>
      <c r="C43" s="4">
        <v>2014.0</v>
      </c>
      <c r="D43" s="6">
        <f t="shared" si="1"/>
        <v>52</v>
      </c>
      <c r="E43" s="5" t="s">
        <v>23</v>
      </c>
      <c r="F43" s="7">
        <f t="shared" si="2"/>
        <v>31.5</v>
      </c>
      <c r="G43" s="4">
        <v>28.0</v>
      </c>
      <c r="H43" s="4">
        <v>35.0</v>
      </c>
      <c r="I43" s="5" t="s">
        <v>38</v>
      </c>
      <c r="J43" s="5">
        <v>85.0</v>
      </c>
      <c r="K43" s="8">
        <v>2.4</v>
      </c>
      <c r="L43" s="7">
        <f t="shared" si="3"/>
        <v>48</v>
      </c>
      <c r="M43" s="7">
        <f t="shared" si="4"/>
        <v>43.5</v>
      </c>
      <c r="N43" s="4">
        <v>37.0</v>
      </c>
      <c r="O43" s="4">
        <v>50.0</v>
      </c>
    </row>
    <row r="44">
      <c r="A44" s="4" t="s">
        <v>68</v>
      </c>
      <c r="B44" s="5" t="s">
        <v>16</v>
      </c>
      <c r="C44" s="4">
        <v>2015.0</v>
      </c>
      <c r="D44" s="6">
        <f t="shared" si="1"/>
        <v>71.125</v>
      </c>
      <c r="E44" s="5" t="s">
        <v>17</v>
      </c>
      <c r="F44" s="7">
        <f t="shared" si="2"/>
        <v>70</v>
      </c>
      <c r="G44" s="4">
        <v>78.0</v>
      </c>
      <c r="H44" s="4">
        <v>62.0</v>
      </c>
      <c r="I44" s="5" t="s">
        <v>69</v>
      </c>
      <c r="J44" s="5">
        <v>95.0</v>
      </c>
      <c r="K44" s="8">
        <v>2.8</v>
      </c>
      <c r="L44" s="7">
        <f t="shared" si="3"/>
        <v>56</v>
      </c>
      <c r="M44" s="7">
        <f t="shared" si="4"/>
        <v>63.5</v>
      </c>
      <c r="N44" s="4">
        <v>60.0</v>
      </c>
      <c r="O44" s="4">
        <v>67.0</v>
      </c>
    </row>
    <row r="45">
      <c r="A45" s="4" t="s">
        <v>70</v>
      </c>
      <c r="B45" s="5" t="s">
        <v>16</v>
      </c>
      <c r="C45" s="4">
        <v>2016.0</v>
      </c>
      <c r="D45" s="6">
        <f t="shared" si="1"/>
        <v>55.5</v>
      </c>
      <c r="E45" s="5" t="s">
        <v>23</v>
      </c>
      <c r="F45" s="7">
        <f t="shared" si="2"/>
        <v>42.5</v>
      </c>
      <c r="G45" s="4">
        <v>38.0</v>
      </c>
      <c r="H45" s="4">
        <v>47.0</v>
      </c>
      <c r="I45" s="5" t="s">
        <v>38</v>
      </c>
      <c r="J45" s="5">
        <v>85.0</v>
      </c>
      <c r="K45" s="8">
        <v>2.2</v>
      </c>
      <c r="L45" s="7">
        <f t="shared" si="3"/>
        <v>44</v>
      </c>
      <c r="M45" s="7">
        <f t="shared" si="4"/>
        <v>50.5</v>
      </c>
      <c r="N45" s="4">
        <v>49.0</v>
      </c>
      <c r="O45" s="4">
        <v>52.0</v>
      </c>
    </row>
    <row r="46">
      <c r="A46" s="4" t="s">
        <v>71</v>
      </c>
      <c r="B46" s="5" t="s">
        <v>16</v>
      </c>
      <c r="C46" s="4">
        <v>2017.0</v>
      </c>
      <c r="D46" s="6">
        <f t="shared" si="1"/>
        <v>78.5</v>
      </c>
      <c r="E46" s="5" t="s">
        <v>17</v>
      </c>
      <c r="F46" s="7">
        <f t="shared" si="2"/>
        <v>84.5</v>
      </c>
      <c r="G46" s="4">
        <v>85.0</v>
      </c>
      <c r="H46" s="4">
        <v>84.0</v>
      </c>
      <c r="I46" s="5" t="s">
        <v>40</v>
      </c>
      <c r="J46" s="5">
        <v>88.0</v>
      </c>
      <c r="K46" s="8">
        <v>3.4</v>
      </c>
      <c r="L46" s="7">
        <f t="shared" si="3"/>
        <v>68</v>
      </c>
      <c r="M46" s="7">
        <f t="shared" si="4"/>
        <v>73.5</v>
      </c>
      <c r="N46" s="4">
        <v>69.0</v>
      </c>
      <c r="O46" s="4">
        <v>78.0</v>
      </c>
    </row>
    <row r="47">
      <c r="A47" s="4" t="s">
        <v>72</v>
      </c>
      <c r="B47" s="5" t="s">
        <v>16</v>
      </c>
      <c r="C47" s="4">
        <v>2018.0</v>
      </c>
      <c r="D47" s="6">
        <f t="shared" si="1"/>
        <v>49.625</v>
      </c>
      <c r="E47" s="5" t="s">
        <v>23</v>
      </c>
      <c r="F47" s="7">
        <f t="shared" si="2"/>
        <v>29.5</v>
      </c>
      <c r="G47" s="4">
        <v>24.0</v>
      </c>
      <c r="H47" s="4">
        <v>35.0</v>
      </c>
      <c r="I47" s="5" t="s">
        <v>50</v>
      </c>
      <c r="J47" s="5">
        <v>75.0</v>
      </c>
      <c r="K47" s="8">
        <v>2.2</v>
      </c>
      <c r="L47" s="7">
        <f t="shared" si="3"/>
        <v>44</v>
      </c>
      <c r="M47" s="7">
        <f t="shared" si="4"/>
        <v>50</v>
      </c>
      <c r="N47" s="4">
        <v>46.0</v>
      </c>
      <c r="O47" s="4">
        <v>54.0</v>
      </c>
    </row>
    <row r="48">
      <c r="A48" s="4" t="s">
        <v>73</v>
      </c>
      <c r="B48" s="5" t="s">
        <v>16</v>
      </c>
      <c r="C48" s="4">
        <v>2019.0</v>
      </c>
      <c r="D48" s="6">
        <f t="shared" si="1"/>
        <v>69.25</v>
      </c>
      <c r="E48" s="5" t="s">
        <v>17</v>
      </c>
      <c r="F48" s="7">
        <f t="shared" si="2"/>
        <v>70</v>
      </c>
      <c r="G48" s="4">
        <v>62.0</v>
      </c>
      <c r="H48" s="4">
        <v>78.0</v>
      </c>
      <c r="I48" s="5" t="s">
        <v>40</v>
      </c>
      <c r="J48" s="5">
        <v>88.0</v>
      </c>
      <c r="K48" s="8">
        <v>2.9</v>
      </c>
      <c r="L48" s="7">
        <f t="shared" si="3"/>
        <v>58</v>
      </c>
      <c r="M48" s="7">
        <f t="shared" si="4"/>
        <v>61</v>
      </c>
      <c r="N48" s="4">
        <v>58.0</v>
      </c>
      <c r="O48" s="4">
        <v>64.0</v>
      </c>
    </row>
    <row r="49">
      <c r="A49" s="4" t="s">
        <v>74</v>
      </c>
      <c r="B49" s="5" t="s">
        <v>16</v>
      </c>
      <c r="C49" s="4">
        <v>2020.0</v>
      </c>
      <c r="D49" s="6">
        <f t="shared" si="1"/>
        <v>79</v>
      </c>
      <c r="E49" s="5" t="s">
        <v>17</v>
      </c>
      <c r="F49" s="7">
        <f t="shared" si="2"/>
        <v>89.5</v>
      </c>
      <c r="G49" s="4">
        <v>91.0</v>
      </c>
      <c r="H49" s="4">
        <v>88.0</v>
      </c>
      <c r="I49" s="5" t="s">
        <v>40</v>
      </c>
      <c r="J49" s="5">
        <v>88.0</v>
      </c>
      <c r="K49" s="8">
        <v>3.4</v>
      </c>
      <c r="L49" s="7">
        <f t="shared" si="3"/>
        <v>68</v>
      </c>
      <c r="M49" s="7">
        <f t="shared" si="4"/>
        <v>70.5</v>
      </c>
      <c r="N49" s="4">
        <v>72.0</v>
      </c>
      <c r="O49" s="4">
        <v>69.0</v>
      </c>
    </row>
    <row r="50">
      <c r="A50" s="4" t="s">
        <v>75</v>
      </c>
      <c r="B50" s="5" t="s">
        <v>16</v>
      </c>
      <c r="C50" s="4">
        <v>2021.0</v>
      </c>
      <c r="D50" s="6">
        <f t="shared" si="1"/>
        <v>80.5</v>
      </c>
      <c r="E50" s="5" t="s">
        <v>17</v>
      </c>
      <c r="F50" s="7">
        <f t="shared" si="2"/>
        <v>91.5</v>
      </c>
      <c r="G50" s="4">
        <v>91.0</v>
      </c>
      <c r="H50" s="4">
        <v>92.0</v>
      </c>
      <c r="I50" s="5" t="s">
        <v>42</v>
      </c>
      <c r="J50" s="5">
        <v>91.0</v>
      </c>
      <c r="K50" s="8">
        <v>3.4</v>
      </c>
      <c r="L50" s="7">
        <f t="shared" si="3"/>
        <v>68</v>
      </c>
      <c r="M50" s="7">
        <f t="shared" si="4"/>
        <v>71.5</v>
      </c>
      <c r="N50" s="4">
        <v>71.0</v>
      </c>
      <c r="O50" s="4">
        <v>72.0</v>
      </c>
    </row>
    <row r="51">
      <c r="A51" s="4" t="s">
        <v>76</v>
      </c>
      <c r="B51" s="5" t="s">
        <v>16</v>
      </c>
      <c r="C51" s="4">
        <v>2022.0</v>
      </c>
      <c r="D51" s="6">
        <f t="shared" si="1"/>
        <v>70.5</v>
      </c>
      <c r="E51" s="5" t="s">
        <v>17</v>
      </c>
      <c r="F51" s="7">
        <f t="shared" si="2"/>
        <v>78</v>
      </c>
      <c r="G51" s="4">
        <v>79.0</v>
      </c>
      <c r="H51" s="4">
        <v>77.0</v>
      </c>
      <c r="I51" s="5" t="s">
        <v>33</v>
      </c>
      <c r="J51" s="5">
        <v>81.0</v>
      </c>
      <c r="K51" s="8">
        <v>2.8</v>
      </c>
      <c r="L51" s="7">
        <f t="shared" si="3"/>
        <v>56</v>
      </c>
      <c r="M51" s="7">
        <f t="shared" si="4"/>
        <v>67</v>
      </c>
      <c r="N51" s="4">
        <v>68.0</v>
      </c>
      <c r="O51" s="4">
        <v>66.0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38.13"/>
    <col customWidth="1" min="4" max="4" width="14.5"/>
    <col customWidth="1" min="5" max="5" width="14.25"/>
    <col customWidth="1" min="6" max="6" width="17.5"/>
    <col customWidth="1" min="7" max="7" width="13.88"/>
    <col customWidth="1" min="8" max="8" width="17.88"/>
    <col customWidth="1" min="10" max="10" width="20.13"/>
    <col customWidth="1" min="11" max="11" width="14.25"/>
    <col customWidth="1" min="12" max="12" width="22.5"/>
    <col customWidth="1" min="13" max="13" width="22.75"/>
    <col customWidth="1" min="14" max="14" width="21.25"/>
    <col customWidth="1" min="15" max="15" width="22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77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4" t="s">
        <v>78</v>
      </c>
      <c r="B2" s="5" t="s">
        <v>79</v>
      </c>
      <c r="C2" s="4">
        <v>1973.0</v>
      </c>
      <c r="D2" s="6">
        <f t="shared" ref="D2:D51" si="1">average(F2,J2,L2,M2)</f>
        <v>86.83333333</v>
      </c>
      <c r="E2" s="5" t="s">
        <v>17</v>
      </c>
      <c r="F2" s="7">
        <f t="shared" ref="F2:F51" si="2">AVERAGE(G2:H2)</f>
        <v>94</v>
      </c>
      <c r="G2" s="4">
        <v>93.0</v>
      </c>
      <c r="H2" s="4">
        <v>95.0</v>
      </c>
      <c r="I2" s="5" t="s">
        <v>18</v>
      </c>
      <c r="J2" s="5" t="s">
        <v>18</v>
      </c>
      <c r="K2" s="8">
        <v>4.2</v>
      </c>
      <c r="L2" s="7">
        <f t="shared" ref="L2:L51" si="3">sum(K2*20)</f>
        <v>84</v>
      </c>
      <c r="M2" s="7">
        <f t="shared" ref="M2:M51" si="4">AVERAGE(N2:O2)</f>
        <v>82.5</v>
      </c>
      <c r="N2" s="4">
        <v>83.0</v>
      </c>
      <c r="O2" s="4">
        <v>82.0</v>
      </c>
    </row>
    <row r="3">
      <c r="A3" s="4" t="s">
        <v>80</v>
      </c>
      <c r="B3" s="5" t="s">
        <v>79</v>
      </c>
      <c r="C3" s="4">
        <v>1974.0</v>
      </c>
      <c r="D3" s="6">
        <f t="shared" si="1"/>
        <v>80.33333333</v>
      </c>
      <c r="E3" s="5" t="s">
        <v>17</v>
      </c>
      <c r="F3" s="7">
        <f t="shared" si="2"/>
        <v>90</v>
      </c>
      <c r="G3" s="4">
        <v>89.0</v>
      </c>
      <c r="H3" s="4">
        <v>91.0</v>
      </c>
      <c r="I3" s="5" t="s">
        <v>18</v>
      </c>
      <c r="J3" s="5" t="s">
        <v>18</v>
      </c>
      <c r="K3" s="8">
        <v>3.8</v>
      </c>
      <c r="L3" s="7">
        <f t="shared" si="3"/>
        <v>76</v>
      </c>
      <c r="M3" s="7">
        <f t="shared" si="4"/>
        <v>75</v>
      </c>
      <c r="N3" s="4">
        <v>73.0</v>
      </c>
      <c r="O3" s="4">
        <v>77.0</v>
      </c>
    </row>
    <row r="4">
      <c r="A4" s="4" t="s">
        <v>81</v>
      </c>
      <c r="B4" s="5" t="s">
        <v>82</v>
      </c>
      <c r="C4" s="4">
        <v>1975.0</v>
      </c>
      <c r="D4" s="6">
        <f t="shared" si="1"/>
        <v>89.5</v>
      </c>
      <c r="E4" s="5" t="s">
        <v>17</v>
      </c>
      <c r="F4" s="7">
        <f t="shared" si="2"/>
        <v>94.5</v>
      </c>
      <c r="G4" s="4">
        <v>93.0</v>
      </c>
      <c r="H4" s="4">
        <v>96.0</v>
      </c>
      <c r="I4" s="5" t="s">
        <v>18</v>
      </c>
      <c r="J4" s="5" t="s">
        <v>18</v>
      </c>
      <c r="K4" s="8">
        <v>4.4</v>
      </c>
      <c r="L4" s="7">
        <f t="shared" si="3"/>
        <v>88</v>
      </c>
      <c r="M4" s="7">
        <f t="shared" si="4"/>
        <v>86</v>
      </c>
      <c r="N4" s="4">
        <v>84.0</v>
      </c>
      <c r="O4" s="4">
        <v>88.0</v>
      </c>
    </row>
    <row r="5">
      <c r="A5" s="4" t="s">
        <v>83</v>
      </c>
      <c r="B5" s="5" t="s">
        <v>82</v>
      </c>
      <c r="C5" s="4">
        <v>1976.0</v>
      </c>
      <c r="D5" s="6">
        <f t="shared" si="1"/>
        <v>80.5</v>
      </c>
      <c r="E5" s="5" t="s">
        <v>17</v>
      </c>
      <c r="F5" s="7">
        <f t="shared" si="2"/>
        <v>81</v>
      </c>
      <c r="G5" s="4">
        <v>93.0</v>
      </c>
      <c r="H5" s="4">
        <v>69.0</v>
      </c>
      <c r="I5" s="5" t="s">
        <v>18</v>
      </c>
      <c r="J5" s="5" t="s">
        <v>18</v>
      </c>
      <c r="K5" s="8">
        <v>4.1</v>
      </c>
      <c r="L5" s="7">
        <f t="shared" si="3"/>
        <v>82</v>
      </c>
      <c r="M5" s="7">
        <f t="shared" si="4"/>
        <v>78.5</v>
      </c>
      <c r="N5" s="4">
        <v>70.0</v>
      </c>
      <c r="O5" s="4">
        <v>87.0</v>
      </c>
    </row>
    <row r="6">
      <c r="A6" s="4" t="s">
        <v>84</v>
      </c>
      <c r="B6" s="5" t="s">
        <v>85</v>
      </c>
      <c r="C6" s="4">
        <v>1977.0</v>
      </c>
      <c r="D6" s="6">
        <f t="shared" si="1"/>
        <v>89.33333333</v>
      </c>
      <c r="E6" s="5" t="s">
        <v>17</v>
      </c>
      <c r="F6" s="7">
        <f t="shared" si="2"/>
        <v>94.5</v>
      </c>
      <c r="G6" s="4">
        <v>93.0</v>
      </c>
      <c r="H6" s="4">
        <v>96.0</v>
      </c>
      <c r="I6" s="5" t="s">
        <v>18</v>
      </c>
      <c r="J6" s="5" t="s">
        <v>18</v>
      </c>
      <c r="K6" s="8">
        <v>4.2</v>
      </c>
      <c r="L6" s="7">
        <f t="shared" si="3"/>
        <v>84</v>
      </c>
      <c r="M6" s="7">
        <f t="shared" si="4"/>
        <v>89.5</v>
      </c>
      <c r="N6" s="4">
        <v>90.0</v>
      </c>
      <c r="O6" s="4">
        <v>89.0</v>
      </c>
    </row>
    <row r="7">
      <c r="A7" s="4" t="s">
        <v>86</v>
      </c>
      <c r="B7" s="5" t="s">
        <v>87</v>
      </c>
      <c r="C7" s="4">
        <v>1978.0</v>
      </c>
      <c r="D7" s="6">
        <f t="shared" si="1"/>
        <v>73.33333333</v>
      </c>
      <c r="E7" s="5" t="s">
        <v>17</v>
      </c>
      <c r="F7" s="7">
        <f t="shared" si="2"/>
        <v>76.5</v>
      </c>
      <c r="G7" s="4">
        <v>66.0</v>
      </c>
      <c r="H7" s="4">
        <v>87.0</v>
      </c>
      <c r="I7" s="5" t="s">
        <v>18</v>
      </c>
      <c r="J7" s="5" t="s">
        <v>18</v>
      </c>
      <c r="K7" s="8">
        <v>3.5</v>
      </c>
      <c r="L7" s="7">
        <f t="shared" si="3"/>
        <v>70</v>
      </c>
      <c r="M7" s="7">
        <f t="shared" si="4"/>
        <v>73.5</v>
      </c>
      <c r="N7" s="4">
        <v>70.0</v>
      </c>
      <c r="O7" s="4">
        <v>77.0</v>
      </c>
    </row>
    <row r="8">
      <c r="A8" s="4" t="s">
        <v>88</v>
      </c>
      <c r="B8" s="5" t="s">
        <v>89</v>
      </c>
      <c r="C8" s="4">
        <v>1979.0</v>
      </c>
      <c r="D8" s="6">
        <f t="shared" si="1"/>
        <v>57.33333333</v>
      </c>
      <c r="E8" s="5" t="s">
        <v>23</v>
      </c>
      <c r="F8" s="7">
        <f t="shared" si="2"/>
        <v>51</v>
      </c>
      <c r="G8" s="4">
        <v>59.0</v>
      </c>
      <c r="H8" s="4">
        <v>43.0</v>
      </c>
      <c r="I8" s="5" t="s">
        <v>18</v>
      </c>
      <c r="J8" s="5" t="s">
        <v>18</v>
      </c>
      <c r="K8" s="8">
        <v>2.9</v>
      </c>
      <c r="L8" s="7">
        <f t="shared" si="3"/>
        <v>58</v>
      </c>
      <c r="M8" s="7">
        <f t="shared" si="4"/>
        <v>63</v>
      </c>
      <c r="N8" s="4">
        <v>66.0</v>
      </c>
      <c r="O8" s="4">
        <v>60.0</v>
      </c>
    </row>
    <row r="9">
      <c r="A9" s="4" t="s">
        <v>90</v>
      </c>
      <c r="B9" s="5" t="s">
        <v>85</v>
      </c>
      <c r="C9" s="4">
        <v>1980.0</v>
      </c>
      <c r="D9" s="6">
        <f t="shared" si="1"/>
        <v>90.33333333</v>
      </c>
      <c r="E9" s="5" t="s">
        <v>17</v>
      </c>
      <c r="F9" s="7">
        <f t="shared" si="2"/>
        <v>96</v>
      </c>
      <c r="G9" s="4">
        <v>95.0</v>
      </c>
      <c r="H9" s="4">
        <v>97.0</v>
      </c>
      <c r="I9" s="5" t="s">
        <v>18</v>
      </c>
      <c r="J9" s="5" t="s">
        <v>18</v>
      </c>
      <c r="K9" s="8">
        <v>4.4</v>
      </c>
      <c r="L9" s="7">
        <f t="shared" si="3"/>
        <v>88</v>
      </c>
      <c r="M9" s="7">
        <f t="shared" si="4"/>
        <v>87</v>
      </c>
      <c r="N9" s="4">
        <v>82.0</v>
      </c>
      <c r="O9" s="4">
        <v>92.0</v>
      </c>
    </row>
    <row r="10">
      <c r="A10" s="4" t="s">
        <v>91</v>
      </c>
      <c r="B10" s="5" t="s">
        <v>85</v>
      </c>
      <c r="C10" s="4">
        <v>1981.0</v>
      </c>
      <c r="D10" s="6">
        <f t="shared" si="1"/>
        <v>88.83333333</v>
      </c>
      <c r="E10" s="5" t="s">
        <v>17</v>
      </c>
      <c r="F10" s="7">
        <f t="shared" si="2"/>
        <v>95</v>
      </c>
      <c r="G10" s="4">
        <v>94.0</v>
      </c>
      <c r="H10" s="4">
        <v>96.0</v>
      </c>
      <c r="I10" s="5" t="s">
        <v>18</v>
      </c>
      <c r="J10" s="5" t="s">
        <v>18</v>
      </c>
      <c r="K10" s="8">
        <v>4.2</v>
      </c>
      <c r="L10" s="7">
        <f t="shared" si="3"/>
        <v>84</v>
      </c>
      <c r="M10" s="7">
        <f t="shared" si="4"/>
        <v>87.5</v>
      </c>
      <c r="N10" s="4">
        <v>86.0</v>
      </c>
      <c r="O10" s="4">
        <v>89.0</v>
      </c>
    </row>
    <row r="11">
      <c r="A11" s="4" t="s">
        <v>92</v>
      </c>
      <c r="B11" s="5" t="s">
        <v>85</v>
      </c>
      <c r="C11" s="4">
        <v>1982.0</v>
      </c>
      <c r="D11" s="6">
        <f t="shared" si="1"/>
        <v>82.83333333</v>
      </c>
      <c r="E11" s="5" t="s">
        <v>17</v>
      </c>
      <c r="F11" s="7">
        <f t="shared" si="2"/>
        <v>85.5</v>
      </c>
      <c r="G11" s="4">
        <v>99.0</v>
      </c>
      <c r="H11" s="4">
        <v>72.0</v>
      </c>
      <c r="I11" s="5" t="s">
        <v>18</v>
      </c>
      <c r="J11" s="5" t="s">
        <v>18</v>
      </c>
      <c r="K11" s="8">
        <v>3.8</v>
      </c>
      <c r="L11" s="7">
        <f t="shared" si="3"/>
        <v>76</v>
      </c>
      <c r="M11" s="7">
        <f t="shared" si="4"/>
        <v>87</v>
      </c>
      <c r="N11" s="4">
        <v>92.0</v>
      </c>
      <c r="O11" s="4">
        <v>82.0</v>
      </c>
    </row>
    <row r="12">
      <c r="A12" s="4" t="s">
        <v>93</v>
      </c>
      <c r="B12" s="5" t="s">
        <v>85</v>
      </c>
      <c r="C12" s="4">
        <v>1983.0</v>
      </c>
      <c r="D12" s="6">
        <f t="shared" si="1"/>
        <v>80.33333333</v>
      </c>
      <c r="E12" s="5" t="s">
        <v>17</v>
      </c>
      <c r="F12" s="7">
        <f t="shared" si="2"/>
        <v>88</v>
      </c>
      <c r="G12" s="4">
        <v>82.0</v>
      </c>
      <c r="H12" s="4">
        <v>94.0</v>
      </c>
      <c r="I12" s="5" t="s">
        <v>18</v>
      </c>
      <c r="J12" s="5" t="s">
        <v>18</v>
      </c>
      <c r="K12" s="8">
        <v>4.1</v>
      </c>
      <c r="L12" s="7">
        <f t="shared" si="3"/>
        <v>82</v>
      </c>
      <c r="M12" s="7">
        <f t="shared" si="4"/>
        <v>71</v>
      </c>
      <c r="N12" s="4">
        <v>58.0</v>
      </c>
      <c r="O12" s="4">
        <v>84.0</v>
      </c>
    </row>
    <row r="13">
      <c r="A13" s="4" t="s">
        <v>94</v>
      </c>
      <c r="B13" s="5" t="s">
        <v>85</v>
      </c>
      <c r="C13" s="4">
        <v>1984.0</v>
      </c>
      <c r="D13" s="6">
        <f t="shared" si="1"/>
        <v>72.83333333</v>
      </c>
      <c r="E13" s="5" t="s">
        <v>17</v>
      </c>
      <c r="F13" s="7">
        <f t="shared" si="2"/>
        <v>79.5</v>
      </c>
      <c r="G13" s="4">
        <v>77.0</v>
      </c>
      <c r="H13" s="4">
        <v>82.0</v>
      </c>
      <c r="I13" s="5" t="s">
        <v>18</v>
      </c>
      <c r="J13" s="5" t="s">
        <v>18</v>
      </c>
      <c r="K13" s="8">
        <v>3.6</v>
      </c>
      <c r="L13" s="7">
        <f t="shared" si="3"/>
        <v>72</v>
      </c>
      <c r="M13" s="7">
        <f t="shared" si="4"/>
        <v>67</v>
      </c>
      <c r="N13" s="4">
        <v>57.0</v>
      </c>
      <c r="O13" s="4">
        <v>77.0</v>
      </c>
    </row>
    <row r="14">
      <c r="A14" s="4" t="s">
        <v>95</v>
      </c>
      <c r="B14" s="5" t="s">
        <v>85</v>
      </c>
      <c r="C14" s="4">
        <v>1985.0</v>
      </c>
      <c r="D14" s="6">
        <f t="shared" si="1"/>
        <v>88.83333333</v>
      </c>
      <c r="E14" s="5" t="s">
        <v>17</v>
      </c>
      <c r="F14" s="7">
        <f t="shared" si="2"/>
        <v>94</v>
      </c>
      <c r="G14" s="4">
        <v>93.0</v>
      </c>
      <c r="H14" s="4">
        <v>95.0</v>
      </c>
      <c r="I14" s="5" t="s">
        <v>18</v>
      </c>
      <c r="J14" s="5" t="s">
        <v>18</v>
      </c>
      <c r="K14" s="8">
        <v>4.2</v>
      </c>
      <c r="L14" s="7">
        <f t="shared" si="3"/>
        <v>84</v>
      </c>
      <c r="M14" s="7">
        <f t="shared" si="4"/>
        <v>88.5</v>
      </c>
      <c r="N14" s="4">
        <v>87.0</v>
      </c>
      <c r="O14" s="4">
        <v>90.0</v>
      </c>
    </row>
    <row r="15">
      <c r="A15" s="4" t="s">
        <v>96</v>
      </c>
      <c r="B15" s="5" t="s">
        <v>89</v>
      </c>
      <c r="C15" s="4">
        <v>1986.0</v>
      </c>
      <c r="D15" s="6">
        <f t="shared" si="1"/>
        <v>73.75</v>
      </c>
      <c r="E15" s="5" t="s">
        <v>17</v>
      </c>
      <c r="F15" s="7">
        <f t="shared" si="2"/>
        <v>71</v>
      </c>
      <c r="G15" s="4">
        <v>59.0</v>
      </c>
      <c r="H15" s="4">
        <v>83.0</v>
      </c>
      <c r="I15" s="5" t="s">
        <v>69</v>
      </c>
      <c r="J15" s="5">
        <v>95.0</v>
      </c>
      <c r="K15" s="8">
        <v>3.4</v>
      </c>
      <c r="L15" s="7">
        <f t="shared" si="3"/>
        <v>68</v>
      </c>
      <c r="M15" s="7">
        <f t="shared" si="4"/>
        <v>61</v>
      </c>
      <c r="N15" s="4">
        <v>50.0</v>
      </c>
      <c r="O15" s="4">
        <v>72.0</v>
      </c>
    </row>
    <row r="16">
      <c r="A16" s="4" t="s">
        <v>97</v>
      </c>
      <c r="B16" s="5" t="s">
        <v>98</v>
      </c>
      <c r="C16" s="4">
        <v>1987.0</v>
      </c>
      <c r="D16" s="6">
        <f t="shared" si="1"/>
        <v>77.375</v>
      </c>
      <c r="E16" s="5" t="s">
        <v>17</v>
      </c>
      <c r="F16" s="7">
        <f t="shared" si="2"/>
        <v>73</v>
      </c>
      <c r="G16" s="4">
        <v>74.0</v>
      </c>
      <c r="H16" s="4">
        <v>72.0</v>
      </c>
      <c r="I16" s="5" t="s">
        <v>69</v>
      </c>
      <c r="J16" s="5">
        <v>95.0</v>
      </c>
      <c r="K16" s="8">
        <v>3.5</v>
      </c>
      <c r="L16" s="7">
        <f t="shared" si="3"/>
        <v>70</v>
      </c>
      <c r="M16" s="7">
        <f t="shared" si="4"/>
        <v>71.5</v>
      </c>
      <c r="N16" s="4">
        <v>67.0</v>
      </c>
      <c r="O16" s="4">
        <v>76.0</v>
      </c>
    </row>
    <row r="17">
      <c r="A17" s="4" t="s">
        <v>99</v>
      </c>
      <c r="B17" s="5" t="s">
        <v>79</v>
      </c>
      <c r="C17" s="4">
        <v>1988.0</v>
      </c>
      <c r="D17" s="6">
        <f t="shared" si="1"/>
        <v>83.5</v>
      </c>
      <c r="E17" s="5" t="s">
        <v>17</v>
      </c>
      <c r="F17" s="7">
        <f t="shared" si="2"/>
        <v>89</v>
      </c>
      <c r="G17" s="4">
        <v>88.0</v>
      </c>
      <c r="H17" s="4">
        <v>90.0</v>
      </c>
      <c r="I17" s="5" t="s">
        <v>69</v>
      </c>
      <c r="J17" s="5">
        <v>95.0</v>
      </c>
      <c r="K17" s="8">
        <v>3.9</v>
      </c>
      <c r="L17" s="7">
        <f t="shared" si="3"/>
        <v>78</v>
      </c>
      <c r="M17" s="7">
        <f t="shared" si="4"/>
        <v>72</v>
      </c>
      <c r="N17" s="4">
        <v>65.0</v>
      </c>
      <c r="O17" s="4">
        <v>79.0</v>
      </c>
    </row>
    <row r="18">
      <c r="A18" s="4" t="s">
        <v>100</v>
      </c>
      <c r="B18" s="5" t="s">
        <v>85</v>
      </c>
      <c r="C18" s="4">
        <v>1989.0</v>
      </c>
      <c r="D18" s="6">
        <f t="shared" si="1"/>
        <v>85.375</v>
      </c>
      <c r="E18" s="5" t="s">
        <v>17</v>
      </c>
      <c r="F18" s="7">
        <f t="shared" si="2"/>
        <v>89</v>
      </c>
      <c r="G18" s="4">
        <v>84.0</v>
      </c>
      <c r="H18" s="4">
        <v>94.0</v>
      </c>
      <c r="I18" s="5" t="s">
        <v>69</v>
      </c>
      <c r="J18" s="5">
        <v>95.0</v>
      </c>
      <c r="K18" s="8">
        <v>4.1</v>
      </c>
      <c r="L18" s="7">
        <f t="shared" si="3"/>
        <v>82</v>
      </c>
      <c r="M18" s="7">
        <f t="shared" si="4"/>
        <v>75.5</v>
      </c>
      <c r="N18" s="4">
        <v>65.0</v>
      </c>
      <c r="O18" s="4">
        <v>86.0</v>
      </c>
    </row>
    <row r="19">
      <c r="A19" s="4" t="s">
        <v>101</v>
      </c>
      <c r="B19" s="5" t="s">
        <v>82</v>
      </c>
      <c r="C19" s="4">
        <v>1990.0</v>
      </c>
      <c r="D19" s="6">
        <f t="shared" si="1"/>
        <v>76.5</v>
      </c>
      <c r="E19" s="5" t="s">
        <v>17</v>
      </c>
      <c r="F19" s="7">
        <f t="shared" si="2"/>
        <v>77.5</v>
      </c>
      <c r="G19" s="4">
        <v>75.0</v>
      </c>
      <c r="H19" s="4">
        <v>80.0</v>
      </c>
      <c r="I19" s="5" t="s">
        <v>69</v>
      </c>
      <c r="J19" s="5">
        <v>95.0</v>
      </c>
      <c r="K19" s="8">
        <v>3.5</v>
      </c>
      <c r="L19" s="7">
        <f t="shared" si="3"/>
        <v>70</v>
      </c>
      <c r="M19" s="7">
        <f t="shared" si="4"/>
        <v>63.5</v>
      </c>
      <c r="N19" s="4">
        <v>52.0</v>
      </c>
      <c r="O19" s="4">
        <v>75.0</v>
      </c>
    </row>
    <row r="20">
      <c r="A20" s="4" t="s">
        <v>102</v>
      </c>
      <c r="B20" s="5" t="s">
        <v>89</v>
      </c>
      <c r="C20" s="4">
        <v>1991.0</v>
      </c>
      <c r="D20" s="6">
        <f t="shared" si="1"/>
        <v>90.5</v>
      </c>
      <c r="E20" s="5" t="s">
        <v>17</v>
      </c>
      <c r="F20" s="7">
        <f t="shared" si="2"/>
        <v>93</v>
      </c>
      <c r="G20" s="4">
        <v>91.0</v>
      </c>
      <c r="H20" s="4">
        <v>95.0</v>
      </c>
      <c r="I20" s="5" t="s">
        <v>103</v>
      </c>
      <c r="J20" s="5">
        <v>100.0</v>
      </c>
      <c r="K20" s="8">
        <v>4.3</v>
      </c>
      <c r="L20" s="7">
        <f t="shared" si="3"/>
        <v>86</v>
      </c>
      <c r="M20" s="7">
        <f t="shared" si="4"/>
        <v>83</v>
      </c>
      <c r="N20" s="4">
        <v>75.0</v>
      </c>
      <c r="O20" s="4">
        <v>91.0</v>
      </c>
    </row>
    <row r="21">
      <c r="A21" s="4" t="s">
        <v>104</v>
      </c>
      <c r="B21" s="5" t="s">
        <v>105</v>
      </c>
      <c r="C21" s="4">
        <v>1992.0</v>
      </c>
      <c r="D21" s="6">
        <f t="shared" si="1"/>
        <v>89.375</v>
      </c>
      <c r="E21" s="5" t="s">
        <v>17</v>
      </c>
      <c r="F21" s="7">
        <f t="shared" si="2"/>
        <v>94</v>
      </c>
      <c r="G21" s="4">
        <v>96.0</v>
      </c>
      <c r="H21" s="4">
        <v>92.0</v>
      </c>
      <c r="I21" s="5" t="s">
        <v>103</v>
      </c>
      <c r="J21" s="5">
        <v>100.0</v>
      </c>
      <c r="K21" s="8">
        <v>3.9</v>
      </c>
      <c r="L21" s="7">
        <f t="shared" si="3"/>
        <v>78</v>
      </c>
      <c r="M21" s="7">
        <f t="shared" si="4"/>
        <v>85.5</v>
      </c>
      <c r="N21" s="4">
        <v>86.0</v>
      </c>
      <c r="O21" s="4">
        <v>85.0</v>
      </c>
    </row>
    <row r="22">
      <c r="A22" s="4" t="s">
        <v>106</v>
      </c>
      <c r="B22" s="5" t="s">
        <v>85</v>
      </c>
      <c r="C22" s="4">
        <v>1993.0</v>
      </c>
      <c r="D22" s="6">
        <f t="shared" si="1"/>
        <v>86.625</v>
      </c>
      <c r="E22" s="5" t="s">
        <v>17</v>
      </c>
      <c r="F22" s="7">
        <f t="shared" si="2"/>
        <v>91</v>
      </c>
      <c r="G22" s="4">
        <v>91.0</v>
      </c>
      <c r="H22" s="4">
        <v>91.0</v>
      </c>
      <c r="I22" s="5" t="s">
        <v>69</v>
      </c>
      <c r="J22" s="5">
        <v>95.0</v>
      </c>
      <c r="K22" s="8">
        <v>4.1</v>
      </c>
      <c r="L22" s="7">
        <f t="shared" si="3"/>
        <v>82</v>
      </c>
      <c r="M22" s="7">
        <f t="shared" si="4"/>
        <v>78.5</v>
      </c>
      <c r="N22" s="4">
        <v>68.0</v>
      </c>
      <c r="O22" s="4">
        <v>89.0</v>
      </c>
    </row>
    <row r="23">
      <c r="A23" s="4" t="s">
        <v>107</v>
      </c>
      <c r="B23" s="5" t="s">
        <v>105</v>
      </c>
      <c r="C23" s="4">
        <v>1994.0</v>
      </c>
      <c r="D23" s="6">
        <f t="shared" si="1"/>
        <v>91.5</v>
      </c>
      <c r="E23" s="5" t="s">
        <v>17</v>
      </c>
      <c r="F23" s="7">
        <f t="shared" si="2"/>
        <v>93</v>
      </c>
      <c r="G23" s="4">
        <v>93.0</v>
      </c>
      <c r="H23" s="4">
        <v>93.0</v>
      </c>
      <c r="I23" s="5" t="s">
        <v>103</v>
      </c>
      <c r="J23" s="5">
        <v>100.0</v>
      </c>
      <c r="K23" s="8">
        <v>4.2</v>
      </c>
      <c r="L23" s="7">
        <f t="shared" si="3"/>
        <v>84</v>
      </c>
      <c r="M23" s="7">
        <f t="shared" si="4"/>
        <v>89</v>
      </c>
      <c r="N23" s="4">
        <v>88.0</v>
      </c>
      <c r="O23" s="4">
        <v>90.0</v>
      </c>
    </row>
    <row r="24">
      <c r="A24" s="4" t="s">
        <v>108</v>
      </c>
      <c r="B24" s="5" t="s">
        <v>89</v>
      </c>
      <c r="C24" s="4">
        <v>1995.0</v>
      </c>
      <c r="D24" s="6">
        <f t="shared" si="1"/>
        <v>76.125</v>
      </c>
      <c r="E24" s="5" t="s">
        <v>17</v>
      </c>
      <c r="F24" s="7">
        <f t="shared" si="2"/>
        <v>71.5</v>
      </c>
      <c r="G24" s="4">
        <v>60.0</v>
      </c>
      <c r="H24" s="4">
        <v>83.0</v>
      </c>
      <c r="I24" s="5" t="s">
        <v>42</v>
      </c>
      <c r="J24" s="5">
        <v>91.0</v>
      </c>
      <c r="K24" s="8">
        <v>3.7</v>
      </c>
      <c r="L24" s="7">
        <f t="shared" si="3"/>
        <v>74</v>
      </c>
      <c r="M24" s="7">
        <f t="shared" si="4"/>
        <v>68</v>
      </c>
      <c r="N24" s="4">
        <v>58.0</v>
      </c>
      <c r="O24" s="4">
        <v>78.0</v>
      </c>
    </row>
    <row r="25">
      <c r="A25" s="4" t="s">
        <v>109</v>
      </c>
      <c r="B25" s="5" t="s">
        <v>85</v>
      </c>
      <c r="C25" s="4">
        <v>1996.0</v>
      </c>
      <c r="D25" s="6">
        <f t="shared" si="1"/>
        <v>74.25</v>
      </c>
      <c r="E25" s="5" t="s">
        <v>17</v>
      </c>
      <c r="F25" s="7">
        <f t="shared" si="2"/>
        <v>71.5</v>
      </c>
      <c r="G25" s="4">
        <v>68.0</v>
      </c>
      <c r="H25" s="4">
        <v>75.0</v>
      </c>
      <c r="I25" s="5" t="s">
        <v>69</v>
      </c>
      <c r="J25" s="5">
        <v>95.0</v>
      </c>
      <c r="K25" s="8">
        <v>3.3</v>
      </c>
      <c r="L25" s="7">
        <f t="shared" si="3"/>
        <v>66</v>
      </c>
      <c r="M25" s="7">
        <f t="shared" si="4"/>
        <v>64.5</v>
      </c>
      <c r="N25" s="4">
        <v>59.0</v>
      </c>
      <c r="O25" s="4">
        <v>70.0</v>
      </c>
    </row>
    <row r="26">
      <c r="A26" s="4" t="s">
        <v>110</v>
      </c>
      <c r="B26" s="5" t="s">
        <v>82</v>
      </c>
      <c r="C26" s="4">
        <v>1997.0</v>
      </c>
      <c r="D26" s="6">
        <f t="shared" si="1"/>
        <v>83.375</v>
      </c>
      <c r="E26" s="5" t="s">
        <v>17</v>
      </c>
      <c r="F26" s="7">
        <f t="shared" si="2"/>
        <v>78.5</v>
      </c>
      <c r="G26" s="4">
        <v>88.0</v>
      </c>
      <c r="H26" s="4">
        <v>69.0</v>
      </c>
      <c r="I26" s="5" t="s">
        <v>103</v>
      </c>
      <c r="J26" s="5">
        <v>100.0</v>
      </c>
      <c r="K26" s="8">
        <v>3.8</v>
      </c>
      <c r="L26" s="7">
        <f t="shared" si="3"/>
        <v>76</v>
      </c>
      <c r="M26" s="7">
        <f t="shared" si="4"/>
        <v>79</v>
      </c>
      <c r="N26" s="4">
        <v>75.0</v>
      </c>
      <c r="O26" s="4">
        <v>83.0</v>
      </c>
    </row>
    <row r="27">
      <c r="A27" s="4" t="s">
        <v>111</v>
      </c>
      <c r="B27" s="5" t="s">
        <v>85</v>
      </c>
      <c r="C27" s="4">
        <v>1998.0</v>
      </c>
      <c r="D27" s="6">
        <f t="shared" si="1"/>
        <v>65.75</v>
      </c>
      <c r="E27" s="5" t="s">
        <v>17</v>
      </c>
      <c r="F27" s="7">
        <f t="shared" si="2"/>
        <v>58</v>
      </c>
      <c r="G27" s="4">
        <v>43.0</v>
      </c>
      <c r="H27" s="4">
        <v>73.0</v>
      </c>
      <c r="I27" s="5" t="s">
        <v>42</v>
      </c>
      <c r="J27" s="5">
        <v>91.0</v>
      </c>
      <c r="K27" s="8">
        <v>3.1</v>
      </c>
      <c r="L27" s="7">
        <f t="shared" si="3"/>
        <v>62</v>
      </c>
      <c r="M27" s="7">
        <f t="shared" si="4"/>
        <v>52</v>
      </c>
      <c r="N27" s="4">
        <v>42.0</v>
      </c>
      <c r="O27" s="4">
        <v>62.0</v>
      </c>
    </row>
    <row r="28">
      <c r="A28" s="4" t="s">
        <v>112</v>
      </c>
      <c r="B28" s="5" t="s">
        <v>85</v>
      </c>
      <c r="C28" s="4">
        <v>1999.0</v>
      </c>
      <c r="D28" s="6">
        <f t="shared" si="1"/>
        <v>65.875</v>
      </c>
      <c r="E28" s="5" t="s">
        <v>17</v>
      </c>
      <c r="F28" s="7">
        <f t="shared" si="2"/>
        <v>56</v>
      </c>
      <c r="G28" s="4">
        <v>53.0</v>
      </c>
      <c r="H28" s="4">
        <v>59.0</v>
      </c>
      <c r="I28" s="5" t="s">
        <v>42</v>
      </c>
      <c r="J28" s="5">
        <v>91.0</v>
      </c>
      <c r="K28" s="8">
        <v>3.0</v>
      </c>
      <c r="L28" s="7">
        <f t="shared" si="3"/>
        <v>60</v>
      </c>
      <c r="M28" s="7">
        <f t="shared" si="4"/>
        <v>56.5</v>
      </c>
      <c r="N28" s="4">
        <v>51.0</v>
      </c>
      <c r="O28" s="4">
        <v>62.0</v>
      </c>
    </row>
    <row r="29">
      <c r="A29" s="4" t="s">
        <v>113</v>
      </c>
      <c r="B29" s="5" t="s">
        <v>89</v>
      </c>
      <c r="C29" s="4">
        <v>2000.0</v>
      </c>
      <c r="D29" s="6">
        <f t="shared" si="1"/>
        <v>61.625</v>
      </c>
      <c r="E29" s="5" t="s">
        <v>17</v>
      </c>
      <c r="F29" s="7">
        <f t="shared" si="2"/>
        <v>49</v>
      </c>
      <c r="G29" s="4">
        <v>56.0</v>
      </c>
      <c r="H29" s="4">
        <v>42.0</v>
      </c>
      <c r="I29" s="5" t="s">
        <v>38</v>
      </c>
      <c r="J29" s="5">
        <v>85.0</v>
      </c>
      <c r="K29" s="8">
        <v>2.7</v>
      </c>
      <c r="L29" s="7">
        <f t="shared" si="3"/>
        <v>54</v>
      </c>
      <c r="M29" s="7">
        <f t="shared" si="4"/>
        <v>58.5</v>
      </c>
      <c r="N29" s="4">
        <v>59.0</v>
      </c>
      <c r="O29" s="4">
        <v>58.0</v>
      </c>
    </row>
    <row r="30">
      <c r="A30" s="4" t="s">
        <v>114</v>
      </c>
      <c r="B30" s="5" t="s">
        <v>85</v>
      </c>
      <c r="C30" s="4">
        <v>2001.0</v>
      </c>
      <c r="D30" s="6">
        <f t="shared" si="1"/>
        <v>81</v>
      </c>
      <c r="E30" s="5" t="s">
        <v>17</v>
      </c>
      <c r="F30" s="7">
        <f t="shared" si="2"/>
        <v>81</v>
      </c>
      <c r="G30" s="4">
        <v>80.0</v>
      </c>
      <c r="H30" s="4">
        <v>82.0</v>
      </c>
      <c r="I30" s="5" t="s">
        <v>69</v>
      </c>
      <c r="J30" s="5">
        <v>95.0</v>
      </c>
      <c r="K30" s="8">
        <v>3.8</v>
      </c>
      <c r="L30" s="7">
        <f t="shared" si="3"/>
        <v>76</v>
      </c>
      <c r="M30" s="7">
        <f t="shared" si="4"/>
        <v>72</v>
      </c>
      <c r="N30" s="4">
        <v>65.0</v>
      </c>
      <c r="O30" s="4">
        <v>79.0</v>
      </c>
    </row>
    <row r="31">
      <c r="A31" s="4" t="s">
        <v>115</v>
      </c>
      <c r="B31" s="5" t="s">
        <v>85</v>
      </c>
      <c r="C31" s="4">
        <v>2002.0</v>
      </c>
      <c r="D31" s="6">
        <f t="shared" si="1"/>
        <v>91.875</v>
      </c>
      <c r="E31" s="5" t="s">
        <v>17</v>
      </c>
      <c r="F31" s="7">
        <f t="shared" si="2"/>
        <v>95</v>
      </c>
      <c r="G31" s="4">
        <v>95.0</v>
      </c>
      <c r="H31" s="4">
        <v>95.0</v>
      </c>
      <c r="I31" s="5" t="s">
        <v>69</v>
      </c>
      <c r="J31" s="5">
        <v>95.0</v>
      </c>
      <c r="K31" s="8">
        <v>4.4</v>
      </c>
      <c r="L31" s="7">
        <f t="shared" si="3"/>
        <v>88</v>
      </c>
      <c r="M31" s="7">
        <f t="shared" si="4"/>
        <v>89.5</v>
      </c>
      <c r="N31" s="4">
        <v>87.0</v>
      </c>
      <c r="O31" s="4">
        <v>92.0</v>
      </c>
    </row>
    <row r="32">
      <c r="A32" s="4" t="s">
        <v>116</v>
      </c>
      <c r="B32" s="5" t="s">
        <v>85</v>
      </c>
      <c r="C32" s="4">
        <v>2003.0</v>
      </c>
      <c r="D32" s="6">
        <f t="shared" si="1"/>
        <v>93.5</v>
      </c>
      <c r="E32" s="5" t="s">
        <v>17</v>
      </c>
      <c r="F32" s="7">
        <f t="shared" si="2"/>
        <v>90</v>
      </c>
      <c r="G32" s="4">
        <v>94.0</v>
      </c>
      <c r="H32" s="4">
        <v>86.0</v>
      </c>
      <c r="I32" s="5" t="s">
        <v>103</v>
      </c>
      <c r="J32" s="5">
        <v>100.0</v>
      </c>
      <c r="K32" s="8">
        <v>4.5</v>
      </c>
      <c r="L32" s="7">
        <f t="shared" si="3"/>
        <v>90</v>
      </c>
      <c r="M32" s="7">
        <f t="shared" si="4"/>
        <v>94</v>
      </c>
      <c r="N32" s="4">
        <v>94.0</v>
      </c>
      <c r="O32" s="4">
        <v>94.0</v>
      </c>
    </row>
    <row r="33">
      <c r="A33" s="4" t="s">
        <v>117</v>
      </c>
      <c r="B33" s="5" t="s">
        <v>105</v>
      </c>
      <c r="C33" s="4">
        <v>2004.0</v>
      </c>
      <c r="D33" s="6">
        <f t="shared" si="1"/>
        <v>84</v>
      </c>
      <c r="E33" s="5" t="s">
        <v>17</v>
      </c>
      <c r="F33" s="7">
        <f t="shared" si="2"/>
        <v>79</v>
      </c>
      <c r="G33" s="4">
        <v>89.0</v>
      </c>
      <c r="H33" s="4">
        <v>69.0</v>
      </c>
      <c r="I33" s="5" t="s">
        <v>69</v>
      </c>
      <c r="J33" s="5">
        <v>95.0</v>
      </c>
      <c r="K33" s="8">
        <v>4.1</v>
      </c>
      <c r="L33" s="7">
        <f t="shared" si="3"/>
        <v>82</v>
      </c>
      <c r="M33" s="7">
        <f t="shared" si="4"/>
        <v>80</v>
      </c>
      <c r="N33" s="4">
        <v>75.0</v>
      </c>
      <c r="O33" s="4">
        <v>85.0</v>
      </c>
    </row>
    <row r="34">
      <c r="A34" s="4" t="s">
        <v>118</v>
      </c>
      <c r="B34" s="5" t="s">
        <v>85</v>
      </c>
      <c r="C34" s="4">
        <v>2005.0</v>
      </c>
      <c r="D34" s="6">
        <f t="shared" si="1"/>
        <v>83</v>
      </c>
      <c r="E34" s="5" t="s">
        <v>17</v>
      </c>
      <c r="F34" s="7">
        <f t="shared" si="2"/>
        <v>81</v>
      </c>
      <c r="G34" s="4">
        <v>88.0</v>
      </c>
      <c r="H34" s="4">
        <v>74.0</v>
      </c>
      <c r="I34" s="5" t="s">
        <v>69</v>
      </c>
      <c r="J34" s="5">
        <v>95.0</v>
      </c>
      <c r="K34" s="8">
        <v>3.8</v>
      </c>
      <c r="L34" s="7">
        <f t="shared" si="3"/>
        <v>76</v>
      </c>
      <c r="M34" s="7">
        <f t="shared" si="4"/>
        <v>80</v>
      </c>
      <c r="N34" s="4">
        <v>81.0</v>
      </c>
      <c r="O34" s="4">
        <v>79.0</v>
      </c>
    </row>
    <row r="35">
      <c r="A35" s="4" t="s">
        <v>119</v>
      </c>
      <c r="B35" s="5" t="s">
        <v>85</v>
      </c>
      <c r="C35" s="4">
        <v>2006.0</v>
      </c>
      <c r="D35" s="6">
        <f t="shared" si="1"/>
        <v>73.125</v>
      </c>
      <c r="E35" s="5" t="s">
        <v>17</v>
      </c>
      <c r="F35" s="7">
        <f t="shared" si="2"/>
        <v>62.5</v>
      </c>
      <c r="G35" s="4">
        <v>53.0</v>
      </c>
      <c r="H35" s="4">
        <v>72.0</v>
      </c>
      <c r="I35" s="5" t="s">
        <v>42</v>
      </c>
      <c r="J35" s="5">
        <v>91.0</v>
      </c>
      <c r="K35" s="8">
        <v>3.7</v>
      </c>
      <c r="L35" s="7">
        <f t="shared" si="3"/>
        <v>74</v>
      </c>
      <c r="M35" s="7">
        <f t="shared" si="4"/>
        <v>65</v>
      </c>
      <c r="N35" s="4">
        <v>53.0</v>
      </c>
      <c r="O35" s="4">
        <v>77.0</v>
      </c>
    </row>
    <row r="36">
      <c r="A36" s="4" t="s">
        <v>120</v>
      </c>
      <c r="B36" s="5" t="s">
        <v>85</v>
      </c>
      <c r="C36" s="4">
        <v>2007.0</v>
      </c>
      <c r="D36" s="6">
        <f t="shared" si="1"/>
        <v>70</v>
      </c>
      <c r="E36" s="5" t="s">
        <v>17</v>
      </c>
      <c r="F36" s="7">
        <f t="shared" si="2"/>
        <v>57.5</v>
      </c>
      <c r="G36" s="4">
        <v>43.0</v>
      </c>
      <c r="H36" s="4">
        <v>72.0</v>
      </c>
      <c r="I36" s="5" t="s">
        <v>42</v>
      </c>
      <c r="J36" s="5">
        <v>91.0</v>
      </c>
      <c r="K36" s="8">
        <v>3.5</v>
      </c>
      <c r="L36" s="7">
        <f t="shared" si="3"/>
        <v>70</v>
      </c>
      <c r="M36" s="7">
        <f t="shared" si="4"/>
        <v>61.5</v>
      </c>
      <c r="N36" s="4">
        <v>50.0</v>
      </c>
      <c r="O36" s="4">
        <v>73.0</v>
      </c>
    </row>
    <row r="37">
      <c r="A37" s="4" t="s">
        <v>121</v>
      </c>
      <c r="B37" s="5" t="s">
        <v>89</v>
      </c>
      <c r="C37" s="4">
        <v>2008.0</v>
      </c>
      <c r="D37" s="6">
        <f t="shared" si="1"/>
        <v>91.75</v>
      </c>
      <c r="E37" s="5" t="s">
        <v>17</v>
      </c>
      <c r="F37" s="7">
        <f t="shared" si="2"/>
        <v>94</v>
      </c>
      <c r="G37" s="4">
        <v>94.0</v>
      </c>
      <c r="H37" s="4">
        <v>94.0</v>
      </c>
      <c r="I37" s="5" t="s">
        <v>69</v>
      </c>
      <c r="J37" s="5">
        <v>95.0</v>
      </c>
      <c r="K37" s="8">
        <v>4.5</v>
      </c>
      <c r="L37" s="7">
        <f t="shared" si="3"/>
        <v>90</v>
      </c>
      <c r="M37" s="7">
        <f t="shared" si="4"/>
        <v>88</v>
      </c>
      <c r="N37" s="4">
        <v>84.0</v>
      </c>
      <c r="O37" s="4">
        <v>92.0</v>
      </c>
    </row>
    <row r="38">
      <c r="A38" s="4" t="s">
        <v>122</v>
      </c>
      <c r="B38" s="5" t="s">
        <v>89</v>
      </c>
      <c r="C38" s="4">
        <v>2009.0</v>
      </c>
      <c r="D38" s="6">
        <f t="shared" si="1"/>
        <v>81.625</v>
      </c>
      <c r="E38" s="5" t="s">
        <v>17</v>
      </c>
      <c r="F38" s="7">
        <f t="shared" si="2"/>
        <v>81.5</v>
      </c>
      <c r="G38" s="4">
        <v>81.0</v>
      </c>
      <c r="H38" s="4">
        <v>82.0</v>
      </c>
      <c r="I38" s="5" t="s">
        <v>69</v>
      </c>
      <c r="J38" s="5">
        <v>95.0</v>
      </c>
      <c r="K38" s="8">
        <v>3.6</v>
      </c>
      <c r="L38" s="7">
        <f t="shared" si="3"/>
        <v>72</v>
      </c>
      <c r="M38" s="7">
        <f t="shared" si="4"/>
        <v>78</v>
      </c>
      <c r="N38" s="4">
        <v>83.0</v>
      </c>
      <c r="O38" s="4">
        <v>73.0</v>
      </c>
    </row>
    <row r="39">
      <c r="A39" s="4" t="s">
        <v>123</v>
      </c>
      <c r="B39" s="5" t="s">
        <v>105</v>
      </c>
      <c r="C39" s="4">
        <v>2010.0</v>
      </c>
      <c r="D39" s="6">
        <f t="shared" si="1"/>
        <v>89.75</v>
      </c>
      <c r="E39" s="5" t="s">
        <v>17</v>
      </c>
      <c r="F39" s="7">
        <f t="shared" si="2"/>
        <v>94</v>
      </c>
      <c r="G39" s="4">
        <v>98.0</v>
      </c>
      <c r="H39" s="4">
        <v>90.0</v>
      </c>
      <c r="I39" s="5" t="s">
        <v>69</v>
      </c>
      <c r="J39" s="5">
        <v>95.0</v>
      </c>
      <c r="K39" s="8">
        <v>4.0</v>
      </c>
      <c r="L39" s="7">
        <f t="shared" si="3"/>
        <v>80</v>
      </c>
      <c r="M39" s="7">
        <f t="shared" si="4"/>
        <v>90</v>
      </c>
      <c r="N39" s="4">
        <v>92.0</v>
      </c>
      <c r="O39" s="4">
        <v>88.0</v>
      </c>
    </row>
    <row r="40">
      <c r="A40" s="4" t="s">
        <v>124</v>
      </c>
      <c r="B40" s="5" t="s">
        <v>85</v>
      </c>
      <c r="C40" s="4">
        <v>2011.0</v>
      </c>
      <c r="D40" s="6">
        <f t="shared" si="1"/>
        <v>87.875</v>
      </c>
      <c r="E40" s="5" t="s">
        <v>17</v>
      </c>
      <c r="F40" s="7">
        <f t="shared" si="2"/>
        <v>92.5</v>
      </c>
      <c r="G40" s="4">
        <v>96.0</v>
      </c>
      <c r="H40" s="4">
        <v>89.0</v>
      </c>
      <c r="I40" s="5" t="s">
        <v>69</v>
      </c>
      <c r="J40" s="5">
        <v>95.0</v>
      </c>
      <c r="K40" s="8">
        <v>4.0</v>
      </c>
      <c r="L40" s="7">
        <f t="shared" si="3"/>
        <v>80</v>
      </c>
      <c r="M40" s="7">
        <f t="shared" si="4"/>
        <v>84</v>
      </c>
      <c r="N40" s="4">
        <v>85.0</v>
      </c>
      <c r="O40" s="4">
        <v>83.0</v>
      </c>
    </row>
    <row r="41">
      <c r="A41" s="4" t="s">
        <v>125</v>
      </c>
      <c r="B41" s="5" t="s">
        <v>89</v>
      </c>
      <c r="C41" s="4">
        <v>2012.0</v>
      </c>
      <c r="D41" s="6">
        <f t="shared" si="1"/>
        <v>84.875</v>
      </c>
      <c r="E41" s="5" t="s">
        <v>17</v>
      </c>
      <c r="F41" s="7">
        <f t="shared" si="2"/>
        <v>91</v>
      </c>
      <c r="G41" s="4">
        <v>91.0</v>
      </c>
      <c r="H41" s="4">
        <v>91.0</v>
      </c>
      <c r="I41" s="5" t="s">
        <v>103</v>
      </c>
      <c r="J41" s="5">
        <v>100.0</v>
      </c>
      <c r="K41" s="8">
        <v>3.7</v>
      </c>
      <c r="L41" s="7">
        <f t="shared" si="3"/>
        <v>74</v>
      </c>
      <c r="M41" s="7">
        <f t="shared" si="4"/>
        <v>74.5</v>
      </c>
      <c r="N41" s="4">
        <v>69.0</v>
      </c>
      <c r="O41" s="4">
        <v>80.0</v>
      </c>
    </row>
    <row r="42">
      <c r="A42" s="4" t="s">
        <v>126</v>
      </c>
      <c r="B42" s="5" t="s">
        <v>105</v>
      </c>
      <c r="C42" s="4">
        <v>2013.0</v>
      </c>
      <c r="D42" s="6">
        <f t="shared" si="1"/>
        <v>82.375</v>
      </c>
      <c r="E42" s="5" t="s">
        <v>17</v>
      </c>
      <c r="F42" s="7">
        <f t="shared" si="2"/>
        <v>87</v>
      </c>
      <c r="G42" s="4">
        <v>89.0</v>
      </c>
      <c r="H42" s="4">
        <v>85.0</v>
      </c>
      <c r="I42" s="5" t="s">
        <v>103</v>
      </c>
      <c r="J42" s="5">
        <v>100.0</v>
      </c>
      <c r="K42" s="8">
        <v>3.4</v>
      </c>
      <c r="L42" s="7">
        <f t="shared" si="3"/>
        <v>68</v>
      </c>
      <c r="M42" s="7">
        <f t="shared" si="4"/>
        <v>74.5</v>
      </c>
      <c r="N42" s="4">
        <v>75.0</v>
      </c>
      <c r="O42" s="4">
        <v>74.0</v>
      </c>
    </row>
    <row r="43">
      <c r="A43" s="4" t="s">
        <v>127</v>
      </c>
      <c r="B43" s="5" t="s">
        <v>89</v>
      </c>
      <c r="C43" s="4">
        <v>2014.0</v>
      </c>
      <c r="D43" s="6">
        <f t="shared" si="1"/>
        <v>51.375</v>
      </c>
      <c r="E43" s="5" t="s">
        <v>23</v>
      </c>
      <c r="F43" s="7">
        <f t="shared" si="2"/>
        <v>34</v>
      </c>
      <c r="G43" s="4">
        <v>18.0</v>
      </c>
      <c r="H43" s="4">
        <v>50.0</v>
      </c>
      <c r="I43" s="5" t="s">
        <v>42</v>
      </c>
      <c r="J43" s="5">
        <v>91.0</v>
      </c>
      <c r="K43" s="8">
        <v>2.1</v>
      </c>
      <c r="L43" s="7">
        <f t="shared" si="3"/>
        <v>42</v>
      </c>
      <c r="M43" s="7">
        <f t="shared" si="4"/>
        <v>38.5</v>
      </c>
      <c r="N43" s="4">
        <v>32.0</v>
      </c>
      <c r="O43" s="4">
        <v>45.0</v>
      </c>
    </row>
    <row r="44">
      <c r="A44" s="4" t="s">
        <v>128</v>
      </c>
      <c r="B44" s="5" t="s">
        <v>85</v>
      </c>
      <c r="C44" s="4">
        <v>2015.0</v>
      </c>
      <c r="D44" s="6">
        <f t="shared" si="1"/>
        <v>80.625</v>
      </c>
      <c r="E44" s="5" t="s">
        <v>17</v>
      </c>
      <c r="F44" s="7">
        <f t="shared" si="2"/>
        <v>88.5</v>
      </c>
      <c r="G44" s="4">
        <v>93.0</v>
      </c>
      <c r="H44" s="4">
        <v>84.0</v>
      </c>
      <c r="I44" s="5" t="s">
        <v>69</v>
      </c>
      <c r="J44" s="5">
        <v>95.0</v>
      </c>
      <c r="K44" s="8">
        <v>3.3</v>
      </c>
      <c r="L44" s="7">
        <f t="shared" si="3"/>
        <v>66</v>
      </c>
      <c r="M44" s="7">
        <f t="shared" si="4"/>
        <v>73</v>
      </c>
      <c r="N44" s="4">
        <v>80.0</v>
      </c>
      <c r="O44" s="4">
        <v>66.0</v>
      </c>
    </row>
    <row r="45">
      <c r="A45" s="4" t="s">
        <v>129</v>
      </c>
      <c r="B45" s="5" t="s">
        <v>89</v>
      </c>
      <c r="C45" s="4">
        <v>2016.0</v>
      </c>
      <c r="D45" s="6">
        <f t="shared" si="1"/>
        <v>83.75</v>
      </c>
      <c r="E45" s="5" t="s">
        <v>17</v>
      </c>
      <c r="F45" s="7">
        <f t="shared" si="2"/>
        <v>89.5</v>
      </c>
      <c r="G45" s="4">
        <v>90.0</v>
      </c>
      <c r="H45" s="4">
        <v>89.0</v>
      </c>
      <c r="I45" s="5" t="s">
        <v>69</v>
      </c>
      <c r="J45" s="5">
        <v>95.0</v>
      </c>
      <c r="K45" s="8">
        <v>3.6</v>
      </c>
      <c r="L45" s="7">
        <f t="shared" si="3"/>
        <v>72</v>
      </c>
      <c r="M45" s="7">
        <f t="shared" si="4"/>
        <v>78.5</v>
      </c>
      <c r="N45" s="4">
        <v>75.0</v>
      </c>
      <c r="O45" s="4">
        <v>82.0</v>
      </c>
    </row>
    <row r="46">
      <c r="A46" s="4" t="s">
        <v>130</v>
      </c>
      <c r="B46" s="5" t="s">
        <v>85</v>
      </c>
      <c r="C46" s="4">
        <v>2017.0</v>
      </c>
      <c r="D46" s="6">
        <f t="shared" si="1"/>
        <v>70.625</v>
      </c>
      <c r="E46" s="5" t="s">
        <v>17</v>
      </c>
      <c r="F46" s="7">
        <f t="shared" si="2"/>
        <v>66</v>
      </c>
      <c r="G46" s="4">
        <v>91.0</v>
      </c>
      <c r="H46" s="4">
        <v>41.0</v>
      </c>
      <c r="I46" s="5" t="s">
        <v>69</v>
      </c>
      <c r="J46" s="5">
        <v>95.0</v>
      </c>
      <c r="K46" s="8">
        <v>2.9</v>
      </c>
      <c r="L46" s="7">
        <f t="shared" si="3"/>
        <v>58</v>
      </c>
      <c r="M46" s="7">
        <f t="shared" si="4"/>
        <v>63.5</v>
      </c>
      <c r="N46" s="4">
        <v>84.0</v>
      </c>
      <c r="O46" s="4">
        <v>43.0</v>
      </c>
    </row>
    <row r="47">
      <c r="A47" s="4" t="s">
        <v>131</v>
      </c>
      <c r="B47" s="5" t="s">
        <v>89</v>
      </c>
      <c r="C47" s="4">
        <v>2018.0</v>
      </c>
      <c r="D47" s="6">
        <f t="shared" si="1"/>
        <v>85.25</v>
      </c>
      <c r="E47" s="5" t="s">
        <v>17</v>
      </c>
      <c r="F47" s="7">
        <f t="shared" si="2"/>
        <v>88.5</v>
      </c>
      <c r="G47" s="4">
        <v>85.0</v>
      </c>
      <c r="H47" s="4">
        <v>92.0</v>
      </c>
      <c r="I47" s="5" t="s">
        <v>69</v>
      </c>
      <c r="J47" s="5">
        <v>95.0</v>
      </c>
      <c r="K47" s="8">
        <v>4.0</v>
      </c>
      <c r="L47" s="7">
        <f t="shared" si="3"/>
        <v>80</v>
      </c>
      <c r="M47" s="7">
        <f t="shared" si="4"/>
        <v>77.5</v>
      </c>
      <c r="N47" s="4">
        <v>68.0</v>
      </c>
      <c r="O47" s="4">
        <v>87.0</v>
      </c>
    </row>
    <row r="48">
      <c r="A48" s="4" t="s">
        <v>132</v>
      </c>
      <c r="B48" s="5" t="s">
        <v>89</v>
      </c>
      <c r="C48" s="4">
        <v>2019.0</v>
      </c>
      <c r="D48" s="6">
        <f t="shared" si="1"/>
        <v>87.625</v>
      </c>
      <c r="E48" s="5" t="s">
        <v>17</v>
      </c>
      <c r="F48" s="7">
        <f t="shared" si="2"/>
        <v>92</v>
      </c>
      <c r="G48" s="4">
        <v>94.0</v>
      </c>
      <c r="H48" s="4">
        <v>90.0</v>
      </c>
      <c r="I48" s="5" t="s">
        <v>103</v>
      </c>
      <c r="J48" s="5">
        <v>100.0</v>
      </c>
      <c r="K48" s="8">
        <v>3.9</v>
      </c>
      <c r="L48" s="7">
        <f t="shared" si="3"/>
        <v>78</v>
      </c>
      <c r="M48" s="7">
        <f t="shared" si="4"/>
        <v>80.5</v>
      </c>
      <c r="N48" s="4">
        <v>78.0</v>
      </c>
      <c r="O48" s="4">
        <v>83.0</v>
      </c>
    </row>
    <row r="49">
      <c r="A49" s="4" t="s">
        <v>133</v>
      </c>
      <c r="B49" s="5" t="s">
        <v>105</v>
      </c>
      <c r="C49" s="4">
        <v>2020.0</v>
      </c>
      <c r="D49" s="6">
        <f t="shared" si="1"/>
        <v>84.66666667</v>
      </c>
      <c r="E49" s="5" t="s">
        <v>17</v>
      </c>
      <c r="F49" s="7">
        <f t="shared" si="2"/>
        <v>98.5</v>
      </c>
      <c r="G49" s="4">
        <v>98.0</v>
      </c>
      <c r="H49" s="4">
        <v>99.0</v>
      </c>
      <c r="I49" s="5" t="s">
        <v>18</v>
      </c>
      <c r="J49" s="5" t="s">
        <v>18</v>
      </c>
      <c r="K49" s="8">
        <v>3.9</v>
      </c>
      <c r="L49" s="7">
        <f t="shared" si="3"/>
        <v>78</v>
      </c>
      <c r="M49" s="7">
        <f t="shared" si="4"/>
        <v>77.5</v>
      </c>
      <c r="N49" s="4">
        <v>72.0</v>
      </c>
      <c r="O49" s="4">
        <v>83.0</v>
      </c>
    </row>
    <row r="50">
      <c r="A50" s="4" t="s">
        <v>134</v>
      </c>
      <c r="B50" s="5" t="s">
        <v>89</v>
      </c>
      <c r="C50" s="4">
        <v>2021.0</v>
      </c>
      <c r="D50" s="6">
        <f t="shared" si="1"/>
        <v>87.25</v>
      </c>
      <c r="E50" s="5" t="s">
        <v>17</v>
      </c>
      <c r="F50" s="7">
        <f t="shared" si="2"/>
        <v>95</v>
      </c>
      <c r="G50" s="4">
        <v>93.0</v>
      </c>
      <c r="H50" s="4">
        <v>97.0</v>
      </c>
      <c r="I50" s="5" t="s">
        <v>103</v>
      </c>
      <c r="J50" s="5">
        <v>100.0</v>
      </c>
      <c r="K50" s="8">
        <v>3.8</v>
      </c>
      <c r="L50" s="7">
        <f t="shared" si="3"/>
        <v>76</v>
      </c>
      <c r="M50" s="7">
        <f t="shared" si="4"/>
        <v>78</v>
      </c>
      <c r="N50" s="4">
        <v>71.0</v>
      </c>
      <c r="O50" s="4">
        <v>85.0</v>
      </c>
    </row>
    <row r="51">
      <c r="A51" s="4" t="s">
        <v>135</v>
      </c>
      <c r="B51" s="5" t="s">
        <v>89</v>
      </c>
      <c r="C51" s="4">
        <v>2022.0</v>
      </c>
      <c r="D51" s="6">
        <f t="shared" si="1"/>
        <v>80.125</v>
      </c>
      <c r="E51" s="5" t="s">
        <v>17</v>
      </c>
      <c r="F51" s="7">
        <f t="shared" si="2"/>
        <v>84</v>
      </c>
      <c r="G51" s="4">
        <v>76.0</v>
      </c>
      <c r="H51" s="4">
        <v>92.0</v>
      </c>
      <c r="I51" s="5" t="s">
        <v>69</v>
      </c>
      <c r="J51" s="5">
        <v>95.0</v>
      </c>
      <c r="K51" s="8">
        <v>3.6</v>
      </c>
      <c r="L51" s="7">
        <f t="shared" si="3"/>
        <v>72</v>
      </c>
      <c r="M51" s="7">
        <f t="shared" si="4"/>
        <v>69.5</v>
      </c>
      <c r="N51" s="4">
        <v>67.0</v>
      </c>
      <c r="O51" s="4">
        <v>72.0</v>
      </c>
    </row>
  </sheetData>
  <drawing r:id="rId2"/>
  <legacyDrawing r:id="rId3"/>
</worksheet>
</file>