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1460" windowHeight="5304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Sheet1!$A$1:$W$126</definedName>
    <definedName name="_xlnm._FilterDatabase" localSheetId="1" hidden="1">Sheet2!$A$1:$E$126</definedName>
  </definedNames>
  <calcPr calcId="145621"/>
</workbook>
</file>

<file path=xl/calcChain.xml><?xml version="1.0" encoding="utf-8"?>
<calcChain xmlns="http://schemas.openxmlformats.org/spreadsheetml/2006/main">
  <c r="B76" i="3" l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7" i="3"/>
  <c r="B78" i="3"/>
  <c r="B79" i="3"/>
  <c r="B80" i="3"/>
  <c r="B81" i="3"/>
  <c r="B82" i="3"/>
  <c r="B83" i="3"/>
  <c r="B84" i="3"/>
  <c r="B85" i="3"/>
  <c r="B86" i="3"/>
  <c r="B87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B4" i="3"/>
  <c r="B5" i="3"/>
  <c r="B6" i="3"/>
  <c r="B7" i="3"/>
  <c r="B8" i="3"/>
  <c r="B2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</calcChain>
</file>

<file path=xl/sharedStrings.xml><?xml version="1.0" encoding="utf-8"?>
<sst xmlns="http://schemas.openxmlformats.org/spreadsheetml/2006/main" count="1311" uniqueCount="222">
  <si>
    <t>Feature</t>
  </si>
  <si>
    <t>Release Label</t>
  </si>
  <si>
    <t>User Type</t>
  </si>
  <si>
    <t>User Impact</t>
  </si>
  <si>
    <t>User Impact Score</t>
  </si>
  <si>
    <t xml:space="preserve">Voice of the Client  </t>
  </si>
  <si>
    <t>VoC Score</t>
  </si>
  <si>
    <t>App Store Feedback</t>
  </si>
  <si>
    <t>App Store Feedback Score</t>
  </si>
  <si>
    <t>Business Value(Total $ Revenue or Cost Savings )</t>
  </si>
  <si>
    <t>Business Value Score</t>
  </si>
  <si>
    <t>Time Criticality(Fixed deadline)</t>
  </si>
  <si>
    <t>Time Criticality Score</t>
  </si>
  <si>
    <t xml:space="preserve">Risk Reduction/Opportunity Enablement </t>
  </si>
  <si>
    <t>Risk Reduction Score</t>
  </si>
  <si>
    <t>Third-Party Data(Research Studies)</t>
  </si>
  <si>
    <t>Third-party Data Score</t>
  </si>
  <si>
    <t>Organizational Value</t>
  </si>
  <si>
    <t>/</t>
  </si>
  <si>
    <t>Work Effort</t>
  </si>
  <si>
    <t>Work Effort Score</t>
  </si>
  <si>
    <t>Size Point</t>
  </si>
  <si>
    <t>Priority Score</t>
  </si>
  <si>
    <t>Accessibility of U - Remaining Features</t>
  </si>
  <si>
    <t>Retail</t>
  </si>
  <si>
    <t>50K-100K</t>
  </si>
  <si>
    <t>$0-100K</t>
  </si>
  <si>
    <t>High</t>
  </si>
  <si>
    <t>Critical</t>
  </si>
  <si>
    <t>XXL</t>
  </si>
  <si>
    <t>Add Mortgage Account Number (10)</t>
  </si>
  <si>
    <t>250K-500K</t>
  </si>
  <si>
    <t>Low</t>
  </si>
  <si>
    <t>S</t>
  </si>
  <si>
    <t>Adobe Target Ad Server in U</t>
  </si>
  <si>
    <t>Over 1MM</t>
  </si>
  <si>
    <t>$1MM-5MM</t>
  </si>
  <si>
    <t>L</t>
  </si>
  <si>
    <t>ATM Preferences</t>
  </si>
  <si>
    <t>Authorized User (2)</t>
  </si>
  <si>
    <t>250K-500k</t>
  </si>
  <si>
    <t>Autopay Initiation for Shaw Loans/Lines</t>
  </si>
  <si>
    <t>100K-250K</t>
  </si>
  <si>
    <t xml:space="preserve">All Others </t>
  </si>
  <si>
    <t>Business Credit Card EZ Business SSO (1)</t>
  </si>
  <si>
    <t>Small_Business</t>
  </si>
  <si>
    <t>1K-50K</t>
  </si>
  <si>
    <t>Med</t>
  </si>
  <si>
    <t>M</t>
  </si>
  <si>
    <t>Business Credit Card Reward SSO</t>
  </si>
  <si>
    <t>XL</t>
  </si>
  <si>
    <t>Cardless ATM</t>
  </si>
  <si>
    <t>500K-1MM</t>
  </si>
  <si>
    <t>CEC Phase 2 (Details/Functionality)</t>
  </si>
  <si>
    <t>Change Due Date (3)</t>
  </si>
  <si>
    <t>Change Due Date</t>
  </si>
  <si>
    <t>Change Pin (1)</t>
  </si>
  <si>
    <t>Coupon Book Paperless Opt-In in U (5)</t>
  </si>
  <si>
    <t>$500K-1MM</t>
  </si>
  <si>
    <t>Digital Advisor SSO (1)</t>
  </si>
  <si>
    <t>Wealth</t>
  </si>
  <si>
    <t>20K+</t>
  </si>
  <si>
    <t>Manage Recurring Debits (Control Tower) (1)</t>
  </si>
  <si>
    <t>Display Nicknames from COA and MarketConnect to U for Securities Accounts</t>
  </si>
  <si>
    <t>Document Vault</t>
  </si>
  <si>
    <t>1K-10K</t>
  </si>
  <si>
    <t>DRL SHAW Account Detail Updates</t>
  </si>
  <si>
    <t>DRL Transfer Limits $300k/Seven Days</t>
  </si>
  <si>
    <t>eLending Frictionless Link from U (4)</t>
  </si>
  <si>
    <t>$250K-500K</t>
  </si>
  <si>
    <t>eLending Integration/Widget</t>
  </si>
  <si>
    <t>eLending U enrollment (3)</t>
  </si>
  <si>
    <t>Empower Yodlee Data Integration (4)</t>
  </si>
  <si>
    <t>10K-20K</t>
  </si>
  <si>
    <t>Enhanced Debit Card Posted Transaction Details (1)</t>
  </si>
  <si>
    <t>Enhanced Credit Card Posted Transaction Details (1)</t>
  </si>
  <si>
    <t>Expiration for Temporary Password</t>
  </si>
  <si>
    <t>Financial Index Tool (FIT)</t>
  </si>
  <si>
    <t>International Spending On/Off (1)</t>
  </si>
  <si>
    <t>KBA Policy Updates 7 to 3 invalid attempts</t>
  </si>
  <si>
    <t>Mobile Photo Bill Pay (1)</t>
  </si>
  <si>
    <t>Mortgage Customer Care Net (CCN) Deep Links on Account Details Page (8)</t>
  </si>
  <si>
    <t>Mortgage Stop Payment for Foreclosed/Pd. Off (11)</t>
  </si>
  <si>
    <t>Mortgage Transaction History Display (13)</t>
  </si>
  <si>
    <t>U Web Native Dispute Debit Card Flow</t>
  </si>
  <si>
    <t>$100K-250K</t>
  </si>
  <si>
    <t>NetXI Pershing Conversion (2)</t>
  </si>
  <si>
    <t>Pays Provisioning Center (Credit/Debit/Prepaid) (1)</t>
  </si>
  <si>
    <t>100K-250k</t>
  </si>
  <si>
    <t>PlanTrac Upgrade SSO in U App</t>
  </si>
  <si>
    <t>Prevent Principal Payment at Maturity Date</t>
  </si>
  <si>
    <t>Product Upgrade Process (Signature to Spectrum) (1)</t>
  </si>
  <si>
    <t>Redeem Rewards for Cash (1)</t>
  </si>
  <si>
    <t>Request Close Line/Loan</t>
  </si>
  <si>
    <t>Request Credit Limit Increase (1) *CF*</t>
  </si>
  <si>
    <t>Real-Time Rewards Redemption (1)</t>
  </si>
  <si>
    <t>Security Preference Center</t>
  </si>
  <si>
    <t>Self-Directed Deposit Product Conversion</t>
  </si>
  <si>
    <t>Self-Service Address: International Address</t>
  </si>
  <si>
    <t>Show Password</t>
  </si>
  <si>
    <t>SMS Emergency Tool Push Notifications</t>
  </si>
  <si>
    <t>TAMLink Upgrade SSO (3)</t>
  </si>
  <si>
    <t>Transfer between BB&amp;T bank accts. &amp; BB&amp;T brokerage accts</t>
  </si>
  <si>
    <t>Transfer between BB&amp;T &amp; non-BB&amp;T banking &amp; brokerage accts.</t>
  </si>
  <si>
    <t>Travel Notifications (1 ) *CF*</t>
  </si>
  <si>
    <t>Javelin</t>
  </si>
  <si>
    <t>U App Fraudnet Enhancements</t>
  </si>
  <si>
    <t>U Web Analytics Adobe DTM upgrade to Adobe Launch</t>
  </si>
  <si>
    <t>Universal Feature/Functionality Search</t>
  </si>
  <si>
    <t>VBC Web Messaging in U Web</t>
  </si>
  <si>
    <t>VBC in MyBanker Tile</t>
  </si>
  <si>
    <t>View APR (2)</t>
  </si>
  <si>
    <t>View Check Deposit/RI in Transaction History</t>
  </si>
  <si>
    <t>Webseal to ISAM Migration</t>
  </si>
  <si>
    <t>What's New in U for U Web</t>
  </si>
  <si>
    <t>Zelle - Standalone App API Integration</t>
  </si>
  <si>
    <t>Login History Deep-link to Alerts Preference Center</t>
  </si>
  <si>
    <t>XS</t>
  </si>
  <si>
    <t>U Web Contact Information in Profile and Settings</t>
  </si>
  <si>
    <t>Update Contact Information bi-annual Splash Page</t>
  </si>
  <si>
    <t>Make Credit Card Rewards a Default Tile</t>
  </si>
  <si>
    <t>20-10</t>
  </si>
  <si>
    <t>Accessibility of SBO Enrollment</t>
  </si>
  <si>
    <t>50K-150K</t>
  </si>
  <si>
    <t>Additional LRM Fraud Blocks in U</t>
  </si>
  <si>
    <t>AEM Migration Updates</t>
  </si>
  <si>
    <t>Authentify Integration in U</t>
  </si>
  <si>
    <t>Black Duck Security Vulnerability Scan</t>
  </si>
  <si>
    <t>Browser Fingerprint/Device Recognition Enhancements</t>
  </si>
  <si>
    <t>Business High Performance Money Market Account</t>
  </si>
  <si>
    <t>CD Servicing</t>
  </si>
  <si>
    <t>CD Frictionless Link</t>
  </si>
  <si>
    <t>Commercial Suite DDA Account (type 155)</t>
  </si>
  <si>
    <t>Credit Card Balance Overpay Control *CF*</t>
  </si>
  <si>
    <t>Credit Score Monthly Refresh</t>
  </si>
  <si>
    <t>Credit Report Monitoring Alerts</t>
  </si>
  <si>
    <t>Debit Card PIN Handling MSI</t>
  </si>
  <si>
    <t>Display Product Type Description DDA/SAV *CF*</t>
  </si>
  <si>
    <t>Dispute within Transaction History (FIS API) (1) *CF*</t>
  </si>
  <si>
    <t>Log On Activity History in U</t>
  </si>
  <si>
    <t>Microsoft Azure Phone Factor Replacement in SBO</t>
  </si>
  <si>
    <t>MyLink Transactions Display in U Web</t>
  </si>
  <si>
    <t>U App 2018 Top Task Benchmark Results Remediation</t>
  </si>
  <si>
    <t xml:space="preserve">JD Power </t>
  </si>
  <si>
    <t>U Web Native Export Account History Page</t>
  </si>
  <si>
    <t>U Web Native Customer Svc. Landing Page</t>
  </si>
  <si>
    <t>U Web Native Order Checks and Supplies</t>
  </si>
  <si>
    <t>U Web Native Overdraft Protection Flow</t>
  </si>
  <si>
    <t>U Web Native Stop Payment Flow</t>
  </si>
  <si>
    <t>U Web Native Direct Deposit Setup Flow</t>
  </si>
  <si>
    <t>OpenX Ad Server Removal in U Web &amp; SBO</t>
  </si>
  <si>
    <t>Prepaid A2A API Upgrade</t>
  </si>
  <si>
    <t>Report Card Lost/Stolen (1)</t>
  </si>
  <si>
    <t>Request Replacement Card (1)</t>
  </si>
  <si>
    <t>Sales &amp; Promotion Ads in U App</t>
  </si>
  <si>
    <t>SBO in U - Ph. 1 - SBO Owners (No Business Svcs.)</t>
  </si>
  <si>
    <t>250K+</t>
  </si>
  <si>
    <t>SBO in U - Ph. 2 - SBO Owners (Business Svcs.)</t>
  </si>
  <si>
    <t>SBO in U - Ph. 3 - Entitled Users (Existing functionality)</t>
  </si>
  <si>
    <t>SBO in U - Ph. 4 - Entitled Users (New functionality)</t>
  </si>
  <si>
    <t>SBO in U - Ph. 5 - New Client Onboarding</t>
  </si>
  <si>
    <t>SBO in U - Ph. 6 - RXP Clients</t>
  </si>
  <si>
    <t>Screenshots in Android</t>
  </si>
  <si>
    <t>Self Service Forgot User ID (2)</t>
  </si>
  <si>
    <t>Vantage Wealth OAO Frictionless Link</t>
  </si>
  <si>
    <t>Time to hold check after deposit</t>
  </si>
  <si>
    <t>U App Accessibility - Logon Screen</t>
  </si>
  <si>
    <t>U App Application Refactoring</t>
  </si>
  <si>
    <t>U App Accessibility - Authentication</t>
  </si>
  <si>
    <t>U Onboarding Experience</t>
  </si>
  <si>
    <t>U Web Accessibility - Core Banking Features</t>
  </si>
  <si>
    <t>Vantage Wealth CCOAO Frictionless Link</t>
  </si>
  <si>
    <t>View/Request Cardholder agreement &amp; Disclosures (1)</t>
  </si>
  <si>
    <t>Zelle - Split the Bill</t>
  </si>
  <si>
    <t>Zelle Phase 2 Alerts</t>
  </si>
  <si>
    <t>Zelle Phase 3 Alerts (1)</t>
  </si>
  <si>
    <t>Zelle - Recurring Payments</t>
  </si>
  <si>
    <t>Zelle - Scheduled Payments</t>
  </si>
  <si>
    <t>Zelle for Business in the U Mobile App</t>
  </si>
  <si>
    <t>SBO in U - Ph. 2 - ACH/Wire Alerts</t>
  </si>
  <si>
    <t>Enhance Frictionless Link to BOAO per new SSO guidelines</t>
  </si>
  <si>
    <t>Zelle Request Money advertisement in U</t>
  </si>
  <si>
    <t>User Impact Score Coef</t>
  </si>
  <si>
    <t>VoC Score Coef</t>
  </si>
  <si>
    <t>App Store Feedback Score Coef</t>
  </si>
  <si>
    <t>Business Value Score Coef</t>
  </si>
  <si>
    <t>Time Criticality Score Coef</t>
  </si>
  <si>
    <t>Risk Reduction Score Coef</t>
  </si>
  <si>
    <t>Third Party Data Score Coef</t>
  </si>
  <si>
    <t>Work Effort Score Coef</t>
  </si>
  <si>
    <t>Model 1(Full Model)</t>
  </si>
  <si>
    <t>Fitted Full Model Score</t>
  </si>
  <si>
    <t>Remove Sparse Dimensions Model</t>
  </si>
  <si>
    <t>Model 2(Remove Sparse App Store)</t>
  </si>
  <si>
    <t>Intercept(not important)</t>
  </si>
  <si>
    <t>Production Support (Break/Fix)</t>
  </si>
  <si>
    <t>Third Release- 6/23/2019 (3 Sprints)</t>
  </si>
  <si>
    <t>Fourth Release - 8/11/19 (2.5 Sprints)</t>
  </si>
  <si>
    <t>Fifth Release - 10/27/19 (3 Sprints)</t>
  </si>
  <si>
    <t>Sixth Release - 12/15/19 (2.5 Sprints)</t>
  </si>
  <si>
    <t>TCPA MSI Self-Service Opt-Out Consent</t>
  </si>
  <si>
    <t>U Web Analytics DTM Upgrade to Adobe Launch</t>
  </si>
  <si>
    <t>Sunset iOS/Android Unsupported Versions</t>
  </si>
  <si>
    <t>Show Password (3) *CF*</t>
  </si>
  <si>
    <t>Overdraft Protection Product Class Code Update</t>
  </si>
  <si>
    <t>Increase DRL Payments from Non-BB&amp;T Accounts from $1k to $5K</t>
  </si>
  <si>
    <t>Credit Card Balance Overpay Control (2) *CF*</t>
  </si>
  <si>
    <t>MSI for Constant Credit Late Payment Disclosure Removal</t>
  </si>
  <si>
    <t>xCode 11 Update</t>
  </si>
  <si>
    <t>Restrict Enrollment for Ineligible Class Codes</t>
  </si>
  <si>
    <t>Bill Pay Regulatory Terms &amp; Condition Update</t>
  </si>
  <si>
    <t>MCD Fraud Enhancement Testing</t>
  </si>
  <si>
    <t>2020 Holiday Calendar Updated</t>
  </si>
  <si>
    <t>First Release - 2/10/19 (3 Sprints)</t>
  </si>
  <si>
    <t>Second Release - 4/14/19 (3 Sprints)</t>
  </si>
  <si>
    <t>U App Push Notification Primary Contact Designations</t>
  </si>
  <si>
    <t>First Release</t>
  </si>
  <si>
    <t>Second Release</t>
  </si>
  <si>
    <t>Third Release</t>
  </si>
  <si>
    <t xml:space="preserve">Fourth Release </t>
  </si>
  <si>
    <t>Fifth Release</t>
  </si>
  <si>
    <t>Sixth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</si>
</sst>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/>
    <xf numFmtId="164" fontId="16" fillId="0" borderId="0" xfId="1" applyNumberFormat="1" applyFont="1"/>
    <xf numFmtId="0" fontId="17" fillId="0" borderId="0" xfId="0" applyFont="1"/>
    <xf numFmtId="0" fontId="0" fillId="0" borderId="0" xfId="0" applyFont="1"/>
    <xf numFmtId="164" fontId="0" fillId="0" borderId="0" xfId="1" applyNumberFormat="1" applyFont="1"/>
    <xf numFmtId="0" fontId="0" fillId="0" borderId="0" xfId="0"/>
    <xf numFmtId="16" fontId="0" fillId="0" borderId="0" xfId="0" applyNumberFormat="1"/>
    <xf numFmtId="0" fontId="16" fillId="0" borderId="0" xfId="0" applyFont="1"/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9" fontId="19" fillId="33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18" fillId="34" borderId="0" xfId="0" applyFont="1" applyFill="1" applyAlignment="1">
      <alignment horizontal="left"/>
    </xf>
    <xf numFmtId="0" fontId="18" fillId="0" borderId="0" xfId="0" applyFont="1" applyFill="1" applyBorder="1" applyAlignment="1">
      <alignment horizontal="left"/>
    </xf>
    <xf numFmtId="0" fontId="21" fillId="34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2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left"/>
    </xf>
    <xf numFmtId="0" fontId="18" fillId="36" borderId="0" xfId="0" applyFont="1" applyFill="1" applyAlignment="1">
      <alignment horizontal="left"/>
    </xf>
    <xf numFmtId="0" fontId="18" fillId="36" borderId="0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35" borderId="0" xfId="0" applyFont="1" applyFill="1" applyAlignment="1">
      <alignment horizontal="left"/>
    </xf>
    <xf numFmtId="0" fontId="0" fillId="0" borderId="0" xfId="0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 2" xfId="43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Release</c:v>
          </c:tx>
          <c:spPr>
            <a:ln w="28575">
              <a:noFill/>
            </a:ln>
          </c:spPr>
          <c:xVal>
            <c:numRef>
              <c:f>Sheet3!$H$3:$H$9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Sheet3!$I$3:$I$9</c:f>
              <c:numCache>
                <c:formatCode>General</c:formatCode>
                <c:ptCount val="7"/>
                <c:pt idx="0">
                  <c:v>6.3598195226018293</c:v>
                </c:pt>
                <c:pt idx="1">
                  <c:v>16.444646771097048</c:v>
                </c:pt>
                <c:pt idx="2">
                  <c:v>20.49129168419293</c:v>
                </c:pt>
                <c:pt idx="3">
                  <c:v>37.337567822053657</c:v>
                </c:pt>
                <c:pt idx="4">
                  <c:v>2.1814722654982006</c:v>
                </c:pt>
                <c:pt idx="5">
                  <c:v>4.3059595283452063</c:v>
                </c:pt>
                <c:pt idx="6">
                  <c:v>19.297971755502758</c:v>
                </c:pt>
              </c:numCache>
            </c:numRef>
          </c:yVal>
          <c:smooth val="0"/>
        </c:ser>
        <c:ser>
          <c:idx val="1"/>
          <c:order val="1"/>
          <c:tx>
            <c:v>Second Release</c:v>
          </c:tx>
          <c:spPr>
            <a:ln w="28575">
              <a:noFill/>
            </a:ln>
          </c:spPr>
          <c:xVal>
            <c:numRef>
              <c:f>Sheet3!$H$10:$H$30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</c:numCache>
            </c:numRef>
          </c:xVal>
          <c:yVal>
            <c:numRef>
              <c:f>Sheet3!$I$10:$I$30</c:f>
              <c:numCache>
                <c:formatCode>General</c:formatCode>
                <c:ptCount val="21"/>
                <c:pt idx="0">
                  <c:v>0.68386140921235594</c:v>
                </c:pt>
                <c:pt idx="1">
                  <c:v>0.55989836656540182</c:v>
                </c:pt>
                <c:pt idx="2">
                  <c:v>0.39062783535852097</c:v>
                </c:pt>
                <c:pt idx="3">
                  <c:v>1.1388283833246218</c:v>
                </c:pt>
                <c:pt idx="4">
                  <c:v>2.4843225333848169</c:v>
                </c:pt>
                <c:pt idx="5">
                  <c:v>3.6692966676192444</c:v>
                </c:pt>
                <c:pt idx="6">
                  <c:v>3.6692966676192444</c:v>
                </c:pt>
                <c:pt idx="7">
                  <c:v>3.6692966676192444</c:v>
                </c:pt>
                <c:pt idx="8">
                  <c:v>2.4843225333848169</c:v>
                </c:pt>
                <c:pt idx="9">
                  <c:v>5.4739473917271981</c:v>
                </c:pt>
                <c:pt idx="10">
                  <c:v>44.701184493300815</c:v>
                </c:pt>
                <c:pt idx="11">
                  <c:v>52.984530839676196</c:v>
                </c:pt>
                <c:pt idx="12">
                  <c:v>0.96078943915232318</c:v>
                </c:pt>
                <c:pt idx="13">
                  <c:v>81.450868664968141</c:v>
                </c:pt>
                <c:pt idx="14">
                  <c:v>1.4918246976412701</c:v>
                </c:pt>
                <c:pt idx="15">
                  <c:v>9.9741824548147182</c:v>
                </c:pt>
                <c:pt idx="16">
                  <c:v>44.701184493300815</c:v>
                </c:pt>
                <c:pt idx="17">
                  <c:v>36.234075926476464</c:v>
                </c:pt>
                <c:pt idx="18">
                  <c:v>4.3059595283452063</c:v>
                </c:pt>
                <c:pt idx="19">
                  <c:v>4.3059595283452063</c:v>
                </c:pt>
                <c:pt idx="20">
                  <c:v>11.941264417849098</c:v>
                </c:pt>
              </c:numCache>
            </c:numRef>
          </c:yVal>
          <c:smooth val="0"/>
        </c:ser>
        <c:ser>
          <c:idx val="2"/>
          <c:order val="2"/>
          <c:tx>
            <c:v>Third Release</c:v>
          </c:tx>
          <c:spPr>
            <a:ln w="28575">
              <a:noFill/>
            </a:ln>
          </c:spPr>
          <c:xVal>
            <c:numRef>
              <c:f>Sheet3!$H$31:$H$36</c:f>
              <c:numCache>
                <c:formatCode>General</c:formatCode>
                <c:ptCount val="6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</c:numCache>
            </c:numRef>
          </c:xVal>
          <c:yVal>
            <c:numRef>
              <c:f>Sheet3!$I$31:$I$36</c:f>
              <c:numCache>
                <c:formatCode>General</c:formatCode>
                <c:ptCount val="6"/>
                <c:pt idx="0">
                  <c:v>0.39062783535852097</c:v>
                </c:pt>
                <c:pt idx="1">
                  <c:v>2.2033964262559369</c:v>
                </c:pt>
                <c:pt idx="2">
                  <c:v>9.9741824548147182</c:v>
                </c:pt>
                <c:pt idx="3">
                  <c:v>5.7546026760057289</c:v>
                </c:pt>
                <c:pt idx="4">
                  <c:v>1.8776105792643432</c:v>
                </c:pt>
                <c:pt idx="5">
                  <c:v>53.517034227491159</c:v>
                </c:pt>
              </c:numCache>
            </c:numRef>
          </c:yVal>
          <c:smooth val="0"/>
        </c:ser>
        <c:ser>
          <c:idx val="3"/>
          <c:order val="3"/>
          <c:tx>
            <c:v>Fourth Release</c:v>
          </c:tx>
          <c:spPr>
            <a:ln w="28575">
              <a:noFill/>
            </a:ln>
          </c:spPr>
          <c:xVal>
            <c:numRef>
              <c:f>Sheet3!$H$37:$H$43</c:f>
              <c:numCache>
                <c:formatCode>General</c:formatCode>
                <c:ptCount val="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</c:numCache>
            </c:numRef>
          </c:xVal>
          <c:yVal>
            <c:numRef>
              <c:f>Sheet3!$I$37:$I$43</c:f>
              <c:numCache>
                <c:formatCode>General</c:formatCode>
                <c:ptCount val="7"/>
                <c:pt idx="0">
                  <c:v>2.7456010150169159</c:v>
                </c:pt>
                <c:pt idx="1">
                  <c:v>0.13669542544552382</c:v>
                </c:pt>
                <c:pt idx="2">
                  <c:v>81.450868664968141</c:v>
                </c:pt>
                <c:pt idx="3">
                  <c:v>0.52729242404304866</c:v>
                </c:pt>
                <c:pt idx="4">
                  <c:v>0.96078943915232318</c:v>
                </c:pt>
                <c:pt idx="5">
                  <c:v>0.65704681981505686</c:v>
                </c:pt>
                <c:pt idx="6">
                  <c:v>4.3059595283452063</c:v>
                </c:pt>
              </c:numCache>
            </c:numRef>
          </c:yVal>
          <c:smooth val="0"/>
        </c:ser>
        <c:ser>
          <c:idx val="4"/>
          <c:order val="4"/>
          <c:tx>
            <c:v>Fifth Release</c:v>
          </c:tx>
          <c:spPr>
            <a:ln w="28575">
              <a:noFill/>
            </a:ln>
          </c:spPr>
          <c:xVal>
            <c:numRef>
              <c:f>Sheet3!$H$44:$H$49</c:f>
              <c:numCache>
                <c:formatCode>General</c:formatCode>
                <c:ptCount val="6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</c:numCache>
            </c:numRef>
          </c:xVal>
          <c:yVal>
            <c:numRef>
              <c:f>Sheet3!$I$44:$I$49</c:f>
              <c:numCache>
                <c:formatCode>General</c:formatCode>
                <c:ptCount val="6"/>
                <c:pt idx="0">
                  <c:v>8.8463062587208796</c:v>
                </c:pt>
                <c:pt idx="1">
                  <c:v>2.7456010150169159</c:v>
                </c:pt>
                <c:pt idx="2">
                  <c:v>6.3598195226018293</c:v>
                </c:pt>
                <c:pt idx="3">
                  <c:v>0.17033298882540943</c:v>
                </c:pt>
                <c:pt idx="4">
                  <c:v>9.8749376811731828</c:v>
                </c:pt>
                <c:pt idx="5">
                  <c:v>0.58860496967835529</c:v>
                </c:pt>
              </c:numCache>
            </c:numRef>
          </c:yVal>
          <c:smooth val="0"/>
        </c:ser>
        <c:ser>
          <c:idx val="5"/>
          <c:order val="5"/>
          <c:tx>
            <c:v>Sixth Release</c:v>
          </c:tx>
          <c:spPr>
            <a:ln w="28575">
              <a:noFill/>
            </a:ln>
          </c:spPr>
          <c:xVal>
            <c:numRef>
              <c:f>Sheet3!$H$50:$H$57</c:f>
              <c:numCache>
                <c:formatCode>General</c:formatCode>
                <c:ptCount val="8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</c:numCache>
            </c:numRef>
          </c:xVal>
          <c:yVal>
            <c:numRef>
              <c:f>Sheet3!$I$50:$I$57</c:f>
              <c:numCache>
                <c:formatCode>General</c:formatCode>
                <c:ptCount val="8"/>
                <c:pt idx="0">
                  <c:v>8.8463062587208796</c:v>
                </c:pt>
                <c:pt idx="1">
                  <c:v>1.0202013400267556</c:v>
                </c:pt>
                <c:pt idx="2">
                  <c:v>0.77880078307140488</c:v>
                </c:pt>
                <c:pt idx="3">
                  <c:v>2.5857096593158468</c:v>
                </c:pt>
                <c:pt idx="4">
                  <c:v>8.8463062587208796</c:v>
                </c:pt>
                <c:pt idx="5">
                  <c:v>1.8964808793049508</c:v>
                </c:pt>
                <c:pt idx="6">
                  <c:v>19.297971755502758</c:v>
                </c:pt>
                <c:pt idx="7">
                  <c:v>5.4739473917271981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8240"/>
        <c:axId val="123016704"/>
      </c:scatterChart>
      <c:valAx>
        <c:axId val="1230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016704"/>
        <c:crosses val="autoZero"/>
        <c:crossBetween val="midCat"/>
      </c:valAx>
      <c:valAx>
        <c:axId val="123016704"/>
        <c:scaling>
          <c:orientation val="minMax"/>
          <c:max val="20"/>
        </c:scaling>
        <c:delete val="0"/>
        <c:axPos val="l"/>
        <c:numFmt formatCode="General" sourceLinked="1"/>
        <c:majorTickMark val="out"/>
        <c:minorTickMark val="none"/>
        <c:tickLblPos val="nextTo"/>
        <c:crossAx val="12301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1813560</xdr:colOff>
      <xdr:row>23</xdr:row>
      <xdr:rowOff>22860</xdr:rowOff>
    </xdr:from>
    <xdr:to>
      <xdr:col>8</xdr:col>
      <xdr:colOff>190500</xdr:colOff>
      <xdr:row>47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6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76" sqref="A76"/>
    </sheetView>
  </sheetViews>
  <sheetFormatPr defaultRowHeight="14.4" x14ac:dyDescent="0.3"/>
  <cols>
    <col min="1" max="1" width="35.33203125" customWidth="1"/>
    <col min="2" max="2" width="14.88671875" customWidth="1"/>
    <col min="3" max="3" width="8.88671875" customWidth="1"/>
    <col min="4" max="4" width="0.109375" customWidth="1"/>
    <col min="5" max="5" width="8.88671875" customWidth="1"/>
    <col min="6" max="6" width="8.88671875" hidden="1" customWidth="1"/>
    <col min="8" max="8" width="6.21875" hidden="1" customWidth="1"/>
    <col min="10" max="10" width="8.88671875" customWidth="1"/>
    <col min="12" max="12" width="0" hidden="1" customWidth="1"/>
    <col min="14" max="14" width="0" hidden="1" customWidth="1"/>
    <col min="16" max="16" width="0" hidden="1" customWidth="1"/>
    <col min="19" max="20" width="0" hidden="1" customWidth="1"/>
    <col min="23" max="23" width="12.77734375" customWidth="1"/>
    <col min="24" max="24" width="20.6640625" style="5" customWidth="1"/>
    <col min="25" max="25" width="30.77734375" style="5" customWidth="1"/>
    <col min="26" max="26" width="18.5546875" style="6" customWidth="1"/>
    <col min="27" max="27" width="24.6640625" customWidth="1"/>
    <col min="28" max="28" width="24.77734375" customWidth="1"/>
    <col min="29" max="29" width="31.33203125" customWidth="1"/>
  </cols>
  <sheetData>
    <row r="1" spans="1:29" s="8" customForma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2" t="s">
        <v>191</v>
      </c>
      <c r="Y1" s="2" t="s">
        <v>192</v>
      </c>
      <c r="AA1" s="6"/>
      <c r="AB1" s="8" t="s">
        <v>190</v>
      </c>
      <c r="AC1" s="8" t="s">
        <v>193</v>
      </c>
    </row>
    <row r="2" spans="1:29" x14ac:dyDescent="0.3">
      <c r="A2" s="6" t="s">
        <v>23</v>
      </c>
      <c r="B2" s="6">
        <v>0</v>
      </c>
      <c r="C2" s="6" t="s">
        <v>24</v>
      </c>
      <c r="D2" s="6" t="s">
        <v>25</v>
      </c>
      <c r="E2" s="6">
        <v>2</v>
      </c>
      <c r="F2" s="6"/>
      <c r="G2" s="6">
        <v>0</v>
      </c>
      <c r="H2" s="6"/>
      <c r="I2" s="6">
        <v>0</v>
      </c>
      <c r="J2" s="6" t="s">
        <v>26</v>
      </c>
      <c r="K2" s="6">
        <v>1</v>
      </c>
      <c r="L2" s="6" t="s">
        <v>27</v>
      </c>
      <c r="M2" s="6">
        <v>8</v>
      </c>
      <c r="N2" s="6" t="s">
        <v>28</v>
      </c>
      <c r="O2" s="6">
        <v>13</v>
      </c>
      <c r="P2" s="6"/>
      <c r="Q2" s="6">
        <v>0</v>
      </c>
      <c r="R2" s="6">
        <v>24</v>
      </c>
      <c r="S2" s="6"/>
      <c r="T2" s="6" t="s">
        <v>29</v>
      </c>
      <c r="U2" s="6">
        <v>13</v>
      </c>
      <c r="V2" s="6">
        <v>2000</v>
      </c>
      <c r="W2" s="6">
        <v>1.8</v>
      </c>
      <c r="X2" s="5">
        <f>EXP($AB$2*E2+$AB$3*G2+I2*$AB$4+K2*$AB$5+M2*$AB$6+$AB$7*O2+Q2*$AB$8+$AB$9*U2)</f>
        <v>0.41478291168158143</v>
      </c>
      <c r="Y2" s="5">
        <f>EXP($AC$2*E2+$AC$3*G2+I2*$AC$4+K2*$AC$5+M2*$AC$6+$AC$7*O2+Q2*$AC$8+$AC$9*U2)</f>
        <v>0.36787944117144233</v>
      </c>
      <c r="AA2" s="4" t="s">
        <v>182</v>
      </c>
      <c r="AB2" s="4">
        <v>-0.02</v>
      </c>
      <c r="AC2">
        <v>0</v>
      </c>
    </row>
    <row r="3" spans="1:29" x14ac:dyDescent="0.3">
      <c r="A3" s="6" t="s">
        <v>30</v>
      </c>
      <c r="B3" s="6">
        <v>0</v>
      </c>
      <c r="C3" s="6" t="s">
        <v>24</v>
      </c>
      <c r="D3" s="6" t="s">
        <v>31</v>
      </c>
      <c r="E3" s="6">
        <v>5</v>
      </c>
      <c r="F3" s="6"/>
      <c r="G3" s="6">
        <v>0</v>
      </c>
      <c r="H3" s="6"/>
      <c r="I3" s="6">
        <v>0</v>
      </c>
      <c r="J3" s="6" t="s">
        <v>26</v>
      </c>
      <c r="K3" s="6">
        <v>1</v>
      </c>
      <c r="L3" s="6" t="s">
        <v>32</v>
      </c>
      <c r="M3" s="6">
        <v>1</v>
      </c>
      <c r="N3" s="6" t="s">
        <v>32</v>
      </c>
      <c r="O3" s="6">
        <v>1</v>
      </c>
      <c r="P3" s="6"/>
      <c r="Q3" s="6">
        <v>0</v>
      </c>
      <c r="R3" s="6">
        <v>8</v>
      </c>
      <c r="S3" s="6"/>
      <c r="T3" s="6" t="s">
        <v>33</v>
      </c>
      <c r="U3" s="6">
        <v>2</v>
      </c>
      <c r="V3" s="6">
        <v>40</v>
      </c>
      <c r="W3" s="6">
        <v>4</v>
      </c>
      <c r="X3" s="5">
        <f t="shared" ref="X3:X66" si="0">EXP($AB$2*E3+$AB$3*G3+I3*$AB$4+K3*$AB$5+M3*$AB$6+$AB$7*O3+Q3*$AB$8+$AB$9*U3)</f>
        <v>0.74081822068171788</v>
      </c>
      <c r="Y3" s="5">
        <f t="shared" ref="Y3:Y66" si="1">EXP($AC$2*E3+$AC$3*G3+I3*$AC$4+K3*$AC$5+M3*$AC$6+$AC$7*O3+Q3*$AC$8+$AC$9*U3)</f>
        <v>0.77880078307140488</v>
      </c>
      <c r="AA3" t="s">
        <v>183</v>
      </c>
      <c r="AB3">
        <v>-0.1</v>
      </c>
      <c r="AC3">
        <v>0.03</v>
      </c>
    </row>
    <row r="4" spans="1:29" x14ac:dyDescent="0.3">
      <c r="A4" s="6" t="s">
        <v>34</v>
      </c>
      <c r="B4" s="6">
        <v>0</v>
      </c>
      <c r="C4" s="6" t="s">
        <v>24</v>
      </c>
      <c r="D4" s="6" t="s">
        <v>35</v>
      </c>
      <c r="E4" s="6">
        <v>13</v>
      </c>
      <c r="F4" s="6"/>
      <c r="G4" s="6">
        <v>0</v>
      </c>
      <c r="H4" s="6"/>
      <c r="I4" s="6">
        <v>0</v>
      </c>
      <c r="J4" s="6" t="s">
        <v>36</v>
      </c>
      <c r="K4" s="6">
        <v>8</v>
      </c>
      <c r="L4" s="6" t="s">
        <v>27</v>
      </c>
      <c r="M4" s="6">
        <v>8</v>
      </c>
      <c r="N4" s="6" t="s">
        <v>32</v>
      </c>
      <c r="O4" s="6">
        <v>1</v>
      </c>
      <c r="P4" s="6"/>
      <c r="Q4" s="6">
        <v>0</v>
      </c>
      <c r="R4" s="6">
        <v>30</v>
      </c>
      <c r="S4" s="6"/>
      <c r="T4" s="6" t="s">
        <v>37</v>
      </c>
      <c r="U4" s="6">
        <v>5</v>
      </c>
      <c r="V4" s="6">
        <v>200</v>
      </c>
      <c r="W4" s="6">
        <v>6</v>
      </c>
      <c r="X4" s="5">
        <f t="shared" si="0"/>
        <v>4.392945680918757</v>
      </c>
      <c r="Y4" s="5">
        <f t="shared" si="1"/>
        <v>4.2631145151688159</v>
      </c>
      <c r="AA4" s="8" t="s">
        <v>184</v>
      </c>
      <c r="AB4">
        <v>0.62</v>
      </c>
      <c r="AC4">
        <v>0</v>
      </c>
    </row>
    <row r="5" spans="1:29" x14ac:dyDescent="0.3">
      <c r="A5" s="6" t="s">
        <v>38</v>
      </c>
      <c r="B5" s="6">
        <v>0</v>
      </c>
      <c r="C5" s="6" t="s">
        <v>24</v>
      </c>
      <c r="D5" s="6" t="s">
        <v>31</v>
      </c>
      <c r="E5" s="6">
        <v>5</v>
      </c>
      <c r="F5" s="6"/>
      <c r="G5" s="6">
        <v>0</v>
      </c>
      <c r="H5" s="6"/>
      <c r="I5" s="6">
        <v>0</v>
      </c>
      <c r="J5" s="6" t="s">
        <v>26</v>
      </c>
      <c r="K5" s="6">
        <v>1</v>
      </c>
      <c r="L5" s="6" t="s">
        <v>32</v>
      </c>
      <c r="M5" s="6">
        <v>1</v>
      </c>
      <c r="N5" s="6" t="s">
        <v>32</v>
      </c>
      <c r="O5" s="6">
        <v>1</v>
      </c>
      <c r="P5" s="6"/>
      <c r="Q5" s="6">
        <v>0</v>
      </c>
      <c r="R5" s="6">
        <v>8</v>
      </c>
      <c r="S5" s="6"/>
      <c r="T5" s="6" t="s">
        <v>29</v>
      </c>
      <c r="U5" s="6">
        <v>13</v>
      </c>
      <c r="V5" s="6">
        <v>1000</v>
      </c>
      <c r="W5" s="6">
        <v>0.6</v>
      </c>
      <c r="X5" s="5">
        <f t="shared" si="0"/>
        <v>1.1333413154667387E-2</v>
      </c>
      <c r="Y5" s="5">
        <f t="shared" si="1"/>
        <v>1.0673406553522925E-2</v>
      </c>
      <c r="AA5" t="s">
        <v>185</v>
      </c>
      <c r="AB5">
        <v>0.14000000000000001</v>
      </c>
      <c r="AC5">
        <v>0.11</v>
      </c>
    </row>
    <row r="6" spans="1:29" x14ac:dyDescent="0.3">
      <c r="A6" s="6" t="s">
        <v>39</v>
      </c>
      <c r="B6" s="6">
        <v>0</v>
      </c>
      <c r="C6" s="6" t="s">
        <v>24</v>
      </c>
      <c r="D6" s="6" t="s">
        <v>40</v>
      </c>
      <c r="E6" s="6">
        <v>5</v>
      </c>
      <c r="F6" s="6"/>
      <c r="G6" s="6">
        <v>0</v>
      </c>
      <c r="H6" s="6"/>
      <c r="I6" s="6">
        <v>0</v>
      </c>
      <c r="J6" s="6" t="s">
        <v>26</v>
      </c>
      <c r="K6" s="6">
        <v>1</v>
      </c>
      <c r="L6" s="6" t="s">
        <v>32</v>
      </c>
      <c r="M6" s="6">
        <v>1</v>
      </c>
      <c r="N6" s="6" t="s">
        <v>32</v>
      </c>
      <c r="O6" s="6">
        <v>1</v>
      </c>
      <c r="P6" s="6"/>
      <c r="Q6" s="6">
        <v>0</v>
      </c>
      <c r="R6" s="6">
        <v>8</v>
      </c>
      <c r="S6" s="6"/>
      <c r="T6" s="6" t="s">
        <v>37</v>
      </c>
      <c r="U6" s="6">
        <v>5</v>
      </c>
      <c r="V6" s="6">
        <v>200</v>
      </c>
      <c r="W6" s="6">
        <v>1.6</v>
      </c>
      <c r="X6" s="5">
        <f t="shared" si="0"/>
        <v>0.23692775868212176</v>
      </c>
      <c r="Y6" s="5">
        <f t="shared" si="1"/>
        <v>0.24171401689703642</v>
      </c>
      <c r="AA6" t="s">
        <v>186</v>
      </c>
      <c r="AB6">
        <v>0.3</v>
      </c>
      <c r="AC6">
        <v>0.3</v>
      </c>
    </row>
    <row r="7" spans="1:29" x14ac:dyDescent="0.3">
      <c r="A7" s="6" t="s">
        <v>41</v>
      </c>
      <c r="B7" s="6">
        <v>0</v>
      </c>
      <c r="C7" s="6" t="s">
        <v>24</v>
      </c>
      <c r="D7" s="6" t="s">
        <v>42</v>
      </c>
      <c r="E7" s="6">
        <v>3</v>
      </c>
      <c r="F7" s="6"/>
      <c r="G7" s="6">
        <v>0</v>
      </c>
      <c r="H7" s="6"/>
      <c r="I7" s="6">
        <v>0</v>
      </c>
      <c r="J7" s="6" t="s">
        <v>26</v>
      </c>
      <c r="K7" s="6">
        <v>1</v>
      </c>
      <c r="L7" s="6" t="s">
        <v>32</v>
      </c>
      <c r="M7" s="6">
        <v>1</v>
      </c>
      <c r="N7" s="6" t="s">
        <v>32</v>
      </c>
      <c r="O7" s="6">
        <v>1</v>
      </c>
      <c r="P7" s="6" t="s">
        <v>43</v>
      </c>
      <c r="Q7" s="6">
        <v>1</v>
      </c>
      <c r="R7" s="6">
        <v>7</v>
      </c>
      <c r="S7" s="6"/>
      <c r="T7" s="6" t="s">
        <v>37</v>
      </c>
      <c r="U7" s="6">
        <v>5</v>
      </c>
      <c r="V7" s="6">
        <v>200</v>
      </c>
      <c r="W7" s="6">
        <v>1.4</v>
      </c>
      <c r="X7" s="5">
        <f t="shared" si="0"/>
        <v>0.22313016014842982</v>
      </c>
      <c r="Y7" s="5">
        <f t="shared" si="1"/>
        <v>0.23692775868212171</v>
      </c>
      <c r="AA7" t="s">
        <v>187</v>
      </c>
      <c r="AB7">
        <v>0.12</v>
      </c>
      <c r="AC7">
        <v>0.12</v>
      </c>
    </row>
    <row r="8" spans="1:29" x14ac:dyDescent="0.3">
      <c r="A8" s="6" t="s">
        <v>44</v>
      </c>
      <c r="B8" s="6">
        <v>0</v>
      </c>
      <c r="C8" s="6" t="s">
        <v>45</v>
      </c>
      <c r="D8" s="6" t="s">
        <v>46</v>
      </c>
      <c r="E8" s="6">
        <v>3</v>
      </c>
      <c r="F8" s="6"/>
      <c r="G8" s="6">
        <v>0</v>
      </c>
      <c r="H8" s="6"/>
      <c r="I8" s="6">
        <v>0</v>
      </c>
      <c r="J8" s="6" t="s">
        <v>26</v>
      </c>
      <c r="K8" s="6">
        <v>1</v>
      </c>
      <c r="L8" s="6" t="s">
        <v>47</v>
      </c>
      <c r="M8" s="6">
        <v>3</v>
      </c>
      <c r="N8" s="6" t="s">
        <v>32</v>
      </c>
      <c r="O8" s="6">
        <v>1</v>
      </c>
      <c r="P8" s="6"/>
      <c r="Q8" s="6">
        <v>0</v>
      </c>
      <c r="R8" s="6">
        <v>8</v>
      </c>
      <c r="S8" s="6"/>
      <c r="T8" s="6" t="s">
        <v>48</v>
      </c>
      <c r="U8" s="6">
        <v>3</v>
      </c>
      <c r="V8" s="6">
        <v>120</v>
      </c>
      <c r="W8" s="6">
        <v>2.7</v>
      </c>
      <c r="X8" s="5">
        <f t="shared" si="0"/>
        <v>0.96078943915232318</v>
      </c>
      <c r="Y8" s="5">
        <f t="shared" si="1"/>
        <v>0.96078943915232318</v>
      </c>
      <c r="AA8" t="s">
        <v>188</v>
      </c>
      <c r="AB8">
        <v>-0.1</v>
      </c>
      <c r="AC8">
        <v>-0.02</v>
      </c>
    </row>
    <row r="9" spans="1:29" x14ac:dyDescent="0.3">
      <c r="A9" s="6" t="s">
        <v>49</v>
      </c>
      <c r="B9" s="6">
        <v>0</v>
      </c>
      <c r="C9" s="6" t="s">
        <v>45</v>
      </c>
      <c r="D9" s="6" t="s">
        <v>46</v>
      </c>
      <c r="E9" s="6">
        <v>3</v>
      </c>
      <c r="F9" s="6"/>
      <c r="G9" s="6">
        <v>0</v>
      </c>
      <c r="H9" s="6"/>
      <c r="I9" s="6">
        <v>0</v>
      </c>
      <c r="J9" s="6" t="s">
        <v>26</v>
      </c>
      <c r="K9" s="6">
        <v>1</v>
      </c>
      <c r="L9" s="6" t="s">
        <v>32</v>
      </c>
      <c r="M9" s="6">
        <v>1</v>
      </c>
      <c r="N9" s="6" t="s">
        <v>32</v>
      </c>
      <c r="O9" s="6">
        <v>1</v>
      </c>
      <c r="P9" s="6"/>
      <c r="Q9" s="6">
        <v>0</v>
      </c>
      <c r="R9" s="6">
        <v>6</v>
      </c>
      <c r="S9" s="6"/>
      <c r="T9" s="6" t="s">
        <v>50</v>
      </c>
      <c r="U9" s="6">
        <v>8</v>
      </c>
      <c r="V9" s="6">
        <v>500</v>
      </c>
      <c r="W9" s="6">
        <v>0.8</v>
      </c>
      <c r="X9" s="5">
        <f t="shared" si="0"/>
        <v>7.8866399790674946E-2</v>
      </c>
      <c r="Y9" s="5">
        <f t="shared" si="1"/>
        <v>7.5020040085326978E-2</v>
      </c>
      <c r="AA9" t="s">
        <v>189</v>
      </c>
      <c r="AB9">
        <v>-0.38</v>
      </c>
      <c r="AC9">
        <v>-0.39</v>
      </c>
    </row>
    <row r="10" spans="1:29" x14ac:dyDescent="0.3">
      <c r="A10" s="6" t="s">
        <v>51</v>
      </c>
      <c r="B10" s="6">
        <v>0</v>
      </c>
      <c r="C10" s="6" t="s">
        <v>24</v>
      </c>
      <c r="D10" s="6" t="s">
        <v>52</v>
      </c>
      <c r="E10" s="6">
        <v>8</v>
      </c>
      <c r="F10" s="6"/>
      <c r="G10" s="6">
        <v>0</v>
      </c>
      <c r="H10" s="6"/>
      <c r="I10" s="6">
        <v>0</v>
      </c>
      <c r="J10" s="6" t="s">
        <v>26</v>
      </c>
      <c r="K10" s="6">
        <v>1</v>
      </c>
      <c r="L10" s="6" t="s">
        <v>27</v>
      </c>
      <c r="M10" s="6">
        <v>8</v>
      </c>
      <c r="N10" s="6" t="s">
        <v>32</v>
      </c>
      <c r="O10" s="6">
        <v>1</v>
      </c>
      <c r="P10" s="6" t="s">
        <v>43</v>
      </c>
      <c r="Q10" s="6">
        <v>1</v>
      </c>
      <c r="R10" s="6">
        <v>19</v>
      </c>
      <c r="S10" s="6"/>
      <c r="T10" s="6" t="s">
        <v>50</v>
      </c>
      <c r="U10" s="6">
        <v>8</v>
      </c>
      <c r="V10" s="6">
        <v>250</v>
      </c>
      <c r="W10" s="6">
        <v>2.4</v>
      </c>
      <c r="X10" s="5">
        <f t="shared" si="0"/>
        <v>0.52729242404304855</v>
      </c>
      <c r="Y10" s="5">
        <f t="shared" si="1"/>
        <v>0.60049557881226578</v>
      </c>
      <c r="AA10" s="3" t="s">
        <v>194</v>
      </c>
      <c r="AB10" s="3">
        <v>-0.26</v>
      </c>
      <c r="AC10" s="3">
        <v>-0.31</v>
      </c>
    </row>
    <row r="11" spans="1:29" x14ac:dyDescent="0.3">
      <c r="A11" s="6" t="s">
        <v>53</v>
      </c>
      <c r="B11" s="6">
        <v>0</v>
      </c>
      <c r="C11" s="6" t="s">
        <v>45</v>
      </c>
      <c r="D11" s="6" t="s">
        <v>46</v>
      </c>
      <c r="E11" s="6">
        <v>3</v>
      </c>
      <c r="F11" s="6"/>
      <c r="G11" s="6">
        <v>0</v>
      </c>
      <c r="H11" s="6"/>
      <c r="I11" s="6">
        <v>0</v>
      </c>
      <c r="J11" s="6" t="s">
        <v>26</v>
      </c>
      <c r="K11" s="6">
        <v>1</v>
      </c>
      <c r="L11" s="6" t="s">
        <v>32</v>
      </c>
      <c r="M11" s="6">
        <v>1</v>
      </c>
      <c r="N11" s="6" t="s">
        <v>32</v>
      </c>
      <c r="O11" s="6">
        <v>1</v>
      </c>
      <c r="P11" s="6"/>
      <c r="Q11" s="6">
        <v>0</v>
      </c>
      <c r="R11" s="6">
        <v>6</v>
      </c>
      <c r="S11" s="6"/>
      <c r="T11" s="6" t="s">
        <v>50</v>
      </c>
      <c r="U11" s="6">
        <v>8</v>
      </c>
      <c r="V11" s="6">
        <v>500</v>
      </c>
      <c r="W11" s="6">
        <v>0.8</v>
      </c>
      <c r="X11" s="5">
        <f t="shared" si="0"/>
        <v>7.8866399790674946E-2</v>
      </c>
      <c r="Y11" s="5">
        <f t="shared" si="1"/>
        <v>7.5020040085326978E-2</v>
      </c>
    </row>
    <row r="12" spans="1:29" x14ac:dyDescent="0.3">
      <c r="A12" s="6" t="s">
        <v>54</v>
      </c>
      <c r="B12" s="6">
        <v>0</v>
      </c>
      <c r="C12" s="6" t="s">
        <v>24</v>
      </c>
      <c r="D12" s="6" t="s">
        <v>52</v>
      </c>
      <c r="E12" s="6">
        <v>8</v>
      </c>
      <c r="F12" s="6"/>
      <c r="G12" s="6">
        <v>0</v>
      </c>
      <c r="H12" s="6"/>
      <c r="I12" s="6">
        <v>0</v>
      </c>
      <c r="J12" s="6" t="s">
        <v>26</v>
      </c>
      <c r="K12" s="6">
        <v>1</v>
      </c>
      <c r="L12" s="6" t="s">
        <v>32</v>
      </c>
      <c r="M12" s="6">
        <v>1</v>
      </c>
      <c r="N12" s="6" t="s">
        <v>32</v>
      </c>
      <c r="O12" s="6">
        <v>1</v>
      </c>
      <c r="P12" s="6"/>
      <c r="Q12" s="6">
        <v>0</v>
      </c>
      <c r="R12" s="6">
        <v>11</v>
      </c>
      <c r="S12" s="6"/>
      <c r="T12" s="6" t="s">
        <v>48</v>
      </c>
      <c r="U12" s="6">
        <v>3</v>
      </c>
      <c r="V12" s="6">
        <v>80</v>
      </c>
      <c r="W12" s="6">
        <v>3.7</v>
      </c>
      <c r="X12" s="5">
        <f t="shared" si="0"/>
        <v>0.47711391552103433</v>
      </c>
      <c r="Y12" s="5">
        <f t="shared" si="1"/>
        <v>0.52729242404304866</v>
      </c>
    </row>
    <row r="13" spans="1:29" x14ac:dyDescent="0.3">
      <c r="A13" s="6" t="s">
        <v>55</v>
      </c>
      <c r="B13" s="6">
        <v>0</v>
      </c>
      <c r="C13" s="6" t="s">
        <v>24</v>
      </c>
      <c r="D13" s="6" t="s">
        <v>46</v>
      </c>
      <c r="E13" s="6">
        <v>1</v>
      </c>
      <c r="F13" s="6"/>
      <c r="G13" s="6">
        <v>0</v>
      </c>
      <c r="H13" s="6"/>
      <c r="I13" s="6">
        <v>0</v>
      </c>
      <c r="J13" s="6" t="s">
        <v>26</v>
      </c>
      <c r="K13" s="6">
        <v>1</v>
      </c>
      <c r="L13" s="6" t="s">
        <v>32</v>
      </c>
      <c r="M13" s="6">
        <v>1</v>
      </c>
      <c r="N13" s="6" t="s">
        <v>32</v>
      </c>
      <c r="O13" s="6">
        <v>1</v>
      </c>
      <c r="P13" s="6"/>
      <c r="Q13" s="6">
        <v>0</v>
      </c>
      <c r="R13" s="6">
        <v>4</v>
      </c>
      <c r="S13" s="6"/>
      <c r="T13" s="6" t="s">
        <v>48</v>
      </c>
      <c r="U13" s="6">
        <v>3</v>
      </c>
      <c r="V13" s="6">
        <v>80</v>
      </c>
      <c r="W13" s="6">
        <v>1.3</v>
      </c>
      <c r="X13" s="5">
        <f t="shared" si="0"/>
        <v>0.54881163609402639</v>
      </c>
      <c r="Y13" s="5">
        <f t="shared" si="1"/>
        <v>0.52729242404304866</v>
      </c>
    </row>
    <row r="14" spans="1:29" x14ac:dyDescent="0.3">
      <c r="A14" s="6" t="s">
        <v>56</v>
      </c>
      <c r="B14" s="6">
        <v>0</v>
      </c>
      <c r="C14" s="6" t="s">
        <v>24</v>
      </c>
      <c r="D14" s="6" t="s">
        <v>35</v>
      </c>
      <c r="E14" s="6">
        <v>13</v>
      </c>
      <c r="F14" s="6"/>
      <c r="G14" s="6">
        <v>0</v>
      </c>
      <c r="H14" s="6"/>
      <c r="I14" s="6">
        <v>0</v>
      </c>
      <c r="J14" s="6" t="s">
        <v>26</v>
      </c>
      <c r="K14" s="6">
        <v>1</v>
      </c>
      <c r="L14" s="6" t="s">
        <v>32</v>
      </c>
      <c r="M14" s="6">
        <v>1</v>
      </c>
      <c r="N14" s="6" t="s">
        <v>32</v>
      </c>
      <c r="O14" s="6">
        <v>1</v>
      </c>
      <c r="P14" s="6"/>
      <c r="Q14" s="6">
        <v>0</v>
      </c>
      <c r="R14" s="6">
        <v>16</v>
      </c>
      <c r="S14" s="6"/>
      <c r="T14" s="6" t="s">
        <v>48</v>
      </c>
      <c r="U14" s="6">
        <v>3</v>
      </c>
      <c r="V14" s="6">
        <v>80</v>
      </c>
      <c r="W14" s="6">
        <v>5.3</v>
      </c>
      <c r="X14" s="5">
        <f t="shared" si="0"/>
        <v>0.43171052342907967</v>
      </c>
      <c r="Y14" s="5">
        <f t="shared" si="1"/>
        <v>0.52729242404304866</v>
      </c>
    </row>
    <row r="15" spans="1:29" x14ac:dyDescent="0.3">
      <c r="A15" s="6" t="s">
        <v>57</v>
      </c>
      <c r="B15" s="6">
        <v>0</v>
      </c>
      <c r="C15" s="6" t="s">
        <v>24</v>
      </c>
      <c r="D15" s="6" t="s">
        <v>31</v>
      </c>
      <c r="E15" s="6">
        <v>5</v>
      </c>
      <c r="F15" s="6"/>
      <c r="G15" s="6">
        <v>0</v>
      </c>
      <c r="H15" s="6"/>
      <c r="I15" s="6">
        <v>0</v>
      </c>
      <c r="J15" s="6" t="s">
        <v>58</v>
      </c>
      <c r="K15" s="6">
        <v>5</v>
      </c>
      <c r="L15" s="6" t="s">
        <v>32</v>
      </c>
      <c r="M15" s="6">
        <v>1</v>
      </c>
      <c r="N15" s="6" t="s">
        <v>32</v>
      </c>
      <c r="O15" s="6">
        <v>1</v>
      </c>
      <c r="P15" s="6"/>
      <c r="Q15" s="6">
        <v>0</v>
      </c>
      <c r="R15" s="6">
        <v>12</v>
      </c>
      <c r="S15" s="6"/>
      <c r="T15" s="6" t="s">
        <v>37</v>
      </c>
      <c r="U15" s="6">
        <v>5</v>
      </c>
      <c r="V15" s="6">
        <v>200</v>
      </c>
      <c r="W15" s="6">
        <v>2.4</v>
      </c>
      <c r="X15" s="5">
        <f t="shared" si="0"/>
        <v>0.41478291168158143</v>
      </c>
      <c r="Y15" s="5">
        <f t="shared" si="1"/>
        <v>0.37531109885139952</v>
      </c>
    </row>
    <row r="16" spans="1:29" x14ac:dyDescent="0.3">
      <c r="A16" s="6" t="s">
        <v>59</v>
      </c>
      <c r="B16" s="6">
        <v>0</v>
      </c>
      <c r="C16" s="6" t="s">
        <v>60</v>
      </c>
      <c r="D16" s="6" t="s">
        <v>61</v>
      </c>
      <c r="E16" s="6">
        <v>13</v>
      </c>
      <c r="F16" s="6"/>
      <c r="G16" s="6">
        <v>0</v>
      </c>
      <c r="H16" s="6"/>
      <c r="I16" s="6">
        <v>0</v>
      </c>
      <c r="J16" s="6" t="s">
        <v>26</v>
      </c>
      <c r="K16" s="6">
        <v>1</v>
      </c>
      <c r="L16" s="6" t="s">
        <v>32</v>
      </c>
      <c r="M16" s="6">
        <v>1</v>
      </c>
      <c r="N16" s="6" t="s">
        <v>32</v>
      </c>
      <c r="O16" s="6">
        <v>1</v>
      </c>
      <c r="P16" s="6"/>
      <c r="Q16" s="6">
        <v>0</v>
      </c>
      <c r="R16" s="6">
        <v>16</v>
      </c>
      <c r="S16" s="6"/>
      <c r="T16" s="6" t="s">
        <v>37</v>
      </c>
      <c r="U16" s="6">
        <v>5</v>
      </c>
      <c r="V16" s="6">
        <v>200</v>
      </c>
      <c r="W16" s="6">
        <v>3.2</v>
      </c>
      <c r="X16" s="5">
        <f t="shared" si="0"/>
        <v>0.20189651799465544</v>
      </c>
      <c r="Y16" s="5">
        <f t="shared" si="1"/>
        <v>0.24171401689703642</v>
      </c>
    </row>
    <row r="17" spans="1:25" x14ac:dyDescent="0.3">
      <c r="A17" s="6" t="s">
        <v>62</v>
      </c>
      <c r="B17" s="6">
        <v>0</v>
      </c>
      <c r="C17" s="6" t="s">
        <v>24</v>
      </c>
      <c r="D17" s="6" t="s">
        <v>52</v>
      </c>
      <c r="E17" s="6">
        <v>8</v>
      </c>
      <c r="F17" s="6"/>
      <c r="G17" s="6">
        <v>0</v>
      </c>
      <c r="H17" s="6"/>
      <c r="I17" s="6">
        <v>0</v>
      </c>
      <c r="J17" s="6" t="s">
        <v>26</v>
      </c>
      <c r="K17" s="6">
        <v>1</v>
      </c>
      <c r="L17" s="6" t="s">
        <v>32</v>
      </c>
      <c r="M17" s="6">
        <v>1</v>
      </c>
      <c r="N17" s="6" t="s">
        <v>32</v>
      </c>
      <c r="O17" s="6">
        <v>1</v>
      </c>
      <c r="P17" s="6"/>
      <c r="Q17" s="6">
        <v>0</v>
      </c>
      <c r="R17" s="6">
        <v>11</v>
      </c>
      <c r="S17" s="6"/>
      <c r="T17" s="6" t="s">
        <v>50</v>
      </c>
      <c r="U17" s="6">
        <v>8</v>
      </c>
      <c r="V17" s="6">
        <v>500</v>
      </c>
      <c r="W17" s="6">
        <v>1.4</v>
      </c>
      <c r="X17" s="5">
        <f t="shared" si="0"/>
        <v>7.1361269556386053E-2</v>
      </c>
      <c r="Y17" s="5">
        <f t="shared" si="1"/>
        <v>7.5020040085326978E-2</v>
      </c>
    </row>
    <row r="18" spans="1:25" x14ac:dyDescent="0.3">
      <c r="A18" s="6" t="s">
        <v>63</v>
      </c>
      <c r="B18" s="6">
        <v>0</v>
      </c>
      <c r="C18" s="6" t="s">
        <v>60</v>
      </c>
      <c r="D18" s="6" t="s">
        <v>61</v>
      </c>
      <c r="E18" s="6">
        <v>13</v>
      </c>
      <c r="F18" s="6"/>
      <c r="G18" s="6">
        <v>0</v>
      </c>
      <c r="H18" s="6"/>
      <c r="I18" s="6">
        <v>0</v>
      </c>
      <c r="J18" s="6" t="s">
        <v>26</v>
      </c>
      <c r="K18" s="6">
        <v>1</v>
      </c>
      <c r="L18" s="6" t="s">
        <v>32</v>
      </c>
      <c r="M18" s="6">
        <v>1</v>
      </c>
      <c r="N18" s="6" t="s">
        <v>32</v>
      </c>
      <c r="O18" s="6">
        <v>1</v>
      </c>
      <c r="P18" s="6"/>
      <c r="Q18" s="6">
        <v>0</v>
      </c>
      <c r="R18" s="6">
        <v>16</v>
      </c>
      <c r="S18" s="6"/>
      <c r="T18" s="6" t="s">
        <v>33</v>
      </c>
      <c r="U18" s="6">
        <v>2</v>
      </c>
      <c r="V18" s="6">
        <v>40</v>
      </c>
      <c r="W18" s="6">
        <v>8</v>
      </c>
      <c r="X18" s="5">
        <f t="shared" si="0"/>
        <v>0.63128364550692595</v>
      </c>
      <c r="Y18" s="5">
        <f t="shared" si="1"/>
        <v>0.77880078307140488</v>
      </c>
    </row>
    <row r="19" spans="1:25" x14ac:dyDescent="0.3">
      <c r="A19" s="6" t="s">
        <v>64</v>
      </c>
      <c r="B19" s="6">
        <v>0</v>
      </c>
      <c r="C19" s="6" t="s">
        <v>60</v>
      </c>
      <c r="D19" s="6" t="s">
        <v>65</v>
      </c>
      <c r="E19" s="6">
        <v>5</v>
      </c>
      <c r="F19" s="6"/>
      <c r="G19" s="6">
        <v>0</v>
      </c>
      <c r="H19" s="6"/>
      <c r="I19" s="6">
        <v>0</v>
      </c>
      <c r="J19" s="6" t="s">
        <v>26</v>
      </c>
      <c r="K19" s="6">
        <v>1</v>
      </c>
      <c r="L19" s="6" t="s">
        <v>32</v>
      </c>
      <c r="M19" s="6">
        <v>1</v>
      </c>
      <c r="N19" s="6" t="s">
        <v>32</v>
      </c>
      <c r="O19" s="6">
        <v>1</v>
      </c>
      <c r="P19" s="6"/>
      <c r="Q19" s="6">
        <v>0</v>
      </c>
      <c r="R19" s="6">
        <v>8</v>
      </c>
      <c r="S19" s="6"/>
      <c r="T19" s="6" t="s">
        <v>37</v>
      </c>
      <c r="U19" s="6">
        <v>5</v>
      </c>
      <c r="V19" s="6">
        <v>200</v>
      </c>
      <c r="W19" s="6">
        <v>1.6</v>
      </c>
      <c r="X19" s="5">
        <f t="shared" si="0"/>
        <v>0.23692775868212176</v>
      </c>
      <c r="Y19" s="5">
        <f t="shared" si="1"/>
        <v>0.24171401689703642</v>
      </c>
    </row>
    <row r="20" spans="1:25" x14ac:dyDescent="0.3">
      <c r="A20" s="6" t="s">
        <v>66</v>
      </c>
      <c r="B20" s="6">
        <v>0</v>
      </c>
      <c r="C20" s="6" t="s">
        <v>24</v>
      </c>
      <c r="D20" s="6" t="s">
        <v>31</v>
      </c>
      <c r="E20" s="6">
        <v>5</v>
      </c>
      <c r="F20" s="6"/>
      <c r="G20" s="6">
        <v>0</v>
      </c>
      <c r="H20" s="6"/>
      <c r="I20" s="6">
        <v>0</v>
      </c>
      <c r="J20" s="6" t="s">
        <v>26</v>
      </c>
      <c r="K20" s="6">
        <v>1</v>
      </c>
      <c r="L20" s="6" t="s">
        <v>32</v>
      </c>
      <c r="M20" s="6">
        <v>1</v>
      </c>
      <c r="N20" s="6" t="s">
        <v>32</v>
      </c>
      <c r="O20" s="6">
        <v>1</v>
      </c>
      <c r="P20" s="6"/>
      <c r="Q20" s="6">
        <v>0</v>
      </c>
      <c r="R20" s="6">
        <v>8</v>
      </c>
      <c r="S20" s="6"/>
      <c r="T20" s="6" t="s">
        <v>37</v>
      </c>
      <c r="U20" s="6">
        <v>5</v>
      </c>
      <c r="V20" s="6">
        <v>300</v>
      </c>
      <c r="W20" s="6">
        <v>1.6</v>
      </c>
      <c r="X20" s="5">
        <f t="shared" si="0"/>
        <v>0.23692775868212176</v>
      </c>
      <c r="Y20" s="5">
        <f t="shared" si="1"/>
        <v>0.24171401689703642</v>
      </c>
    </row>
    <row r="21" spans="1:25" x14ac:dyDescent="0.3">
      <c r="A21" s="6" t="s">
        <v>67</v>
      </c>
      <c r="B21" s="6">
        <v>0</v>
      </c>
      <c r="C21" s="6" t="s">
        <v>24</v>
      </c>
      <c r="D21" s="6" t="s">
        <v>25</v>
      </c>
      <c r="E21" s="6">
        <v>2</v>
      </c>
      <c r="F21" s="6"/>
      <c r="G21" s="6">
        <v>0</v>
      </c>
      <c r="H21" s="6"/>
      <c r="I21" s="6">
        <v>0</v>
      </c>
      <c r="J21" s="6" t="s">
        <v>26</v>
      </c>
      <c r="K21" s="6">
        <v>1</v>
      </c>
      <c r="L21" s="6" t="s">
        <v>32</v>
      </c>
      <c r="M21" s="6">
        <v>1</v>
      </c>
      <c r="N21" s="6" t="s">
        <v>27</v>
      </c>
      <c r="O21" s="6">
        <v>8</v>
      </c>
      <c r="P21" s="6"/>
      <c r="Q21" s="6">
        <v>0</v>
      </c>
      <c r="R21" s="6">
        <v>12</v>
      </c>
      <c r="S21" s="6"/>
      <c r="T21" s="6" t="s">
        <v>37</v>
      </c>
      <c r="U21" s="6">
        <v>5</v>
      </c>
      <c r="V21" s="6">
        <v>300</v>
      </c>
      <c r="W21" s="6">
        <v>2.4</v>
      </c>
      <c r="X21" s="5">
        <f t="shared" si="0"/>
        <v>0.58274825237398964</v>
      </c>
      <c r="Y21" s="5">
        <f t="shared" si="1"/>
        <v>0.55989836656540182</v>
      </c>
    </row>
    <row r="22" spans="1:25" x14ac:dyDescent="0.3">
      <c r="A22" s="6" t="s">
        <v>68</v>
      </c>
      <c r="B22" s="6">
        <v>0</v>
      </c>
      <c r="C22" s="6" t="s">
        <v>24</v>
      </c>
      <c r="D22" s="6" t="s">
        <v>25</v>
      </c>
      <c r="E22" s="6">
        <v>2</v>
      </c>
      <c r="F22" s="6"/>
      <c r="G22" s="6">
        <v>0</v>
      </c>
      <c r="H22" s="6"/>
      <c r="I22" s="6">
        <v>0</v>
      </c>
      <c r="J22" s="6" t="s">
        <v>69</v>
      </c>
      <c r="K22" s="6">
        <v>3</v>
      </c>
      <c r="L22" s="6" t="s">
        <v>27</v>
      </c>
      <c r="M22" s="6">
        <v>8</v>
      </c>
      <c r="N22" s="6" t="s">
        <v>32</v>
      </c>
      <c r="O22" s="6">
        <v>1</v>
      </c>
      <c r="P22" s="6"/>
      <c r="Q22" s="6">
        <v>0</v>
      </c>
      <c r="R22" s="6">
        <v>14</v>
      </c>
      <c r="S22" s="6"/>
      <c r="T22" s="6" t="s">
        <v>48</v>
      </c>
      <c r="U22" s="6">
        <v>3</v>
      </c>
      <c r="V22" s="6">
        <v>80</v>
      </c>
      <c r="W22" s="6">
        <v>4.7</v>
      </c>
      <c r="X22" s="5">
        <f t="shared" si="0"/>
        <v>5.8124373944025871</v>
      </c>
      <c r="Y22" s="5">
        <f t="shared" si="1"/>
        <v>5.3655559711219754</v>
      </c>
    </row>
    <row r="23" spans="1:25" x14ac:dyDescent="0.3">
      <c r="A23" s="6" t="s">
        <v>70</v>
      </c>
      <c r="B23" s="6">
        <v>0</v>
      </c>
      <c r="C23" s="6" t="s">
        <v>24</v>
      </c>
      <c r="D23" s="6" t="s">
        <v>42</v>
      </c>
      <c r="E23" s="6">
        <v>3</v>
      </c>
      <c r="F23" s="6"/>
      <c r="G23" s="6">
        <v>0</v>
      </c>
      <c r="H23" s="6"/>
      <c r="I23" s="6">
        <v>0</v>
      </c>
      <c r="J23" s="6" t="s">
        <v>26</v>
      </c>
      <c r="K23" s="6">
        <v>1</v>
      </c>
      <c r="L23" s="6" t="s">
        <v>32</v>
      </c>
      <c r="M23" s="6">
        <v>1</v>
      </c>
      <c r="N23" s="6" t="s">
        <v>32</v>
      </c>
      <c r="O23" s="6">
        <v>1</v>
      </c>
      <c r="P23" s="6"/>
      <c r="Q23" s="6">
        <v>0</v>
      </c>
      <c r="R23" s="6">
        <v>6</v>
      </c>
      <c r="S23" s="6"/>
      <c r="T23" s="6" t="s">
        <v>50</v>
      </c>
      <c r="U23" s="6">
        <v>8</v>
      </c>
      <c r="V23" s="6">
        <v>500</v>
      </c>
      <c r="W23" s="6">
        <v>0.8</v>
      </c>
      <c r="X23" s="5">
        <f t="shared" si="0"/>
        <v>7.8866399790674946E-2</v>
      </c>
      <c r="Y23" s="5">
        <f t="shared" si="1"/>
        <v>7.5020040085326978E-2</v>
      </c>
    </row>
    <row r="24" spans="1:25" x14ac:dyDescent="0.3">
      <c r="A24" s="6" t="s">
        <v>71</v>
      </c>
      <c r="B24" s="6">
        <v>0</v>
      </c>
      <c r="C24" s="6" t="s">
        <v>24</v>
      </c>
      <c r="D24" s="6" t="s">
        <v>25</v>
      </c>
      <c r="E24" s="6">
        <v>2</v>
      </c>
      <c r="F24" s="6"/>
      <c r="G24" s="6">
        <v>0</v>
      </c>
      <c r="H24" s="6"/>
      <c r="I24" s="6">
        <v>0</v>
      </c>
      <c r="J24" s="6" t="s">
        <v>26</v>
      </c>
      <c r="K24" s="6">
        <v>1</v>
      </c>
      <c r="L24" s="6" t="s">
        <v>27</v>
      </c>
      <c r="M24" s="6">
        <v>8</v>
      </c>
      <c r="N24" s="6" t="s">
        <v>32</v>
      </c>
      <c r="O24" s="6">
        <v>1</v>
      </c>
      <c r="P24" s="6"/>
      <c r="Q24" s="6">
        <v>0</v>
      </c>
      <c r="R24" s="6">
        <v>12</v>
      </c>
      <c r="S24" s="6"/>
      <c r="T24" s="6" t="s">
        <v>48</v>
      </c>
      <c r="U24" s="6">
        <v>3</v>
      </c>
      <c r="V24" s="6">
        <v>80</v>
      </c>
      <c r="W24" s="6">
        <v>4</v>
      </c>
      <c r="X24" s="5">
        <f t="shared" si="0"/>
        <v>4.392945680918757</v>
      </c>
      <c r="Y24" s="5">
        <f t="shared" si="1"/>
        <v>4.3059595283452063</v>
      </c>
    </row>
    <row r="25" spans="1:25" x14ac:dyDescent="0.3">
      <c r="A25" s="6" t="s">
        <v>72</v>
      </c>
      <c r="B25" s="6">
        <v>0</v>
      </c>
      <c r="C25" s="6" t="s">
        <v>60</v>
      </c>
      <c r="D25" s="6" t="s">
        <v>73</v>
      </c>
      <c r="E25" s="6">
        <v>8</v>
      </c>
      <c r="F25" s="6"/>
      <c r="G25" s="6">
        <v>0</v>
      </c>
      <c r="H25" s="6"/>
      <c r="I25" s="6">
        <v>0</v>
      </c>
      <c r="J25" s="6" t="s">
        <v>26</v>
      </c>
      <c r="K25" s="6">
        <v>1</v>
      </c>
      <c r="L25" s="6" t="s">
        <v>32</v>
      </c>
      <c r="M25" s="6">
        <v>1</v>
      </c>
      <c r="N25" s="6" t="s">
        <v>32</v>
      </c>
      <c r="O25" s="6">
        <v>1</v>
      </c>
      <c r="P25" s="6"/>
      <c r="Q25" s="6">
        <v>0</v>
      </c>
      <c r="R25" s="6">
        <v>11</v>
      </c>
      <c r="S25" s="6"/>
      <c r="T25" s="6" t="s">
        <v>37</v>
      </c>
      <c r="U25" s="6">
        <v>5</v>
      </c>
      <c r="V25" s="6">
        <v>200</v>
      </c>
      <c r="W25" s="6">
        <v>2.2000000000000002</v>
      </c>
      <c r="X25" s="5">
        <f t="shared" si="0"/>
        <v>0.22313016014842982</v>
      </c>
      <c r="Y25" s="5">
        <f t="shared" si="1"/>
        <v>0.24171401689703642</v>
      </c>
    </row>
    <row r="26" spans="1:25" x14ac:dyDescent="0.3">
      <c r="A26" s="6" t="s">
        <v>74</v>
      </c>
      <c r="B26" s="6">
        <v>0</v>
      </c>
      <c r="C26" s="6" t="s">
        <v>24</v>
      </c>
      <c r="D26" s="6" t="s">
        <v>35</v>
      </c>
      <c r="E26" s="6">
        <v>13</v>
      </c>
      <c r="F26" s="7">
        <v>43586</v>
      </c>
      <c r="G26" s="6">
        <v>8</v>
      </c>
      <c r="H26" s="6"/>
      <c r="I26" s="6">
        <v>0</v>
      </c>
      <c r="J26" s="6" t="s">
        <v>26</v>
      </c>
      <c r="K26" s="6">
        <v>1</v>
      </c>
      <c r="L26" s="6" t="s">
        <v>32</v>
      </c>
      <c r="M26" s="6">
        <v>1</v>
      </c>
      <c r="N26" s="6" t="s">
        <v>32</v>
      </c>
      <c r="O26" s="6">
        <v>1</v>
      </c>
      <c r="P26" s="6"/>
      <c r="Q26" s="6">
        <v>0</v>
      </c>
      <c r="R26" s="6">
        <v>24</v>
      </c>
      <c r="S26" s="6"/>
      <c r="T26" s="6" t="s">
        <v>37</v>
      </c>
      <c r="U26" s="6">
        <v>5</v>
      </c>
      <c r="V26" s="6">
        <v>200</v>
      </c>
      <c r="W26" s="6">
        <v>4.8</v>
      </c>
      <c r="X26" s="5">
        <f t="shared" si="0"/>
        <v>9.0717953289412512E-2</v>
      </c>
      <c r="Y26" s="5">
        <f t="shared" si="1"/>
        <v>0.3072787386011312</v>
      </c>
    </row>
    <row r="27" spans="1:25" x14ac:dyDescent="0.3">
      <c r="A27" s="6" t="s">
        <v>75</v>
      </c>
      <c r="B27" s="6">
        <v>0</v>
      </c>
      <c r="C27" s="6" t="s">
        <v>24</v>
      </c>
      <c r="D27" s="6" t="s">
        <v>40</v>
      </c>
      <c r="E27" s="6">
        <v>5</v>
      </c>
      <c r="F27" s="7">
        <v>43586</v>
      </c>
      <c r="G27" s="6">
        <v>8</v>
      </c>
      <c r="H27" s="6"/>
      <c r="I27" s="6">
        <v>0</v>
      </c>
      <c r="J27" s="6" t="s">
        <v>26</v>
      </c>
      <c r="K27" s="6">
        <v>1</v>
      </c>
      <c r="L27" s="6" t="s">
        <v>32</v>
      </c>
      <c r="M27" s="6">
        <v>1</v>
      </c>
      <c r="N27" s="6" t="s">
        <v>32</v>
      </c>
      <c r="O27" s="6">
        <v>1</v>
      </c>
      <c r="P27" s="6"/>
      <c r="Q27" s="6">
        <v>0</v>
      </c>
      <c r="R27" s="6">
        <v>16</v>
      </c>
      <c r="S27" s="6"/>
      <c r="T27" s="6" t="s">
        <v>37</v>
      </c>
      <c r="U27" s="6">
        <v>5</v>
      </c>
      <c r="V27" s="6">
        <v>200</v>
      </c>
      <c r="W27" s="6">
        <v>3.2</v>
      </c>
      <c r="X27" s="5">
        <f t="shared" si="0"/>
        <v>0.10645850437925285</v>
      </c>
      <c r="Y27" s="5">
        <f t="shared" si="1"/>
        <v>0.3072787386011312</v>
      </c>
    </row>
    <row r="28" spans="1:25" x14ac:dyDescent="0.3">
      <c r="A28" s="6" t="s">
        <v>76</v>
      </c>
      <c r="B28" s="6">
        <v>0</v>
      </c>
      <c r="C28" s="6" t="s">
        <v>24</v>
      </c>
      <c r="D28" s="6" t="s">
        <v>35</v>
      </c>
      <c r="E28" s="6">
        <v>13</v>
      </c>
      <c r="F28" s="6"/>
      <c r="G28" s="6">
        <v>0</v>
      </c>
      <c r="H28" s="6"/>
      <c r="I28" s="6">
        <v>0</v>
      </c>
      <c r="J28" s="6" t="s">
        <v>26</v>
      </c>
      <c r="K28" s="6">
        <v>1</v>
      </c>
      <c r="L28" s="6" t="s">
        <v>47</v>
      </c>
      <c r="M28" s="6">
        <v>3</v>
      </c>
      <c r="N28" s="6" t="s">
        <v>27</v>
      </c>
      <c r="O28" s="6">
        <v>8</v>
      </c>
      <c r="P28" s="6"/>
      <c r="Q28" s="6">
        <v>0</v>
      </c>
      <c r="R28" s="6">
        <v>25</v>
      </c>
      <c r="S28" s="6"/>
      <c r="T28" s="6" t="s">
        <v>50</v>
      </c>
      <c r="U28" s="6">
        <v>8</v>
      </c>
      <c r="V28" s="6">
        <v>500</v>
      </c>
      <c r="W28" s="6">
        <v>3.1</v>
      </c>
      <c r="X28" s="5">
        <f t="shared" si="0"/>
        <v>0.27253179303401254</v>
      </c>
      <c r="Y28" s="5">
        <f t="shared" si="1"/>
        <v>0.31663676937905316</v>
      </c>
    </row>
    <row r="29" spans="1:25" x14ac:dyDescent="0.3">
      <c r="A29" s="6" t="s">
        <v>77</v>
      </c>
      <c r="B29" s="6">
        <v>0</v>
      </c>
      <c r="C29" s="6" t="s">
        <v>24</v>
      </c>
      <c r="D29" s="6" t="s">
        <v>31</v>
      </c>
      <c r="E29" s="6">
        <v>5</v>
      </c>
      <c r="F29" s="6"/>
      <c r="G29" s="6">
        <v>0</v>
      </c>
      <c r="H29" s="6"/>
      <c r="I29" s="6">
        <v>0</v>
      </c>
      <c r="J29" s="6" t="s">
        <v>26</v>
      </c>
      <c r="K29" s="6">
        <v>1</v>
      </c>
      <c r="L29" s="6" t="s">
        <v>32</v>
      </c>
      <c r="M29" s="6">
        <v>1</v>
      </c>
      <c r="N29" s="6" t="s">
        <v>32</v>
      </c>
      <c r="O29" s="6">
        <v>1</v>
      </c>
      <c r="P29" s="6"/>
      <c r="Q29" s="6">
        <v>0</v>
      </c>
      <c r="R29" s="6">
        <v>8</v>
      </c>
      <c r="S29" s="6"/>
      <c r="T29" s="6" t="s">
        <v>29</v>
      </c>
      <c r="U29" s="6">
        <v>13</v>
      </c>
      <c r="V29" s="6">
        <v>2000</v>
      </c>
      <c r="W29" s="6">
        <v>0.6</v>
      </c>
      <c r="X29" s="5">
        <f t="shared" si="0"/>
        <v>1.1333413154667387E-2</v>
      </c>
      <c r="Y29" s="5">
        <f t="shared" si="1"/>
        <v>1.0673406553522925E-2</v>
      </c>
    </row>
    <row r="30" spans="1:25" x14ac:dyDescent="0.3">
      <c r="A30" s="6" t="s">
        <v>78</v>
      </c>
      <c r="B30" s="6">
        <v>0</v>
      </c>
      <c r="C30" s="6" t="s">
        <v>24</v>
      </c>
      <c r="D30" s="6" t="s">
        <v>52</v>
      </c>
      <c r="E30" s="6">
        <v>8</v>
      </c>
      <c r="F30" s="6"/>
      <c r="G30" s="6">
        <v>0</v>
      </c>
      <c r="H30" s="6"/>
      <c r="I30" s="6">
        <v>0</v>
      </c>
      <c r="J30" s="6" t="s">
        <v>26</v>
      </c>
      <c r="K30" s="6">
        <v>1</v>
      </c>
      <c r="L30" s="6" t="s">
        <v>32</v>
      </c>
      <c r="M30" s="6">
        <v>1</v>
      </c>
      <c r="N30" s="6" t="s">
        <v>47</v>
      </c>
      <c r="O30" s="6">
        <v>3</v>
      </c>
      <c r="P30" s="6"/>
      <c r="Q30" s="6">
        <v>0</v>
      </c>
      <c r="R30" s="6">
        <v>13</v>
      </c>
      <c r="S30" s="6"/>
      <c r="T30" s="6" t="s">
        <v>48</v>
      </c>
      <c r="U30" s="6">
        <v>3</v>
      </c>
      <c r="V30" s="6">
        <v>80</v>
      </c>
      <c r="W30" s="6">
        <v>4.3</v>
      </c>
      <c r="X30" s="5">
        <f t="shared" si="0"/>
        <v>0.60653065971263331</v>
      </c>
      <c r="Y30" s="5">
        <f t="shared" si="1"/>
        <v>0.67032004603563933</v>
      </c>
    </row>
    <row r="31" spans="1:25" x14ac:dyDescent="0.3">
      <c r="A31" s="6" t="s">
        <v>79</v>
      </c>
      <c r="B31" s="6">
        <v>0</v>
      </c>
      <c r="C31" s="6" t="s">
        <v>24</v>
      </c>
      <c r="D31" s="6" t="s">
        <v>35</v>
      </c>
      <c r="E31" s="6">
        <v>13</v>
      </c>
      <c r="F31" s="6"/>
      <c r="G31" s="6">
        <v>0</v>
      </c>
      <c r="H31" s="6"/>
      <c r="I31" s="6">
        <v>0</v>
      </c>
      <c r="J31" s="6" t="s">
        <v>26</v>
      </c>
      <c r="K31" s="6">
        <v>1</v>
      </c>
      <c r="L31" s="6" t="s">
        <v>32</v>
      </c>
      <c r="M31" s="6">
        <v>1</v>
      </c>
      <c r="N31" s="6" t="s">
        <v>27</v>
      </c>
      <c r="O31" s="6">
        <v>8</v>
      </c>
      <c r="P31" s="6"/>
      <c r="Q31" s="6">
        <v>0</v>
      </c>
      <c r="R31" s="6">
        <v>23</v>
      </c>
      <c r="S31" s="6"/>
      <c r="T31" s="6" t="s">
        <v>37</v>
      </c>
      <c r="U31" s="6">
        <v>5</v>
      </c>
      <c r="V31" s="6">
        <v>200</v>
      </c>
      <c r="W31" s="6">
        <v>4.5999999999999996</v>
      </c>
      <c r="X31" s="5">
        <f t="shared" si="0"/>
        <v>0.46766642700990924</v>
      </c>
      <c r="Y31" s="5">
        <f t="shared" si="1"/>
        <v>0.55989836656540182</v>
      </c>
    </row>
    <row r="32" spans="1:25" x14ac:dyDescent="0.3">
      <c r="A32" s="6" t="s">
        <v>80</v>
      </c>
      <c r="B32" s="6">
        <v>0</v>
      </c>
      <c r="C32" s="6" t="s">
        <v>24</v>
      </c>
      <c r="D32" s="6" t="s">
        <v>25</v>
      </c>
      <c r="E32" s="6">
        <v>2</v>
      </c>
      <c r="F32" s="6"/>
      <c r="G32" s="6">
        <v>0</v>
      </c>
      <c r="H32" s="6"/>
      <c r="I32" s="6">
        <v>0</v>
      </c>
      <c r="J32" s="6" t="s">
        <v>26</v>
      </c>
      <c r="K32" s="6">
        <v>1</v>
      </c>
      <c r="L32" s="6" t="s">
        <v>32</v>
      </c>
      <c r="M32" s="6">
        <v>1</v>
      </c>
      <c r="N32" s="6" t="s">
        <v>32</v>
      </c>
      <c r="O32" s="6">
        <v>1</v>
      </c>
      <c r="P32" s="6"/>
      <c r="Q32" s="6">
        <v>0</v>
      </c>
      <c r="R32" s="6">
        <v>5</v>
      </c>
      <c r="S32" s="6"/>
      <c r="T32" s="6" t="s">
        <v>37</v>
      </c>
      <c r="U32" s="6">
        <v>5</v>
      </c>
      <c r="V32" s="6">
        <v>100</v>
      </c>
      <c r="W32" s="6">
        <v>1</v>
      </c>
      <c r="X32" s="5">
        <f t="shared" si="0"/>
        <v>0.25157855305975652</v>
      </c>
      <c r="Y32" s="5">
        <f t="shared" si="1"/>
        <v>0.24171401689703642</v>
      </c>
    </row>
    <row r="33" spans="1:25" x14ac:dyDescent="0.3">
      <c r="A33" s="6" t="s">
        <v>81</v>
      </c>
      <c r="B33" s="6">
        <v>0</v>
      </c>
      <c r="C33" s="6" t="s">
        <v>24</v>
      </c>
      <c r="D33" s="6" t="s">
        <v>31</v>
      </c>
      <c r="E33" s="6">
        <v>5</v>
      </c>
      <c r="F33" s="6"/>
      <c r="G33" s="6">
        <v>0</v>
      </c>
      <c r="H33" s="6"/>
      <c r="I33" s="6">
        <v>0</v>
      </c>
      <c r="J33" s="6" t="s">
        <v>26</v>
      </c>
      <c r="K33" s="6">
        <v>1</v>
      </c>
      <c r="L33" s="6" t="s">
        <v>32</v>
      </c>
      <c r="M33" s="6">
        <v>1</v>
      </c>
      <c r="N33" s="6" t="s">
        <v>32</v>
      </c>
      <c r="O33" s="6">
        <v>1</v>
      </c>
      <c r="P33" s="6"/>
      <c r="Q33" s="6">
        <v>0</v>
      </c>
      <c r="R33" s="6">
        <v>8</v>
      </c>
      <c r="S33" s="6"/>
      <c r="T33" s="6" t="s">
        <v>50</v>
      </c>
      <c r="U33" s="6">
        <v>8</v>
      </c>
      <c r="V33" s="6">
        <v>500</v>
      </c>
      <c r="W33" s="6">
        <v>1</v>
      </c>
      <c r="X33" s="5">
        <f t="shared" si="0"/>
        <v>7.5774004022845481E-2</v>
      </c>
      <c r="Y33" s="5">
        <f t="shared" si="1"/>
        <v>7.5020040085326978E-2</v>
      </c>
    </row>
    <row r="34" spans="1:25" x14ac:dyDescent="0.3">
      <c r="A34" s="6" t="s">
        <v>82</v>
      </c>
      <c r="B34" s="6">
        <v>0</v>
      </c>
      <c r="C34" s="6" t="s">
        <v>24</v>
      </c>
      <c r="D34" s="6" t="s">
        <v>46</v>
      </c>
      <c r="E34" s="6">
        <v>1</v>
      </c>
      <c r="F34" s="6"/>
      <c r="G34" s="6">
        <v>0</v>
      </c>
      <c r="H34" s="6"/>
      <c r="I34" s="6">
        <v>0</v>
      </c>
      <c r="J34" s="6" t="s">
        <v>26</v>
      </c>
      <c r="K34" s="6">
        <v>1</v>
      </c>
      <c r="L34" s="6" t="s">
        <v>32</v>
      </c>
      <c r="M34" s="6">
        <v>1</v>
      </c>
      <c r="N34" s="6" t="s">
        <v>32</v>
      </c>
      <c r="O34" s="6">
        <v>1</v>
      </c>
      <c r="P34" s="6"/>
      <c r="Q34" s="6">
        <v>0</v>
      </c>
      <c r="R34" s="6">
        <v>4</v>
      </c>
      <c r="S34" s="6"/>
      <c r="T34" s="6" t="s">
        <v>48</v>
      </c>
      <c r="U34" s="6">
        <v>3</v>
      </c>
      <c r="V34" s="6">
        <v>120</v>
      </c>
      <c r="W34" s="6">
        <v>1.3</v>
      </c>
      <c r="X34" s="5">
        <f t="shared" si="0"/>
        <v>0.54881163609402639</v>
      </c>
      <c r="Y34" s="5">
        <f t="shared" si="1"/>
        <v>0.52729242404304866</v>
      </c>
    </row>
    <row r="35" spans="1:25" x14ac:dyDescent="0.3">
      <c r="A35" s="6" t="s">
        <v>83</v>
      </c>
      <c r="B35" s="6">
        <v>0</v>
      </c>
      <c r="C35" s="6" t="s">
        <v>24</v>
      </c>
      <c r="D35" s="6" t="s">
        <v>31</v>
      </c>
      <c r="E35" s="6">
        <v>5</v>
      </c>
      <c r="F35" s="6"/>
      <c r="G35" s="6">
        <v>0</v>
      </c>
      <c r="H35" s="6"/>
      <c r="I35" s="6">
        <v>0</v>
      </c>
      <c r="J35" s="6" t="s">
        <v>26</v>
      </c>
      <c r="K35" s="6">
        <v>1</v>
      </c>
      <c r="L35" s="6" t="s">
        <v>32</v>
      </c>
      <c r="M35" s="6">
        <v>1</v>
      </c>
      <c r="N35" s="6" t="s">
        <v>32</v>
      </c>
      <c r="O35" s="6">
        <v>1</v>
      </c>
      <c r="P35" s="6"/>
      <c r="Q35" s="6">
        <v>0</v>
      </c>
      <c r="R35" s="6">
        <v>8</v>
      </c>
      <c r="S35" s="6"/>
      <c r="T35" s="6" t="s">
        <v>50</v>
      </c>
      <c r="U35" s="6">
        <v>8</v>
      </c>
      <c r="V35" s="6">
        <v>500</v>
      </c>
      <c r="W35" s="6">
        <v>1</v>
      </c>
      <c r="X35" s="5">
        <f t="shared" si="0"/>
        <v>7.5774004022845481E-2</v>
      </c>
      <c r="Y35" s="5">
        <f t="shared" si="1"/>
        <v>7.5020040085326978E-2</v>
      </c>
    </row>
    <row r="36" spans="1:25" x14ac:dyDescent="0.3">
      <c r="A36" s="6" t="s">
        <v>84</v>
      </c>
      <c r="B36" s="6">
        <v>0</v>
      </c>
      <c r="C36" s="6" t="s">
        <v>24</v>
      </c>
      <c r="D36" s="6" t="s">
        <v>25</v>
      </c>
      <c r="E36" s="6">
        <v>2</v>
      </c>
      <c r="F36" s="6"/>
      <c r="G36" s="6">
        <v>0</v>
      </c>
      <c r="H36" s="6"/>
      <c r="I36" s="6">
        <v>0</v>
      </c>
      <c r="J36" s="6" t="s">
        <v>85</v>
      </c>
      <c r="K36" s="6">
        <v>2</v>
      </c>
      <c r="L36" s="6" t="s">
        <v>47</v>
      </c>
      <c r="M36" s="6">
        <v>3</v>
      </c>
      <c r="N36" s="6" t="s">
        <v>27</v>
      </c>
      <c r="O36" s="6">
        <v>8</v>
      </c>
      <c r="P36" s="6"/>
      <c r="Q36" s="6">
        <v>0</v>
      </c>
      <c r="R36" s="6">
        <v>15</v>
      </c>
      <c r="S36" s="6"/>
      <c r="T36" s="6" t="s">
        <v>37</v>
      </c>
      <c r="U36" s="6">
        <v>5</v>
      </c>
      <c r="V36" s="6">
        <v>100</v>
      </c>
      <c r="W36" s="6">
        <v>3</v>
      </c>
      <c r="X36" s="5">
        <f t="shared" si="0"/>
        <v>1.2214027581601694</v>
      </c>
      <c r="Y36" s="5">
        <f t="shared" si="1"/>
        <v>1.1388283833246218</v>
      </c>
    </row>
    <row r="37" spans="1:25" x14ac:dyDescent="0.3">
      <c r="A37" s="6" t="s">
        <v>86</v>
      </c>
      <c r="B37" s="6">
        <v>0</v>
      </c>
      <c r="C37" s="6" t="s">
        <v>60</v>
      </c>
      <c r="D37" s="6" t="s">
        <v>61</v>
      </c>
      <c r="E37" s="6">
        <v>13</v>
      </c>
      <c r="F37" s="6"/>
      <c r="G37" s="6">
        <v>0</v>
      </c>
      <c r="H37" s="6"/>
      <c r="I37" s="6">
        <v>0</v>
      </c>
      <c r="J37" s="6" t="s">
        <v>26</v>
      </c>
      <c r="K37" s="6">
        <v>1</v>
      </c>
      <c r="L37" s="6" t="s">
        <v>27</v>
      </c>
      <c r="M37" s="6">
        <v>8</v>
      </c>
      <c r="N37" s="6" t="s">
        <v>32</v>
      </c>
      <c r="O37" s="6">
        <v>1</v>
      </c>
      <c r="P37" s="6"/>
      <c r="Q37" s="6">
        <v>0</v>
      </c>
      <c r="R37" s="6">
        <v>23</v>
      </c>
      <c r="S37" s="6"/>
      <c r="T37" s="6" t="s">
        <v>50</v>
      </c>
      <c r="U37" s="6">
        <v>8</v>
      </c>
      <c r="V37" s="6">
        <v>500</v>
      </c>
      <c r="W37" s="6">
        <v>2.9</v>
      </c>
      <c r="X37" s="5">
        <f t="shared" si="0"/>
        <v>0.52729242404304855</v>
      </c>
      <c r="Y37" s="5">
        <f t="shared" si="1"/>
        <v>0.61262639418441589</v>
      </c>
    </row>
    <row r="38" spans="1:25" x14ac:dyDescent="0.3">
      <c r="A38" s="6" t="s">
        <v>87</v>
      </c>
      <c r="B38" s="6">
        <v>0</v>
      </c>
      <c r="C38" s="6" t="s">
        <v>24</v>
      </c>
      <c r="D38" s="6" t="s">
        <v>88</v>
      </c>
      <c r="E38" s="6">
        <v>3</v>
      </c>
      <c r="F38" s="6"/>
      <c r="G38" s="6">
        <v>0</v>
      </c>
      <c r="H38" s="6"/>
      <c r="I38" s="6">
        <v>0</v>
      </c>
      <c r="J38" s="6" t="s">
        <v>26</v>
      </c>
      <c r="K38" s="6">
        <v>1</v>
      </c>
      <c r="L38" s="6" t="s">
        <v>32</v>
      </c>
      <c r="M38" s="6">
        <v>1</v>
      </c>
      <c r="N38" s="6" t="s">
        <v>32</v>
      </c>
      <c r="O38" s="6">
        <v>1</v>
      </c>
      <c r="P38" s="6"/>
      <c r="Q38" s="6">
        <v>0</v>
      </c>
      <c r="R38" s="6">
        <v>6</v>
      </c>
      <c r="S38" s="6"/>
      <c r="T38" s="6" t="s">
        <v>50</v>
      </c>
      <c r="U38" s="6">
        <v>8</v>
      </c>
      <c r="V38" s="6">
        <v>250</v>
      </c>
      <c r="W38" s="6">
        <v>0.8</v>
      </c>
      <c r="X38" s="5">
        <f t="shared" si="0"/>
        <v>7.8866399790674946E-2</v>
      </c>
      <c r="Y38" s="5">
        <f t="shared" si="1"/>
        <v>7.5020040085326978E-2</v>
      </c>
    </row>
    <row r="39" spans="1:25" x14ac:dyDescent="0.3">
      <c r="A39" s="6" t="s">
        <v>89</v>
      </c>
      <c r="B39" s="6">
        <v>0</v>
      </c>
      <c r="C39" s="6" t="s">
        <v>24</v>
      </c>
      <c r="D39" s="6" t="s">
        <v>42</v>
      </c>
      <c r="E39" s="6">
        <v>3</v>
      </c>
      <c r="F39" s="6"/>
      <c r="G39" s="6">
        <v>0</v>
      </c>
      <c r="H39" s="6"/>
      <c r="I39" s="6">
        <v>0</v>
      </c>
      <c r="J39" s="6" t="s">
        <v>26</v>
      </c>
      <c r="K39" s="6">
        <v>1</v>
      </c>
      <c r="L39" s="6" t="s">
        <v>27</v>
      </c>
      <c r="M39" s="6">
        <v>8</v>
      </c>
      <c r="N39" s="6" t="s">
        <v>32</v>
      </c>
      <c r="O39" s="6">
        <v>1</v>
      </c>
      <c r="P39" s="6"/>
      <c r="Q39" s="6">
        <v>0</v>
      </c>
      <c r="R39" s="6">
        <v>13</v>
      </c>
      <c r="S39" s="6"/>
      <c r="T39" s="6" t="s">
        <v>37</v>
      </c>
      <c r="U39" s="6">
        <v>5</v>
      </c>
      <c r="V39" s="6">
        <v>100</v>
      </c>
      <c r="W39" s="6">
        <v>2.6</v>
      </c>
      <c r="X39" s="5">
        <f t="shared" si="0"/>
        <v>2.0137527074704771</v>
      </c>
      <c r="Y39" s="5">
        <f t="shared" si="1"/>
        <v>1.973877732230447</v>
      </c>
    </row>
    <row r="40" spans="1:25" x14ac:dyDescent="0.3">
      <c r="A40" s="6" t="s">
        <v>90</v>
      </c>
      <c r="B40" s="6">
        <v>0</v>
      </c>
      <c r="C40" s="6" t="s">
        <v>24</v>
      </c>
      <c r="D40" s="6" t="s">
        <v>31</v>
      </c>
      <c r="E40" s="6">
        <v>5</v>
      </c>
      <c r="F40" s="6"/>
      <c r="G40" s="6">
        <v>0</v>
      </c>
      <c r="H40" s="6"/>
      <c r="I40" s="6">
        <v>0</v>
      </c>
      <c r="J40" s="6" t="s">
        <v>26</v>
      </c>
      <c r="K40" s="6">
        <v>1</v>
      </c>
      <c r="L40" s="6" t="s">
        <v>32</v>
      </c>
      <c r="M40" s="6">
        <v>1</v>
      </c>
      <c r="N40" s="6" t="s">
        <v>32</v>
      </c>
      <c r="O40" s="6">
        <v>1</v>
      </c>
      <c r="P40" s="6"/>
      <c r="Q40" s="6">
        <v>0</v>
      </c>
      <c r="R40" s="6">
        <v>8</v>
      </c>
      <c r="S40" s="6"/>
      <c r="T40" s="6" t="s">
        <v>37</v>
      </c>
      <c r="U40" s="6">
        <v>5</v>
      </c>
      <c r="V40" s="6">
        <v>300</v>
      </c>
      <c r="W40" s="6">
        <v>1.6</v>
      </c>
      <c r="X40" s="5">
        <f t="shared" si="0"/>
        <v>0.23692775868212176</v>
      </c>
      <c r="Y40" s="5">
        <f t="shared" si="1"/>
        <v>0.24171401689703642</v>
      </c>
    </row>
    <row r="41" spans="1:25" x14ac:dyDescent="0.3">
      <c r="A41" s="6" t="s">
        <v>91</v>
      </c>
      <c r="B41" s="6">
        <v>0</v>
      </c>
      <c r="C41" s="6" t="s">
        <v>24</v>
      </c>
      <c r="D41" s="6" t="s">
        <v>42</v>
      </c>
      <c r="E41" s="6">
        <v>3</v>
      </c>
      <c r="F41" s="6"/>
      <c r="G41" s="6">
        <v>0</v>
      </c>
      <c r="H41" s="6"/>
      <c r="I41" s="6">
        <v>0</v>
      </c>
      <c r="J41" s="6" t="s">
        <v>58</v>
      </c>
      <c r="K41" s="6">
        <v>5</v>
      </c>
      <c r="L41" s="6" t="s">
        <v>27</v>
      </c>
      <c r="M41" s="6">
        <v>8</v>
      </c>
      <c r="N41" s="6" t="s">
        <v>32</v>
      </c>
      <c r="O41" s="6">
        <v>1</v>
      </c>
      <c r="P41" s="6"/>
      <c r="Q41" s="6">
        <v>0</v>
      </c>
      <c r="R41" s="6">
        <v>17</v>
      </c>
      <c r="S41" s="6"/>
      <c r="T41" s="6" t="s">
        <v>50</v>
      </c>
      <c r="U41" s="6">
        <v>8</v>
      </c>
      <c r="V41" s="6">
        <v>200</v>
      </c>
      <c r="W41" s="6">
        <v>2.1</v>
      </c>
      <c r="X41" s="5">
        <f t="shared" si="0"/>
        <v>1.1274968515793757</v>
      </c>
      <c r="Y41" s="5">
        <f t="shared" si="1"/>
        <v>0.95122942450071413</v>
      </c>
    </row>
    <row r="42" spans="1:25" x14ac:dyDescent="0.3">
      <c r="A42" s="6" t="s">
        <v>92</v>
      </c>
      <c r="B42" s="6">
        <v>0</v>
      </c>
      <c r="C42" s="6" t="s">
        <v>24</v>
      </c>
      <c r="D42" s="6" t="s">
        <v>31</v>
      </c>
      <c r="E42" s="6">
        <v>5</v>
      </c>
      <c r="F42" s="6"/>
      <c r="G42" s="6">
        <v>0</v>
      </c>
      <c r="H42" s="6"/>
      <c r="I42" s="6">
        <v>0</v>
      </c>
      <c r="J42" s="6" t="s">
        <v>69</v>
      </c>
      <c r="K42" s="6">
        <v>3</v>
      </c>
      <c r="L42" s="6" t="s">
        <v>32</v>
      </c>
      <c r="M42" s="6">
        <v>1</v>
      </c>
      <c r="N42" s="6" t="s">
        <v>32</v>
      </c>
      <c r="O42" s="6">
        <v>1</v>
      </c>
      <c r="P42" s="6"/>
      <c r="Q42" s="6">
        <v>0</v>
      </c>
      <c r="R42" s="6">
        <v>10</v>
      </c>
      <c r="S42" s="6"/>
      <c r="T42" s="6" t="s">
        <v>37</v>
      </c>
      <c r="U42" s="6">
        <v>5</v>
      </c>
      <c r="V42" s="6">
        <v>200</v>
      </c>
      <c r="W42" s="6">
        <v>2</v>
      </c>
      <c r="X42" s="5">
        <f t="shared" si="0"/>
        <v>0.31348618088260538</v>
      </c>
      <c r="Y42" s="5">
        <f t="shared" si="1"/>
        <v>0.30119421191220203</v>
      </c>
    </row>
    <row r="43" spans="1:25" x14ac:dyDescent="0.3">
      <c r="A43" s="6" t="s">
        <v>93</v>
      </c>
      <c r="B43" s="6">
        <v>0</v>
      </c>
      <c r="C43" s="6" t="s">
        <v>24</v>
      </c>
      <c r="D43" s="6" t="s">
        <v>31</v>
      </c>
      <c r="E43" s="6">
        <v>5</v>
      </c>
      <c r="F43" s="6"/>
      <c r="G43" s="6">
        <v>0</v>
      </c>
      <c r="H43" s="6"/>
      <c r="I43" s="6">
        <v>0</v>
      </c>
      <c r="J43" s="6" t="s">
        <v>26</v>
      </c>
      <c r="K43" s="6">
        <v>1</v>
      </c>
      <c r="L43" s="6" t="s">
        <v>32</v>
      </c>
      <c r="M43" s="6">
        <v>1</v>
      </c>
      <c r="N43" s="6" t="s">
        <v>32</v>
      </c>
      <c r="O43" s="6">
        <v>1</v>
      </c>
      <c r="P43" s="6"/>
      <c r="Q43" s="6">
        <v>0</v>
      </c>
      <c r="R43" s="6">
        <v>8</v>
      </c>
      <c r="S43" s="6"/>
      <c r="T43" s="6" t="s">
        <v>37</v>
      </c>
      <c r="U43" s="6">
        <v>5</v>
      </c>
      <c r="V43" s="6">
        <v>200</v>
      </c>
      <c r="W43" s="6">
        <v>1.6</v>
      </c>
      <c r="X43" s="5">
        <f t="shared" si="0"/>
        <v>0.23692775868212176</v>
      </c>
      <c r="Y43" s="5">
        <f t="shared" si="1"/>
        <v>0.24171401689703642</v>
      </c>
    </row>
    <row r="44" spans="1:25" x14ac:dyDescent="0.3">
      <c r="A44" s="6" t="s">
        <v>94</v>
      </c>
      <c r="B44" s="6">
        <v>0</v>
      </c>
      <c r="C44" s="6" t="s">
        <v>24</v>
      </c>
      <c r="D44" s="6" t="s">
        <v>31</v>
      </c>
      <c r="E44" s="6">
        <v>5</v>
      </c>
      <c r="F44" s="6"/>
      <c r="G44" s="6">
        <v>0</v>
      </c>
      <c r="H44" s="6"/>
      <c r="I44" s="6">
        <v>0</v>
      </c>
      <c r="J44" s="6" t="s">
        <v>69</v>
      </c>
      <c r="K44" s="6">
        <v>3</v>
      </c>
      <c r="L44" s="6" t="s">
        <v>47</v>
      </c>
      <c r="M44" s="6">
        <v>3</v>
      </c>
      <c r="N44" s="6" t="s">
        <v>32</v>
      </c>
      <c r="O44" s="6">
        <v>1</v>
      </c>
      <c r="P44" s="6"/>
      <c r="Q44" s="6">
        <v>0</v>
      </c>
      <c r="R44" s="6">
        <v>12</v>
      </c>
      <c r="S44" s="6"/>
      <c r="T44" s="6" t="s">
        <v>37</v>
      </c>
      <c r="U44" s="6">
        <v>5</v>
      </c>
      <c r="V44" s="6">
        <v>200</v>
      </c>
      <c r="W44" s="6">
        <v>2.4</v>
      </c>
      <c r="X44" s="5">
        <f t="shared" si="0"/>
        <v>0.57120906384881487</v>
      </c>
      <c r="Y44" s="5">
        <f t="shared" si="1"/>
        <v>0.54881163609402639</v>
      </c>
    </row>
    <row r="45" spans="1:25" x14ac:dyDescent="0.3">
      <c r="A45" s="6" t="s">
        <v>95</v>
      </c>
      <c r="B45" s="6">
        <v>0</v>
      </c>
      <c r="C45" s="6" t="s">
        <v>24</v>
      </c>
      <c r="D45" s="6" t="s">
        <v>31</v>
      </c>
      <c r="E45" s="6">
        <v>5</v>
      </c>
      <c r="F45" s="6"/>
      <c r="G45" s="6">
        <v>0</v>
      </c>
      <c r="H45" s="6"/>
      <c r="I45" s="6">
        <v>0</v>
      </c>
      <c r="J45" s="6" t="s">
        <v>26</v>
      </c>
      <c r="K45" s="6">
        <v>1</v>
      </c>
      <c r="L45" s="6" t="s">
        <v>32</v>
      </c>
      <c r="M45" s="6">
        <v>1</v>
      </c>
      <c r="N45" s="6" t="s">
        <v>32</v>
      </c>
      <c r="O45" s="6">
        <v>1</v>
      </c>
      <c r="P45" s="6"/>
      <c r="Q45" s="6">
        <v>0</v>
      </c>
      <c r="R45" s="6">
        <v>8</v>
      </c>
      <c r="S45" s="6"/>
      <c r="T45" s="6" t="s">
        <v>50</v>
      </c>
      <c r="U45" s="6">
        <v>8</v>
      </c>
      <c r="V45" s="6">
        <v>500</v>
      </c>
      <c r="W45" s="6">
        <v>1</v>
      </c>
      <c r="X45" s="5">
        <f t="shared" si="0"/>
        <v>7.5774004022845481E-2</v>
      </c>
      <c r="Y45" s="5">
        <f t="shared" si="1"/>
        <v>7.5020040085326978E-2</v>
      </c>
    </row>
    <row r="46" spans="1:25" x14ac:dyDescent="0.3">
      <c r="A46" s="6" t="s">
        <v>96</v>
      </c>
      <c r="B46" s="6">
        <v>0</v>
      </c>
      <c r="C46" s="6" t="s">
        <v>24</v>
      </c>
      <c r="D46" s="6" t="s">
        <v>35</v>
      </c>
      <c r="E46" s="6">
        <v>13</v>
      </c>
      <c r="F46" s="6"/>
      <c r="G46" s="6">
        <v>0</v>
      </c>
      <c r="H46" s="6"/>
      <c r="I46" s="6">
        <v>0</v>
      </c>
      <c r="J46" s="6" t="s">
        <v>26</v>
      </c>
      <c r="K46" s="6">
        <v>1</v>
      </c>
      <c r="L46" s="6" t="s">
        <v>32</v>
      </c>
      <c r="M46" s="6">
        <v>1</v>
      </c>
      <c r="N46" s="6" t="s">
        <v>27</v>
      </c>
      <c r="O46" s="6">
        <v>8</v>
      </c>
      <c r="P46" s="6"/>
      <c r="Q46" s="6">
        <v>0</v>
      </c>
      <c r="R46" s="6">
        <v>23</v>
      </c>
      <c r="S46" s="6"/>
      <c r="T46" s="6" t="s">
        <v>50</v>
      </c>
      <c r="U46" s="6">
        <v>8</v>
      </c>
      <c r="V46" s="6">
        <v>750</v>
      </c>
      <c r="W46" s="6">
        <v>2.9</v>
      </c>
      <c r="X46" s="5">
        <f t="shared" si="0"/>
        <v>0.14956861922263504</v>
      </c>
      <c r="Y46" s="5">
        <f t="shared" si="1"/>
        <v>0.17377394345044508</v>
      </c>
    </row>
    <row r="47" spans="1:25" x14ac:dyDescent="0.3">
      <c r="A47" s="6" t="s">
        <v>97</v>
      </c>
      <c r="B47" s="6">
        <v>0</v>
      </c>
      <c r="C47" s="6" t="s">
        <v>24</v>
      </c>
      <c r="D47" s="6" t="s">
        <v>31</v>
      </c>
      <c r="E47" s="6">
        <v>5</v>
      </c>
      <c r="F47" s="6"/>
      <c r="G47" s="6">
        <v>0</v>
      </c>
      <c r="H47" s="6"/>
      <c r="I47" s="6">
        <v>0</v>
      </c>
      <c r="J47" s="6" t="s">
        <v>69</v>
      </c>
      <c r="K47" s="6">
        <v>3</v>
      </c>
      <c r="L47" s="6" t="s">
        <v>32</v>
      </c>
      <c r="M47" s="6">
        <v>1</v>
      </c>
      <c r="N47" s="6" t="s">
        <v>32</v>
      </c>
      <c r="O47" s="6">
        <v>1</v>
      </c>
      <c r="P47" s="6"/>
      <c r="Q47" s="6">
        <v>0</v>
      </c>
      <c r="R47" s="6">
        <v>10</v>
      </c>
      <c r="S47" s="6"/>
      <c r="T47" s="6" t="s">
        <v>50</v>
      </c>
      <c r="U47" s="6">
        <v>8</v>
      </c>
      <c r="V47" s="6">
        <v>500</v>
      </c>
      <c r="W47" s="6">
        <v>1.3</v>
      </c>
      <c r="X47" s="5">
        <f t="shared" si="0"/>
        <v>0.10025884372280375</v>
      </c>
      <c r="Y47" s="5">
        <f t="shared" si="1"/>
        <v>9.3480726278058465E-2</v>
      </c>
    </row>
    <row r="48" spans="1:25" x14ac:dyDescent="0.3">
      <c r="A48" s="6" t="s">
        <v>98</v>
      </c>
      <c r="B48" s="6">
        <v>0</v>
      </c>
      <c r="C48" s="6" t="s">
        <v>24</v>
      </c>
      <c r="D48" s="6" t="s">
        <v>42</v>
      </c>
      <c r="E48" s="6">
        <v>3</v>
      </c>
      <c r="F48" s="6"/>
      <c r="G48" s="6">
        <v>0</v>
      </c>
      <c r="H48" s="6"/>
      <c r="I48" s="6">
        <v>0</v>
      </c>
      <c r="J48" s="6" t="s">
        <v>26</v>
      </c>
      <c r="K48" s="6">
        <v>1</v>
      </c>
      <c r="L48" s="6" t="s">
        <v>32</v>
      </c>
      <c r="M48" s="6">
        <v>1</v>
      </c>
      <c r="N48" s="6" t="s">
        <v>32</v>
      </c>
      <c r="O48" s="6">
        <v>1</v>
      </c>
      <c r="P48" s="6"/>
      <c r="Q48" s="6">
        <v>0</v>
      </c>
      <c r="R48" s="6">
        <v>6</v>
      </c>
      <c r="S48" s="6"/>
      <c r="T48" s="6" t="s">
        <v>37</v>
      </c>
      <c r="U48" s="6">
        <v>5</v>
      </c>
      <c r="V48" s="6">
        <v>200</v>
      </c>
      <c r="W48" s="6">
        <v>1.2</v>
      </c>
      <c r="X48" s="5">
        <f t="shared" si="0"/>
        <v>0.24659696394160649</v>
      </c>
      <c r="Y48" s="5">
        <f t="shared" si="1"/>
        <v>0.24171401689703642</v>
      </c>
    </row>
    <row r="49" spans="1:25" x14ac:dyDescent="0.3">
      <c r="A49" s="6" t="s">
        <v>99</v>
      </c>
      <c r="B49" s="6">
        <v>0</v>
      </c>
      <c r="C49" s="6" t="s">
        <v>24</v>
      </c>
      <c r="D49" s="6" t="s">
        <v>52</v>
      </c>
      <c r="E49" s="6">
        <v>8</v>
      </c>
      <c r="F49" s="6"/>
      <c r="G49" s="6">
        <v>0</v>
      </c>
      <c r="H49" s="6"/>
      <c r="I49" s="6">
        <v>0</v>
      </c>
      <c r="J49" s="6" t="s">
        <v>26</v>
      </c>
      <c r="K49" s="6">
        <v>1</v>
      </c>
      <c r="L49" s="6" t="s">
        <v>32</v>
      </c>
      <c r="M49" s="6">
        <v>1</v>
      </c>
      <c r="N49" s="6" t="s">
        <v>32</v>
      </c>
      <c r="O49" s="6">
        <v>1</v>
      </c>
      <c r="P49" s="6"/>
      <c r="Q49" s="6">
        <v>0</v>
      </c>
      <c r="R49" s="6">
        <v>11</v>
      </c>
      <c r="S49" s="6"/>
      <c r="T49" s="6" t="s">
        <v>33</v>
      </c>
      <c r="U49" s="6">
        <v>2</v>
      </c>
      <c r="V49" s="6">
        <v>60</v>
      </c>
      <c r="W49" s="6">
        <v>5.5</v>
      </c>
      <c r="X49" s="5">
        <f t="shared" si="0"/>
        <v>0.69767632607103103</v>
      </c>
      <c r="Y49" s="5">
        <f t="shared" si="1"/>
        <v>0.77880078307140488</v>
      </c>
    </row>
    <row r="50" spans="1:25" x14ac:dyDescent="0.3">
      <c r="A50" s="6" t="s">
        <v>100</v>
      </c>
      <c r="B50" s="6">
        <v>0</v>
      </c>
      <c r="C50" s="6" t="s">
        <v>24</v>
      </c>
      <c r="D50" s="6" t="s">
        <v>35</v>
      </c>
      <c r="E50" s="6">
        <v>13</v>
      </c>
      <c r="F50" s="6"/>
      <c r="G50" s="6">
        <v>0</v>
      </c>
      <c r="H50" s="6"/>
      <c r="I50" s="6">
        <v>0</v>
      </c>
      <c r="J50" s="6" t="s">
        <v>26</v>
      </c>
      <c r="K50" s="6">
        <v>1</v>
      </c>
      <c r="L50" s="6" t="s">
        <v>32</v>
      </c>
      <c r="M50" s="6">
        <v>1</v>
      </c>
      <c r="N50" s="6" t="s">
        <v>32</v>
      </c>
      <c r="O50" s="6">
        <v>1</v>
      </c>
      <c r="P50" s="6"/>
      <c r="Q50" s="6">
        <v>0</v>
      </c>
      <c r="R50" s="6">
        <v>16</v>
      </c>
      <c r="S50" s="6"/>
      <c r="T50" s="6" t="s">
        <v>37</v>
      </c>
      <c r="U50" s="6">
        <v>5</v>
      </c>
      <c r="V50" s="6">
        <v>100</v>
      </c>
      <c r="W50" s="6">
        <v>3.2</v>
      </c>
      <c r="X50" s="5">
        <f t="shared" si="0"/>
        <v>0.20189651799465544</v>
      </c>
      <c r="Y50" s="5">
        <f t="shared" si="1"/>
        <v>0.24171401689703642</v>
      </c>
    </row>
    <row r="51" spans="1:25" x14ac:dyDescent="0.3">
      <c r="A51" s="6" t="s">
        <v>101</v>
      </c>
      <c r="B51" s="6">
        <v>0</v>
      </c>
      <c r="C51" s="6" t="s">
        <v>60</v>
      </c>
      <c r="D51" s="6" t="s">
        <v>65</v>
      </c>
      <c r="E51" s="6">
        <v>5</v>
      </c>
      <c r="F51" s="6"/>
      <c r="G51" s="6">
        <v>0</v>
      </c>
      <c r="H51" s="6"/>
      <c r="I51" s="6">
        <v>0</v>
      </c>
      <c r="J51" s="6" t="s">
        <v>26</v>
      </c>
      <c r="K51" s="6">
        <v>1</v>
      </c>
      <c r="L51" s="6" t="s">
        <v>47</v>
      </c>
      <c r="M51" s="6">
        <v>3</v>
      </c>
      <c r="N51" s="6" t="s">
        <v>32</v>
      </c>
      <c r="O51" s="6">
        <v>1</v>
      </c>
      <c r="P51" s="6"/>
      <c r="Q51" s="6">
        <v>0</v>
      </c>
      <c r="R51" s="6">
        <v>10</v>
      </c>
      <c r="S51" s="6"/>
      <c r="T51" s="6" t="s">
        <v>48</v>
      </c>
      <c r="U51" s="6">
        <v>3</v>
      </c>
      <c r="V51" s="6">
        <v>80</v>
      </c>
      <c r="W51" s="6">
        <v>3.3</v>
      </c>
      <c r="X51" s="5">
        <f t="shared" si="0"/>
        <v>0.92311634638663576</v>
      </c>
      <c r="Y51" s="5">
        <f t="shared" si="1"/>
        <v>0.96078943915232318</v>
      </c>
    </row>
    <row r="52" spans="1:25" x14ac:dyDescent="0.3">
      <c r="A52" s="6" t="s">
        <v>102</v>
      </c>
      <c r="B52" s="6">
        <v>0</v>
      </c>
      <c r="C52" s="6" t="s">
        <v>60</v>
      </c>
      <c r="D52" s="6" t="s">
        <v>73</v>
      </c>
      <c r="E52" s="6">
        <v>8</v>
      </c>
      <c r="F52" s="6"/>
      <c r="G52" s="6">
        <v>0</v>
      </c>
      <c r="H52" s="6"/>
      <c r="I52" s="6">
        <v>0</v>
      </c>
      <c r="J52" s="6" t="s">
        <v>26</v>
      </c>
      <c r="K52" s="6">
        <v>1</v>
      </c>
      <c r="L52" s="6" t="s">
        <v>32</v>
      </c>
      <c r="M52" s="6">
        <v>1</v>
      </c>
      <c r="N52" s="6" t="s">
        <v>32</v>
      </c>
      <c r="O52" s="6">
        <v>1</v>
      </c>
      <c r="P52" s="6"/>
      <c r="Q52" s="6">
        <v>0</v>
      </c>
      <c r="R52" s="6">
        <v>11</v>
      </c>
      <c r="S52" s="6"/>
      <c r="T52" s="6" t="s">
        <v>50</v>
      </c>
      <c r="U52" s="6">
        <v>8</v>
      </c>
      <c r="V52" s="6">
        <v>500</v>
      </c>
      <c r="W52" s="6">
        <v>1.4</v>
      </c>
      <c r="X52" s="5">
        <f t="shared" si="0"/>
        <v>7.1361269556386053E-2</v>
      </c>
      <c r="Y52" s="5">
        <f t="shared" si="1"/>
        <v>7.5020040085326978E-2</v>
      </c>
    </row>
    <row r="53" spans="1:25" x14ac:dyDescent="0.3">
      <c r="A53" s="6" t="s">
        <v>103</v>
      </c>
      <c r="B53" s="6">
        <v>0</v>
      </c>
      <c r="C53" s="6" t="s">
        <v>60</v>
      </c>
      <c r="D53" s="6" t="s">
        <v>73</v>
      </c>
      <c r="E53" s="6">
        <v>8</v>
      </c>
      <c r="F53" s="6"/>
      <c r="G53" s="6">
        <v>0</v>
      </c>
      <c r="H53" s="6"/>
      <c r="I53" s="6">
        <v>0</v>
      </c>
      <c r="J53" s="6" t="s">
        <v>26</v>
      </c>
      <c r="K53" s="6">
        <v>1</v>
      </c>
      <c r="L53" s="6" t="s">
        <v>32</v>
      </c>
      <c r="M53" s="6">
        <v>1</v>
      </c>
      <c r="N53" s="6" t="s">
        <v>32</v>
      </c>
      <c r="O53" s="6">
        <v>1</v>
      </c>
      <c r="P53" s="6"/>
      <c r="Q53" s="6">
        <v>0</v>
      </c>
      <c r="R53" s="6">
        <v>11</v>
      </c>
      <c r="S53" s="6"/>
      <c r="T53" s="6" t="s">
        <v>50</v>
      </c>
      <c r="U53" s="6">
        <v>8</v>
      </c>
      <c r="V53" s="6">
        <v>500</v>
      </c>
      <c r="W53" s="6">
        <v>1.4</v>
      </c>
      <c r="X53" s="5">
        <f t="shared" si="0"/>
        <v>7.1361269556386053E-2</v>
      </c>
      <c r="Y53" s="5">
        <f t="shared" si="1"/>
        <v>7.5020040085326978E-2</v>
      </c>
    </row>
    <row r="54" spans="1:25" x14ac:dyDescent="0.3">
      <c r="A54" s="6" t="s">
        <v>104</v>
      </c>
      <c r="B54" s="6">
        <v>0</v>
      </c>
      <c r="C54" s="6" t="s">
        <v>24</v>
      </c>
      <c r="D54" s="6" t="s">
        <v>25</v>
      </c>
      <c r="E54" s="6">
        <v>2</v>
      </c>
      <c r="F54" s="7">
        <v>43586</v>
      </c>
      <c r="G54" s="6">
        <v>8</v>
      </c>
      <c r="H54" s="6"/>
      <c r="I54" s="6">
        <v>0</v>
      </c>
      <c r="J54" s="6" t="s">
        <v>26</v>
      </c>
      <c r="K54" s="6">
        <v>1</v>
      </c>
      <c r="L54" s="6" t="s">
        <v>47</v>
      </c>
      <c r="M54" s="6">
        <v>3</v>
      </c>
      <c r="N54" s="6" t="s">
        <v>32</v>
      </c>
      <c r="O54" s="6">
        <v>1</v>
      </c>
      <c r="P54" s="6" t="s">
        <v>105</v>
      </c>
      <c r="Q54" s="6">
        <v>2</v>
      </c>
      <c r="R54" s="6">
        <v>17</v>
      </c>
      <c r="S54" s="6"/>
      <c r="T54" s="6" t="s">
        <v>33</v>
      </c>
      <c r="U54" s="6">
        <v>2</v>
      </c>
      <c r="V54" s="6">
        <v>40</v>
      </c>
      <c r="W54" s="6">
        <v>8.5</v>
      </c>
      <c r="X54" s="5">
        <f t="shared" si="0"/>
        <v>0.52729242404304855</v>
      </c>
      <c r="Y54" s="5">
        <f t="shared" si="1"/>
        <v>1.7332530178673953</v>
      </c>
    </row>
    <row r="55" spans="1:25" x14ac:dyDescent="0.3">
      <c r="A55" s="6" t="s">
        <v>106</v>
      </c>
      <c r="B55" s="6">
        <v>0</v>
      </c>
      <c r="C55" s="6" t="s">
        <v>24</v>
      </c>
      <c r="D55" s="6" t="s">
        <v>35</v>
      </c>
      <c r="E55" s="6">
        <v>5</v>
      </c>
      <c r="F55" s="6"/>
      <c r="G55" s="6">
        <v>0</v>
      </c>
      <c r="H55" s="6"/>
      <c r="I55" s="6">
        <v>0</v>
      </c>
      <c r="J55" s="6" t="s">
        <v>26</v>
      </c>
      <c r="K55" s="6">
        <v>1</v>
      </c>
      <c r="L55" s="6" t="s">
        <v>47</v>
      </c>
      <c r="M55" s="6">
        <v>8</v>
      </c>
      <c r="N55" s="6" t="s">
        <v>27</v>
      </c>
      <c r="O55" s="6">
        <v>8</v>
      </c>
      <c r="P55" s="6"/>
      <c r="Q55" s="6">
        <v>0</v>
      </c>
      <c r="R55" s="6">
        <v>22</v>
      </c>
      <c r="S55" s="6"/>
      <c r="T55" s="6" t="s">
        <v>48</v>
      </c>
      <c r="U55" s="6">
        <v>3</v>
      </c>
      <c r="V55" s="6">
        <v>80</v>
      </c>
      <c r="W55" s="6">
        <v>7.3</v>
      </c>
      <c r="X55" s="5">
        <f t="shared" si="0"/>
        <v>9.5830891667643758</v>
      </c>
      <c r="Y55" s="5">
        <f t="shared" si="1"/>
        <v>9.9741824548147182</v>
      </c>
    </row>
    <row r="56" spans="1:25" x14ac:dyDescent="0.3">
      <c r="A56" s="6" t="s">
        <v>107</v>
      </c>
      <c r="B56" s="6">
        <v>0</v>
      </c>
      <c r="C56" s="6" t="s">
        <v>24</v>
      </c>
      <c r="D56" s="6" t="s">
        <v>35</v>
      </c>
      <c r="E56" s="6">
        <v>13</v>
      </c>
      <c r="F56" s="6"/>
      <c r="G56" s="6">
        <v>0</v>
      </c>
      <c r="H56" s="6"/>
      <c r="I56" s="6">
        <v>0</v>
      </c>
      <c r="J56" s="6" t="s">
        <v>26</v>
      </c>
      <c r="K56" s="6">
        <v>1</v>
      </c>
      <c r="L56" s="6" t="s">
        <v>28</v>
      </c>
      <c r="M56" s="6">
        <v>13</v>
      </c>
      <c r="N56" s="6" t="s">
        <v>27</v>
      </c>
      <c r="O56" s="6">
        <v>8</v>
      </c>
      <c r="P56" s="6"/>
      <c r="Q56" s="6">
        <v>0</v>
      </c>
      <c r="R56" s="6">
        <v>35</v>
      </c>
      <c r="S56" s="6"/>
      <c r="T56" s="6" t="s">
        <v>37</v>
      </c>
      <c r="U56" s="6">
        <v>5</v>
      </c>
      <c r="V56" s="6">
        <v>100</v>
      </c>
      <c r="W56" s="6">
        <v>7</v>
      </c>
      <c r="X56" s="5">
        <f t="shared" si="0"/>
        <v>17.115765537145883</v>
      </c>
      <c r="Y56" s="5">
        <f t="shared" si="1"/>
        <v>20.49129168419293</v>
      </c>
    </row>
    <row r="57" spans="1:25" x14ac:dyDescent="0.3">
      <c r="A57" s="6" t="s">
        <v>108</v>
      </c>
      <c r="B57" s="6">
        <v>0</v>
      </c>
      <c r="C57" s="6" t="s">
        <v>24</v>
      </c>
      <c r="D57" s="6" t="s">
        <v>52</v>
      </c>
      <c r="E57" s="6">
        <v>8</v>
      </c>
      <c r="F57" s="6"/>
      <c r="G57" s="6">
        <v>0</v>
      </c>
      <c r="H57" s="6"/>
      <c r="I57" s="6">
        <v>0</v>
      </c>
      <c r="J57" s="6" t="s">
        <v>26</v>
      </c>
      <c r="K57" s="6">
        <v>1</v>
      </c>
      <c r="L57" s="6" t="s">
        <v>32</v>
      </c>
      <c r="M57" s="6">
        <v>1</v>
      </c>
      <c r="N57" s="6" t="s">
        <v>32</v>
      </c>
      <c r="O57" s="6">
        <v>1</v>
      </c>
      <c r="P57" s="6"/>
      <c r="Q57" s="6">
        <v>0</v>
      </c>
      <c r="R57" s="6">
        <v>11</v>
      </c>
      <c r="S57" s="6"/>
      <c r="T57" s="6" t="s">
        <v>50</v>
      </c>
      <c r="U57" s="6">
        <v>8</v>
      </c>
      <c r="V57" s="6">
        <v>500</v>
      </c>
      <c r="W57" s="6">
        <v>1.4</v>
      </c>
      <c r="X57" s="5">
        <f t="shared" si="0"/>
        <v>7.1361269556386053E-2</v>
      </c>
      <c r="Y57" s="5">
        <f t="shared" si="1"/>
        <v>7.5020040085326978E-2</v>
      </c>
    </row>
    <row r="58" spans="1:25" x14ac:dyDescent="0.3">
      <c r="A58" s="6" t="s">
        <v>109</v>
      </c>
      <c r="B58" s="6">
        <v>0</v>
      </c>
      <c r="C58" s="6" t="s">
        <v>24</v>
      </c>
      <c r="D58" s="6" t="s">
        <v>25</v>
      </c>
      <c r="E58" s="6">
        <v>2</v>
      </c>
      <c r="F58" s="6"/>
      <c r="G58" s="6">
        <v>0</v>
      </c>
      <c r="H58" s="6"/>
      <c r="I58" s="6">
        <v>0</v>
      </c>
      <c r="J58" s="6" t="s">
        <v>26</v>
      </c>
      <c r="K58" s="6">
        <v>1</v>
      </c>
      <c r="L58" s="6" t="s">
        <v>32</v>
      </c>
      <c r="M58" s="6">
        <v>1</v>
      </c>
      <c r="N58" s="6" t="s">
        <v>32</v>
      </c>
      <c r="O58" s="6">
        <v>1</v>
      </c>
      <c r="P58" s="6"/>
      <c r="Q58" s="6">
        <v>0</v>
      </c>
      <c r="R58" s="6">
        <v>5</v>
      </c>
      <c r="S58" s="6"/>
      <c r="T58" s="6" t="s">
        <v>50</v>
      </c>
      <c r="U58" s="6">
        <v>8</v>
      </c>
      <c r="V58" s="6">
        <v>250</v>
      </c>
      <c r="W58" s="6">
        <v>0.6</v>
      </c>
      <c r="X58" s="5">
        <f t="shared" si="0"/>
        <v>8.0459606749532439E-2</v>
      </c>
      <c r="Y58" s="5">
        <f t="shared" si="1"/>
        <v>7.5020040085326978E-2</v>
      </c>
    </row>
    <row r="59" spans="1:25" x14ac:dyDescent="0.3">
      <c r="A59" s="6" t="s">
        <v>110</v>
      </c>
      <c r="B59" s="6">
        <v>0</v>
      </c>
      <c r="C59" s="6" t="s">
        <v>24</v>
      </c>
      <c r="D59" s="6" t="s">
        <v>25</v>
      </c>
      <c r="E59" s="6">
        <v>2</v>
      </c>
      <c r="F59" s="6"/>
      <c r="G59" s="6">
        <v>0</v>
      </c>
      <c r="H59" s="6"/>
      <c r="I59" s="6">
        <v>0</v>
      </c>
      <c r="J59" s="6" t="s">
        <v>26</v>
      </c>
      <c r="K59" s="6">
        <v>1</v>
      </c>
      <c r="L59" s="6" t="s">
        <v>32</v>
      </c>
      <c r="M59" s="6">
        <v>1</v>
      </c>
      <c r="N59" s="6" t="s">
        <v>32</v>
      </c>
      <c r="O59" s="6">
        <v>1</v>
      </c>
      <c r="P59" s="6"/>
      <c r="Q59" s="6">
        <v>0</v>
      </c>
      <c r="R59" s="6">
        <v>5</v>
      </c>
      <c r="S59" s="6"/>
      <c r="T59" s="6" t="s">
        <v>37</v>
      </c>
      <c r="U59" s="6">
        <v>5</v>
      </c>
      <c r="V59" s="6">
        <v>200</v>
      </c>
      <c r="W59" s="6">
        <v>1</v>
      </c>
      <c r="X59" s="5">
        <f t="shared" si="0"/>
        <v>0.25157855305975652</v>
      </c>
      <c r="Y59" s="5">
        <f t="shared" si="1"/>
        <v>0.24171401689703642</v>
      </c>
    </row>
    <row r="60" spans="1:25" x14ac:dyDescent="0.3">
      <c r="A60" s="6" t="s">
        <v>111</v>
      </c>
      <c r="B60" s="6">
        <v>0</v>
      </c>
      <c r="C60" s="6" t="s">
        <v>24</v>
      </c>
      <c r="D60" s="6" t="s">
        <v>52</v>
      </c>
      <c r="E60" s="6">
        <v>8</v>
      </c>
      <c r="F60" s="6"/>
      <c r="G60" s="6">
        <v>0</v>
      </c>
      <c r="H60" s="6"/>
      <c r="I60" s="6">
        <v>0</v>
      </c>
      <c r="J60" s="6" t="s">
        <v>26</v>
      </c>
      <c r="K60" s="6">
        <v>1</v>
      </c>
      <c r="L60" s="6" t="s">
        <v>32</v>
      </c>
      <c r="M60" s="6">
        <v>1</v>
      </c>
      <c r="N60" s="6" t="s">
        <v>32</v>
      </c>
      <c r="O60" s="6">
        <v>1</v>
      </c>
      <c r="P60" s="6"/>
      <c r="Q60" s="6">
        <v>0</v>
      </c>
      <c r="R60" s="6">
        <v>11</v>
      </c>
      <c r="S60" s="6"/>
      <c r="T60" s="6" t="s">
        <v>48</v>
      </c>
      <c r="U60" s="6">
        <v>3</v>
      </c>
      <c r="V60" s="6">
        <v>80</v>
      </c>
      <c r="W60" s="6">
        <v>3.7</v>
      </c>
      <c r="X60" s="5">
        <f t="shared" si="0"/>
        <v>0.47711391552103433</v>
      </c>
      <c r="Y60" s="5">
        <f t="shared" si="1"/>
        <v>0.52729242404304866</v>
      </c>
    </row>
    <row r="61" spans="1:25" x14ac:dyDescent="0.3">
      <c r="A61" s="6" t="s">
        <v>112</v>
      </c>
      <c r="B61" s="6">
        <v>0</v>
      </c>
      <c r="C61" s="6" t="s">
        <v>24</v>
      </c>
      <c r="D61" s="6" t="s">
        <v>31</v>
      </c>
      <c r="E61" s="6">
        <v>5</v>
      </c>
      <c r="F61" s="6"/>
      <c r="G61" s="6">
        <v>0</v>
      </c>
      <c r="H61" s="6"/>
      <c r="I61" s="6">
        <v>0</v>
      </c>
      <c r="J61" s="6" t="s">
        <v>26</v>
      </c>
      <c r="K61" s="6">
        <v>1</v>
      </c>
      <c r="L61" s="6" t="s">
        <v>32</v>
      </c>
      <c r="M61" s="6">
        <v>1</v>
      </c>
      <c r="N61" s="6" t="s">
        <v>32</v>
      </c>
      <c r="O61" s="6">
        <v>1</v>
      </c>
      <c r="P61" s="6"/>
      <c r="Q61" s="6">
        <v>0</v>
      </c>
      <c r="R61" s="6">
        <v>8</v>
      </c>
      <c r="S61" s="6"/>
      <c r="T61" s="6" t="s">
        <v>37</v>
      </c>
      <c r="U61" s="6">
        <v>5</v>
      </c>
      <c r="V61" s="6">
        <v>200</v>
      </c>
      <c r="W61" s="6">
        <v>1.6</v>
      </c>
      <c r="X61" s="5">
        <f t="shared" si="0"/>
        <v>0.23692775868212176</v>
      </c>
      <c r="Y61" s="5">
        <f t="shared" si="1"/>
        <v>0.24171401689703642</v>
      </c>
    </row>
    <row r="62" spans="1:25" x14ac:dyDescent="0.3">
      <c r="A62" s="6" t="s">
        <v>113</v>
      </c>
      <c r="B62" s="6">
        <v>0</v>
      </c>
      <c r="C62" s="6" t="s">
        <v>24</v>
      </c>
      <c r="D62" s="6" t="s">
        <v>35</v>
      </c>
      <c r="E62" s="6">
        <v>13</v>
      </c>
      <c r="F62" s="6"/>
      <c r="G62" s="6">
        <v>0</v>
      </c>
      <c r="H62" s="6"/>
      <c r="I62" s="6">
        <v>0</v>
      </c>
      <c r="J62" s="6" t="s">
        <v>26</v>
      </c>
      <c r="K62" s="6">
        <v>1</v>
      </c>
      <c r="L62" s="6" t="s">
        <v>28</v>
      </c>
      <c r="M62" s="6">
        <v>13</v>
      </c>
      <c r="N62" s="6" t="s">
        <v>28</v>
      </c>
      <c r="O62" s="6">
        <v>13</v>
      </c>
      <c r="P62" s="6"/>
      <c r="Q62" s="6">
        <v>0</v>
      </c>
      <c r="R62" s="6">
        <v>40</v>
      </c>
      <c r="S62" s="6"/>
      <c r="T62" s="6" t="s">
        <v>50</v>
      </c>
      <c r="U62" s="6">
        <v>8</v>
      </c>
      <c r="V62" s="6">
        <v>500</v>
      </c>
      <c r="W62" s="6">
        <v>5</v>
      </c>
      <c r="X62" s="5">
        <f t="shared" si="0"/>
        <v>9.9741824548147182</v>
      </c>
      <c r="Y62" s="5">
        <f t="shared" si="1"/>
        <v>11.588346719223392</v>
      </c>
    </row>
    <row r="63" spans="1:25" x14ac:dyDescent="0.3">
      <c r="A63" s="6" t="s">
        <v>114</v>
      </c>
      <c r="B63" s="6">
        <v>0</v>
      </c>
      <c r="C63" s="6" t="s">
        <v>24</v>
      </c>
      <c r="D63" s="6" t="s">
        <v>35</v>
      </c>
      <c r="E63" s="6">
        <v>13</v>
      </c>
      <c r="F63" s="6"/>
      <c r="G63" s="6">
        <v>0</v>
      </c>
      <c r="H63" s="6"/>
      <c r="I63" s="6">
        <v>0</v>
      </c>
      <c r="J63" s="6" t="s">
        <v>26</v>
      </c>
      <c r="K63" s="6">
        <v>1</v>
      </c>
      <c r="L63" s="6" t="s">
        <v>27</v>
      </c>
      <c r="M63" s="6">
        <v>8</v>
      </c>
      <c r="N63" s="6" t="s">
        <v>32</v>
      </c>
      <c r="O63" s="6">
        <v>1</v>
      </c>
      <c r="P63" s="6"/>
      <c r="Q63" s="6">
        <v>0</v>
      </c>
      <c r="R63" s="6">
        <v>23</v>
      </c>
      <c r="S63" s="6"/>
      <c r="T63" s="6" t="s">
        <v>50</v>
      </c>
      <c r="U63" s="6">
        <v>8</v>
      </c>
      <c r="V63" s="6">
        <v>250</v>
      </c>
      <c r="W63" s="6">
        <v>2.9</v>
      </c>
      <c r="X63" s="5">
        <f t="shared" si="0"/>
        <v>0.52729242404304855</v>
      </c>
      <c r="Y63" s="5">
        <f t="shared" si="1"/>
        <v>0.61262639418441589</v>
      </c>
    </row>
    <row r="64" spans="1:25" x14ac:dyDescent="0.3">
      <c r="A64" s="6" t="s">
        <v>115</v>
      </c>
      <c r="B64" s="6">
        <v>0</v>
      </c>
      <c r="C64" s="6" t="s">
        <v>24</v>
      </c>
      <c r="D64" s="6" t="s">
        <v>42</v>
      </c>
      <c r="E64" s="6">
        <v>3</v>
      </c>
      <c r="F64" s="6"/>
      <c r="G64" s="6">
        <v>0</v>
      </c>
      <c r="H64" s="6"/>
      <c r="I64" s="6">
        <v>0</v>
      </c>
      <c r="J64" s="6" t="s">
        <v>26</v>
      </c>
      <c r="K64" s="6">
        <v>1</v>
      </c>
      <c r="L64" s="6" t="s">
        <v>27</v>
      </c>
      <c r="M64" s="6">
        <v>8</v>
      </c>
      <c r="N64" s="6" t="s">
        <v>32</v>
      </c>
      <c r="O64" s="6">
        <v>1</v>
      </c>
      <c r="P64" s="6"/>
      <c r="Q64" s="6">
        <v>0</v>
      </c>
      <c r="R64" s="6">
        <v>10</v>
      </c>
      <c r="S64" s="6"/>
      <c r="T64" s="6" t="s">
        <v>48</v>
      </c>
      <c r="U64" s="6">
        <v>3</v>
      </c>
      <c r="V64" s="6">
        <v>40</v>
      </c>
      <c r="W64" s="6">
        <v>3.3</v>
      </c>
      <c r="X64" s="5">
        <f t="shared" si="0"/>
        <v>4.3059595283452063</v>
      </c>
      <c r="Y64" s="5">
        <f t="shared" si="1"/>
        <v>4.3059595283452063</v>
      </c>
    </row>
    <row r="65" spans="1:25" x14ac:dyDescent="0.3">
      <c r="A65" s="6" t="s">
        <v>116</v>
      </c>
      <c r="B65" s="6">
        <v>0</v>
      </c>
      <c r="C65" s="6" t="s">
        <v>24</v>
      </c>
      <c r="D65" s="6" t="s">
        <v>31</v>
      </c>
      <c r="E65" s="6">
        <v>5</v>
      </c>
      <c r="F65" s="6"/>
      <c r="G65" s="6">
        <v>0</v>
      </c>
      <c r="H65" s="6"/>
      <c r="I65" s="6">
        <v>0</v>
      </c>
      <c r="J65" s="6" t="s">
        <v>26</v>
      </c>
      <c r="K65" s="6">
        <v>1</v>
      </c>
      <c r="L65" s="6" t="s">
        <v>32</v>
      </c>
      <c r="M65" s="6">
        <v>1</v>
      </c>
      <c r="N65" s="6" t="s">
        <v>32</v>
      </c>
      <c r="O65" s="6">
        <v>1</v>
      </c>
      <c r="P65" s="6"/>
      <c r="Q65" s="6">
        <v>0</v>
      </c>
      <c r="R65" s="6">
        <v>8</v>
      </c>
      <c r="S65" s="6"/>
      <c r="T65" s="6" t="s">
        <v>117</v>
      </c>
      <c r="U65" s="6">
        <v>1</v>
      </c>
      <c r="V65" s="6">
        <v>24</v>
      </c>
      <c r="W65" s="6">
        <v>8</v>
      </c>
      <c r="X65" s="5">
        <f t="shared" si="0"/>
        <v>1.0832870676749584</v>
      </c>
      <c r="Y65" s="5">
        <f t="shared" si="1"/>
        <v>1.1502737988572274</v>
      </c>
    </row>
    <row r="66" spans="1:25" x14ac:dyDescent="0.3">
      <c r="A66" s="6" t="s">
        <v>118</v>
      </c>
      <c r="B66" s="6">
        <v>0</v>
      </c>
      <c r="C66" s="6" t="s">
        <v>24</v>
      </c>
      <c r="D66" s="6" t="s">
        <v>31</v>
      </c>
      <c r="E66" s="6">
        <v>5</v>
      </c>
      <c r="F66" s="6"/>
      <c r="G66" s="6">
        <v>0</v>
      </c>
      <c r="H66" s="6"/>
      <c r="I66" s="6">
        <v>0</v>
      </c>
      <c r="J66" s="6" t="s">
        <v>26</v>
      </c>
      <c r="K66" s="6">
        <v>1</v>
      </c>
      <c r="L66" s="6" t="s">
        <v>47</v>
      </c>
      <c r="M66" s="6">
        <v>3</v>
      </c>
      <c r="N66" s="6" t="s">
        <v>32</v>
      </c>
      <c r="O66" s="6">
        <v>1</v>
      </c>
      <c r="P66" s="6" t="s">
        <v>105</v>
      </c>
      <c r="Q66" s="6">
        <v>2</v>
      </c>
      <c r="R66" s="6">
        <v>12</v>
      </c>
      <c r="S66" s="6"/>
      <c r="T66" s="6" t="s">
        <v>33</v>
      </c>
      <c r="U66" s="6">
        <v>2</v>
      </c>
      <c r="V66" s="6">
        <v>20</v>
      </c>
      <c r="W66" s="6">
        <v>6</v>
      </c>
      <c r="X66" s="5">
        <f t="shared" si="0"/>
        <v>1.1051709180756477</v>
      </c>
      <c r="Y66" s="5">
        <f t="shared" si="1"/>
        <v>1.3634251141321776</v>
      </c>
    </row>
    <row r="67" spans="1:25" x14ac:dyDescent="0.3">
      <c r="A67" s="6" t="s">
        <v>119</v>
      </c>
      <c r="B67" s="6">
        <v>0</v>
      </c>
      <c r="C67" s="6" t="s">
        <v>24</v>
      </c>
      <c r="D67" s="6" t="s">
        <v>35</v>
      </c>
      <c r="E67" s="6">
        <v>13</v>
      </c>
      <c r="F67" s="6"/>
      <c r="G67" s="6">
        <v>0</v>
      </c>
      <c r="H67" s="6"/>
      <c r="I67" s="6">
        <v>0</v>
      </c>
      <c r="J67" s="6" t="s">
        <v>26</v>
      </c>
      <c r="K67" s="6">
        <v>1</v>
      </c>
      <c r="L67" s="6" t="s">
        <v>27</v>
      </c>
      <c r="M67" s="6">
        <v>8</v>
      </c>
      <c r="N67" s="6" t="s">
        <v>47</v>
      </c>
      <c r="O67" s="6">
        <v>3</v>
      </c>
      <c r="P67" s="6"/>
      <c r="Q67" s="6">
        <v>0</v>
      </c>
      <c r="R67" s="6">
        <v>25</v>
      </c>
      <c r="S67" s="6"/>
      <c r="T67" s="6" t="s">
        <v>37</v>
      </c>
      <c r="U67" s="6">
        <v>5</v>
      </c>
      <c r="V67" s="6">
        <v>200</v>
      </c>
      <c r="W67" s="6">
        <v>5</v>
      </c>
      <c r="X67" s="5">
        <f t="shared" ref="X67:X126" si="2">EXP($AB$2*E67+$AB$3*G67+I67*$AB$4+K67*$AB$5+M67*$AB$6+$AB$7*O67+Q67*$AB$8+$AB$9*U67)</f>
        <v>2.0959355144943639</v>
      </c>
      <c r="Y67" s="5">
        <f t="shared" ref="Y67:Y126" si="3">EXP($AC$2*E67+$AC$3*G67+I67*$AC$4+K67*$AC$5+M67*$AC$6+$AC$7*O67+Q67*$AC$8+$AC$9*U67)</f>
        <v>2.5092903899362962</v>
      </c>
    </row>
    <row r="68" spans="1:25" x14ac:dyDescent="0.3">
      <c r="A68" s="6" t="s">
        <v>120</v>
      </c>
      <c r="B68" s="6">
        <v>0</v>
      </c>
      <c r="C68" s="6" t="s">
        <v>24</v>
      </c>
      <c r="D68" s="6" t="s">
        <v>52</v>
      </c>
      <c r="E68" s="6">
        <v>8</v>
      </c>
      <c r="F68" s="6" t="s">
        <v>121</v>
      </c>
      <c r="G68" s="6">
        <v>1</v>
      </c>
      <c r="H68" s="6"/>
      <c r="I68" s="6">
        <v>0</v>
      </c>
      <c r="J68" s="6" t="s">
        <v>26</v>
      </c>
      <c r="K68" s="6">
        <v>1</v>
      </c>
      <c r="L68" s="6" t="s">
        <v>47</v>
      </c>
      <c r="M68" s="6">
        <v>3</v>
      </c>
      <c r="N68" s="6" t="s">
        <v>32</v>
      </c>
      <c r="O68" s="6">
        <v>1</v>
      </c>
      <c r="P68" s="6"/>
      <c r="Q68" s="6">
        <v>0</v>
      </c>
      <c r="R68" s="6">
        <v>14</v>
      </c>
      <c r="S68" s="6"/>
      <c r="T68" s="6" t="s">
        <v>37</v>
      </c>
      <c r="U68" s="6">
        <v>5</v>
      </c>
      <c r="V68" s="6">
        <v>200</v>
      </c>
      <c r="W68" s="6">
        <v>2.8</v>
      </c>
      <c r="X68" s="5">
        <f t="shared" si="2"/>
        <v>0.36787944117144233</v>
      </c>
      <c r="Y68" s="5">
        <f t="shared" si="3"/>
        <v>0.45384479528235583</v>
      </c>
    </row>
    <row r="69" spans="1:25" x14ac:dyDescent="0.3">
      <c r="A69" s="6" t="s">
        <v>122</v>
      </c>
      <c r="B69" s="6">
        <v>1</v>
      </c>
      <c r="C69" s="6" t="s">
        <v>45</v>
      </c>
      <c r="D69" s="6" t="s">
        <v>123</v>
      </c>
      <c r="E69" s="6">
        <v>5</v>
      </c>
      <c r="F69" s="6"/>
      <c r="G69" s="6">
        <v>0</v>
      </c>
      <c r="H69" s="6"/>
      <c r="I69" s="6">
        <v>0</v>
      </c>
      <c r="J69" s="6" t="s">
        <v>26</v>
      </c>
      <c r="K69" s="6">
        <v>1</v>
      </c>
      <c r="L69" s="6" t="s">
        <v>28</v>
      </c>
      <c r="M69" s="6">
        <v>13</v>
      </c>
      <c r="N69" s="6" t="s">
        <v>27</v>
      </c>
      <c r="O69" s="6">
        <v>8</v>
      </c>
      <c r="P69" s="6"/>
      <c r="Q69" s="6">
        <v>0</v>
      </c>
      <c r="R69" s="6">
        <v>27</v>
      </c>
      <c r="S69" s="6"/>
      <c r="T69" s="6" t="s">
        <v>48</v>
      </c>
      <c r="U69" s="6">
        <v>3</v>
      </c>
      <c r="V69" s="6">
        <v>60</v>
      </c>
      <c r="W69" s="6">
        <v>9</v>
      </c>
      <c r="X69" s="5">
        <f t="shared" si="2"/>
        <v>42.948425978763034</v>
      </c>
      <c r="Y69" s="5">
        <f t="shared" si="3"/>
        <v>44.701184493300815</v>
      </c>
    </row>
    <row r="70" spans="1:25" x14ac:dyDescent="0.3">
      <c r="A70" s="6" t="s">
        <v>124</v>
      </c>
      <c r="B70" s="6">
        <v>1</v>
      </c>
      <c r="C70" s="6" t="s">
        <v>24</v>
      </c>
      <c r="D70" s="6" t="s">
        <v>25</v>
      </c>
      <c r="E70" s="6">
        <v>2</v>
      </c>
      <c r="F70" s="6"/>
      <c r="G70" s="6">
        <v>0</v>
      </c>
      <c r="H70" s="6"/>
      <c r="I70" s="6">
        <v>0</v>
      </c>
      <c r="J70" s="6" t="s">
        <v>26</v>
      </c>
      <c r="K70" s="6">
        <v>1</v>
      </c>
      <c r="L70" s="6" t="s">
        <v>27</v>
      </c>
      <c r="M70" s="6">
        <v>8</v>
      </c>
      <c r="N70" s="6" t="s">
        <v>27</v>
      </c>
      <c r="O70" s="6">
        <v>8</v>
      </c>
      <c r="P70" s="6"/>
      <c r="Q70" s="6">
        <v>0</v>
      </c>
      <c r="R70" s="6">
        <v>19</v>
      </c>
      <c r="S70" s="6"/>
      <c r="T70" s="6" t="s">
        <v>48</v>
      </c>
      <c r="U70" s="6">
        <v>3</v>
      </c>
      <c r="V70" s="6">
        <v>120</v>
      </c>
      <c r="W70" s="6">
        <v>6.3</v>
      </c>
      <c r="X70" s="5">
        <f t="shared" si="2"/>
        <v>10.175674306073333</v>
      </c>
      <c r="Y70" s="5">
        <f t="shared" si="3"/>
        <v>9.9741824548147182</v>
      </c>
    </row>
    <row r="71" spans="1:25" x14ac:dyDescent="0.3">
      <c r="A71" s="6" t="s">
        <v>125</v>
      </c>
      <c r="B71" s="6">
        <v>1</v>
      </c>
      <c r="C71" s="6" t="s">
        <v>24</v>
      </c>
      <c r="D71" s="6" t="s">
        <v>35</v>
      </c>
      <c r="E71" s="6">
        <v>13</v>
      </c>
      <c r="F71" s="6"/>
      <c r="G71" s="6">
        <v>0</v>
      </c>
      <c r="H71" s="6"/>
      <c r="I71" s="6">
        <v>0</v>
      </c>
      <c r="J71" s="6" t="s">
        <v>26</v>
      </c>
      <c r="K71" s="6">
        <v>1</v>
      </c>
      <c r="L71" s="6" t="s">
        <v>28</v>
      </c>
      <c r="M71" s="6">
        <v>13</v>
      </c>
      <c r="N71" s="6" t="s">
        <v>27</v>
      </c>
      <c r="O71" s="6">
        <v>8</v>
      </c>
      <c r="P71" s="6"/>
      <c r="Q71" s="6">
        <v>0</v>
      </c>
      <c r="R71" s="6">
        <v>35</v>
      </c>
      <c r="S71" s="6"/>
      <c r="T71" s="6" t="s">
        <v>50</v>
      </c>
      <c r="U71" s="6">
        <v>8</v>
      </c>
      <c r="V71" s="6">
        <v>500</v>
      </c>
      <c r="W71" s="6">
        <v>4.4000000000000004</v>
      </c>
      <c r="X71" s="5">
        <f t="shared" si="2"/>
        <v>5.4739473917272008</v>
      </c>
      <c r="Y71" s="5">
        <f t="shared" si="3"/>
        <v>6.3598195226018293</v>
      </c>
    </row>
    <row r="72" spans="1:25" x14ac:dyDescent="0.3">
      <c r="A72" s="6" t="s">
        <v>126</v>
      </c>
      <c r="B72" s="6">
        <v>1</v>
      </c>
      <c r="C72" s="6" t="s">
        <v>24</v>
      </c>
      <c r="D72" s="6" t="s">
        <v>35</v>
      </c>
      <c r="E72" s="6">
        <v>13</v>
      </c>
      <c r="F72" s="6"/>
      <c r="G72" s="6">
        <v>0</v>
      </c>
      <c r="H72" s="6"/>
      <c r="I72" s="6">
        <v>0</v>
      </c>
      <c r="J72" s="6" t="s">
        <v>26</v>
      </c>
      <c r="K72" s="6">
        <v>1</v>
      </c>
      <c r="L72" s="6" t="s">
        <v>27</v>
      </c>
      <c r="M72" s="6">
        <v>8</v>
      </c>
      <c r="N72" s="6" t="s">
        <v>28</v>
      </c>
      <c r="O72" s="6">
        <v>13</v>
      </c>
      <c r="P72" s="6"/>
      <c r="Q72" s="6">
        <v>0</v>
      </c>
      <c r="R72" s="6">
        <v>35</v>
      </c>
      <c r="S72" s="6"/>
      <c r="T72" s="6" t="s">
        <v>50</v>
      </c>
      <c r="U72" s="6">
        <v>8</v>
      </c>
      <c r="V72" s="6">
        <v>500</v>
      </c>
      <c r="W72" s="6">
        <v>4.4000000000000004</v>
      </c>
      <c r="X72" s="5">
        <f t="shared" si="2"/>
        <v>2.2255409284924674</v>
      </c>
      <c r="Y72" s="5">
        <f t="shared" si="3"/>
        <v>2.5857096593158468</v>
      </c>
    </row>
    <row r="73" spans="1:25" x14ac:dyDescent="0.3">
      <c r="A73" s="6" t="s">
        <v>127</v>
      </c>
      <c r="B73" s="6">
        <v>1</v>
      </c>
      <c r="C73" s="6" t="s">
        <v>24</v>
      </c>
      <c r="D73" s="6" t="s">
        <v>35</v>
      </c>
      <c r="E73" s="6">
        <v>13</v>
      </c>
      <c r="F73" s="6"/>
      <c r="G73" s="6">
        <v>0</v>
      </c>
      <c r="H73" s="6"/>
      <c r="I73" s="6">
        <v>0</v>
      </c>
      <c r="J73" s="6" t="s">
        <v>26</v>
      </c>
      <c r="K73" s="6">
        <v>1</v>
      </c>
      <c r="L73" s="6" t="s">
        <v>28</v>
      </c>
      <c r="M73" s="6">
        <v>13</v>
      </c>
      <c r="N73" s="6" t="s">
        <v>28</v>
      </c>
      <c r="O73" s="6">
        <v>13</v>
      </c>
      <c r="P73" s="6"/>
      <c r="Q73" s="6">
        <v>0</v>
      </c>
      <c r="R73" s="6">
        <v>40</v>
      </c>
      <c r="S73" s="6"/>
      <c r="T73" s="6" t="s">
        <v>48</v>
      </c>
      <c r="U73" s="6">
        <v>3</v>
      </c>
      <c r="V73" s="6">
        <v>80</v>
      </c>
      <c r="W73" s="6">
        <v>13.3</v>
      </c>
      <c r="X73" s="5">
        <f t="shared" si="2"/>
        <v>66.686331040925097</v>
      </c>
      <c r="Y73" s="5">
        <f t="shared" si="3"/>
        <v>81.450868664968141</v>
      </c>
    </row>
    <row r="74" spans="1:25" x14ac:dyDescent="0.3">
      <c r="A74" s="6" t="s">
        <v>128</v>
      </c>
      <c r="B74" s="6">
        <v>1</v>
      </c>
      <c r="C74" s="6" t="s">
        <v>24</v>
      </c>
      <c r="D74" s="6" t="s">
        <v>35</v>
      </c>
      <c r="E74" s="6">
        <v>13</v>
      </c>
      <c r="F74" s="7">
        <v>43586</v>
      </c>
      <c r="G74" s="6">
        <v>8</v>
      </c>
      <c r="H74" s="7">
        <v>43586</v>
      </c>
      <c r="I74" s="6">
        <v>8</v>
      </c>
      <c r="J74" s="6" t="s">
        <v>26</v>
      </c>
      <c r="K74" s="6">
        <v>1</v>
      </c>
      <c r="L74" s="6" t="s">
        <v>32</v>
      </c>
      <c r="M74" s="6">
        <v>1</v>
      </c>
      <c r="N74" s="6" t="s">
        <v>47</v>
      </c>
      <c r="O74" s="6">
        <v>3</v>
      </c>
      <c r="P74" s="6"/>
      <c r="Q74" s="6">
        <v>0</v>
      </c>
      <c r="R74" s="6">
        <v>34</v>
      </c>
      <c r="S74" s="6"/>
      <c r="T74" s="6" t="s">
        <v>37</v>
      </c>
      <c r="U74" s="6">
        <v>5</v>
      </c>
      <c r="V74" s="6">
        <v>100</v>
      </c>
      <c r="W74" s="6">
        <v>6.8</v>
      </c>
      <c r="X74" s="5">
        <f t="shared" si="2"/>
        <v>16.444646771097055</v>
      </c>
      <c r="Y74" s="5">
        <f t="shared" si="3"/>
        <v>0.39062783535852097</v>
      </c>
    </row>
    <row r="75" spans="1:25" x14ac:dyDescent="0.3">
      <c r="A75" s="6" t="s">
        <v>129</v>
      </c>
      <c r="B75" s="6">
        <v>1</v>
      </c>
      <c r="C75" s="6" t="s">
        <v>45</v>
      </c>
      <c r="D75" s="6" t="s">
        <v>46</v>
      </c>
      <c r="E75" s="6">
        <v>3</v>
      </c>
      <c r="F75" s="6"/>
      <c r="G75" s="6">
        <v>0</v>
      </c>
      <c r="H75" s="6"/>
      <c r="I75" s="6">
        <v>0</v>
      </c>
      <c r="J75" s="6" t="s">
        <v>26</v>
      </c>
      <c r="K75" s="6">
        <v>1</v>
      </c>
      <c r="L75" s="6" t="s">
        <v>27</v>
      </c>
      <c r="M75" s="6">
        <v>8</v>
      </c>
      <c r="N75" s="6" t="s">
        <v>32</v>
      </c>
      <c r="O75" s="6">
        <v>1</v>
      </c>
      <c r="P75" s="6"/>
      <c r="Q75" s="6">
        <v>0</v>
      </c>
      <c r="R75" s="6">
        <v>13</v>
      </c>
      <c r="S75" s="6"/>
      <c r="T75" s="6" t="s">
        <v>48</v>
      </c>
      <c r="U75" s="6">
        <v>3</v>
      </c>
      <c r="V75" s="6">
        <v>120</v>
      </c>
      <c r="W75" s="6">
        <v>4.3</v>
      </c>
      <c r="X75" s="5">
        <f t="shared" si="2"/>
        <v>4.3059595283452063</v>
      </c>
      <c r="Y75" s="5">
        <f t="shared" si="3"/>
        <v>4.3059595283452063</v>
      </c>
    </row>
    <row r="76" spans="1:25" x14ac:dyDescent="0.3">
      <c r="A76" s="6" t="s">
        <v>130</v>
      </c>
      <c r="B76" s="6">
        <v>1</v>
      </c>
      <c r="C76" s="6" t="s">
        <v>24</v>
      </c>
      <c r="D76" s="6" t="s">
        <v>42</v>
      </c>
      <c r="E76" s="6">
        <v>3</v>
      </c>
      <c r="F76" s="6"/>
      <c r="G76" s="6">
        <v>0</v>
      </c>
      <c r="H76" s="6"/>
      <c r="I76" s="6">
        <v>0</v>
      </c>
      <c r="J76" s="6" t="s">
        <v>26</v>
      </c>
      <c r="K76" s="6">
        <v>1</v>
      </c>
      <c r="L76" s="6" t="s">
        <v>28</v>
      </c>
      <c r="M76" s="6">
        <v>13</v>
      </c>
      <c r="N76" s="6" t="s">
        <v>32</v>
      </c>
      <c r="O76" s="6">
        <v>1</v>
      </c>
      <c r="P76" s="6"/>
      <c r="Q76" s="6">
        <v>0</v>
      </c>
      <c r="R76" s="6">
        <v>18</v>
      </c>
      <c r="S76" s="6"/>
      <c r="T76" s="6" t="s">
        <v>48</v>
      </c>
      <c r="U76" s="6">
        <v>3</v>
      </c>
      <c r="V76" s="6">
        <v>80</v>
      </c>
      <c r="W76" s="6">
        <v>6</v>
      </c>
      <c r="X76" s="5">
        <f t="shared" si="2"/>
        <v>19.297971755502751</v>
      </c>
      <c r="Y76" s="5">
        <f t="shared" si="3"/>
        <v>19.297971755502758</v>
      </c>
    </row>
    <row r="77" spans="1:25" x14ac:dyDescent="0.3">
      <c r="A77" s="6" t="s">
        <v>131</v>
      </c>
      <c r="B77" s="6">
        <v>1</v>
      </c>
      <c r="C77" s="6" t="s">
        <v>24</v>
      </c>
      <c r="D77" s="6" t="s">
        <v>42</v>
      </c>
      <c r="E77" s="6">
        <v>3</v>
      </c>
      <c r="F77" s="6"/>
      <c r="G77" s="6">
        <v>0</v>
      </c>
      <c r="H77" s="6"/>
      <c r="I77" s="6">
        <v>0</v>
      </c>
      <c r="J77" s="6" t="s">
        <v>26</v>
      </c>
      <c r="K77" s="6">
        <v>1</v>
      </c>
      <c r="L77" s="6" t="s">
        <v>28</v>
      </c>
      <c r="M77" s="6">
        <v>13</v>
      </c>
      <c r="N77" s="6" t="s">
        <v>32</v>
      </c>
      <c r="O77" s="6">
        <v>1</v>
      </c>
      <c r="P77" s="6"/>
      <c r="Q77" s="6">
        <v>0</v>
      </c>
      <c r="R77" s="6">
        <v>18</v>
      </c>
      <c r="S77" s="6"/>
      <c r="T77" s="6" t="s">
        <v>37</v>
      </c>
      <c r="U77" s="6">
        <v>5</v>
      </c>
      <c r="V77" s="6">
        <v>200</v>
      </c>
      <c r="W77" s="6">
        <v>3.6</v>
      </c>
      <c r="X77" s="5">
        <f t="shared" si="2"/>
        <v>9.0250134994341185</v>
      </c>
      <c r="Y77" s="5">
        <f t="shared" si="3"/>
        <v>8.8463062587208796</v>
      </c>
    </row>
    <row r="78" spans="1:25" x14ac:dyDescent="0.3">
      <c r="A78" s="6" t="s">
        <v>132</v>
      </c>
      <c r="B78" s="6">
        <v>1</v>
      </c>
      <c r="C78" s="6" t="s">
        <v>45</v>
      </c>
      <c r="D78" s="6" t="s">
        <v>46</v>
      </c>
      <c r="E78" s="6">
        <v>3</v>
      </c>
      <c r="F78" s="6"/>
      <c r="G78" s="6">
        <v>0</v>
      </c>
      <c r="H78" s="6"/>
      <c r="I78" s="6">
        <v>0</v>
      </c>
      <c r="J78" s="6" t="s">
        <v>26</v>
      </c>
      <c r="K78" s="6">
        <v>1</v>
      </c>
      <c r="L78" s="6" t="s">
        <v>28</v>
      </c>
      <c r="M78" s="6">
        <v>13</v>
      </c>
      <c r="N78" s="6" t="s">
        <v>32</v>
      </c>
      <c r="O78" s="6">
        <v>1</v>
      </c>
      <c r="P78" s="6"/>
      <c r="Q78" s="6">
        <v>0</v>
      </c>
      <c r="R78" s="6">
        <v>18</v>
      </c>
      <c r="S78" s="6"/>
      <c r="T78" s="6" t="s">
        <v>48</v>
      </c>
      <c r="U78" s="6">
        <v>3</v>
      </c>
      <c r="V78" s="6">
        <v>120</v>
      </c>
      <c r="W78" s="6">
        <v>6</v>
      </c>
      <c r="X78" s="5">
        <f t="shared" si="2"/>
        <v>19.297971755502751</v>
      </c>
      <c r="Y78" s="5">
        <f t="shared" si="3"/>
        <v>19.297971755502758</v>
      </c>
    </row>
    <row r="79" spans="1:25" x14ac:dyDescent="0.3">
      <c r="A79" s="6" t="s">
        <v>133</v>
      </c>
      <c r="B79" s="6">
        <v>1</v>
      </c>
      <c r="C79" s="6" t="s">
        <v>24</v>
      </c>
      <c r="D79" s="6" t="s">
        <v>25</v>
      </c>
      <c r="E79" s="6">
        <v>2</v>
      </c>
      <c r="F79" s="6"/>
      <c r="G79" s="6">
        <v>0</v>
      </c>
      <c r="H79" s="6"/>
      <c r="I79" s="6">
        <v>0</v>
      </c>
      <c r="J79" s="6" t="s">
        <v>26</v>
      </c>
      <c r="K79" s="6">
        <v>1</v>
      </c>
      <c r="L79" s="6" t="s">
        <v>47</v>
      </c>
      <c r="M79" s="6">
        <v>3</v>
      </c>
      <c r="N79" s="6" t="s">
        <v>32</v>
      </c>
      <c r="O79" s="6">
        <v>1</v>
      </c>
      <c r="P79" s="6"/>
      <c r="Q79" s="6">
        <v>0</v>
      </c>
      <c r="R79" s="6">
        <v>7</v>
      </c>
      <c r="S79" s="6"/>
      <c r="T79" s="6" t="s">
        <v>48</v>
      </c>
      <c r="U79" s="6">
        <v>3</v>
      </c>
      <c r="V79" s="6">
        <v>80</v>
      </c>
      <c r="W79" s="6">
        <v>2.2999999999999998</v>
      </c>
      <c r="X79" s="5">
        <f t="shared" si="2"/>
        <v>0.98019867330675503</v>
      </c>
      <c r="Y79" s="5">
        <f t="shared" si="3"/>
        <v>0.96078943915232318</v>
      </c>
    </row>
    <row r="80" spans="1:25" x14ac:dyDescent="0.3">
      <c r="A80" s="6" t="s">
        <v>134</v>
      </c>
      <c r="B80" s="6">
        <v>1</v>
      </c>
      <c r="C80" s="6" t="s">
        <v>24</v>
      </c>
      <c r="D80" s="6" t="s">
        <v>52</v>
      </c>
      <c r="E80" s="6">
        <v>8</v>
      </c>
      <c r="F80" s="6"/>
      <c r="G80" s="6">
        <v>0</v>
      </c>
      <c r="H80" s="6"/>
      <c r="I80" s="6">
        <v>0</v>
      </c>
      <c r="J80" s="6" t="s">
        <v>26</v>
      </c>
      <c r="K80" s="6">
        <v>1</v>
      </c>
      <c r="L80" s="6" t="s">
        <v>32</v>
      </c>
      <c r="M80" s="6">
        <v>1</v>
      </c>
      <c r="N80" s="6" t="s">
        <v>32</v>
      </c>
      <c r="O80" s="6">
        <v>1</v>
      </c>
      <c r="P80" s="6"/>
      <c r="Q80" s="6">
        <v>0</v>
      </c>
      <c r="R80" s="6">
        <v>11</v>
      </c>
      <c r="S80" s="6"/>
      <c r="T80" s="6" t="s">
        <v>33</v>
      </c>
      <c r="U80" s="6">
        <v>2</v>
      </c>
      <c r="V80" s="6">
        <v>40</v>
      </c>
      <c r="W80" s="6">
        <v>5.5</v>
      </c>
      <c r="X80" s="5">
        <f t="shared" si="2"/>
        <v>0.69767632607103103</v>
      </c>
      <c r="Y80" s="5">
        <f t="shared" si="3"/>
        <v>0.77880078307140488</v>
      </c>
    </row>
    <row r="81" spans="1:25" x14ac:dyDescent="0.3">
      <c r="A81" s="6" t="s">
        <v>135</v>
      </c>
      <c r="B81" s="6">
        <v>1</v>
      </c>
      <c r="C81" s="6" t="s">
        <v>24</v>
      </c>
      <c r="D81" s="6" t="s">
        <v>52</v>
      </c>
      <c r="E81" s="6">
        <v>8</v>
      </c>
      <c r="F81" s="6"/>
      <c r="G81" s="6">
        <v>0</v>
      </c>
      <c r="H81" s="6"/>
      <c r="I81" s="6">
        <v>0</v>
      </c>
      <c r="J81" s="6" t="s">
        <v>26</v>
      </c>
      <c r="K81" s="6">
        <v>1</v>
      </c>
      <c r="L81" s="6" t="s">
        <v>47</v>
      </c>
      <c r="M81" s="6">
        <v>3</v>
      </c>
      <c r="N81" s="6" t="s">
        <v>27</v>
      </c>
      <c r="O81" s="6">
        <v>8</v>
      </c>
      <c r="P81" s="6"/>
      <c r="Q81" s="6">
        <v>0</v>
      </c>
      <c r="R81" s="6">
        <v>20</v>
      </c>
      <c r="S81" s="6"/>
      <c r="T81" s="6" t="s">
        <v>37</v>
      </c>
      <c r="U81" s="6">
        <v>5</v>
      </c>
      <c r="V81" s="6">
        <v>200</v>
      </c>
      <c r="W81" s="6">
        <v>4</v>
      </c>
      <c r="X81" s="5">
        <f t="shared" si="2"/>
        <v>0.94176453358424861</v>
      </c>
      <c r="Y81" s="5">
        <f t="shared" si="3"/>
        <v>1.0202013400267556</v>
      </c>
    </row>
    <row r="82" spans="1:25" x14ac:dyDescent="0.3">
      <c r="A82" s="6" t="s">
        <v>136</v>
      </c>
      <c r="B82" s="6">
        <v>1</v>
      </c>
      <c r="C82" s="6" t="s">
        <v>24</v>
      </c>
      <c r="D82" s="6" t="s">
        <v>35</v>
      </c>
      <c r="E82" s="6">
        <v>13</v>
      </c>
      <c r="F82" s="6"/>
      <c r="G82" s="6">
        <v>0</v>
      </c>
      <c r="H82" s="6"/>
      <c r="I82" s="6">
        <v>0</v>
      </c>
      <c r="J82" s="6" t="s">
        <v>26</v>
      </c>
      <c r="K82" s="6">
        <v>1</v>
      </c>
      <c r="L82" s="6" t="s">
        <v>28</v>
      </c>
      <c r="M82" s="6">
        <v>13</v>
      </c>
      <c r="N82" s="6" t="s">
        <v>28</v>
      </c>
      <c r="O82" s="6">
        <v>13</v>
      </c>
      <c r="P82" s="6"/>
      <c r="Q82" s="6">
        <v>0</v>
      </c>
      <c r="R82" s="6">
        <v>40</v>
      </c>
      <c r="S82" s="6"/>
      <c r="T82" s="6" t="s">
        <v>48</v>
      </c>
      <c r="U82" s="6">
        <v>3</v>
      </c>
      <c r="V82" s="6">
        <v>120</v>
      </c>
      <c r="W82" s="6">
        <v>13.3</v>
      </c>
      <c r="X82" s="5">
        <f t="shared" si="2"/>
        <v>66.686331040925097</v>
      </c>
      <c r="Y82" s="5">
        <f t="shared" si="3"/>
        <v>81.450868664968141</v>
      </c>
    </row>
    <row r="83" spans="1:25" x14ac:dyDescent="0.3">
      <c r="A83" s="6" t="s">
        <v>137</v>
      </c>
      <c r="B83" s="6">
        <v>1</v>
      </c>
      <c r="C83" s="6" t="s">
        <v>24</v>
      </c>
      <c r="D83" s="6" t="s">
        <v>35</v>
      </c>
      <c r="E83" s="6">
        <v>13</v>
      </c>
      <c r="F83" s="6"/>
      <c r="G83" s="6">
        <v>0</v>
      </c>
      <c r="H83" s="6"/>
      <c r="I83" s="6">
        <v>0</v>
      </c>
      <c r="J83" s="6" t="s">
        <v>26</v>
      </c>
      <c r="K83" s="6">
        <v>1</v>
      </c>
      <c r="L83" s="6" t="s">
        <v>32</v>
      </c>
      <c r="M83" s="6">
        <v>1</v>
      </c>
      <c r="N83" s="6" t="s">
        <v>32</v>
      </c>
      <c r="O83" s="6">
        <v>1</v>
      </c>
      <c r="P83" s="6"/>
      <c r="Q83" s="6">
        <v>0</v>
      </c>
      <c r="R83" s="6">
        <v>16</v>
      </c>
      <c r="S83" s="6"/>
      <c r="T83" s="6" t="s">
        <v>48</v>
      </c>
      <c r="U83" s="6">
        <v>3</v>
      </c>
      <c r="V83" s="6">
        <v>100</v>
      </c>
      <c r="W83" s="6">
        <v>5.3</v>
      </c>
      <c r="X83" s="5">
        <f t="shared" si="2"/>
        <v>0.43171052342907967</v>
      </c>
      <c r="Y83" s="5">
        <f t="shared" si="3"/>
        <v>0.52729242404304866</v>
      </c>
    </row>
    <row r="84" spans="1:25" x14ac:dyDescent="0.3">
      <c r="A84" s="6" t="s">
        <v>138</v>
      </c>
      <c r="B84" s="6">
        <v>1</v>
      </c>
      <c r="C84" s="6" t="s">
        <v>24</v>
      </c>
      <c r="D84" s="6" t="s">
        <v>40</v>
      </c>
      <c r="E84" s="6">
        <v>5</v>
      </c>
      <c r="F84" s="6"/>
      <c r="G84" s="6">
        <v>0</v>
      </c>
      <c r="H84" s="6"/>
      <c r="I84" s="6">
        <v>0</v>
      </c>
      <c r="J84" s="6" t="s">
        <v>69</v>
      </c>
      <c r="K84" s="6">
        <v>3</v>
      </c>
      <c r="L84" s="6" t="s">
        <v>47</v>
      </c>
      <c r="M84" s="6">
        <v>3</v>
      </c>
      <c r="N84" s="6" t="s">
        <v>32</v>
      </c>
      <c r="O84" s="6">
        <v>1</v>
      </c>
      <c r="P84" s="6"/>
      <c r="Q84" s="6">
        <v>0</v>
      </c>
      <c r="R84" s="6">
        <v>12</v>
      </c>
      <c r="S84" s="6"/>
      <c r="T84" s="6" t="s">
        <v>50</v>
      </c>
      <c r="U84" s="6">
        <v>8</v>
      </c>
      <c r="V84" s="6">
        <v>500</v>
      </c>
      <c r="W84" s="6">
        <v>1.5</v>
      </c>
      <c r="X84" s="5">
        <f t="shared" si="2"/>
        <v>0.18268352405273461</v>
      </c>
      <c r="Y84" s="5">
        <f t="shared" si="3"/>
        <v>0.17033298882540943</v>
      </c>
    </row>
    <row r="85" spans="1:25" x14ac:dyDescent="0.3">
      <c r="A85" s="6" t="s">
        <v>139</v>
      </c>
      <c r="B85" s="6">
        <v>1</v>
      </c>
      <c r="C85" s="6" t="s">
        <v>24</v>
      </c>
      <c r="D85" s="6" t="s">
        <v>35</v>
      </c>
      <c r="E85" s="6">
        <v>13</v>
      </c>
      <c r="F85" s="6"/>
      <c r="G85" s="6">
        <v>0</v>
      </c>
      <c r="H85" s="6"/>
      <c r="I85" s="6">
        <v>0</v>
      </c>
      <c r="J85" s="6" t="s">
        <v>26</v>
      </c>
      <c r="K85" s="6">
        <v>1</v>
      </c>
      <c r="L85" s="6" t="s">
        <v>32</v>
      </c>
      <c r="M85" s="6">
        <v>1</v>
      </c>
      <c r="N85" s="6" t="s">
        <v>27</v>
      </c>
      <c r="O85" s="6">
        <v>8</v>
      </c>
      <c r="P85" s="6"/>
      <c r="Q85" s="6">
        <v>0</v>
      </c>
      <c r="R85" s="6">
        <v>23</v>
      </c>
      <c r="S85" s="6"/>
      <c r="T85" s="6" t="s">
        <v>37</v>
      </c>
      <c r="U85" s="6">
        <v>5</v>
      </c>
      <c r="V85" s="6">
        <v>200</v>
      </c>
      <c r="W85" s="6">
        <v>4.5999999999999996</v>
      </c>
      <c r="X85" s="5">
        <f t="shared" si="2"/>
        <v>0.46766642700990924</v>
      </c>
      <c r="Y85" s="5">
        <f t="shared" si="3"/>
        <v>0.55989836656540182</v>
      </c>
    </row>
    <row r="86" spans="1:25" x14ac:dyDescent="0.3">
      <c r="A86" s="6" t="s">
        <v>140</v>
      </c>
      <c r="B86" s="6">
        <v>1</v>
      </c>
      <c r="C86" s="6" t="s">
        <v>45</v>
      </c>
      <c r="D86" s="6" t="s">
        <v>46</v>
      </c>
      <c r="E86" s="6">
        <v>3</v>
      </c>
      <c r="F86" s="7">
        <v>43586</v>
      </c>
      <c r="G86" s="6">
        <v>8</v>
      </c>
      <c r="H86" s="6"/>
      <c r="I86" s="6">
        <v>0</v>
      </c>
      <c r="J86" s="6" t="s">
        <v>85</v>
      </c>
      <c r="K86" s="6">
        <v>2</v>
      </c>
      <c r="L86" s="6" t="s">
        <v>28</v>
      </c>
      <c r="M86" s="6">
        <v>13</v>
      </c>
      <c r="N86" s="6" t="s">
        <v>28</v>
      </c>
      <c r="O86" s="6">
        <v>13</v>
      </c>
      <c r="P86" s="6"/>
      <c r="Q86" s="6">
        <v>0</v>
      </c>
      <c r="R86" s="6">
        <v>39</v>
      </c>
      <c r="S86" s="6"/>
      <c r="T86" s="6" t="s">
        <v>50</v>
      </c>
      <c r="U86" s="6">
        <v>8</v>
      </c>
      <c r="V86" s="6">
        <v>250</v>
      </c>
      <c r="W86" s="6">
        <v>4.3</v>
      </c>
      <c r="X86" s="5">
        <f t="shared" si="2"/>
        <v>6.2965382610266563</v>
      </c>
      <c r="Y86" s="5">
        <f t="shared" si="3"/>
        <v>16.444646771097048</v>
      </c>
    </row>
    <row r="87" spans="1:25" x14ac:dyDescent="0.3">
      <c r="A87" s="6" t="s">
        <v>141</v>
      </c>
      <c r="B87" s="6">
        <v>1</v>
      </c>
      <c r="C87" s="6" t="s">
        <v>24</v>
      </c>
      <c r="D87" s="6" t="s">
        <v>25</v>
      </c>
      <c r="E87" s="6">
        <v>2</v>
      </c>
      <c r="F87" s="6"/>
      <c r="G87" s="6">
        <v>0</v>
      </c>
      <c r="H87" s="6"/>
      <c r="I87" s="6">
        <v>0</v>
      </c>
      <c r="J87" s="6" t="s">
        <v>26</v>
      </c>
      <c r="K87" s="6">
        <v>1</v>
      </c>
      <c r="L87" s="6" t="s">
        <v>47</v>
      </c>
      <c r="M87" s="6">
        <v>3</v>
      </c>
      <c r="N87" s="6" t="s">
        <v>32</v>
      </c>
      <c r="O87" s="6">
        <v>1</v>
      </c>
      <c r="P87" s="6"/>
      <c r="Q87" s="6">
        <v>0</v>
      </c>
      <c r="R87" s="6">
        <v>7</v>
      </c>
      <c r="S87" s="6"/>
      <c r="T87" s="6" t="s">
        <v>48</v>
      </c>
      <c r="U87" s="6">
        <v>3</v>
      </c>
      <c r="V87" s="6">
        <v>40</v>
      </c>
      <c r="W87" s="6">
        <v>2.2999999999999998</v>
      </c>
      <c r="X87" s="5">
        <f t="shared" si="2"/>
        <v>0.98019867330675503</v>
      </c>
      <c r="Y87" s="5">
        <f t="shared" si="3"/>
        <v>0.96078943915232318</v>
      </c>
    </row>
    <row r="88" spans="1:25" x14ac:dyDescent="0.3">
      <c r="A88" s="6" t="s">
        <v>142</v>
      </c>
      <c r="B88" s="6">
        <v>1</v>
      </c>
      <c r="C88" s="6" t="s">
        <v>24</v>
      </c>
      <c r="D88" s="6" t="s">
        <v>35</v>
      </c>
      <c r="E88" s="6">
        <v>13</v>
      </c>
      <c r="F88" s="6"/>
      <c r="G88" s="6">
        <v>0</v>
      </c>
      <c r="H88" s="7">
        <v>43586</v>
      </c>
      <c r="I88" s="6">
        <v>8</v>
      </c>
      <c r="J88" s="6" t="s">
        <v>26</v>
      </c>
      <c r="K88" s="6">
        <v>1</v>
      </c>
      <c r="L88" s="6" t="s">
        <v>27</v>
      </c>
      <c r="M88" s="6">
        <v>8</v>
      </c>
      <c r="N88" s="6" t="s">
        <v>32</v>
      </c>
      <c r="O88" s="6">
        <v>1</v>
      </c>
      <c r="P88" s="6" t="s">
        <v>143</v>
      </c>
      <c r="Q88" s="6">
        <v>5</v>
      </c>
      <c r="R88" s="6">
        <v>36</v>
      </c>
      <c r="S88" s="6"/>
      <c r="T88" s="6" t="s">
        <v>33</v>
      </c>
      <c r="U88" s="6">
        <v>2</v>
      </c>
      <c r="V88" s="6">
        <v>20</v>
      </c>
      <c r="W88" s="6">
        <v>18</v>
      </c>
      <c r="X88" s="5">
        <f t="shared" si="2"/>
        <v>445.85777008251716</v>
      </c>
      <c r="Y88" s="5">
        <f t="shared" si="3"/>
        <v>5.7546026760057289</v>
      </c>
    </row>
    <row r="89" spans="1:25" x14ac:dyDescent="0.3">
      <c r="A89" s="6" t="s">
        <v>144</v>
      </c>
      <c r="B89" s="6">
        <v>1</v>
      </c>
      <c r="C89" s="6" t="s">
        <v>24</v>
      </c>
      <c r="D89" s="6" t="s">
        <v>25</v>
      </c>
      <c r="E89" s="6">
        <v>2</v>
      </c>
      <c r="F89" s="6"/>
      <c r="G89" s="6">
        <v>0</v>
      </c>
      <c r="H89" s="6"/>
      <c r="I89" s="6">
        <v>0</v>
      </c>
      <c r="J89" s="6" t="s">
        <v>85</v>
      </c>
      <c r="K89" s="6">
        <v>2</v>
      </c>
      <c r="L89" s="6" t="s">
        <v>47</v>
      </c>
      <c r="M89" s="6">
        <v>3</v>
      </c>
      <c r="N89" s="6" t="s">
        <v>27</v>
      </c>
      <c r="O89" s="6">
        <v>8</v>
      </c>
      <c r="P89" s="6"/>
      <c r="Q89" s="6">
        <v>0</v>
      </c>
      <c r="R89" s="6">
        <v>15</v>
      </c>
      <c r="S89" s="6"/>
      <c r="T89" s="6" t="s">
        <v>37</v>
      </c>
      <c r="U89" s="6">
        <v>5</v>
      </c>
      <c r="V89" s="6">
        <v>100</v>
      </c>
      <c r="W89" s="6">
        <v>3</v>
      </c>
      <c r="X89" s="5">
        <f t="shared" si="2"/>
        <v>1.2214027581601694</v>
      </c>
      <c r="Y89" s="5">
        <f t="shared" si="3"/>
        <v>1.1388283833246218</v>
      </c>
    </row>
    <row r="90" spans="1:25" x14ac:dyDescent="0.3">
      <c r="A90" s="6" t="s">
        <v>145</v>
      </c>
      <c r="B90" s="6">
        <v>1</v>
      </c>
      <c r="C90" s="6" t="s">
        <v>24</v>
      </c>
      <c r="D90" s="6" t="s">
        <v>25</v>
      </c>
      <c r="E90" s="6">
        <v>2</v>
      </c>
      <c r="F90" s="6"/>
      <c r="G90" s="6">
        <v>0</v>
      </c>
      <c r="H90" s="6"/>
      <c r="I90" s="6">
        <v>0</v>
      </c>
      <c r="J90" s="6" t="s">
        <v>85</v>
      </c>
      <c r="K90" s="6">
        <v>2</v>
      </c>
      <c r="L90" s="6" t="s">
        <v>47</v>
      </c>
      <c r="M90" s="6">
        <v>3</v>
      </c>
      <c r="N90" s="6" t="s">
        <v>27</v>
      </c>
      <c r="O90" s="6">
        <v>8</v>
      </c>
      <c r="P90" s="6"/>
      <c r="Q90" s="6">
        <v>0</v>
      </c>
      <c r="R90" s="6">
        <v>15</v>
      </c>
      <c r="S90" s="6"/>
      <c r="T90" s="6" t="s">
        <v>48</v>
      </c>
      <c r="U90" s="6">
        <v>3</v>
      </c>
      <c r="V90" s="6">
        <v>40</v>
      </c>
      <c r="W90" s="6">
        <v>5</v>
      </c>
      <c r="X90" s="5">
        <f t="shared" si="2"/>
        <v>2.6116964734231165</v>
      </c>
      <c r="Y90" s="5">
        <f t="shared" si="3"/>
        <v>2.4843225333848169</v>
      </c>
    </row>
    <row r="91" spans="1:25" x14ac:dyDescent="0.3">
      <c r="A91" s="6" t="s">
        <v>146</v>
      </c>
      <c r="B91" s="6">
        <v>1</v>
      </c>
      <c r="C91" s="6" t="s">
        <v>24</v>
      </c>
      <c r="D91" s="6" t="s">
        <v>25</v>
      </c>
      <c r="E91" s="6">
        <v>2</v>
      </c>
      <c r="F91" s="6"/>
      <c r="G91" s="6">
        <v>0</v>
      </c>
      <c r="H91" s="6"/>
      <c r="I91" s="6">
        <v>0</v>
      </c>
      <c r="J91" s="6" t="s">
        <v>85</v>
      </c>
      <c r="K91" s="6">
        <v>2</v>
      </c>
      <c r="L91" s="6" t="s">
        <v>47</v>
      </c>
      <c r="M91" s="6">
        <v>3</v>
      </c>
      <c r="N91" s="6" t="s">
        <v>27</v>
      </c>
      <c r="O91" s="6">
        <v>8</v>
      </c>
      <c r="P91" s="6"/>
      <c r="Q91" s="6">
        <v>0</v>
      </c>
      <c r="R91" s="6">
        <v>15</v>
      </c>
      <c r="S91" s="6"/>
      <c r="T91" s="6" t="s">
        <v>33</v>
      </c>
      <c r="U91" s="6">
        <v>2</v>
      </c>
      <c r="V91" s="6">
        <v>20</v>
      </c>
      <c r="W91" s="6">
        <v>7.5</v>
      </c>
      <c r="X91" s="5">
        <f t="shared" si="2"/>
        <v>3.8190435053663343</v>
      </c>
      <c r="Y91" s="5">
        <f t="shared" si="3"/>
        <v>3.6692966676192444</v>
      </c>
    </row>
    <row r="92" spans="1:25" x14ac:dyDescent="0.3">
      <c r="A92" s="6" t="s">
        <v>147</v>
      </c>
      <c r="B92" s="6">
        <v>1</v>
      </c>
      <c r="C92" s="6" t="s">
        <v>24</v>
      </c>
      <c r="D92" s="6" t="s">
        <v>25</v>
      </c>
      <c r="E92" s="6">
        <v>2</v>
      </c>
      <c r="F92" s="6"/>
      <c r="G92" s="6">
        <v>0</v>
      </c>
      <c r="H92" s="6"/>
      <c r="I92" s="6">
        <v>0</v>
      </c>
      <c r="J92" s="6" t="s">
        <v>85</v>
      </c>
      <c r="K92" s="6">
        <v>2</v>
      </c>
      <c r="L92" s="6" t="s">
        <v>47</v>
      </c>
      <c r="M92" s="6">
        <v>3</v>
      </c>
      <c r="N92" s="6" t="s">
        <v>27</v>
      </c>
      <c r="O92" s="6">
        <v>8</v>
      </c>
      <c r="P92" s="6"/>
      <c r="Q92" s="6">
        <v>0</v>
      </c>
      <c r="R92" s="6">
        <v>15</v>
      </c>
      <c r="S92" s="6"/>
      <c r="T92" s="6" t="s">
        <v>48</v>
      </c>
      <c r="U92" s="6">
        <v>3</v>
      </c>
      <c r="V92" s="6">
        <v>40</v>
      </c>
      <c r="W92" s="6">
        <v>5</v>
      </c>
      <c r="X92" s="5">
        <f t="shared" si="2"/>
        <v>2.6116964734231165</v>
      </c>
      <c r="Y92" s="5">
        <f t="shared" si="3"/>
        <v>2.4843225333848169</v>
      </c>
    </row>
    <row r="93" spans="1:25" x14ac:dyDescent="0.3">
      <c r="A93" s="6" t="s">
        <v>148</v>
      </c>
      <c r="B93" s="6">
        <v>1</v>
      </c>
      <c r="C93" s="6" t="s">
        <v>24</v>
      </c>
      <c r="D93" s="6" t="s">
        <v>25</v>
      </c>
      <c r="E93" s="6">
        <v>2</v>
      </c>
      <c r="F93" s="6"/>
      <c r="G93" s="6">
        <v>0</v>
      </c>
      <c r="H93" s="6"/>
      <c r="I93" s="6">
        <v>0</v>
      </c>
      <c r="J93" s="6" t="s">
        <v>85</v>
      </c>
      <c r="K93" s="6">
        <v>2</v>
      </c>
      <c r="L93" s="6" t="s">
        <v>47</v>
      </c>
      <c r="M93" s="6">
        <v>3</v>
      </c>
      <c r="N93" s="6" t="s">
        <v>27</v>
      </c>
      <c r="O93" s="6">
        <v>8</v>
      </c>
      <c r="P93" s="6"/>
      <c r="Q93" s="6">
        <v>0</v>
      </c>
      <c r="R93" s="6">
        <v>15</v>
      </c>
      <c r="S93" s="6"/>
      <c r="T93" s="6" t="s">
        <v>33</v>
      </c>
      <c r="U93" s="6">
        <v>2</v>
      </c>
      <c r="V93" s="6">
        <v>20</v>
      </c>
      <c r="W93" s="6">
        <v>7.5</v>
      </c>
      <c r="X93" s="5">
        <f t="shared" si="2"/>
        <v>3.8190435053663343</v>
      </c>
      <c r="Y93" s="5">
        <f t="shared" si="3"/>
        <v>3.6692966676192444</v>
      </c>
    </row>
    <row r="94" spans="1:25" x14ac:dyDescent="0.3">
      <c r="A94" s="6" t="s">
        <v>149</v>
      </c>
      <c r="B94" s="6">
        <v>1</v>
      </c>
      <c r="C94" s="6" t="s">
        <v>24</v>
      </c>
      <c r="D94" s="6" t="s">
        <v>25</v>
      </c>
      <c r="E94" s="6">
        <v>2</v>
      </c>
      <c r="F94" s="6"/>
      <c r="G94" s="6">
        <v>0</v>
      </c>
      <c r="H94" s="6"/>
      <c r="I94" s="6">
        <v>0</v>
      </c>
      <c r="J94" s="6" t="s">
        <v>85</v>
      </c>
      <c r="K94" s="6">
        <v>2</v>
      </c>
      <c r="L94" s="6" t="s">
        <v>47</v>
      </c>
      <c r="M94" s="6">
        <v>3</v>
      </c>
      <c r="N94" s="6" t="s">
        <v>27</v>
      </c>
      <c r="O94" s="6">
        <v>8</v>
      </c>
      <c r="P94" s="6"/>
      <c r="Q94" s="6">
        <v>0</v>
      </c>
      <c r="R94" s="6">
        <v>15</v>
      </c>
      <c r="S94" s="6"/>
      <c r="T94" s="6" t="s">
        <v>33</v>
      </c>
      <c r="U94" s="6">
        <v>2</v>
      </c>
      <c r="V94" s="6">
        <v>20</v>
      </c>
      <c r="W94" s="6">
        <v>7.5</v>
      </c>
      <c r="X94" s="5">
        <f t="shared" si="2"/>
        <v>3.8190435053663343</v>
      </c>
      <c r="Y94" s="5">
        <f t="shared" si="3"/>
        <v>3.6692966676192444</v>
      </c>
    </row>
    <row r="95" spans="1:25" x14ac:dyDescent="0.3">
      <c r="A95" s="6" t="s">
        <v>150</v>
      </c>
      <c r="B95" s="6">
        <v>1</v>
      </c>
      <c r="C95" s="6" t="s">
        <v>24</v>
      </c>
      <c r="D95" s="6" t="s">
        <v>35</v>
      </c>
      <c r="E95" s="6">
        <v>13</v>
      </c>
      <c r="F95" s="6"/>
      <c r="G95" s="6">
        <v>0</v>
      </c>
      <c r="H95" s="6"/>
      <c r="I95" s="6">
        <v>0</v>
      </c>
      <c r="J95" s="6" t="s">
        <v>36</v>
      </c>
      <c r="K95" s="6">
        <v>8</v>
      </c>
      <c r="L95" s="6" t="s">
        <v>28</v>
      </c>
      <c r="M95" s="6">
        <v>13</v>
      </c>
      <c r="N95" s="6" t="s">
        <v>47</v>
      </c>
      <c r="O95" s="6">
        <v>3</v>
      </c>
      <c r="P95" s="6"/>
      <c r="Q95" s="6">
        <v>0</v>
      </c>
      <c r="R95" s="6">
        <v>37</v>
      </c>
      <c r="S95" s="6"/>
      <c r="T95" s="6" t="s">
        <v>48</v>
      </c>
      <c r="U95" s="6">
        <v>3</v>
      </c>
      <c r="V95" s="6">
        <v>80</v>
      </c>
      <c r="W95" s="6">
        <v>12.3</v>
      </c>
      <c r="X95" s="5">
        <f t="shared" si="2"/>
        <v>53.517034227491159</v>
      </c>
      <c r="Y95" s="5">
        <f t="shared" si="3"/>
        <v>52.984530839676196</v>
      </c>
    </row>
    <row r="96" spans="1:25" x14ac:dyDescent="0.3">
      <c r="A96" s="6" t="s">
        <v>151</v>
      </c>
      <c r="B96" s="6">
        <v>1</v>
      </c>
      <c r="C96" s="6" t="s">
        <v>24</v>
      </c>
      <c r="D96" s="6" t="s">
        <v>25</v>
      </c>
      <c r="E96" s="6">
        <v>2</v>
      </c>
      <c r="F96" s="6"/>
      <c r="G96" s="6">
        <v>0</v>
      </c>
      <c r="H96" s="6"/>
      <c r="I96" s="6">
        <v>0</v>
      </c>
      <c r="J96" s="6" t="s">
        <v>26</v>
      </c>
      <c r="K96" s="6">
        <v>1</v>
      </c>
      <c r="L96" s="6" t="s">
        <v>28</v>
      </c>
      <c r="M96" s="6">
        <v>13</v>
      </c>
      <c r="N96" s="6" t="s">
        <v>47</v>
      </c>
      <c r="O96" s="6">
        <v>3</v>
      </c>
      <c r="P96" s="6"/>
      <c r="Q96" s="6">
        <v>0</v>
      </c>
      <c r="R96" s="6">
        <v>19</v>
      </c>
      <c r="S96" s="6"/>
      <c r="T96" s="6" t="s">
        <v>33</v>
      </c>
      <c r="U96" s="6">
        <v>2</v>
      </c>
      <c r="V96" s="6">
        <v>40</v>
      </c>
      <c r="W96" s="6">
        <v>9.5</v>
      </c>
      <c r="X96" s="5">
        <f t="shared" si="2"/>
        <v>36.59823444367801</v>
      </c>
      <c r="Y96" s="5">
        <f t="shared" si="3"/>
        <v>36.234075926476464</v>
      </c>
    </row>
    <row r="97" spans="1:25" x14ac:dyDescent="0.3">
      <c r="A97" s="6" t="s">
        <v>152</v>
      </c>
      <c r="B97" s="6">
        <v>1</v>
      </c>
      <c r="C97" s="6" t="s">
        <v>24</v>
      </c>
      <c r="D97" s="6" t="s">
        <v>52</v>
      </c>
      <c r="E97" s="6">
        <v>8</v>
      </c>
      <c r="F97" s="6"/>
      <c r="G97" s="6">
        <v>0</v>
      </c>
      <c r="H97" s="6"/>
      <c r="I97" s="6">
        <v>0</v>
      </c>
      <c r="J97" s="6" t="s">
        <v>85</v>
      </c>
      <c r="K97" s="6">
        <v>2</v>
      </c>
      <c r="L97" s="6" t="s">
        <v>32</v>
      </c>
      <c r="M97" s="6">
        <v>1</v>
      </c>
      <c r="N97" s="6" t="s">
        <v>32</v>
      </c>
      <c r="O97" s="6">
        <v>1</v>
      </c>
      <c r="P97" s="6"/>
      <c r="Q97" s="6">
        <v>0</v>
      </c>
      <c r="R97" s="6">
        <v>12</v>
      </c>
      <c r="S97" s="6"/>
      <c r="T97" s="6" t="s">
        <v>48</v>
      </c>
      <c r="U97" s="6">
        <v>3</v>
      </c>
      <c r="V97" s="6">
        <v>80</v>
      </c>
      <c r="W97" s="6">
        <v>4</v>
      </c>
      <c r="X97" s="5">
        <f t="shared" si="2"/>
        <v>0.54881163609402639</v>
      </c>
      <c r="Y97" s="5">
        <f t="shared" si="3"/>
        <v>0.58860496967835529</v>
      </c>
    </row>
    <row r="98" spans="1:25" x14ac:dyDescent="0.3">
      <c r="A98" s="6" t="s">
        <v>153</v>
      </c>
      <c r="B98" s="6">
        <v>1</v>
      </c>
      <c r="C98" s="6" t="s">
        <v>24</v>
      </c>
      <c r="D98" s="6" t="s">
        <v>52</v>
      </c>
      <c r="E98" s="6">
        <v>8</v>
      </c>
      <c r="F98" s="6"/>
      <c r="G98" s="6">
        <v>0</v>
      </c>
      <c r="H98" s="6"/>
      <c r="I98" s="6">
        <v>0</v>
      </c>
      <c r="J98" s="6" t="s">
        <v>69</v>
      </c>
      <c r="K98" s="6">
        <v>3</v>
      </c>
      <c r="L98" s="6" t="s">
        <v>32</v>
      </c>
      <c r="M98" s="6">
        <v>1</v>
      </c>
      <c r="N98" s="6" t="s">
        <v>32</v>
      </c>
      <c r="O98" s="6">
        <v>1</v>
      </c>
      <c r="P98" s="6"/>
      <c r="Q98" s="6">
        <v>0</v>
      </c>
      <c r="R98" s="6">
        <v>13</v>
      </c>
      <c r="S98" s="6"/>
      <c r="T98" s="6" t="s">
        <v>48</v>
      </c>
      <c r="U98" s="6">
        <v>3</v>
      </c>
      <c r="V98" s="6">
        <v>80</v>
      </c>
      <c r="W98" s="6">
        <v>4.3</v>
      </c>
      <c r="X98" s="5">
        <f t="shared" si="2"/>
        <v>0.63128364550692595</v>
      </c>
      <c r="Y98" s="5">
        <f t="shared" si="3"/>
        <v>0.65704681981505686</v>
      </c>
    </row>
    <row r="99" spans="1:25" x14ac:dyDescent="0.3">
      <c r="A99" s="6" t="s">
        <v>154</v>
      </c>
      <c r="B99" s="6">
        <v>1</v>
      </c>
      <c r="C99" s="6" t="s">
        <v>24</v>
      </c>
      <c r="D99" s="6" t="s">
        <v>42</v>
      </c>
      <c r="E99" s="6">
        <v>3</v>
      </c>
      <c r="F99" s="6"/>
      <c r="G99" s="6">
        <v>0</v>
      </c>
      <c r="H99" s="6"/>
      <c r="I99" s="6">
        <v>0</v>
      </c>
      <c r="J99" s="6" t="s">
        <v>58</v>
      </c>
      <c r="K99" s="6">
        <v>5</v>
      </c>
      <c r="L99" s="6" t="s">
        <v>47</v>
      </c>
      <c r="M99" s="6">
        <v>3</v>
      </c>
      <c r="N99" s="6" t="s">
        <v>32</v>
      </c>
      <c r="O99" s="6">
        <v>1</v>
      </c>
      <c r="P99" s="6"/>
      <c r="Q99" s="6">
        <v>0</v>
      </c>
      <c r="R99" s="6">
        <v>12</v>
      </c>
      <c r="S99" s="6"/>
      <c r="T99" s="6" t="s">
        <v>48</v>
      </c>
      <c r="U99" s="6">
        <v>3</v>
      </c>
      <c r="V99" s="6">
        <v>40</v>
      </c>
      <c r="W99" s="6">
        <v>4</v>
      </c>
      <c r="X99" s="5">
        <f t="shared" si="2"/>
        <v>1.6820276496988864</v>
      </c>
      <c r="Y99" s="5">
        <f t="shared" si="3"/>
        <v>1.4918246976412701</v>
      </c>
    </row>
    <row r="100" spans="1:25" x14ac:dyDescent="0.3">
      <c r="A100" s="6" t="s">
        <v>155</v>
      </c>
      <c r="B100" s="6">
        <v>1</v>
      </c>
      <c r="C100" s="6" t="s">
        <v>45</v>
      </c>
      <c r="D100" s="6" t="s">
        <v>156</v>
      </c>
      <c r="E100" s="6">
        <v>13</v>
      </c>
      <c r="F100" s="6"/>
      <c r="G100" s="6">
        <v>0</v>
      </c>
      <c r="H100" s="6"/>
      <c r="I100" s="6">
        <v>0</v>
      </c>
      <c r="J100" s="6" t="s">
        <v>85</v>
      </c>
      <c r="K100" s="6">
        <v>2</v>
      </c>
      <c r="L100" s="6" t="s">
        <v>27</v>
      </c>
      <c r="M100" s="6">
        <v>8</v>
      </c>
      <c r="N100" s="6" t="s">
        <v>32</v>
      </c>
      <c r="O100" s="6">
        <v>1</v>
      </c>
      <c r="P100" s="6"/>
      <c r="Q100" s="6">
        <v>0</v>
      </c>
      <c r="R100" s="6">
        <v>24</v>
      </c>
      <c r="S100" s="6"/>
      <c r="T100" s="6" t="s">
        <v>50</v>
      </c>
      <c r="U100" s="6">
        <v>8</v>
      </c>
      <c r="V100" s="6">
        <v>340</v>
      </c>
      <c r="W100" s="6">
        <v>3</v>
      </c>
      <c r="X100" s="5">
        <f t="shared" si="2"/>
        <v>0.60653065971263342</v>
      </c>
      <c r="Y100" s="5">
        <f t="shared" si="3"/>
        <v>0.68386140921235594</v>
      </c>
    </row>
    <row r="101" spans="1:25" x14ac:dyDescent="0.3">
      <c r="A101" s="6" t="s">
        <v>157</v>
      </c>
      <c r="B101" s="6">
        <v>1</v>
      </c>
      <c r="C101" s="6" t="s">
        <v>45</v>
      </c>
      <c r="D101" s="6" t="s">
        <v>123</v>
      </c>
      <c r="E101" s="6">
        <v>5</v>
      </c>
      <c r="F101" s="6"/>
      <c r="G101" s="6">
        <v>0</v>
      </c>
      <c r="H101" s="6"/>
      <c r="I101" s="6">
        <v>0</v>
      </c>
      <c r="J101" s="6" t="s">
        <v>26</v>
      </c>
      <c r="K101" s="6">
        <v>1</v>
      </c>
      <c r="L101" s="6" t="s">
        <v>28</v>
      </c>
      <c r="M101" s="6">
        <v>13</v>
      </c>
      <c r="N101" s="6" t="s">
        <v>32</v>
      </c>
      <c r="O101" s="6">
        <v>1</v>
      </c>
      <c r="P101" s="6"/>
      <c r="Q101" s="6">
        <v>0</v>
      </c>
      <c r="R101" s="6">
        <v>20</v>
      </c>
      <c r="S101" s="6"/>
      <c r="T101" s="6" t="s">
        <v>29</v>
      </c>
      <c r="U101" s="6">
        <v>13</v>
      </c>
      <c r="V101" s="6">
        <v>1000</v>
      </c>
      <c r="W101" s="6">
        <v>1.5</v>
      </c>
      <c r="X101" s="5">
        <f t="shared" si="2"/>
        <v>0.41478291168158105</v>
      </c>
      <c r="Y101" s="5">
        <f t="shared" si="3"/>
        <v>0.39062783535852097</v>
      </c>
    </row>
    <row r="102" spans="1:25" x14ac:dyDescent="0.3">
      <c r="A102" s="6" t="s">
        <v>158</v>
      </c>
      <c r="B102" s="6">
        <v>1</v>
      </c>
      <c r="C102" s="6" t="s">
        <v>45</v>
      </c>
      <c r="D102" s="6" t="s">
        <v>123</v>
      </c>
      <c r="E102" s="6">
        <v>5</v>
      </c>
      <c r="F102" s="6"/>
      <c r="G102" s="6">
        <v>0</v>
      </c>
      <c r="H102" s="6"/>
      <c r="I102" s="6">
        <v>0</v>
      </c>
      <c r="J102" s="6" t="s">
        <v>26</v>
      </c>
      <c r="K102" s="6">
        <v>1</v>
      </c>
      <c r="L102" s="6" t="s">
        <v>28</v>
      </c>
      <c r="M102" s="6">
        <v>13</v>
      </c>
      <c r="N102" s="6" t="s">
        <v>32</v>
      </c>
      <c r="O102" s="6">
        <v>1</v>
      </c>
      <c r="P102" s="6"/>
      <c r="Q102" s="6">
        <v>0</v>
      </c>
      <c r="R102" s="6">
        <v>20</v>
      </c>
      <c r="S102" s="6"/>
      <c r="T102" s="6" t="s">
        <v>50</v>
      </c>
      <c r="U102" s="6">
        <v>8</v>
      </c>
      <c r="V102" s="6">
        <v>500</v>
      </c>
      <c r="W102" s="6">
        <v>2.5</v>
      </c>
      <c r="X102" s="5">
        <f t="shared" si="2"/>
        <v>2.7731947639642969</v>
      </c>
      <c r="Y102" s="5">
        <f t="shared" si="3"/>
        <v>2.7456010150169159</v>
      </c>
    </row>
    <row r="103" spans="1:25" x14ac:dyDescent="0.3">
      <c r="A103" s="6" t="s">
        <v>159</v>
      </c>
      <c r="B103" s="6">
        <v>1</v>
      </c>
      <c r="C103" s="6" t="s">
        <v>45</v>
      </c>
      <c r="D103" s="6" t="s">
        <v>123</v>
      </c>
      <c r="E103" s="6">
        <v>5</v>
      </c>
      <c r="F103" s="6"/>
      <c r="G103" s="6">
        <v>0</v>
      </c>
      <c r="H103" s="6"/>
      <c r="I103" s="6">
        <v>0</v>
      </c>
      <c r="J103" s="6" t="s">
        <v>26</v>
      </c>
      <c r="K103" s="6">
        <v>1</v>
      </c>
      <c r="L103" s="6" t="s">
        <v>28</v>
      </c>
      <c r="M103" s="6">
        <v>13</v>
      </c>
      <c r="N103" s="6" t="s">
        <v>32</v>
      </c>
      <c r="O103" s="6">
        <v>1</v>
      </c>
      <c r="P103" s="6"/>
      <c r="Q103" s="6">
        <v>0</v>
      </c>
      <c r="R103" s="6">
        <v>20</v>
      </c>
      <c r="S103" s="6"/>
      <c r="T103" s="6" t="s">
        <v>37</v>
      </c>
      <c r="U103" s="6">
        <v>5</v>
      </c>
      <c r="V103" s="6">
        <v>200</v>
      </c>
      <c r="W103" s="6">
        <v>4</v>
      </c>
      <c r="X103" s="5">
        <f t="shared" si="2"/>
        <v>8.6711376584634525</v>
      </c>
      <c r="Y103" s="5">
        <f t="shared" si="3"/>
        <v>8.8463062587208796</v>
      </c>
    </row>
    <row r="104" spans="1:25" x14ac:dyDescent="0.3">
      <c r="A104" s="6" t="s">
        <v>160</v>
      </c>
      <c r="B104" s="6">
        <v>1</v>
      </c>
      <c r="C104" s="6" t="s">
        <v>45</v>
      </c>
      <c r="D104" s="6" t="s">
        <v>123</v>
      </c>
      <c r="E104" s="6">
        <v>5</v>
      </c>
      <c r="F104" s="6"/>
      <c r="G104" s="6">
        <v>0</v>
      </c>
      <c r="H104" s="6"/>
      <c r="I104" s="6">
        <v>0</v>
      </c>
      <c r="J104" s="6" t="s">
        <v>26</v>
      </c>
      <c r="K104" s="6">
        <v>1</v>
      </c>
      <c r="L104" s="6" t="s">
        <v>28</v>
      </c>
      <c r="M104" s="6">
        <v>13</v>
      </c>
      <c r="N104" s="6" t="s">
        <v>32</v>
      </c>
      <c r="O104" s="6">
        <v>1</v>
      </c>
      <c r="P104" s="6"/>
      <c r="Q104" s="6">
        <v>0</v>
      </c>
      <c r="R104" s="6">
        <v>20</v>
      </c>
      <c r="S104" s="6"/>
      <c r="T104" s="6" t="s">
        <v>50</v>
      </c>
      <c r="U104" s="6">
        <v>8</v>
      </c>
      <c r="V104" s="6">
        <v>240</v>
      </c>
      <c r="W104" s="6">
        <v>2.5</v>
      </c>
      <c r="X104" s="5">
        <f t="shared" si="2"/>
        <v>2.7731947639642969</v>
      </c>
      <c r="Y104" s="5">
        <f t="shared" si="3"/>
        <v>2.7456010150169159</v>
      </c>
    </row>
    <row r="105" spans="1:25" x14ac:dyDescent="0.3">
      <c r="A105" s="6" t="s">
        <v>161</v>
      </c>
      <c r="B105" s="6">
        <v>1</v>
      </c>
      <c r="C105" s="6" t="s">
        <v>45</v>
      </c>
      <c r="D105" s="6" t="s">
        <v>46</v>
      </c>
      <c r="E105" s="6">
        <v>3</v>
      </c>
      <c r="F105" s="6"/>
      <c r="G105" s="6">
        <v>0</v>
      </c>
      <c r="H105" s="6"/>
      <c r="I105" s="6">
        <v>0</v>
      </c>
      <c r="J105" s="6" t="s">
        <v>26</v>
      </c>
      <c r="K105" s="6">
        <v>1</v>
      </c>
      <c r="L105" s="6" t="s">
        <v>28</v>
      </c>
      <c r="M105" s="6">
        <v>13</v>
      </c>
      <c r="N105" s="6" t="s">
        <v>32</v>
      </c>
      <c r="O105" s="6">
        <v>1</v>
      </c>
      <c r="P105" s="6"/>
      <c r="Q105" s="6">
        <v>0</v>
      </c>
      <c r="R105" s="6">
        <v>18</v>
      </c>
      <c r="S105" s="6"/>
      <c r="T105" s="6" t="s">
        <v>37</v>
      </c>
      <c r="U105" s="6">
        <v>5</v>
      </c>
      <c r="V105" s="6">
        <v>200</v>
      </c>
      <c r="W105" s="6">
        <v>3.6</v>
      </c>
      <c r="X105" s="5">
        <f t="shared" si="2"/>
        <v>9.0250134994341185</v>
      </c>
      <c r="Y105" s="5">
        <f t="shared" si="3"/>
        <v>8.8463062587208796</v>
      </c>
    </row>
    <row r="106" spans="1:25" x14ac:dyDescent="0.3">
      <c r="A106" s="6" t="s">
        <v>162</v>
      </c>
      <c r="B106" s="6">
        <v>1</v>
      </c>
      <c r="C106" s="6" t="s">
        <v>24</v>
      </c>
      <c r="D106" s="6" t="s">
        <v>31</v>
      </c>
      <c r="E106" s="6">
        <v>5</v>
      </c>
      <c r="F106" s="6"/>
      <c r="G106" s="6">
        <v>0</v>
      </c>
      <c r="H106" s="6"/>
      <c r="I106" s="6">
        <v>0</v>
      </c>
      <c r="J106" s="6" t="s">
        <v>26</v>
      </c>
      <c r="K106" s="6">
        <v>1</v>
      </c>
      <c r="L106" s="6" t="s">
        <v>32</v>
      </c>
      <c r="M106" s="6">
        <v>1</v>
      </c>
      <c r="N106" s="6" t="s">
        <v>32</v>
      </c>
      <c r="O106" s="6">
        <v>1</v>
      </c>
      <c r="P106" s="6"/>
      <c r="Q106" s="6">
        <v>0</v>
      </c>
      <c r="R106" s="6">
        <v>8</v>
      </c>
      <c r="S106" s="6"/>
      <c r="T106" s="6" t="s">
        <v>117</v>
      </c>
      <c r="U106" s="6">
        <v>1</v>
      </c>
      <c r="V106" s="6">
        <v>12</v>
      </c>
      <c r="W106" s="6">
        <v>8</v>
      </c>
      <c r="X106" s="5">
        <f t="shared" si="2"/>
        <v>1.0832870676749584</v>
      </c>
      <c r="Y106" s="5">
        <f t="shared" si="3"/>
        <v>1.1502737988572274</v>
      </c>
    </row>
    <row r="107" spans="1:25" x14ac:dyDescent="0.3">
      <c r="A107" s="6" t="s">
        <v>163</v>
      </c>
      <c r="B107" s="6">
        <v>1</v>
      </c>
      <c r="C107" s="6" t="s">
        <v>24</v>
      </c>
      <c r="D107" s="6" t="s">
        <v>42</v>
      </c>
      <c r="E107" s="6">
        <v>3</v>
      </c>
      <c r="F107" s="7">
        <v>43743</v>
      </c>
      <c r="G107" s="6">
        <v>3</v>
      </c>
      <c r="H107" s="6"/>
      <c r="I107" s="6">
        <v>0</v>
      </c>
      <c r="J107" s="6" t="s">
        <v>36</v>
      </c>
      <c r="K107" s="6">
        <v>8</v>
      </c>
      <c r="L107" s="6" t="s">
        <v>27</v>
      </c>
      <c r="M107" s="6">
        <v>3</v>
      </c>
      <c r="N107" s="6" t="s">
        <v>32</v>
      </c>
      <c r="O107" s="6">
        <v>1</v>
      </c>
      <c r="P107" s="6" t="s">
        <v>105</v>
      </c>
      <c r="Q107" s="6">
        <v>2</v>
      </c>
      <c r="R107" s="6">
        <v>20</v>
      </c>
      <c r="S107" s="6"/>
      <c r="T107" s="6" t="s">
        <v>48</v>
      </c>
      <c r="U107" s="6">
        <v>3</v>
      </c>
      <c r="V107" s="6">
        <v>128</v>
      </c>
      <c r="W107" s="6">
        <v>6.7</v>
      </c>
      <c r="X107" s="5">
        <f t="shared" si="2"/>
        <v>1.5527072185113355</v>
      </c>
      <c r="Y107" s="5">
        <f t="shared" si="3"/>
        <v>2.1814722654982006</v>
      </c>
    </row>
    <row r="108" spans="1:25" x14ac:dyDescent="0.3">
      <c r="A108" s="6" t="s">
        <v>164</v>
      </c>
      <c r="B108" s="6">
        <v>1</v>
      </c>
      <c r="C108" s="6" t="s">
        <v>60</v>
      </c>
      <c r="D108" s="6" t="s">
        <v>61</v>
      </c>
      <c r="E108" s="6">
        <v>13</v>
      </c>
      <c r="F108" s="6"/>
      <c r="G108" s="6">
        <v>0</v>
      </c>
      <c r="H108" s="6"/>
      <c r="I108" s="6">
        <v>0</v>
      </c>
      <c r="J108" s="6" t="s">
        <v>85</v>
      </c>
      <c r="K108" s="6">
        <v>2</v>
      </c>
      <c r="L108" s="6" t="s">
        <v>27</v>
      </c>
      <c r="M108" s="6">
        <v>8</v>
      </c>
      <c r="N108" s="6" t="s">
        <v>32</v>
      </c>
      <c r="O108" s="6">
        <v>1</v>
      </c>
      <c r="P108" s="6"/>
      <c r="Q108" s="6">
        <v>0</v>
      </c>
      <c r="R108" s="6">
        <v>24</v>
      </c>
      <c r="S108" s="6"/>
      <c r="T108" s="6" t="s">
        <v>37</v>
      </c>
      <c r="U108" s="6">
        <v>5</v>
      </c>
      <c r="V108" s="6">
        <v>200</v>
      </c>
      <c r="W108" s="6">
        <v>4.8</v>
      </c>
      <c r="X108" s="5">
        <f t="shared" si="2"/>
        <v>1.8964808793049517</v>
      </c>
      <c r="Y108" s="5">
        <f t="shared" si="3"/>
        <v>2.2033964262559369</v>
      </c>
    </row>
    <row r="109" spans="1:25" x14ac:dyDescent="0.3">
      <c r="A109" s="6" t="s">
        <v>165</v>
      </c>
      <c r="B109" s="6">
        <v>1</v>
      </c>
      <c r="C109" s="6" t="s">
        <v>24</v>
      </c>
      <c r="D109" s="6" t="s">
        <v>31</v>
      </c>
      <c r="E109" s="6">
        <v>5</v>
      </c>
      <c r="F109" s="6"/>
      <c r="G109" s="6">
        <v>0</v>
      </c>
      <c r="H109" s="6"/>
      <c r="I109" s="6">
        <v>0</v>
      </c>
      <c r="J109" s="6" t="s">
        <v>26</v>
      </c>
      <c r="K109" s="6">
        <v>1</v>
      </c>
      <c r="L109" s="6" t="s">
        <v>32</v>
      </c>
      <c r="M109" s="6">
        <v>1</v>
      </c>
      <c r="N109" s="6" t="s">
        <v>32</v>
      </c>
      <c r="O109" s="6">
        <v>1</v>
      </c>
      <c r="P109" s="6"/>
      <c r="Q109" s="6">
        <v>0</v>
      </c>
      <c r="R109" s="6">
        <v>8</v>
      </c>
      <c r="S109" s="6"/>
      <c r="T109" s="6" t="s">
        <v>117</v>
      </c>
      <c r="U109" s="6">
        <v>1</v>
      </c>
      <c r="V109" s="6">
        <v>12</v>
      </c>
      <c r="W109" s="6">
        <v>8</v>
      </c>
      <c r="X109" s="5">
        <f t="shared" si="2"/>
        <v>1.0832870676749584</v>
      </c>
      <c r="Y109" s="5">
        <f t="shared" si="3"/>
        <v>1.1502737988572274</v>
      </c>
    </row>
    <row r="110" spans="1:25" x14ac:dyDescent="0.3">
      <c r="A110" s="6" t="s">
        <v>166</v>
      </c>
      <c r="B110" s="6">
        <v>1</v>
      </c>
      <c r="C110" s="6" t="s">
        <v>24</v>
      </c>
      <c r="D110" s="6" t="s">
        <v>25</v>
      </c>
      <c r="E110" s="6">
        <v>2</v>
      </c>
      <c r="F110" s="6"/>
      <c r="G110" s="6">
        <v>0</v>
      </c>
      <c r="H110" s="6"/>
      <c r="I110" s="6">
        <v>0</v>
      </c>
      <c r="J110" s="6" t="s">
        <v>26</v>
      </c>
      <c r="K110" s="6">
        <v>1</v>
      </c>
      <c r="L110" s="6" t="s">
        <v>28</v>
      </c>
      <c r="M110" s="6">
        <v>13</v>
      </c>
      <c r="N110" s="6" t="s">
        <v>27</v>
      </c>
      <c r="O110" s="6">
        <v>8</v>
      </c>
      <c r="P110" s="6"/>
      <c r="Q110" s="6">
        <v>0</v>
      </c>
      <c r="R110" s="6">
        <v>24</v>
      </c>
      <c r="S110" s="6"/>
      <c r="T110" s="6" t="s">
        <v>37</v>
      </c>
      <c r="U110" s="6">
        <v>5</v>
      </c>
      <c r="V110" s="6">
        <v>100</v>
      </c>
      <c r="W110" s="6">
        <v>4.8</v>
      </c>
      <c r="X110" s="5">
        <f t="shared" si="2"/>
        <v>21.327557162026903</v>
      </c>
      <c r="Y110" s="5">
        <f t="shared" si="3"/>
        <v>20.49129168419293</v>
      </c>
    </row>
    <row r="111" spans="1:25" x14ac:dyDescent="0.3">
      <c r="A111" s="6" t="s">
        <v>167</v>
      </c>
      <c r="B111" s="6">
        <v>1</v>
      </c>
      <c r="C111" s="6" t="s">
        <v>24</v>
      </c>
      <c r="D111" s="6" t="s">
        <v>35</v>
      </c>
      <c r="E111" s="6">
        <v>13</v>
      </c>
      <c r="F111" s="6"/>
      <c r="G111" s="6">
        <v>0</v>
      </c>
      <c r="H111" s="6"/>
      <c r="I111" s="6">
        <v>0</v>
      </c>
      <c r="J111" s="6" t="s">
        <v>26</v>
      </c>
      <c r="K111" s="6">
        <v>1</v>
      </c>
      <c r="L111" s="6" t="s">
        <v>27</v>
      </c>
      <c r="M111" s="6">
        <v>8</v>
      </c>
      <c r="N111" s="6" t="s">
        <v>47</v>
      </c>
      <c r="O111" s="6">
        <v>3</v>
      </c>
      <c r="P111" s="6"/>
      <c r="Q111" s="6">
        <v>0</v>
      </c>
      <c r="R111" s="6">
        <v>25</v>
      </c>
      <c r="S111" s="6"/>
      <c r="T111" s="6" t="s">
        <v>48</v>
      </c>
      <c r="U111" s="6">
        <v>3</v>
      </c>
      <c r="V111" s="6">
        <v>40</v>
      </c>
      <c r="W111" s="6">
        <v>8.3000000000000007</v>
      </c>
      <c r="X111" s="5">
        <f t="shared" si="2"/>
        <v>4.4816890703380627</v>
      </c>
      <c r="Y111" s="5">
        <f t="shared" si="3"/>
        <v>5.4739473917271981</v>
      </c>
    </row>
    <row r="112" spans="1:25" x14ac:dyDescent="0.3">
      <c r="A112" s="6" t="s">
        <v>168</v>
      </c>
      <c r="B112" s="6">
        <v>1</v>
      </c>
      <c r="C112" s="6" t="s">
        <v>24</v>
      </c>
      <c r="D112" s="6" t="s">
        <v>25</v>
      </c>
      <c r="E112" s="6">
        <v>2</v>
      </c>
      <c r="F112" s="6"/>
      <c r="G112" s="6">
        <v>0</v>
      </c>
      <c r="H112" s="6"/>
      <c r="I112" s="6">
        <v>0</v>
      </c>
      <c r="J112" s="6" t="s">
        <v>26</v>
      </c>
      <c r="K112" s="6">
        <v>1</v>
      </c>
      <c r="L112" s="6" t="s">
        <v>28</v>
      </c>
      <c r="M112" s="6">
        <v>13</v>
      </c>
      <c r="N112" s="6" t="s">
        <v>27</v>
      </c>
      <c r="O112" s="6">
        <v>8</v>
      </c>
      <c r="P112" s="6"/>
      <c r="Q112" s="6">
        <v>0</v>
      </c>
      <c r="R112" s="6">
        <v>24</v>
      </c>
      <c r="S112" s="6"/>
      <c r="T112" s="6" t="s">
        <v>48</v>
      </c>
      <c r="U112" s="6">
        <v>3</v>
      </c>
      <c r="V112" s="6">
        <v>40</v>
      </c>
      <c r="W112" s="6">
        <v>8</v>
      </c>
      <c r="X112" s="5">
        <f t="shared" si="2"/>
        <v>45.604208320848727</v>
      </c>
      <c r="Y112" s="5">
        <f t="shared" si="3"/>
        <v>44.701184493300815</v>
      </c>
    </row>
    <row r="113" spans="1:25" x14ac:dyDescent="0.3">
      <c r="A113" s="6" t="s">
        <v>169</v>
      </c>
      <c r="B113" s="6">
        <v>1</v>
      </c>
      <c r="C113" s="6" t="s">
        <v>24</v>
      </c>
      <c r="D113" s="6" t="s">
        <v>35</v>
      </c>
      <c r="E113" s="6">
        <v>13</v>
      </c>
      <c r="F113" s="6"/>
      <c r="G113" s="6">
        <v>0</v>
      </c>
      <c r="H113" s="6"/>
      <c r="I113" s="6">
        <v>0</v>
      </c>
      <c r="J113" s="6" t="s">
        <v>26</v>
      </c>
      <c r="K113" s="6">
        <v>1</v>
      </c>
      <c r="L113" s="6" t="s">
        <v>47</v>
      </c>
      <c r="M113" s="6">
        <v>3</v>
      </c>
      <c r="N113" s="6" t="s">
        <v>32</v>
      </c>
      <c r="O113" s="6">
        <v>1</v>
      </c>
      <c r="P113" s="6"/>
      <c r="Q113" s="6">
        <v>0</v>
      </c>
      <c r="R113" s="6">
        <v>18</v>
      </c>
      <c r="S113" s="6"/>
      <c r="T113" s="6" t="s">
        <v>50</v>
      </c>
      <c r="U113" s="6">
        <v>8</v>
      </c>
      <c r="V113" s="6">
        <v>500</v>
      </c>
      <c r="W113" s="6">
        <v>2.2999999999999998</v>
      </c>
      <c r="X113" s="5">
        <f t="shared" si="2"/>
        <v>0.11765484302177918</v>
      </c>
      <c r="Y113" s="5">
        <f t="shared" si="3"/>
        <v>0.13669542544552382</v>
      </c>
    </row>
    <row r="114" spans="1:25" x14ac:dyDescent="0.3">
      <c r="A114" s="6" t="s">
        <v>170</v>
      </c>
      <c r="B114" s="6">
        <v>1</v>
      </c>
      <c r="C114" s="6" t="s">
        <v>24</v>
      </c>
      <c r="D114" s="6" t="s">
        <v>25</v>
      </c>
      <c r="E114" s="6">
        <v>2</v>
      </c>
      <c r="F114" s="6"/>
      <c r="G114" s="6">
        <v>0</v>
      </c>
      <c r="H114" s="6"/>
      <c r="I114" s="6">
        <v>0</v>
      </c>
      <c r="J114" s="6" t="s">
        <v>26</v>
      </c>
      <c r="K114" s="6">
        <v>1</v>
      </c>
      <c r="L114" s="6" t="s">
        <v>28</v>
      </c>
      <c r="M114" s="6">
        <v>13</v>
      </c>
      <c r="N114" s="6" t="s">
        <v>27</v>
      </c>
      <c r="O114" s="6">
        <v>8</v>
      </c>
      <c r="P114" s="6"/>
      <c r="Q114" s="6">
        <v>0</v>
      </c>
      <c r="R114" s="6">
        <v>24</v>
      </c>
      <c r="S114" s="6"/>
      <c r="T114" s="6" t="s">
        <v>50</v>
      </c>
      <c r="U114" s="6">
        <v>8</v>
      </c>
      <c r="V114" s="6">
        <v>250</v>
      </c>
      <c r="W114" s="6">
        <v>3</v>
      </c>
      <c r="X114" s="5">
        <f t="shared" si="2"/>
        <v>6.8209584692907494</v>
      </c>
      <c r="Y114" s="5">
        <f t="shared" si="3"/>
        <v>6.3598195226018293</v>
      </c>
    </row>
    <row r="115" spans="1:25" x14ac:dyDescent="0.3">
      <c r="A115" s="6" t="s">
        <v>164</v>
      </c>
      <c r="B115" s="6">
        <v>1</v>
      </c>
      <c r="C115" s="6" t="s">
        <v>60</v>
      </c>
      <c r="D115" s="6" t="s">
        <v>65</v>
      </c>
      <c r="E115" s="6">
        <v>5</v>
      </c>
      <c r="F115" s="6"/>
      <c r="G115" s="6">
        <v>0</v>
      </c>
      <c r="H115" s="6"/>
      <c r="I115" s="6">
        <v>0</v>
      </c>
      <c r="J115" s="6" t="s">
        <v>26</v>
      </c>
      <c r="K115" s="6">
        <v>1</v>
      </c>
      <c r="L115" s="6" t="s">
        <v>28</v>
      </c>
      <c r="M115" s="6">
        <v>13</v>
      </c>
      <c r="N115" s="6" t="s">
        <v>32</v>
      </c>
      <c r="O115" s="6">
        <v>1</v>
      </c>
      <c r="P115" s="6"/>
      <c r="Q115" s="6">
        <v>0</v>
      </c>
      <c r="R115" s="6">
        <v>20</v>
      </c>
      <c r="S115" s="6"/>
      <c r="T115" s="6" t="s">
        <v>37</v>
      </c>
      <c r="U115" s="6">
        <v>5</v>
      </c>
      <c r="V115" s="6">
        <v>200</v>
      </c>
      <c r="W115" s="6">
        <v>4</v>
      </c>
      <c r="X115" s="5">
        <f t="shared" si="2"/>
        <v>8.6711376584634525</v>
      </c>
      <c r="Y115" s="5">
        <f t="shared" si="3"/>
        <v>8.8463062587208796</v>
      </c>
    </row>
    <row r="116" spans="1:25" x14ac:dyDescent="0.3">
      <c r="A116" s="6" t="s">
        <v>171</v>
      </c>
      <c r="B116" s="6">
        <v>1</v>
      </c>
      <c r="C116" s="6" t="s">
        <v>60</v>
      </c>
      <c r="D116" s="6" t="s">
        <v>65</v>
      </c>
      <c r="E116" s="6">
        <v>5</v>
      </c>
      <c r="F116" s="6"/>
      <c r="G116" s="6">
        <v>0</v>
      </c>
      <c r="H116" s="6"/>
      <c r="I116" s="6">
        <v>0</v>
      </c>
      <c r="J116" s="6" t="s">
        <v>85</v>
      </c>
      <c r="K116" s="6">
        <v>2</v>
      </c>
      <c r="L116" s="6" t="s">
        <v>28</v>
      </c>
      <c r="M116" s="6">
        <v>13</v>
      </c>
      <c r="N116" s="6" t="s">
        <v>32</v>
      </c>
      <c r="O116" s="6">
        <v>1</v>
      </c>
      <c r="P116" s="6"/>
      <c r="Q116" s="6">
        <v>0</v>
      </c>
      <c r="R116" s="6">
        <v>21</v>
      </c>
      <c r="S116" s="6"/>
      <c r="T116" s="6" t="s">
        <v>37</v>
      </c>
      <c r="U116" s="6">
        <v>5</v>
      </c>
      <c r="V116" s="6">
        <v>200</v>
      </c>
      <c r="W116" s="6">
        <v>4.2</v>
      </c>
      <c r="X116" s="5">
        <f t="shared" si="2"/>
        <v>9.9741824548147235</v>
      </c>
      <c r="Y116" s="5">
        <f t="shared" si="3"/>
        <v>9.8749376811731828</v>
      </c>
    </row>
    <row r="117" spans="1:25" x14ac:dyDescent="0.3">
      <c r="A117" s="6" t="s">
        <v>172</v>
      </c>
      <c r="B117" s="6">
        <v>1</v>
      </c>
      <c r="C117" s="6" t="s">
        <v>24</v>
      </c>
      <c r="D117" s="6" t="s">
        <v>52</v>
      </c>
      <c r="E117" s="6">
        <v>8</v>
      </c>
      <c r="F117" s="6"/>
      <c r="G117" s="6">
        <v>0</v>
      </c>
      <c r="H117" s="6"/>
      <c r="I117" s="6">
        <v>0</v>
      </c>
      <c r="J117" s="6" t="s">
        <v>26</v>
      </c>
      <c r="K117" s="6">
        <v>1</v>
      </c>
      <c r="L117" s="6" t="s">
        <v>28</v>
      </c>
      <c r="M117" s="6">
        <v>13</v>
      </c>
      <c r="N117" s="6" t="s">
        <v>28</v>
      </c>
      <c r="O117" s="6">
        <v>13</v>
      </c>
      <c r="P117" s="6"/>
      <c r="Q117" s="6">
        <v>0</v>
      </c>
      <c r="R117" s="6">
        <v>35</v>
      </c>
      <c r="S117" s="6"/>
      <c r="T117" s="6" t="s">
        <v>37</v>
      </c>
      <c r="U117" s="6">
        <v>5</v>
      </c>
      <c r="V117" s="6">
        <v>300</v>
      </c>
      <c r="W117" s="6">
        <v>7</v>
      </c>
      <c r="X117" s="5">
        <f t="shared" si="2"/>
        <v>34.466919190857375</v>
      </c>
      <c r="Y117" s="5">
        <f t="shared" si="3"/>
        <v>37.337567822053657</v>
      </c>
    </row>
    <row r="118" spans="1:25" x14ac:dyDescent="0.3">
      <c r="A118" s="6" t="s">
        <v>173</v>
      </c>
      <c r="B118" s="6">
        <v>1</v>
      </c>
      <c r="C118" s="6" t="s">
        <v>24</v>
      </c>
      <c r="D118" s="6" t="s">
        <v>31</v>
      </c>
      <c r="E118" s="6">
        <v>5</v>
      </c>
      <c r="F118" s="6"/>
      <c r="G118" s="6">
        <v>0</v>
      </c>
      <c r="H118" s="6"/>
      <c r="I118" s="6">
        <v>0</v>
      </c>
      <c r="J118" s="6" t="s">
        <v>26</v>
      </c>
      <c r="K118" s="6">
        <v>1</v>
      </c>
      <c r="L118" s="6" t="s">
        <v>27</v>
      </c>
      <c r="M118" s="6">
        <v>8</v>
      </c>
      <c r="N118" s="6" t="s">
        <v>32</v>
      </c>
      <c r="O118" s="6">
        <v>1</v>
      </c>
      <c r="P118" s="6" t="s">
        <v>105</v>
      </c>
      <c r="Q118" s="6">
        <v>2</v>
      </c>
      <c r="R118" s="6">
        <v>17</v>
      </c>
      <c r="S118" s="6"/>
      <c r="T118" s="6" t="s">
        <v>37</v>
      </c>
      <c r="U118" s="6">
        <v>5</v>
      </c>
      <c r="V118" s="6">
        <v>100</v>
      </c>
      <c r="W118" s="6">
        <v>3.4</v>
      </c>
      <c r="X118" s="5">
        <f t="shared" si="2"/>
        <v>1.5840739849944818</v>
      </c>
      <c r="Y118" s="5">
        <f t="shared" si="3"/>
        <v>1.8964808793049508</v>
      </c>
    </row>
    <row r="119" spans="1:25" x14ac:dyDescent="0.3">
      <c r="A119" s="6" t="s">
        <v>174</v>
      </c>
      <c r="B119" s="6">
        <v>1</v>
      </c>
      <c r="C119" s="6" t="s">
        <v>24</v>
      </c>
      <c r="D119" s="6" t="s">
        <v>31</v>
      </c>
      <c r="E119" s="6">
        <v>5</v>
      </c>
      <c r="F119" s="6"/>
      <c r="G119" s="6">
        <v>0</v>
      </c>
      <c r="H119" s="6"/>
      <c r="I119" s="6">
        <v>0</v>
      </c>
      <c r="J119" s="6" t="s">
        <v>26</v>
      </c>
      <c r="K119" s="6">
        <v>1</v>
      </c>
      <c r="L119" s="6" t="s">
        <v>27</v>
      </c>
      <c r="M119" s="6">
        <v>8</v>
      </c>
      <c r="N119" s="6" t="s">
        <v>47</v>
      </c>
      <c r="O119" s="6">
        <v>3</v>
      </c>
      <c r="P119" s="6"/>
      <c r="Q119" s="6">
        <v>0</v>
      </c>
      <c r="R119" s="6">
        <v>17</v>
      </c>
      <c r="S119" s="6"/>
      <c r="T119" s="6" t="s">
        <v>117</v>
      </c>
      <c r="U119" s="6">
        <v>1</v>
      </c>
      <c r="V119" s="6">
        <v>12</v>
      </c>
      <c r="W119" s="6">
        <v>17</v>
      </c>
      <c r="X119" s="5">
        <f t="shared" si="2"/>
        <v>11.245859314881844</v>
      </c>
      <c r="Y119" s="5">
        <f t="shared" si="3"/>
        <v>11.941264417849098</v>
      </c>
    </row>
    <row r="120" spans="1:25" x14ac:dyDescent="0.3">
      <c r="A120" s="6" t="s">
        <v>175</v>
      </c>
      <c r="B120" s="6">
        <v>1</v>
      </c>
      <c r="C120" s="6" t="s">
        <v>24</v>
      </c>
      <c r="D120" s="6" t="s">
        <v>31</v>
      </c>
      <c r="E120" s="6">
        <v>5</v>
      </c>
      <c r="F120" s="6"/>
      <c r="G120" s="6">
        <v>0</v>
      </c>
      <c r="H120" s="6"/>
      <c r="I120" s="6">
        <v>0</v>
      </c>
      <c r="J120" s="6" t="s">
        <v>26</v>
      </c>
      <c r="K120" s="6">
        <v>1</v>
      </c>
      <c r="L120" s="6" t="s">
        <v>27</v>
      </c>
      <c r="M120" s="6">
        <v>8</v>
      </c>
      <c r="N120" s="6" t="s">
        <v>47</v>
      </c>
      <c r="O120" s="6">
        <v>3</v>
      </c>
      <c r="P120" s="6"/>
      <c r="Q120" s="6">
        <v>0</v>
      </c>
      <c r="R120" s="6">
        <v>17</v>
      </c>
      <c r="S120" s="6"/>
      <c r="T120" s="6" t="s">
        <v>48</v>
      </c>
      <c r="U120" s="6">
        <v>3</v>
      </c>
      <c r="V120" s="6">
        <v>40</v>
      </c>
      <c r="W120" s="6">
        <v>5.7</v>
      </c>
      <c r="X120" s="5">
        <f t="shared" si="2"/>
        <v>5.2593108444468974</v>
      </c>
      <c r="Y120" s="5">
        <f t="shared" si="3"/>
        <v>5.4739473917271981</v>
      </c>
    </row>
    <row r="121" spans="1:25" x14ac:dyDescent="0.3">
      <c r="A121" s="6" t="s">
        <v>176</v>
      </c>
      <c r="B121" s="6">
        <v>1</v>
      </c>
      <c r="C121" s="6" t="s">
        <v>24</v>
      </c>
      <c r="D121" s="6" t="s">
        <v>31</v>
      </c>
      <c r="E121" s="6">
        <v>13</v>
      </c>
      <c r="F121" s="6"/>
      <c r="G121" s="6">
        <v>0</v>
      </c>
      <c r="H121" s="6"/>
      <c r="I121" s="6">
        <v>0</v>
      </c>
      <c r="J121" s="6" t="s">
        <v>26</v>
      </c>
      <c r="K121" s="6">
        <v>1</v>
      </c>
      <c r="L121" s="6" t="s">
        <v>27</v>
      </c>
      <c r="M121" s="6">
        <v>8</v>
      </c>
      <c r="N121" s="6" t="s">
        <v>32</v>
      </c>
      <c r="O121" s="6">
        <v>1</v>
      </c>
      <c r="P121" s="6"/>
      <c r="Q121" s="6">
        <v>0</v>
      </c>
      <c r="R121" s="6">
        <v>23</v>
      </c>
      <c r="S121" s="6"/>
      <c r="T121" s="6" t="s">
        <v>48</v>
      </c>
      <c r="U121" s="6">
        <v>3</v>
      </c>
      <c r="V121" s="6">
        <v>40</v>
      </c>
      <c r="W121" s="6">
        <v>7.7</v>
      </c>
      <c r="X121" s="5">
        <f t="shared" si="2"/>
        <v>3.5254214873653815</v>
      </c>
      <c r="Y121" s="5">
        <f t="shared" si="3"/>
        <v>4.3059595283452063</v>
      </c>
    </row>
    <row r="122" spans="1:25" x14ac:dyDescent="0.3">
      <c r="A122" s="6" t="s">
        <v>177</v>
      </c>
      <c r="B122" s="6">
        <v>1</v>
      </c>
      <c r="C122" s="6" t="s">
        <v>24</v>
      </c>
      <c r="D122" s="6" t="s">
        <v>31</v>
      </c>
      <c r="E122" s="6">
        <v>5</v>
      </c>
      <c r="F122" s="6"/>
      <c r="G122" s="6">
        <v>0</v>
      </c>
      <c r="H122" s="6"/>
      <c r="I122" s="6">
        <v>0</v>
      </c>
      <c r="J122" s="6" t="s">
        <v>26</v>
      </c>
      <c r="K122" s="6">
        <v>1</v>
      </c>
      <c r="L122" s="6" t="s">
        <v>27</v>
      </c>
      <c r="M122" s="6">
        <v>8</v>
      </c>
      <c r="N122" s="6" t="s">
        <v>32</v>
      </c>
      <c r="O122" s="6">
        <v>1</v>
      </c>
      <c r="P122" s="6"/>
      <c r="Q122" s="6">
        <v>0</v>
      </c>
      <c r="R122" s="6">
        <v>15</v>
      </c>
      <c r="S122" s="6"/>
      <c r="T122" s="6" t="s">
        <v>48</v>
      </c>
      <c r="U122" s="6">
        <v>3</v>
      </c>
      <c r="V122" s="6">
        <v>40</v>
      </c>
      <c r="W122" s="6">
        <v>5</v>
      </c>
      <c r="X122" s="5">
        <f t="shared" si="2"/>
        <v>4.1371204402513921</v>
      </c>
      <c r="Y122" s="5">
        <f t="shared" si="3"/>
        <v>4.3059595283452063</v>
      </c>
    </row>
    <row r="123" spans="1:25" x14ac:dyDescent="0.3">
      <c r="A123" s="6" t="s">
        <v>178</v>
      </c>
      <c r="B123" s="6">
        <v>1</v>
      </c>
      <c r="C123" s="6" t="s">
        <v>45</v>
      </c>
      <c r="D123" s="6" t="s">
        <v>46</v>
      </c>
      <c r="E123" s="6">
        <v>3</v>
      </c>
      <c r="F123" s="6"/>
      <c r="G123" s="6">
        <v>0</v>
      </c>
      <c r="H123" s="6"/>
      <c r="I123" s="6">
        <v>0</v>
      </c>
      <c r="J123" s="6" t="s">
        <v>26</v>
      </c>
      <c r="K123" s="6">
        <v>1</v>
      </c>
      <c r="L123" s="6" t="s">
        <v>27</v>
      </c>
      <c r="M123" s="6">
        <v>8</v>
      </c>
      <c r="N123" s="6" t="s">
        <v>32</v>
      </c>
      <c r="O123" s="6">
        <v>1</v>
      </c>
      <c r="P123" s="6"/>
      <c r="Q123" s="6">
        <v>0</v>
      </c>
      <c r="R123" s="6">
        <v>13</v>
      </c>
      <c r="S123" s="6"/>
      <c r="T123" s="6" t="s">
        <v>48</v>
      </c>
      <c r="U123" s="6">
        <v>3</v>
      </c>
      <c r="V123" s="6">
        <v>40</v>
      </c>
      <c r="W123" s="6">
        <v>4.3</v>
      </c>
      <c r="X123" s="5">
        <f t="shared" si="2"/>
        <v>4.3059595283452063</v>
      </c>
      <c r="Y123" s="5">
        <f t="shared" si="3"/>
        <v>4.3059595283452063</v>
      </c>
    </row>
    <row r="124" spans="1:25" x14ac:dyDescent="0.3">
      <c r="A124" s="6" t="s">
        <v>179</v>
      </c>
      <c r="B124" s="6">
        <v>1</v>
      </c>
      <c r="C124" s="6" t="s">
        <v>45</v>
      </c>
      <c r="D124" s="6" t="s">
        <v>46</v>
      </c>
      <c r="E124" s="6">
        <v>3</v>
      </c>
      <c r="F124" s="6"/>
      <c r="G124" s="6">
        <v>0</v>
      </c>
      <c r="H124" s="6"/>
      <c r="I124" s="6">
        <v>0</v>
      </c>
      <c r="J124" s="6" t="s">
        <v>26</v>
      </c>
      <c r="K124" s="6">
        <v>1</v>
      </c>
      <c r="L124" s="6" t="s">
        <v>28</v>
      </c>
      <c r="M124" s="6">
        <v>13</v>
      </c>
      <c r="N124" s="6" t="s">
        <v>47</v>
      </c>
      <c r="O124" s="6">
        <v>3</v>
      </c>
      <c r="P124" s="6"/>
      <c r="Q124" s="6">
        <v>0</v>
      </c>
      <c r="R124" s="6">
        <v>20</v>
      </c>
      <c r="S124" s="6"/>
      <c r="T124" s="6" t="s">
        <v>117</v>
      </c>
      <c r="U124" s="6">
        <v>1</v>
      </c>
      <c r="V124" s="6">
        <v>12</v>
      </c>
      <c r="W124" s="6">
        <v>20</v>
      </c>
      <c r="X124" s="5">
        <f t="shared" si="2"/>
        <v>52.457325949099051</v>
      </c>
      <c r="Y124" s="5">
        <f t="shared" si="3"/>
        <v>53.517034227491159</v>
      </c>
    </row>
    <row r="125" spans="1:25" x14ac:dyDescent="0.3">
      <c r="A125" s="6" t="s">
        <v>180</v>
      </c>
      <c r="B125" s="6">
        <v>1</v>
      </c>
      <c r="C125" s="6" t="s">
        <v>45</v>
      </c>
      <c r="D125" s="6" t="s">
        <v>46</v>
      </c>
      <c r="E125" s="6">
        <v>3</v>
      </c>
      <c r="F125" s="6"/>
      <c r="G125" s="6">
        <v>0</v>
      </c>
      <c r="H125" s="6"/>
      <c r="I125" s="6">
        <v>0</v>
      </c>
      <c r="J125" s="6" t="s">
        <v>26</v>
      </c>
      <c r="K125" s="6">
        <v>1</v>
      </c>
      <c r="L125" s="6" t="s">
        <v>27</v>
      </c>
      <c r="M125" s="6">
        <v>8</v>
      </c>
      <c r="N125" s="6" t="s">
        <v>27</v>
      </c>
      <c r="O125" s="6">
        <v>8</v>
      </c>
      <c r="P125" s="6"/>
      <c r="Q125" s="6">
        <v>0</v>
      </c>
      <c r="R125" s="6">
        <v>19</v>
      </c>
      <c r="S125" s="6"/>
      <c r="T125" s="6" t="s">
        <v>48</v>
      </c>
      <c r="U125" s="6">
        <v>3</v>
      </c>
      <c r="V125" s="6">
        <v>80</v>
      </c>
      <c r="W125" s="6">
        <v>6.3</v>
      </c>
      <c r="X125" s="5">
        <f t="shared" si="2"/>
        <v>9.9741824548147182</v>
      </c>
      <c r="Y125" s="5">
        <f t="shared" si="3"/>
        <v>9.9741824548147182</v>
      </c>
    </row>
    <row r="126" spans="1:25" x14ac:dyDescent="0.3">
      <c r="A126" s="6" t="s">
        <v>181</v>
      </c>
      <c r="B126" s="6">
        <v>1</v>
      </c>
      <c r="C126" s="6" t="s">
        <v>24</v>
      </c>
      <c r="D126" s="6" t="s">
        <v>31</v>
      </c>
      <c r="E126" s="6">
        <v>5</v>
      </c>
      <c r="F126" s="6"/>
      <c r="G126" s="6">
        <v>0</v>
      </c>
      <c r="H126" s="6"/>
      <c r="I126" s="6">
        <v>0</v>
      </c>
      <c r="J126" s="6">
        <v>0</v>
      </c>
      <c r="K126" s="6">
        <v>0</v>
      </c>
      <c r="L126" s="6" t="s">
        <v>47</v>
      </c>
      <c r="M126" s="6">
        <v>3</v>
      </c>
      <c r="N126" s="6" t="s">
        <v>32</v>
      </c>
      <c r="O126" s="6">
        <v>1</v>
      </c>
      <c r="P126" s="6"/>
      <c r="Q126" s="6">
        <v>0</v>
      </c>
      <c r="R126" s="6">
        <v>10</v>
      </c>
      <c r="S126" s="6"/>
      <c r="T126" s="6" t="s">
        <v>117</v>
      </c>
      <c r="U126" s="6">
        <v>1</v>
      </c>
      <c r="V126" s="6">
        <v>24</v>
      </c>
      <c r="W126" s="6">
        <v>10</v>
      </c>
      <c r="X126" s="5">
        <f t="shared" si="2"/>
        <v>1.7160068621848583</v>
      </c>
      <c r="Y126" s="5">
        <f t="shared" si="3"/>
        <v>1.8776105792643432</v>
      </c>
    </row>
  </sheetData>
  <autoFilter ref="A1:W12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C38" sqref="C38"/>
    </sheetView>
  </sheetViews>
  <sheetFormatPr defaultRowHeight="14.4" x14ac:dyDescent="0.3"/>
  <cols>
    <col min="1" max="1" width="36" customWidth="1"/>
    <col min="2" max="2" width="32.109375" customWidth="1"/>
    <col min="3" max="3" width="32.109375" style="5" customWidth="1"/>
    <col min="4" max="4" width="32.109375" style="5" hidden="1" customWidth="1"/>
    <col min="5" max="5" width="32.109375" style="5" customWidth="1"/>
  </cols>
  <sheetData>
    <row r="1" spans="1:5" s="8" customFormat="1" x14ac:dyDescent="0.3">
      <c r="A1" s="8" t="s">
        <v>0</v>
      </c>
      <c r="B1" s="8" t="s">
        <v>1</v>
      </c>
      <c r="C1" s="2" t="s">
        <v>22</v>
      </c>
      <c r="D1" s="2" t="s">
        <v>191</v>
      </c>
      <c r="E1" s="2" t="s">
        <v>192</v>
      </c>
    </row>
    <row r="2" spans="1:5" x14ac:dyDescent="0.3">
      <c r="A2" t="s">
        <v>179</v>
      </c>
      <c r="B2">
        <v>1</v>
      </c>
      <c r="C2" s="5">
        <v>20</v>
      </c>
      <c r="D2" s="5">
        <v>52.457325949099051</v>
      </c>
      <c r="E2" s="5">
        <v>53.517034227491159</v>
      </c>
    </row>
    <row r="3" spans="1:5" x14ac:dyDescent="0.3">
      <c r="A3" t="s">
        <v>142</v>
      </c>
      <c r="B3">
        <v>1</v>
      </c>
      <c r="C3" s="5">
        <v>18</v>
      </c>
      <c r="D3" s="5">
        <v>445.85777008251716</v>
      </c>
      <c r="E3" s="5">
        <v>5.7546026760057289</v>
      </c>
    </row>
    <row r="4" spans="1:5" x14ac:dyDescent="0.3">
      <c r="A4" t="s">
        <v>174</v>
      </c>
      <c r="B4">
        <v>1</v>
      </c>
      <c r="C4" s="5">
        <v>17</v>
      </c>
      <c r="D4" s="5">
        <v>11.245859314881844</v>
      </c>
      <c r="E4" s="5">
        <v>11.941264417849098</v>
      </c>
    </row>
    <row r="5" spans="1:5" x14ac:dyDescent="0.3">
      <c r="A5" t="s">
        <v>127</v>
      </c>
      <c r="B5">
        <v>1</v>
      </c>
      <c r="C5" s="5">
        <v>13.3</v>
      </c>
      <c r="D5" s="5">
        <v>66.686331040925097</v>
      </c>
      <c r="E5" s="5">
        <v>81.450868664968141</v>
      </c>
    </row>
    <row r="6" spans="1:5" x14ac:dyDescent="0.3">
      <c r="A6" t="s">
        <v>136</v>
      </c>
      <c r="B6">
        <v>1</v>
      </c>
      <c r="C6" s="5">
        <v>13.3</v>
      </c>
      <c r="D6" s="5">
        <v>66.686331040925097</v>
      </c>
      <c r="E6" s="5">
        <v>81.450868664968141</v>
      </c>
    </row>
    <row r="7" spans="1:5" x14ac:dyDescent="0.3">
      <c r="A7" t="s">
        <v>150</v>
      </c>
      <c r="B7">
        <v>1</v>
      </c>
      <c r="C7" s="5">
        <v>12.3</v>
      </c>
      <c r="D7" s="5">
        <v>53.517034227491159</v>
      </c>
      <c r="E7" s="5">
        <v>52.984530839676196</v>
      </c>
    </row>
    <row r="8" spans="1:5" x14ac:dyDescent="0.3">
      <c r="A8" t="s">
        <v>181</v>
      </c>
      <c r="B8">
        <v>1</v>
      </c>
      <c r="C8" s="5">
        <v>10</v>
      </c>
      <c r="D8" s="5">
        <v>1.7160068621848583</v>
      </c>
      <c r="E8" s="5">
        <v>1.8776105792643432</v>
      </c>
    </row>
    <row r="9" spans="1:5" x14ac:dyDescent="0.3">
      <c r="A9" t="s">
        <v>151</v>
      </c>
      <c r="B9">
        <v>1</v>
      </c>
      <c r="C9" s="5">
        <v>9.5</v>
      </c>
      <c r="D9" s="5">
        <v>36.59823444367801</v>
      </c>
      <c r="E9" s="5">
        <v>36.234075926476464</v>
      </c>
    </row>
    <row r="10" spans="1:5" x14ac:dyDescent="0.3">
      <c r="A10" t="s">
        <v>122</v>
      </c>
      <c r="B10">
        <v>1</v>
      </c>
      <c r="C10" s="5">
        <v>9</v>
      </c>
      <c r="D10" s="5">
        <v>42.948425978763034</v>
      </c>
      <c r="E10" s="5">
        <v>44.701184493300815</v>
      </c>
    </row>
    <row r="11" spans="1:5" x14ac:dyDescent="0.3">
      <c r="A11" t="s">
        <v>167</v>
      </c>
      <c r="B11">
        <v>1</v>
      </c>
      <c r="C11" s="5">
        <v>8.3000000000000007</v>
      </c>
      <c r="D11" s="5">
        <v>4.4816890703380627</v>
      </c>
      <c r="E11" s="5">
        <v>5.4739473917271981</v>
      </c>
    </row>
    <row r="12" spans="1:5" x14ac:dyDescent="0.3">
      <c r="A12" t="s">
        <v>168</v>
      </c>
      <c r="B12">
        <v>1</v>
      </c>
      <c r="C12" s="5">
        <v>8</v>
      </c>
      <c r="D12" s="5">
        <v>45.604208320848727</v>
      </c>
      <c r="E12" s="5">
        <v>44.701184493300815</v>
      </c>
    </row>
    <row r="13" spans="1:5" x14ac:dyDescent="0.3">
      <c r="A13" t="s">
        <v>162</v>
      </c>
      <c r="B13">
        <v>1</v>
      </c>
      <c r="C13" s="5">
        <v>8</v>
      </c>
      <c r="D13" s="5">
        <v>1.0832870676749584</v>
      </c>
      <c r="E13" s="5">
        <v>1.1502737988572274</v>
      </c>
    </row>
    <row r="14" spans="1:5" x14ac:dyDescent="0.3">
      <c r="A14" t="s">
        <v>165</v>
      </c>
      <c r="B14">
        <v>1</v>
      </c>
      <c r="C14" s="5">
        <v>8</v>
      </c>
      <c r="D14" s="5">
        <v>1.0832870676749584</v>
      </c>
      <c r="E14" s="5">
        <v>1.1502737988572274</v>
      </c>
    </row>
    <row r="15" spans="1:5" x14ac:dyDescent="0.3">
      <c r="A15" t="s">
        <v>176</v>
      </c>
      <c r="B15">
        <v>1</v>
      </c>
      <c r="C15" s="5">
        <v>7.7</v>
      </c>
      <c r="D15" s="5">
        <v>3.5254214873653815</v>
      </c>
      <c r="E15" s="5">
        <v>4.3059595283452063</v>
      </c>
    </row>
    <row r="16" spans="1:5" x14ac:dyDescent="0.3">
      <c r="A16" t="s">
        <v>146</v>
      </c>
      <c r="B16">
        <v>1</v>
      </c>
      <c r="C16" s="5">
        <v>7.5</v>
      </c>
      <c r="D16" s="5">
        <v>3.8190435053663343</v>
      </c>
      <c r="E16" s="5">
        <v>3.6692966676192444</v>
      </c>
    </row>
    <row r="17" spans="1:5" x14ac:dyDescent="0.3">
      <c r="A17" t="s">
        <v>148</v>
      </c>
      <c r="B17">
        <v>1</v>
      </c>
      <c r="C17" s="5">
        <v>7.5</v>
      </c>
      <c r="D17" s="5">
        <v>3.8190435053663343</v>
      </c>
      <c r="E17" s="5">
        <v>3.6692966676192444</v>
      </c>
    </row>
    <row r="18" spans="1:5" x14ac:dyDescent="0.3">
      <c r="A18" t="s">
        <v>149</v>
      </c>
      <c r="B18">
        <v>1</v>
      </c>
      <c r="C18" s="5">
        <v>7.5</v>
      </c>
      <c r="D18" s="5">
        <v>3.8190435053663343</v>
      </c>
      <c r="E18" s="5">
        <v>3.6692966676192444</v>
      </c>
    </row>
    <row r="19" spans="1:5" x14ac:dyDescent="0.3">
      <c r="A19" t="s">
        <v>172</v>
      </c>
      <c r="B19">
        <v>1</v>
      </c>
      <c r="C19" s="5">
        <v>7</v>
      </c>
      <c r="D19" s="5">
        <v>34.466919190857375</v>
      </c>
      <c r="E19" s="5">
        <v>37.337567822053657</v>
      </c>
    </row>
    <row r="20" spans="1:5" x14ac:dyDescent="0.3">
      <c r="A20" t="s">
        <v>128</v>
      </c>
      <c r="B20">
        <v>1</v>
      </c>
      <c r="C20" s="5">
        <v>6.8</v>
      </c>
      <c r="D20" s="5">
        <v>16.444646771097055</v>
      </c>
      <c r="E20" s="5">
        <v>0.39062783535852097</v>
      </c>
    </row>
    <row r="21" spans="1:5" x14ac:dyDescent="0.3">
      <c r="A21" t="s">
        <v>163</v>
      </c>
      <c r="B21">
        <v>1</v>
      </c>
      <c r="C21" s="5">
        <v>6.7</v>
      </c>
      <c r="D21" s="5">
        <v>1.5527072185113355</v>
      </c>
      <c r="E21" s="5">
        <v>2.1814722654982006</v>
      </c>
    </row>
    <row r="22" spans="1:5" x14ac:dyDescent="0.3">
      <c r="A22" t="s">
        <v>124</v>
      </c>
      <c r="B22">
        <v>1</v>
      </c>
      <c r="C22" s="5">
        <v>6.3</v>
      </c>
      <c r="D22" s="5">
        <v>10.175674306073333</v>
      </c>
      <c r="E22" s="5">
        <v>9.9741824548147182</v>
      </c>
    </row>
    <row r="23" spans="1:5" x14ac:dyDescent="0.3">
      <c r="A23" t="s">
        <v>180</v>
      </c>
      <c r="B23">
        <v>1</v>
      </c>
      <c r="C23" s="5">
        <v>6.3</v>
      </c>
      <c r="D23" s="5">
        <v>9.9741824548147182</v>
      </c>
      <c r="E23" s="5">
        <v>9.9741824548147182</v>
      </c>
    </row>
    <row r="24" spans="1:5" x14ac:dyDescent="0.3">
      <c r="A24" t="s">
        <v>130</v>
      </c>
      <c r="B24">
        <v>1</v>
      </c>
      <c r="C24" s="5">
        <v>6</v>
      </c>
      <c r="D24" s="5">
        <v>19.297971755502751</v>
      </c>
      <c r="E24" s="5">
        <v>19.297971755502758</v>
      </c>
    </row>
    <row r="25" spans="1:5" x14ac:dyDescent="0.3">
      <c r="A25" t="s">
        <v>132</v>
      </c>
      <c r="B25">
        <v>1</v>
      </c>
      <c r="C25" s="5">
        <v>6</v>
      </c>
      <c r="D25" s="5">
        <v>19.297971755502751</v>
      </c>
      <c r="E25" s="5">
        <v>19.297971755502758</v>
      </c>
    </row>
    <row r="26" spans="1:5" x14ac:dyDescent="0.3">
      <c r="A26" t="s">
        <v>175</v>
      </c>
      <c r="B26">
        <v>1</v>
      </c>
      <c r="C26" s="5">
        <v>5.7</v>
      </c>
      <c r="D26" s="5">
        <v>5.2593108444468974</v>
      </c>
      <c r="E26" s="5">
        <v>5.4739473917271981</v>
      </c>
    </row>
    <row r="27" spans="1:5" x14ac:dyDescent="0.3">
      <c r="A27" t="s">
        <v>134</v>
      </c>
      <c r="B27">
        <v>1</v>
      </c>
      <c r="C27" s="5">
        <v>5.5</v>
      </c>
      <c r="D27" s="5">
        <v>0.69767632607103103</v>
      </c>
      <c r="E27" s="5">
        <v>0.77880078307140488</v>
      </c>
    </row>
    <row r="28" spans="1:5" x14ac:dyDescent="0.3">
      <c r="A28" t="s">
        <v>137</v>
      </c>
      <c r="B28">
        <v>1</v>
      </c>
      <c r="C28" s="5">
        <v>5.3</v>
      </c>
      <c r="D28" s="5">
        <v>0.43171052342907967</v>
      </c>
      <c r="E28" s="5">
        <v>0.52729242404304866</v>
      </c>
    </row>
    <row r="29" spans="1:5" x14ac:dyDescent="0.3">
      <c r="A29" t="s">
        <v>177</v>
      </c>
      <c r="B29">
        <v>1</v>
      </c>
      <c r="C29" s="5">
        <v>5</v>
      </c>
      <c r="D29" s="5">
        <v>4.1371204402513921</v>
      </c>
      <c r="E29" s="5">
        <v>4.3059595283452063</v>
      </c>
    </row>
    <row r="30" spans="1:5" x14ac:dyDescent="0.3">
      <c r="A30" t="s">
        <v>145</v>
      </c>
      <c r="B30">
        <v>1</v>
      </c>
      <c r="C30" s="5">
        <v>5</v>
      </c>
      <c r="D30" s="5">
        <v>2.6116964734231165</v>
      </c>
      <c r="E30" s="5">
        <v>2.4843225333848169</v>
      </c>
    </row>
    <row r="31" spans="1:5" x14ac:dyDescent="0.3">
      <c r="A31" t="s">
        <v>147</v>
      </c>
      <c r="B31">
        <v>1</v>
      </c>
      <c r="C31" s="5">
        <v>5</v>
      </c>
      <c r="D31" s="5">
        <v>2.6116964734231165</v>
      </c>
      <c r="E31" s="5">
        <v>2.4843225333848169</v>
      </c>
    </row>
    <row r="32" spans="1:5" x14ac:dyDescent="0.3">
      <c r="A32" t="s">
        <v>166</v>
      </c>
      <c r="B32">
        <v>1</v>
      </c>
      <c r="C32" s="5">
        <v>4.8</v>
      </c>
      <c r="D32" s="5">
        <v>21.327557162026903</v>
      </c>
      <c r="E32" s="5">
        <v>20.49129168419293</v>
      </c>
    </row>
    <row r="33" spans="1:5" x14ac:dyDescent="0.3">
      <c r="A33" t="s">
        <v>164</v>
      </c>
      <c r="B33">
        <v>1</v>
      </c>
      <c r="C33" s="5">
        <v>4.8</v>
      </c>
      <c r="D33" s="5">
        <v>1.8964808793049517</v>
      </c>
      <c r="E33" s="5">
        <v>2.2033964262559369</v>
      </c>
    </row>
    <row r="34" spans="1:5" x14ac:dyDescent="0.3">
      <c r="A34" t="s">
        <v>139</v>
      </c>
      <c r="B34">
        <v>1</v>
      </c>
      <c r="C34" s="5">
        <v>4.5999999999999996</v>
      </c>
      <c r="D34" s="5">
        <v>0.46766642700990924</v>
      </c>
      <c r="E34" s="5">
        <v>0.55989836656540182</v>
      </c>
    </row>
    <row r="35" spans="1:5" x14ac:dyDescent="0.3">
      <c r="A35" t="s">
        <v>125</v>
      </c>
      <c r="B35">
        <v>1</v>
      </c>
      <c r="C35" s="5">
        <v>4.4000000000000004</v>
      </c>
      <c r="D35" s="5">
        <v>5.4739473917272008</v>
      </c>
      <c r="E35" s="5">
        <v>6.3598195226018293</v>
      </c>
    </row>
    <row r="36" spans="1:5" x14ac:dyDescent="0.3">
      <c r="A36" t="s">
        <v>126</v>
      </c>
      <c r="B36">
        <v>1</v>
      </c>
      <c r="C36" s="5">
        <v>4.4000000000000004</v>
      </c>
      <c r="D36" s="5">
        <v>2.2255409284924674</v>
      </c>
      <c r="E36" s="5">
        <v>2.5857096593158468</v>
      </c>
    </row>
    <row r="37" spans="1:5" x14ac:dyDescent="0.3">
      <c r="A37" t="s">
        <v>140</v>
      </c>
      <c r="B37">
        <v>1</v>
      </c>
      <c r="C37" s="5">
        <v>4.3</v>
      </c>
      <c r="D37" s="5">
        <v>6.2965382610266563</v>
      </c>
      <c r="E37" s="5">
        <v>16.444646771097048</v>
      </c>
    </row>
    <row r="38" spans="1:5" x14ac:dyDescent="0.3">
      <c r="A38" t="s">
        <v>129</v>
      </c>
      <c r="B38">
        <v>1</v>
      </c>
      <c r="C38" s="5">
        <v>4.3</v>
      </c>
      <c r="D38" s="5">
        <v>4.3059595283452063</v>
      </c>
      <c r="E38" s="5">
        <v>4.3059595283452063</v>
      </c>
    </row>
    <row r="39" spans="1:5" x14ac:dyDescent="0.3">
      <c r="A39" t="s">
        <v>178</v>
      </c>
      <c r="B39">
        <v>1</v>
      </c>
      <c r="C39" s="5">
        <v>4.3</v>
      </c>
      <c r="D39" s="5">
        <v>4.3059595283452063</v>
      </c>
      <c r="E39" s="5">
        <v>4.3059595283452063</v>
      </c>
    </row>
    <row r="40" spans="1:5" x14ac:dyDescent="0.3">
      <c r="A40" t="s">
        <v>153</v>
      </c>
      <c r="B40">
        <v>1</v>
      </c>
      <c r="C40" s="5">
        <v>4.3</v>
      </c>
      <c r="D40" s="5">
        <v>0.63128364550692595</v>
      </c>
      <c r="E40" s="5">
        <v>0.65704681981505686</v>
      </c>
    </row>
    <row r="41" spans="1:5" x14ac:dyDescent="0.3">
      <c r="A41" t="s">
        <v>171</v>
      </c>
      <c r="B41">
        <v>1</v>
      </c>
      <c r="C41" s="5">
        <v>4.2</v>
      </c>
      <c r="D41" s="5">
        <v>9.9741824548147235</v>
      </c>
      <c r="E41" s="5">
        <v>9.8749376811731828</v>
      </c>
    </row>
    <row r="42" spans="1:5" x14ac:dyDescent="0.3">
      <c r="A42" t="s">
        <v>159</v>
      </c>
      <c r="B42">
        <v>1</v>
      </c>
      <c r="C42" s="5">
        <v>4</v>
      </c>
      <c r="D42" s="5">
        <v>8.6711376584634525</v>
      </c>
      <c r="E42" s="5">
        <v>8.8463062587208796</v>
      </c>
    </row>
    <row r="43" spans="1:5" x14ac:dyDescent="0.3">
      <c r="A43" t="s">
        <v>164</v>
      </c>
      <c r="B43">
        <v>1</v>
      </c>
      <c r="C43" s="5">
        <v>4</v>
      </c>
      <c r="D43" s="5">
        <v>8.6711376584634525</v>
      </c>
      <c r="E43" s="5">
        <v>8.8463062587208796</v>
      </c>
    </row>
    <row r="44" spans="1:5" x14ac:dyDescent="0.3">
      <c r="A44" t="s">
        <v>154</v>
      </c>
      <c r="B44">
        <v>1</v>
      </c>
      <c r="C44" s="5">
        <v>4</v>
      </c>
      <c r="D44" s="5">
        <v>1.6820276496988864</v>
      </c>
      <c r="E44" s="5">
        <v>1.4918246976412701</v>
      </c>
    </row>
    <row r="45" spans="1:5" x14ac:dyDescent="0.3">
      <c r="A45" t="s">
        <v>135</v>
      </c>
      <c r="B45">
        <v>1</v>
      </c>
      <c r="C45" s="5">
        <v>4</v>
      </c>
      <c r="D45" s="5">
        <v>0.94176453358424861</v>
      </c>
      <c r="E45" s="5">
        <v>1.0202013400267556</v>
      </c>
    </row>
    <row r="46" spans="1:5" x14ac:dyDescent="0.3">
      <c r="A46" t="s">
        <v>152</v>
      </c>
      <c r="B46">
        <v>1</v>
      </c>
      <c r="C46" s="5">
        <v>4</v>
      </c>
      <c r="D46" s="5">
        <v>0.54881163609402639</v>
      </c>
      <c r="E46" s="5">
        <v>0.58860496967835529</v>
      </c>
    </row>
    <row r="47" spans="1:5" x14ac:dyDescent="0.3">
      <c r="A47" t="s">
        <v>131</v>
      </c>
      <c r="B47">
        <v>1</v>
      </c>
      <c r="C47" s="5">
        <v>3.6</v>
      </c>
      <c r="D47" s="5">
        <v>9.0250134994341185</v>
      </c>
      <c r="E47" s="5">
        <v>8.8463062587208796</v>
      </c>
    </row>
    <row r="48" spans="1:5" x14ac:dyDescent="0.3">
      <c r="A48" t="s">
        <v>161</v>
      </c>
      <c r="B48">
        <v>1</v>
      </c>
      <c r="C48" s="5">
        <v>3.6</v>
      </c>
      <c r="D48" s="5">
        <v>9.0250134994341185</v>
      </c>
      <c r="E48" s="5">
        <v>8.8463062587208796</v>
      </c>
    </row>
    <row r="49" spans="1:5" x14ac:dyDescent="0.3">
      <c r="A49" t="s">
        <v>173</v>
      </c>
      <c r="B49">
        <v>1</v>
      </c>
      <c r="C49" s="5">
        <v>3.4</v>
      </c>
      <c r="D49" s="5">
        <v>1.5840739849944818</v>
      </c>
      <c r="E49" s="5">
        <v>1.8964808793049508</v>
      </c>
    </row>
    <row r="50" spans="1:5" x14ac:dyDescent="0.3">
      <c r="A50" t="s">
        <v>170</v>
      </c>
      <c r="B50">
        <v>1</v>
      </c>
      <c r="C50" s="5">
        <v>3</v>
      </c>
      <c r="D50" s="5">
        <v>6.8209584692907494</v>
      </c>
      <c r="E50" s="5">
        <v>6.3598195226018293</v>
      </c>
    </row>
    <row r="51" spans="1:5" x14ac:dyDescent="0.3">
      <c r="A51" t="s">
        <v>144</v>
      </c>
      <c r="B51">
        <v>1</v>
      </c>
      <c r="C51" s="5">
        <v>3</v>
      </c>
      <c r="D51" s="5">
        <v>1.2214027581601694</v>
      </c>
      <c r="E51" s="5">
        <v>1.1388283833246218</v>
      </c>
    </row>
    <row r="52" spans="1:5" x14ac:dyDescent="0.3">
      <c r="A52" t="s">
        <v>155</v>
      </c>
      <c r="B52">
        <v>1</v>
      </c>
      <c r="C52" s="5">
        <v>3</v>
      </c>
      <c r="D52" s="5">
        <v>0.60653065971263342</v>
      </c>
      <c r="E52" s="5">
        <v>0.68386140921235594</v>
      </c>
    </row>
    <row r="53" spans="1:5" x14ac:dyDescent="0.3">
      <c r="A53" t="s">
        <v>158</v>
      </c>
      <c r="B53">
        <v>1</v>
      </c>
      <c r="C53" s="5">
        <v>2.5</v>
      </c>
      <c r="D53" s="5">
        <v>2.7731947639642969</v>
      </c>
      <c r="E53" s="5">
        <v>2.7456010150169159</v>
      </c>
    </row>
    <row r="54" spans="1:5" x14ac:dyDescent="0.3">
      <c r="A54" t="s">
        <v>160</v>
      </c>
      <c r="B54">
        <v>1</v>
      </c>
      <c r="C54" s="5">
        <v>2.5</v>
      </c>
      <c r="D54" s="5">
        <v>2.7731947639642969</v>
      </c>
      <c r="E54" s="5">
        <v>2.7456010150169159</v>
      </c>
    </row>
    <row r="55" spans="1:5" x14ac:dyDescent="0.3">
      <c r="A55" t="s">
        <v>133</v>
      </c>
      <c r="B55">
        <v>1</v>
      </c>
      <c r="C55" s="5">
        <v>2.2999999999999998</v>
      </c>
      <c r="D55" s="5">
        <v>0.98019867330675503</v>
      </c>
      <c r="E55" s="5">
        <v>0.96078943915232318</v>
      </c>
    </row>
    <row r="56" spans="1:5" x14ac:dyDescent="0.3">
      <c r="A56" t="s">
        <v>141</v>
      </c>
      <c r="B56">
        <v>1</v>
      </c>
      <c r="C56" s="5">
        <v>2.2999999999999998</v>
      </c>
      <c r="D56" s="5">
        <v>0.98019867330675503</v>
      </c>
      <c r="E56" s="5">
        <v>0.96078943915232318</v>
      </c>
    </row>
    <row r="57" spans="1:5" x14ac:dyDescent="0.3">
      <c r="A57" t="s">
        <v>169</v>
      </c>
      <c r="B57">
        <v>1</v>
      </c>
      <c r="C57" s="5">
        <v>2.2999999999999998</v>
      </c>
      <c r="D57" s="5">
        <v>0.11765484302177918</v>
      </c>
      <c r="E57" s="5">
        <v>0.13669542544552382</v>
      </c>
    </row>
    <row r="58" spans="1:5" x14ac:dyDescent="0.3">
      <c r="A58" t="s">
        <v>157</v>
      </c>
      <c r="B58">
        <v>1</v>
      </c>
      <c r="C58" s="5">
        <v>1.5</v>
      </c>
      <c r="D58" s="5">
        <v>0.41478291168158105</v>
      </c>
      <c r="E58" s="5">
        <v>0.39062783535852097</v>
      </c>
    </row>
    <row r="59" spans="1:5" x14ac:dyDescent="0.3">
      <c r="A59" t="s">
        <v>138</v>
      </c>
      <c r="B59">
        <v>1</v>
      </c>
      <c r="C59" s="5">
        <v>1.5</v>
      </c>
      <c r="D59" s="5">
        <v>0.18268352405273461</v>
      </c>
      <c r="E59" s="5">
        <v>0.17033298882540943</v>
      </c>
    </row>
    <row r="60" spans="1:5" x14ac:dyDescent="0.3">
      <c r="A60" t="s">
        <v>104</v>
      </c>
      <c r="B60">
        <v>0</v>
      </c>
      <c r="C60" s="5">
        <v>8.5</v>
      </c>
      <c r="D60" s="5">
        <v>0.52729242404304855</v>
      </c>
      <c r="E60" s="5">
        <v>1.7332530178673953</v>
      </c>
    </row>
    <row r="61" spans="1:5" x14ac:dyDescent="0.3">
      <c r="A61" t="s">
        <v>116</v>
      </c>
      <c r="B61">
        <v>0</v>
      </c>
      <c r="C61" s="5">
        <v>8</v>
      </c>
      <c r="D61" s="5">
        <v>1.0832870676749584</v>
      </c>
      <c r="E61" s="5">
        <v>1.1502737988572274</v>
      </c>
    </row>
    <row r="62" spans="1:5" x14ac:dyDescent="0.3">
      <c r="A62" t="s">
        <v>63</v>
      </c>
      <c r="B62">
        <v>0</v>
      </c>
      <c r="C62" s="5">
        <v>8</v>
      </c>
      <c r="D62" s="5">
        <v>0.63128364550692595</v>
      </c>
      <c r="E62" s="5">
        <v>0.77880078307140488</v>
      </c>
    </row>
    <row r="63" spans="1:5" x14ac:dyDescent="0.3">
      <c r="A63" t="s">
        <v>106</v>
      </c>
      <c r="B63">
        <v>0</v>
      </c>
      <c r="C63" s="5">
        <v>7.3</v>
      </c>
      <c r="D63" s="5">
        <v>9.5830891667643758</v>
      </c>
      <c r="E63" s="5">
        <v>9.9741824548147182</v>
      </c>
    </row>
    <row r="64" spans="1:5" x14ac:dyDescent="0.3">
      <c r="A64" t="s">
        <v>107</v>
      </c>
      <c r="B64">
        <v>0</v>
      </c>
      <c r="C64" s="5">
        <v>7</v>
      </c>
      <c r="D64" s="5">
        <v>17.115765537145883</v>
      </c>
      <c r="E64" s="5">
        <v>20.49129168419293</v>
      </c>
    </row>
    <row r="65" spans="1:5" x14ac:dyDescent="0.3">
      <c r="A65" t="s">
        <v>34</v>
      </c>
      <c r="B65">
        <v>0</v>
      </c>
      <c r="C65" s="5">
        <v>6</v>
      </c>
      <c r="D65" s="5">
        <v>4.392945680918757</v>
      </c>
      <c r="E65" s="5">
        <v>4.2631145151688159</v>
      </c>
    </row>
    <row r="66" spans="1:5" x14ac:dyDescent="0.3">
      <c r="A66" t="s">
        <v>118</v>
      </c>
      <c r="B66">
        <v>0</v>
      </c>
      <c r="C66" s="5">
        <v>6</v>
      </c>
      <c r="D66" s="5">
        <v>1.1051709180756477</v>
      </c>
      <c r="E66" s="5">
        <v>1.3634251141321776</v>
      </c>
    </row>
    <row r="67" spans="1:5" x14ac:dyDescent="0.3">
      <c r="A67" t="s">
        <v>99</v>
      </c>
      <c r="B67">
        <v>0</v>
      </c>
      <c r="C67" s="5">
        <v>5.5</v>
      </c>
      <c r="D67" s="5">
        <v>0.69767632607103103</v>
      </c>
      <c r="E67" s="5">
        <v>0.77880078307140488</v>
      </c>
    </row>
    <row r="68" spans="1:5" x14ac:dyDescent="0.3">
      <c r="A68" t="s">
        <v>56</v>
      </c>
      <c r="B68">
        <v>0</v>
      </c>
      <c r="C68" s="5">
        <v>5.3</v>
      </c>
      <c r="D68" s="5">
        <v>0.43171052342907967</v>
      </c>
      <c r="E68" s="5">
        <v>0.52729242404304866</v>
      </c>
    </row>
    <row r="69" spans="1:5" x14ac:dyDescent="0.3">
      <c r="A69" t="s">
        <v>113</v>
      </c>
      <c r="B69">
        <v>0</v>
      </c>
      <c r="C69" s="5">
        <v>5</v>
      </c>
      <c r="D69" s="5">
        <v>9.9741824548147182</v>
      </c>
      <c r="E69" s="5">
        <v>11.588346719223392</v>
      </c>
    </row>
    <row r="70" spans="1:5" x14ac:dyDescent="0.3">
      <c r="A70" t="s">
        <v>119</v>
      </c>
      <c r="B70">
        <v>0</v>
      </c>
      <c r="C70" s="5">
        <v>5</v>
      </c>
      <c r="D70" s="5">
        <v>2.0959355144943639</v>
      </c>
      <c r="E70" s="5">
        <v>2.5092903899362962</v>
      </c>
    </row>
    <row r="71" spans="1:5" x14ac:dyDescent="0.3">
      <c r="A71" t="s">
        <v>74</v>
      </c>
      <c r="B71">
        <v>0</v>
      </c>
      <c r="C71" s="5">
        <v>4.8</v>
      </c>
      <c r="D71" s="5">
        <v>9.0717953289412512E-2</v>
      </c>
      <c r="E71" s="5">
        <v>0.3072787386011312</v>
      </c>
    </row>
    <row r="72" spans="1:5" x14ac:dyDescent="0.3">
      <c r="A72" t="s">
        <v>68</v>
      </c>
      <c r="B72">
        <v>0</v>
      </c>
      <c r="C72" s="5">
        <v>4.7</v>
      </c>
      <c r="D72" s="5">
        <v>5.8124373944025871</v>
      </c>
      <c r="E72" s="5">
        <v>5.3655559711219754</v>
      </c>
    </row>
    <row r="73" spans="1:5" x14ac:dyDescent="0.3">
      <c r="A73" t="s">
        <v>79</v>
      </c>
      <c r="B73">
        <v>0</v>
      </c>
      <c r="C73" s="5">
        <v>4.5999999999999996</v>
      </c>
      <c r="D73" s="5">
        <v>0.46766642700990924</v>
      </c>
      <c r="E73" s="5">
        <v>0.55989836656540182</v>
      </c>
    </row>
    <row r="74" spans="1:5" x14ac:dyDescent="0.3">
      <c r="A74" t="s">
        <v>78</v>
      </c>
      <c r="B74">
        <v>0</v>
      </c>
      <c r="C74" s="5">
        <v>4.3</v>
      </c>
      <c r="D74" s="5">
        <v>0.60653065971263331</v>
      </c>
      <c r="E74" s="5">
        <v>0.67032004603563933</v>
      </c>
    </row>
    <row r="75" spans="1:5" x14ac:dyDescent="0.3">
      <c r="A75" t="s">
        <v>71</v>
      </c>
      <c r="B75">
        <v>0</v>
      </c>
      <c r="C75" s="5">
        <v>4</v>
      </c>
      <c r="D75" s="5">
        <v>4.392945680918757</v>
      </c>
      <c r="E75" s="5">
        <v>4.3059595283452063</v>
      </c>
    </row>
    <row r="76" spans="1:5" x14ac:dyDescent="0.3">
      <c r="A76" t="s">
        <v>30</v>
      </c>
      <c r="B76">
        <v>0</v>
      </c>
      <c r="C76" s="5">
        <v>4</v>
      </c>
      <c r="D76" s="5">
        <v>0.74081822068171788</v>
      </c>
      <c r="E76" s="5">
        <v>0.77880078307140488</v>
      </c>
    </row>
    <row r="77" spans="1:5" x14ac:dyDescent="0.3">
      <c r="A77" t="s">
        <v>54</v>
      </c>
      <c r="B77">
        <v>0</v>
      </c>
      <c r="C77" s="5">
        <v>3.7</v>
      </c>
      <c r="D77" s="5">
        <v>0.47711391552103433</v>
      </c>
      <c r="E77" s="5">
        <v>0.52729242404304866</v>
      </c>
    </row>
    <row r="78" spans="1:5" x14ac:dyDescent="0.3">
      <c r="A78" t="s">
        <v>111</v>
      </c>
      <c r="B78">
        <v>0</v>
      </c>
      <c r="C78" s="5">
        <v>3.7</v>
      </c>
      <c r="D78" s="5">
        <v>0.47711391552103433</v>
      </c>
      <c r="E78" s="5">
        <v>0.52729242404304866</v>
      </c>
    </row>
    <row r="79" spans="1:5" x14ac:dyDescent="0.3">
      <c r="A79" t="s">
        <v>115</v>
      </c>
      <c r="B79">
        <v>0</v>
      </c>
      <c r="C79" s="5">
        <v>3.3</v>
      </c>
      <c r="D79" s="5">
        <v>4.3059595283452063</v>
      </c>
      <c r="E79" s="5">
        <v>4.3059595283452063</v>
      </c>
    </row>
    <row r="80" spans="1:5" x14ac:dyDescent="0.3">
      <c r="A80" t="s">
        <v>101</v>
      </c>
      <c r="B80">
        <v>0</v>
      </c>
      <c r="C80" s="5">
        <v>3.3</v>
      </c>
      <c r="D80" s="5">
        <v>0.92311634638663576</v>
      </c>
      <c r="E80" s="5">
        <v>0.96078943915232318</v>
      </c>
    </row>
    <row r="81" spans="1:5" x14ac:dyDescent="0.3">
      <c r="A81" t="s">
        <v>75</v>
      </c>
      <c r="B81">
        <v>0</v>
      </c>
      <c r="C81" s="5">
        <v>3.2</v>
      </c>
      <c r="D81" s="5">
        <v>0.10645850437925285</v>
      </c>
      <c r="E81" s="5">
        <v>0.3072787386011312</v>
      </c>
    </row>
    <row r="82" spans="1:5" x14ac:dyDescent="0.3">
      <c r="A82" t="s">
        <v>59</v>
      </c>
      <c r="B82">
        <v>0</v>
      </c>
      <c r="C82" s="5">
        <v>3.2</v>
      </c>
      <c r="D82" s="5">
        <v>0.20189651799465544</v>
      </c>
      <c r="E82" s="5">
        <v>0.24171401689703642</v>
      </c>
    </row>
    <row r="83" spans="1:5" x14ac:dyDescent="0.3">
      <c r="A83" t="s">
        <v>100</v>
      </c>
      <c r="B83">
        <v>0</v>
      </c>
      <c r="C83" s="5">
        <v>3.2</v>
      </c>
      <c r="D83" s="5">
        <v>0.20189651799465544</v>
      </c>
      <c r="E83" s="5">
        <v>0.24171401689703642</v>
      </c>
    </row>
    <row r="84" spans="1:5" x14ac:dyDescent="0.3">
      <c r="A84" t="s">
        <v>76</v>
      </c>
      <c r="B84">
        <v>0</v>
      </c>
      <c r="C84" s="5">
        <v>3.1</v>
      </c>
      <c r="D84" s="5">
        <v>0.27253179303401254</v>
      </c>
      <c r="E84" s="5">
        <v>0.31663676937905316</v>
      </c>
    </row>
    <row r="85" spans="1:5" x14ac:dyDescent="0.3">
      <c r="A85" t="s">
        <v>84</v>
      </c>
      <c r="B85">
        <v>0</v>
      </c>
      <c r="C85" s="5">
        <v>3</v>
      </c>
      <c r="D85" s="5">
        <v>1.2214027581601694</v>
      </c>
      <c r="E85" s="5">
        <v>1.1388283833246218</v>
      </c>
    </row>
    <row r="86" spans="1:5" x14ac:dyDescent="0.3">
      <c r="A86" t="s">
        <v>86</v>
      </c>
      <c r="B86">
        <v>0</v>
      </c>
      <c r="C86" s="5">
        <v>2.9</v>
      </c>
      <c r="D86" s="5">
        <v>0.52729242404304855</v>
      </c>
      <c r="E86" s="5">
        <v>0.61262639418441589</v>
      </c>
    </row>
    <row r="87" spans="1:5" x14ac:dyDescent="0.3">
      <c r="A87" t="s">
        <v>114</v>
      </c>
      <c r="B87">
        <v>0</v>
      </c>
      <c r="C87" s="5">
        <v>2.9</v>
      </c>
      <c r="D87" s="5">
        <v>0.52729242404304855</v>
      </c>
      <c r="E87" s="5">
        <v>0.61262639418441589</v>
      </c>
    </row>
    <row r="88" spans="1:5" x14ac:dyDescent="0.3">
      <c r="A88" t="s">
        <v>96</v>
      </c>
      <c r="B88">
        <v>0</v>
      </c>
      <c r="C88" s="5">
        <v>2.9</v>
      </c>
      <c r="D88" s="5">
        <v>0.14956861922263504</v>
      </c>
      <c r="E88" s="5">
        <v>0.17377394345044508</v>
      </c>
    </row>
    <row r="89" spans="1:5" x14ac:dyDescent="0.3">
      <c r="A89" t="s">
        <v>120</v>
      </c>
      <c r="B89">
        <v>0</v>
      </c>
      <c r="C89" s="5">
        <v>2.8</v>
      </c>
      <c r="D89" s="5">
        <v>0.36787944117144233</v>
      </c>
      <c r="E89" s="5">
        <v>0.45384479528235583</v>
      </c>
    </row>
    <row r="90" spans="1:5" x14ac:dyDescent="0.3">
      <c r="A90" t="s">
        <v>44</v>
      </c>
      <c r="B90">
        <v>0</v>
      </c>
      <c r="C90" s="5">
        <v>2.7</v>
      </c>
      <c r="D90" s="5">
        <v>0.96078943915232318</v>
      </c>
      <c r="E90" s="5">
        <v>0.96078943915232318</v>
      </c>
    </row>
    <row r="91" spans="1:5" x14ac:dyDescent="0.3">
      <c r="A91" t="s">
        <v>89</v>
      </c>
      <c r="B91">
        <v>0</v>
      </c>
      <c r="C91" s="5">
        <v>2.6</v>
      </c>
      <c r="D91" s="5">
        <v>2.0137527074704771</v>
      </c>
      <c r="E91" s="5">
        <v>1.973877732230447</v>
      </c>
    </row>
    <row r="92" spans="1:5" x14ac:dyDescent="0.3">
      <c r="A92" t="s">
        <v>51</v>
      </c>
      <c r="B92">
        <v>0</v>
      </c>
      <c r="C92" s="5">
        <v>2.4</v>
      </c>
      <c r="D92" s="5">
        <v>0.52729242404304855</v>
      </c>
      <c r="E92" s="5">
        <v>0.60049557881226578</v>
      </c>
    </row>
    <row r="93" spans="1:5" x14ac:dyDescent="0.3">
      <c r="A93" t="s">
        <v>67</v>
      </c>
      <c r="B93">
        <v>0</v>
      </c>
      <c r="C93" s="5">
        <v>2.4</v>
      </c>
      <c r="D93" s="5">
        <v>0.58274825237398964</v>
      </c>
      <c r="E93" s="5">
        <v>0.55989836656540182</v>
      </c>
    </row>
    <row r="94" spans="1:5" x14ac:dyDescent="0.3">
      <c r="A94" t="s">
        <v>94</v>
      </c>
      <c r="B94">
        <v>0</v>
      </c>
      <c r="C94" s="5">
        <v>2.4</v>
      </c>
      <c r="D94" s="5">
        <v>0.57120906384881487</v>
      </c>
      <c r="E94" s="5">
        <v>0.54881163609402639</v>
      </c>
    </row>
    <row r="95" spans="1:5" x14ac:dyDescent="0.3">
      <c r="A95" t="s">
        <v>57</v>
      </c>
      <c r="B95">
        <v>0</v>
      </c>
      <c r="C95" s="5">
        <v>2.4</v>
      </c>
      <c r="D95" s="5">
        <v>0.41478291168158143</v>
      </c>
      <c r="E95" s="5">
        <v>0.37531109885139952</v>
      </c>
    </row>
    <row r="96" spans="1:5" x14ac:dyDescent="0.3">
      <c r="A96" t="s">
        <v>72</v>
      </c>
      <c r="B96">
        <v>0</v>
      </c>
      <c r="C96" s="5">
        <v>2.2000000000000002</v>
      </c>
      <c r="D96" s="5">
        <v>0.22313016014842982</v>
      </c>
      <c r="E96" s="5">
        <v>0.24171401689703642</v>
      </c>
    </row>
    <row r="97" spans="1:5" x14ac:dyDescent="0.3">
      <c r="A97" t="s">
        <v>91</v>
      </c>
      <c r="B97">
        <v>0</v>
      </c>
      <c r="C97" s="5">
        <v>2.1</v>
      </c>
      <c r="D97" s="5">
        <v>1.1274968515793757</v>
      </c>
      <c r="E97" s="5">
        <v>0.95122942450071413</v>
      </c>
    </row>
    <row r="98" spans="1:5" x14ac:dyDescent="0.3">
      <c r="A98" t="s">
        <v>92</v>
      </c>
      <c r="B98">
        <v>0</v>
      </c>
      <c r="C98" s="5">
        <v>2</v>
      </c>
      <c r="D98" s="5">
        <v>0.31348618088260538</v>
      </c>
      <c r="E98" s="5">
        <v>0.30119421191220203</v>
      </c>
    </row>
    <row r="99" spans="1:5" x14ac:dyDescent="0.3">
      <c r="A99" t="s">
        <v>23</v>
      </c>
      <c r="B99">
        <v>0</v>
      </c>
      <c r="C99" s="5">
        <v>1.8</v>
      </c>
      <c r="D99" s="5">
        <v>0.41478291168158143</v>
      </c>
      <c r="E99" s="5">
        <v>0.36787944117144233</v>
      </c>
    </row>
    <row r="100" spans="1:5" x14ac:dyDescent="0.3">
      <c r="A100" t="s">
        <v>39</v>
      </c>
      <c r="B100">
        <v>0</v>
      </c>
      <c r="C100" s="5">
        <v>1.6</v>
      </c>
      <c r="D100" s="5">
        <v>0.23692775868212176</v>
      </c>
      <c r="E100" s="5">
        <v>0.24171401689703642</v>
      </c>
    </row>
    <row r="101" spans="1:5" x14ac:dyDescent="0.3">
      <c r="A101" t="s">
        <v>64</v>
      </c>
      <c r="B101">
        <v>0</v>
      </c>
      <c r="C101" s="5">
        <v>1.6</v>
      </c>
      <c r="D101" s="5">
        <v>0.23692775868212176</v>
      </c>
      <c r="E101" s="5">
        <v>0.24171401689703642</v>
      </c>
    </row>
    <row r="102" spans="1:5" x14ac:dyDescent="0.3">
      <c r="A102" t="s">
        <v>66</v>
      </c>
      <c r="B102">
        <v>0</v>
      </c>
      <c r="C102" s="5">
        <v>1.6</v>
      </c>
      <c r="D102" s="5">
        <v>0.23692775868212176</v>
      </c>
      <c r="E102" s="5">
        <v>0.24171401689703642</v>
      </c>
    </row>
    <row r="103" spans="1:5" x14ac:dyDescent="0.3">
      <c r="A103" t="s">
        <v>90</v>
      </c>
      <c r="B103">
        <v>0</v>
      </c>
      <c r="C103" s="5">
        <v>1.6</v>
      </c>
      <c r="D103" s="5">
        <v>0.23692775868212176</v>
      </c>
      <c r="E103" s="5">
        <v>0.24171401689703642</v>
      </c>
    </row>
    <row r="104" spans="1:5" x14ac:dyDescent="0.3">
      <c r="A104" t="s">
        <v>93</v>
      </c>
      <c r="B104">
        <v>0</v>
      </c>
      <c r="C104" s="5">
        <v>1.6</v>
      </c>
      <c r="D104" s="5">
        <v>0.23692775868212176</v>
      </c>
      <c r="E104" s="5">
        <v>0.24171401689703642</v>
      </c>
    </row>
    <row r="105" spans="1:5" x14ac:dyDescent="0.3">
      <c r="A105" t="s">
        <v>112</v>
      </c>
      <c r="B105">
        <v>0</v>
      </c>
      <c r="C105" s="5">
        <v>1.6</v>
      </c>
      <c r="D105" s="5">
        <v>0.23692775868212176</v>
      </c>
      <c r="E105" s="5">
        <v>0.24171401689703642</v>
      </c>
    </row>
    <row r="106" spans="1:5" x14ac:dyDescent="0.3">
      <c r="A106" t="s">
        <v>41</v>
      </c>
      <c r="B106">
        <v>0</v>
      </c>
      <c r="C106" s="5">
        <v>1.4</v>
      </c>
      <c r="D106" s="5">
        <v>0.22313016014842982</v>
      </c>
      <c r="E106" s="5">
        <v>0.23692775868212171</v>
      </c>
    </row>
    <row r="107" spans="1:5" x14ac:dyDescent="0.3">
      <c r="A107" t="s">
        <v>62</v>
      </c>
      <c r="B107">
        <v>0</v>
      </c>
      <c r="C107" s="5">
        <v>1.4</v>
      </c>
      <c r="D107" s="5">
        <v>7.1361269556386053E-2</v>
      </c>
      <c r="E107" s="5">
        <v>7.5020040085326978E-2</v>
      </c>
    </row>
    <row r="108" spans="1:5" x14ac:dyDescent="0.3">
      <c r="A108" t="s">
        <v>102</v>
      </c>
      <c r="B108">
        <v>0</v>
      </c>
      <c r="C108" s="5">
        <v>1.4</v>
      </c>
      <c r="D108" s="5">
        <v>7.1361269556386053E-2</v>
      </c>
      <c r="E108" s="5">
        <v>7.5020040085326978E-2</v>
      </c>
    </row>
    <row r="109" spans="1:5" x14ac:dyDescent="0.3">
      <c r="A109" t="s">
        <v>103</v>
      </c>
      <c r="B109">
        <v>0</v>
      </c>
      <c r="C109" s="5">
        <v>1.4</v>
      </c>
      <c r="D109" s="5">
        <v>7.1361269556386053E-2</v>
      </c>
      <c r="E109" s="5">
        <v>7.5020040085326978E-2</v>
      </c>
    </row>
    <row r="110" spans="1:5" x14ac:dyDescent="0.3">
      <c r="A110" t="s">
        <v>108</v>
      </c>
      <c r="B110">
        <v>0</v>
      </c>
      <c r="C110" s="5">
        <v>1.4</v>
      </c>
      <c r="D110" s="5">
        <v>7.1361269556386053E-2</v>
      </c>
      <c r="E110" s="5">
        <v>7.5020040085326978E-2</v>
      </c>
    </row>
    <row r="111" spans="1:5" x14ac:dyDescent="0.3">
      <c r="A111" t="s">
        <v>55</v>
      </c>
      <c r="B111">
        <v>0</v>
      </c>
      <c r="C111" s="5">
        <v>1.3</v>
      </c>
      <c r="D111" s="5">
        <v>0.54881163609402639</v>
      </c>
      <c r="E111" s="5">
        <v>0.52729242404304866</v>
      </c>
    </row>
    <row r="112" spans="1:5" x14ac:dyDescent="0.3">
      <c r="A112" t="s">
        <v>82</v>
      </c>
      <c r="B112">
        <v>0</v>
      </c>
      <c r="C112" s="5">
        <v>1.3</v>
      </c>
      <c r="D112" s="5">
        <v>0.54881163609402639</v>
      </c>
      <c r="E112" s="5">
        <v>0.52729242404304866</v>
      </c>
    </row>
    <row r="113" spans="1:5" x14ac:dyDescent="0.3">
      <c r="A113" t="s">
        <v>97</v>
      </c>
      <c r="B113">
        <v>0</v>
      </c>
      <c r="C113" s="5">
        <v>1.3</v>
      </c>
      <c r="D113" s="5">
        <v>0.10025884372280375</v>
      </c>
      <c r="E113" s="5">
        <v>9.3480726278058465E-2</v>
      </c>
    </row>
    <row r="114" spans="1:5" x14ac:dyDescent="0.3">
      <c r="A114" t="s">
        <v>98</v>
      </c>
      <c r="B114">
        <v>0</v>
      </c>
      <c r="C114" s="5">
        <v>1.2</v>
      </c>
      <c r="D114" s="5">
        <v>0.24659696394160649</v>
      </c>
      <c r="E114" s="5">
        <v>0.24171401689703642</v>
      </c>
    </row>
    <row r="115" spans="1:5" x14ac:dyDescent="0.3">
      <c r="A115" t="s">
        <v>80</v>
      </c>
      <c r="B115">
        <v>0</v>
      </c>
      <c r="C115" s="5">
        <v>1</v>
      </c>
      <c r="D115" s="5">
        <v>0.25157855305975652</v>
      </c>
      <c r="E115" s="5">
        <v>0.24171401689703642</v>
      </c>
    </row>
    <row r="116" spans="1:5" x14ac:dyDescent="0.3">
      <c r="A116" t="s">
        <v>110</v>
      </c>
      <c r="B116">
        <v>0</v>
      </c>
      <c r="C116" s="5">
        <v>1</v>
      </c>
      <c r="D116" s="5">
        <v>0.25157855305975652</v>
      </c>
      <c r="E116" s="5">
        <v>0.24171401689703642</v>
      </c>
    </row>
    <row r="117" spans="1:5" x14ac:dyDescent="0.3">
      <c r="A117" t="s">
        <v>81</v>
      </c>
      <c r="B117">
        <v>0</v>
      </c>
      <c r="C117" s="5">
        <v>1</v>
      </c>
      <c r="D117" s="5">
        <v>7.5774004022845481E-2</v>
      </c>
      <c r="E117" s="5">
        <v>7.5020040085326978E-2</v>
      </c>
    </row>
    <row r="118" spans="1:5" x14ac:dyDescent="0.3">
      <c r="A118" t="s">
        <v>83</v>
      </c>
      <c r="B118">
        <v>0</v>
      </c>
      <c r="C118" s="5">
        <v>1</v>
      </c>
      <c r="D118" s="5">
        <v>7.5774004022845481E-2</v>
      </c>
      <c r="E118" s="5">
        <v>7.5020040085326978E-2</v>
      </c>
    </row>
    <row r="119" spans="1:5" x14ac:dyDescent="0.3">
      <c r="A119" t="s">
        <v>95</v>
      </c>
      <c r="B119">
        <v>0</v>
      </c>
      <c r="C119" s="5">
        <v>1</v>
      </c>
      <c r="D119" s="5">
        <v>7.5774004022845481E-2</v>
      </c>
      <c r="E119" s="5">
        <v>7.5020040085326978E-2</v>
      </c>
    </row>
    <row r="120" spans="1:5" x14ac:dyDescent="0.3">
      <c r="A120" t="s">
        <v>49</v>
      </c>
      <c r="B120">
        <v>0</v>
      </c>
      <c r="C120" s="5">
        <v>0.8</v>
      </c>
      <c r="D120" s="5">
        <v>7.8866399790674946E-2</v>
      </c>
      <c r="E120" s="5">
        <v>7.5020040085326978E-2</v>
      </c>
    </row>
    <row r="121" spans="1:5" x14ac:dyDescent="0.3">
      <c r="A121" t="s">
        <v>53</v>
      </c>
      <c r="B121">
        <v>0</v>
      </c>
      <c r="C121" s="5">
        <v>0.8</v>
      </c>
      <c r="D121" s="5">
        <v>7.8866399790674946E-2</v>
      </c>
      <c r="E121" s="5">
        <v>7.5020040085326978E-2</v>
      </c>
    </row>
    <row r="122" spans="1:5" x14ac:dyDescent="0.3">
      <c r="A122" t="s">
        <v>70</v>
      </c>
      <c r="B122">
        <v>0</v>
      </c>
      <c r="C122" s="5">
        <v>0.8</v>
      </c>
      <c r="D122" s="5">
        <v>7.8866399790674946E-2</v>
      </c>
      <c r="E122" s="5">
        <v>7.5020040085326978E-2</v>
      </c>
    </row>
    <row r="123" spans="1:5" x14ac:dyDescent="0.3">
      <c r="A123" t="s">
        <v>87</v>
      </c>
      <c r="B123">
        <v>0</v>
      </c>
      <c r="C123" s="5">
        <v>0.8</v>
      </c>
      <c r="D123" s="5">
        <v>7.8866399790674946E-2</v>
      </c>
      <c r="E123" s="5">
        <v>7.5020040085326978E-2</v>
      </c>
    </row>
    <row r="124" spans="1:5" x14ac:dyDescent="0.3">
      <c r="A124" t="s">
        <v>109</v>
      </c>
      <c r="B124">
        <v>0</v>
      </c>
      <c r="C124" s="5">
        <v>0.6</v>
      </c>
      <c r="D124" s="5">
        <v>8.0459606749532439E-2</v>
      </c>
      <c r="E124" s="5">
        <v>7.5020040085326978E-2</v>
      </c>
    </row>
    <row r="125" spans="1:5" x14ac:dyDescent="0.3">
      <c r="A125" t="s">
        <v>38</v>
      </c>
      <c r="B125">
        <v>0</v>
      </c>
      <c r="C125" s="5">
        <v>0.6</v>
      </c>
      <c r="D125" s="5">
        <v>1.1333413154667387E-2</v>
      </c>
      <c r="E125" s="5">
        <v>1.0673406553522925E-2</v>
      </c>
    </row>
    <row r="126" spans="1:5" x14ac:dyDescent="0.3">
      <c r="A126" t="s">
        <v>77</v>
      </c>
      <c r="B126">
        <v>0</v>
      </c>
      <c r="C126" s="5">
        <v>0.6</v>
      </c>
      <c r="D126" s="5">
        <v>1.1333413154667387E-2</v>
      </c>
      <c r="E126" s="5">
        <v>1.0673406553522925E-2</v>
      </c>
    </row>
  </sheetData>
  <autoFilter ref="A1:E126">
    <sortState ref="A2:E126">
      <sortCondition descending="1" ref="C1"/>
    </sortState>
  </autoFilter>
  <sortState ref="A2:E127">
    <sortCondition descending="1"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22" workbookViewId="0">
      <selection activeCell="J57" sqref="J57"/>
    </sheetView>
  </sheetViews>
  <sheetFormatPr defaultRowHeight="14.4" x14ac:dyDescent="0.3"/>
  <cols>
    <col min="1" max="1" width="49.21875" customWidth="1"/>
    <col min="3" max="3" width="8.88671875" style="9"/>
    <col min="5" max="5" width="36" style="9" customWidth="1"/>
    <col min="6" max="6" width="32.109375" style="5" customWidth="1"/>
  </cols>
  <sheetData>
    <row r="1" spans="1:10" s="1" customFormat="1" ht="18" x14ac:dyDescent="0.35">
      <c r="A1" s="13" t="s">
        <v>213</v>
      </c>
      <c r="C1" s="9"/>
      <c r="E1" s="8" t="s">
        <v>0</v>
      </c>
      <c r="F1" s="2" t="s">
        <v>192</v>
      </c>
    </row>
    <row r="2" spans="1:10" ht="15.6" x14ac:dyDescent="0.3">
      <c r="A2" s="19" t="s">
        <v>170</v>
      </c>
      <c r="B2">
        <f>INDEX($F$2:$F$162, MATCH(TRUE, INDEX($E$2:$E$162=A2, 0),0))</f>
        <v>6.3598195226018293</v>
      </c>
      <c r="E2" s="9" t="s">
        <v>179</v>
      </c>
      <c r="F2" s="5">
        <v>53.517034227491159</v>
      </c>
    </row>
    <row r="3" spans="1:10" ht="15.6" x14ac:dyDescent="0.3">
      <c r="A3" s="19" t="s">
        <v>140</v>
      </c>
      <c r="B3" s="9">
        <f t="shared" ref="B3:B60" si="0">INDEX($F$2:$F$162, MATCH(TRUE, INDEX($E$2:$E$162=A3, 0),0))</f>
        <v>16.444646771097048</v>
      </c>
      <c r="E3" s="9" t="s">
        <v>142</v>
      </c>
      <c r="F3" s="5">
        <v>5.7546026760057289</v>
      </c>
      <c r="H3" s="28">
        <v>1</v>
      </c>
      <c r="I3" s="28">
        <v>6.3598195226018293</v>
      </c>
      <c r="J3" s="28" t="s">
        <v>216</v>
      </c>
    </row>
    <row r="4" spans="1:10" ht="15.6" x14ac:dyDescent="0.3">
      <c r="A4" s="19" t="s">
        <v>166</v>
      </c>
      <c r="B4" s="9">
        <f t="shared" si="0"/>
        <v>20.49129168419293</v>
      </c>
      <c r="E4" s="9" t="s">
        <v>174</v>
      </c>
      <c r="F4" s="5">
        <v>11.941264417849098</v>
      </c>
      <c r="H4" s="28">
        <v>2</v>
      </c>
      <c r="I4" s="28">
        <v>16.444646771097048</v>
      </c>
      <c r="J4" s="28" t="s">
        <v>216</v>
      </c>
    </row>
    <row r="5" spans="1:10" ht="15.6" x14ac:dyDescent="0.3">
      <c r="A5" s="19" t="s">
        <v>172</v>
      </c>
      <c r="B5" s="9">
        <f t="shared" si="0"/>
        <v>37.337567822053657</v>
      </c>
      <c r="E5" s="9" t="s">
        <v>127</v>
      </c>
      <c r="F5" s="5">
        <v>81.450868664968141</v>
      </c>
      <c r="H5" s="28">
        <v>3</v>
      </c>
      <c r="I5" s="28">
        <v>20.49129168419293</v>
      </c>
      <c r="J5" s="28" t="s">
        <v>216</v>
      </c>
    </row>
    <row r="6" spans="1:10" ht="15.6" x14ac:dyDescent="0.3">
      <c r="A6" s="18" t="s">
        <v>163</v>
      </c>
      <c r="B6" s="9">
        <f t="shared" si="0"/>
        <v>2.1814722654982006</v>
      </c>
      <c r="E6" s="9" t="s">
        <v>136</v>
      </c>
      <c r="F6" s="5">
        <v>81.450868664968141</v>
      </c>
      <c r="H6" s="28">
        <v>4</v>
      </c>
      <c r="I6" s="28">
        <v>37.337567822053657</v>
      </c>
      <c r="J6" s="28" t="s">
        <v>216</v>
      </c>
    </row>
    <row r="7" spans="1:10" ht="15.6" x14ac:dyDescent="0.3">
      <c r="A7" s="19" t="s">
        <v>129</v>
      </c>
      <c r="B7" s="9">
        <f t="shared" si="0"/>
        <v>4.3059595283452063</v>
      </c>
      <c r="E7" s="9" t="s">
        <v>150</v>
      </c>
      <c r="F7" s="5">
        <v>52.984530839676196</v>
      </c>
      <c r="H7" s="28">
        <v>5</v>
      </c>
      <c r="I7" s="28">
        <v>2.1814722654982006</v>
      </c>
      <c r="J7" s="28" t="s">
        <v>216</v>
      </c>
    </row>
    <row r="8" spans="1:10" ht="15.6" x14ac:dyDescent="0.3">
      <c r="A8" s="19" t="s">
        <v>132</v>
      </c>
      <c r="B8" s="9">
        <f t="shared" si="0"/>
        <v>19.297971755502758</v>
      </c>
      <c r="E8" s="9" t="s">
        <v>181</v>
      </c>
      <c r="F8" s="5">
        <v>1.8776105792643432</v>
      </c>
      <c r="H8" s="28">
        <v>6</v>
      </c>
      <c r="I8" s="28">
        <v>4.3059595283452063</v>
      </c>
      <c r="J8" s="28" t="s">
        <v>216</v>
      </c>
    </row>
    <row r="9" spans="1:10" ht="18" x14ac:dyDescent="0.35">
      <c r="A9" s="13" t="s">
        <v>214</v>
      </c>
      <c r="B9" s="9" t="e">
        <f t="shared" si="0"/>
        <v>#N/A</v>
      </c>
      <c r="E9" s="9" t="s">
        <v>151</v>
      </c>
      <c r="F9" s="5">
        <v>36.234075926476464</v>
      </c>
      <c r="H9" s="28">
        <v>7</v>
      </c>
      <c r="I9" s="28">
        <v>19.297971755502758</v>
      </c>
      <c r="J9" s="28" t="s">
        <v>216</v>
      </c>
    </row>
    <row r="10" spans="1:10" ht="15.6" x14ac:dyDescent="0.3">
      <c r="A10" s="23" t="s">
        <v>155</v>
      </c>
      <c r="B10" s="9">
        <f t="shared" si="0"/>
        <v>0.68386140921235594</v>
      </c>
      <c r="E10" s="9" t="s">
        <v>122</v>
      </c>
      <c r="F10" s="5">
        <v>44.701184493300815</v>
      </c>
      <c r="H10" s="28">
        <v>8</v>
      </c>
      <c r="I10" s="28">
        <v>0.68386140921235594</v>
      </c>
      <c r="J10" s="28" t="s">
        <v>217</v>
      </c>
    </row>
    <row r="11" spans="1:10" ht="15.6" x14ac:dyDescent="0.3">
      <c r="A11" s="19" t="s">
        <v>139</v>
      </c>
      <c r="B11" s="9">
        <f t="shared" si="0"/>
        <v>0.55989836656540182</v>
      </c>
      <c r="E11" s="9" t="s">
        <v>167</v>
      </c>
      <c r="F11" s="5">
        <v>5.4739473917271981</v>
      </c>
      <c r="H11" s="28">
        <v>9</v>
      </c>
      <c r="I11" s="28">
        <v>0.55989836656540182</v>
      </c>
      <c r="J11" s="28" t="s">
        <v>217</v>
      </c>
    </row>
    <row r="12" spans="1:10" ht="15.6" x14ac:dyDescent="0.3">
      <c r="A12" s="16" t="s">
        <v>128</v>
      </c>
      <c r="B12" s="9">
        <f t="shared" si="0"/>
        <v>0.39062783535852097</v>
      </c>
      <c r="E12" s="9" t="s">
        <v>168</v>
      </c>
      <c r="F12" s="5">
        <v>44.701184493300815</v>
      </c>
      <c r="H12" s="28">
        <v>10</v>
      </c>
      <c r="I12" s="28">
        <v>0.39062783535852097</v>
      </c>
      <c r="J12" s="28" t="s">
        <v>217</v>
      </c>
    </row>
    <row r="13" spans="1:10" ht="15.6" x14ac:dyDescent="0.3">
      <c r="A13" s="16" t="s">
        <v>144</v>
      </c>
      <c r="B13" s="9">
        <f t="shared" si="0"/>
        <v>1.1388283833246218</v>
      </c>
      <c r="E13" s="9" t="s">
        <v>162</v>
      </c>
      <c r="F13" s="5">
        <v>1.1502737988572274</v>
      </c>
      <c r="H13" s="28">
        <v>11</v>
      </c>
      <c r="I13" s="28">
        <v>1.1388283833246218</v>
      </c>
      <c r="J13" s="28" t="s">
        <v>217</v>
      </c>
    </row>
    <row r="14" spans="1:10" ht="15.6" x14ac:dyDescent="0.3">
      <c r="A14" s="16" t="s">
        <v>145</v>
      </c>
      <c r="B14" s="9">
        <f t="shared" si="0"/>
        <v>2.4843225333848169</v>
      </c>
      <c r="E14" s="9" t="s">
        <v>165</v>
      </c>
      <c r="F14" s="5">
        <v>1.1502737988572274</v>
      </c>
      <c r="H14" s="28">
        <v>12</v>
      </c>
      <c r="I14" s="28">
        <v>2.4843225333848169</v>
      </c>
      <c r="J14" s="28" t="s">
        <v>217</v>
      </c>
    </row>
    <row r="15" spans="1:10" ht="15.6" x14ac:dyDescent="0.3">
      <c r="A15" s="16" t="s">
        <v>146</v>
      </c>
      <c r="B15" s="9">
        <f t="shared" si="0"/>
        <v>3.6692966676192444</v>
      </c>
      <c r="E15" s="9" t="s">
        <v>176</v>
      </c>
      <c r="F15" s="5">
        <v>4.3059595283452063</v>
      </c>
      <c r="H15" s="28">
        <v>13</v>
      </c>
      <c r="I15" s="28">
        <v>3.6692966676192444</v>
      </c>
      <c r="J15" s="28" t="s">
        <v>217</v>
      </c>
    </row>
    <row r="16" spans="1:10" ht="15.6" x14ac:dyDescent="0.3">
      <c r="A16" s="16" t="s">
        <v>148</v>
      </c>
      <c r="B16" s="9">
        <f t="shared" si="0"/>
        <v>3.6692966676192444</v>
      </c>
      <c r="E16" s="9" t="s">
        <v>146</v>
      </c>
      <c r="F16" s="5">
        <v>3.6692966676192444</v>
      </c>
      <c r="H16" s="28">
        <v>14</v>
      </c>
      <c r="I16" s="28">
        <v>3.6692966676192444</v>
      </c>
      <c r="J16" s="28" t="s">
        <v>217</v>
      </c>
    </row>
    <row r="17" spans="1:10" ht="15.6" x14ac:dyDescent="0.3">
      <c r="A17" s="16" t="s">
        <v>149</v>
      </c>
      <c r="B17" s="9">
        <f t="shared" si="0"/>
        <v>3.6692966676192444</v>
      </c>
      <c r="E17" s="9" t="s">
        <v>148</v>
      </c>
      <c r="F17" s="5">
        <v>3.6692966676192444</v>
      </c>
      <c r="H17" s="28">
        <v>15</v>
      </c>
      <c r="I17" s="28">
        <v>3.6692966676192444</v>
      </c>
      <c r="J17" s="28" t="s">
        <v>217</v>
      </c>
    </row>
    <row r="18" spans="1:10" ht="15.6" x14ac:dyDescent="0.3">
      <c r="A18" s="16" t="s">
        <v>147</v>
      </c>
      <c r="B18" s="9">
        <f t="shared" si="0"/>
        <v>2.4843225333848169</v>
      </c>
      <c r="E18" s="9" t="s">
        <v>149</v>
      </c>
      <c r="F18" s="5">
        <v>3.6692966676192444</v>
      </c>
      <c r="H18" s="28">
        <v>16</v>
      </c>
      <c r="I18" s="28">
        <v>2.4843225333848169</v>
      </c>
      <c r="J18" s="28" t="s">
        <v>217</v>
      </c>
    </row>
    <row r="19" spans="1:10" ht="15.6" x14ac:dyDescent="0.3">
      <c r="A19" s="16" t="s">
        <v>167</v>
      </c>
      <c r="B19" s="9">
        <f t="shared" si="0"/>
        <v>5.4739473917271981</v>
      </c>
      <c r="E19" s="9" t="s">
        <v>172</v>
      </c>
      <c r="F19" s="5">
        <v>37.337567822053657</v>
      </c>
      <c r="H19" s="28">
        <v>17</v>
      </c>
      <c r="I19" s="28">
        <v>5.4739473917271981</v>
      </c>
      <c r="J19" s="28" t="s">
        <v>217</v>
      </c>
    </row>
    <row r="20" spans="1:10" ht="15.6" x14ac:dyDescent="0.3">
      <c r="A20" s="19" t="s">
        <v>168</v>
      </c>
      <c r="B20" s="9">
        <f t="shared" si="0"/>
        <v>44.701184493300815</v>
      </c>
      <c r="E20" s="9" t="s">
        <v>128</v>
      </c>
      <c r="F20" s="5">
        <v>0.39062783535852097</v>
      </c>
      <c r="H20" s="28">
        <v>18</v>
      </c>
      <c r="I20" s="28">
        <v>44.701184493300815</v>
      </c>
      <c r="J20" s="28" t="s">
        <v>217</v>
      </c>
    </row>
    <row r="21" spans="1:10" ht="15.6" x14ac:dyDescent="0.3">
      <c r="A21" s="19" t="s">
        <v>150</v>
      </c>
      <c r="B21" s="9">
        <f t="shared" si="0"/>
        <v>52.984530839676196</v>
      </c>
      <c r="E21" s="9" t="s">
        <v>163</v>
      </c>
      <c r="F21" s="5">
        <v>2.1814722654982006</v>
      </c>
      <c r="H21" s="28">
        <v>19</v>
      </c>
      <c r="I21" s="28">
        <v>52.984530839676196</v>
      </c>
      <c r="J21" s="28" t="s">
        <v>217</v>
      </c>
    </row>
    <row r="22" spans="1:10" ht="15.6" x14ac:dyDescent="0.3">
      <c r="A22" s="14" t="s">
        <v>141</v>
      </c>
      <c r="B22" s="9">
        <f t="shared" si="0"/>
        <v>0.96078943915232318</v>
      </c>
      <c r="E22" s="9" t="s">
        <v>124</v>
      </c>
      <c r="F22" s="5">
        <v>9.9741824548147182</v>
      </c>
      <c r="H22" s="28">
        <v>20</v>
      </c>
      <c r="I22" s="28">
        <v>0.96078943915232318</v>
      </c>
      <c r="J22" s="28" t="s">
        <v>217</v>
      </c>
    </row>
    <row r="23" spans="1:10" ht="15.6" x14ac:dyDescent="0.3">
      <c r="A23" s="14" t="s">
        <v>127</v>
      </c>
      <c r="B23" s="9">
        <f t="shared" si="0"/>
        <v>81.450868664968141</v>
      </c>
      <c r="E23" s="9" t="s">
        <v>180</v>
      </c>
      <c r="F23" s="5">
        <v>9.9741824548147182</v>
      </c>
      <c r="H23" s="28">
        <v>21</v>
      </c>
      <c r="I23" s="28">
        <v>81.450868664968141</v>
      </c>
      <c r="J23" s="28" t="s">
        <v>217</v>
      </c>
    </row>
    <row r="24" spans="1:10" ht="15.6" x14ac:dyDescent="0.3">
      <c r="A24" s="14" t="s">
        <v>154</v>
      </c>
      <c r="B24" s="9">
        <f t="shared" si="0"/>
        <v>1.4918246976412701</v>
      </c>
      <c r="E24" s="9" t="s">
        <v>130</v>
      </c>
      <c r="F24" s="5">
        <v>19.297971755502758</v>
      </c>
      <c r="H24" s="28">
        <v>22</v>
      </c>
      <c r="I24" s="28">
        <v>1.4918246976412701</v>
      </c>
      <c r="J24" s="28" t="s">
        <v>217</v>
      </c>
    </row>
    <row r="25" spans="1:10" ht="15.6" x14ac:dyDescent="0.3">
      <c r="A25" s="14" t="s">
        <v>124</v>
      </c>
      <c r="B25" s="9">
        <f t="shared" si="0"/>
        <v>9.9741824548147182</v>
      </c>
      <c r="E25" s="9" t="s">
        <v>132</v>
      </c>
      <c r="F25" s="5">
        <v>19.297971755502758</v>
      </c>
      <c r="H25" s="28">
        <v>23</v>
      </c>
      <c r="I25" s="28">
        <v>9.9741824548147182</v>
      </c>
      <c r="J25" s="28" t="s">
        <v>217</v>
      </c>
    </row>
    <row r="26" spans="1:10" ht="15.6" x14ac:dyDescent="0.3">
      <c r="A26" s="14" t="s">
        <v>122</v>
      </c>
      <c r="B26" s="9">
        <f t="shared" si="0"/>
        <v>44.701184493300815</v>
      </c>
      <c r="E26" s="9" t="s">
        <v>175</v>
      </c>
      <c r="F26" s="5">
        <v>5.4739473917271981</v>
      </c>
      <c r="H26" s="28">
        <v>24</v>
      </c>
      <c r="I26" s="28">
        <v>44.701184493300815</v>
      </c>
      <c r="J26" s="28" t="s">
        <v>217</v>
      </c>
    </row>
    <row r="27" spans="1:10" ht="15.6" x14ac:dyDescent="0.3">
      <c r="A27" s="14" t="s">
        <v>151</v>
      </c>
      <c r="B27" s="9">
        <f t="shared" si="0"/>
        <v>36.234075926476464</v>
      </c>
      <c r="E27" s="9" t="s">
        <v>134</v>
      </c>
      <c r="F27" s="5">
        <v>0.77880078307140488</v>
      </c>
      <c r="H27" s="28">
        <v>25</v>
      </c>
      <c r="I27" s="28">
        <v>36.234075926476464</v>
      </c>
      <c r="J27" s="28" t="s">
        <v>217</v>
      </c>
    </row>
    <row r="28" spans="1:10" ht="15.6" x14ac:dyDescent="0.3">
      <c r="A28" s="25" t="s">
        <v>177</v>
      </c>
      <c r="B28" s="9">
        <f t="shared" si="0"/>
        <v>4.3059595283452063</v>
      </c>
      <c r="E28" s="9" t="s">
        <v>137</v>
      </c>
      <c r="F28" s="5">
        <v>0.52729242404304866</v>
      </c>
      <c r="H28" s="28">
        <v>26</v>
      </c>
      <c r="I28" s="28">
        <v>4.3059595283452063</v>
      </c>
      <c r="J28" s="28" t="s">
        <v>217</v>
      </c>
    </row>
    <row r="29" spans="1:10" ht="15.6" x14ac:dyDescent="0.3">
      <c r="A29" s="25" t="s">
        <v>176</v>
      </c>
      <c r="B29" s="9">
        <f t="shared" si="0"/>
        <v>4.3059595283452063</v>
      </c>
      <c r="E29" s="9" t="s">
        <v>177</v>
      </c>
      <c r="F29" s="5">
        <v>4.3059595283452063</v>
      </c>
      <c r="H29" s="28">
        <v>27</v>
      </c>
      <c r="I29" s="28">
        <v>4.3059595283452063</v>
      </c>
      <c r="J29" s="28" t="s">
        <v>217</v>
      </c>
    </row>
    <row r="30" spans="1:10" ht="15.6" x14ac:dyDescent="0.3">
      <c r="A30" s="25" t="s">
        <v>174</v>
      </c>
      <c r="B30" s="9">
        <f t="shared" si="0"/>
        <v>11.941264417849098</v>
      </c>
      <c r="E30" s="9" t="s">
        <v>145</v>
      </c>
      <c r="F30" s="5">
        <v>2.4843225333848169</v>
      </c>
      <c r="H30" s="28">
        <v>28</v>
      </c>
      <c r="I30" s="28">
        <v>11.941264417849098</v>
      </c>
      <c r="J30" s="28" t="s">
        <v>217</v>
      </c>
    </row>
    <row r="31" spans="1:10" ht="15.6" x14ac:dyDescent="0.3">
      <c r="A31" s="14" t="s">
        <v>195</v>
      </c>
      <c r="B31" s="9" t="e">
        <f t="shared" si="0"/>
        <v>#N/A</v>
      </c>
      <c r="E31" s="9" t="s">
        <v>147</v>
      </c>
      <c r="F31" s="5">
        <v>2.4843225333848169</v>
      </c>
      <c r="H31" s="28">
        <v>29</v>
      </c>
      <c r="I31" s="28">
        <v>0.39062783535852097</v>
      </c>
      <c r="J31" s="28" t="s">
        <v>218</v>
      </c>
    </row>
    <row r="32" spans="1:10" ht="15.6" x14ac:dyDescent="0.3">
      <c r="A32" s="17"/>
      <c r="B32" s="9">
        <f t="shared" si="0"/>
        <v>0</v>
      </c>
      <c r="E32" s="9" t="s">
        <v>166</v>
      </c>
      <c r="F32" s="5">
        <v>20.49129168419293</v>
      </c>
      <c r="H32" s="28">
        <v>30</v>
      </c>
      <c r="I32" s="28">
        <v>2.2033964262559369</v>
      </c>
      <c r="J32" s="28" t="s">
        <v>218</v>
      </c>
    </row>
    <row r="33" spans="1:10" ht="15.6" x14ac:dyDescent="0.3">
      <c r="A33" s="15"/>
      <c r="B33" s="9">
        <f t="shared" si="0"/>
        <v>0</v>
      </c>
      <c r="E33" s="9" t="s">
        <v>164</v>
      </c>
      <c r="F33" s="5">
        <v>2.2033964262559369</v>
      </c>
      <c r="H33" s="28">
        <v>31</v>
      </c>
      <c r="I33" s="28">
        <v>9.9741824548147182</v>
      </c>
      <c r="J33" s="28" t="s">
        <v>218</v>
      </c>
    </row>
    <row r="34" spans="1:10" ht="18" x14ac:dyDescent="0.35">
      <c r="A34" s="13" t="s">
        <v>196</v>
      </c>
      <c r="B34" s="9" t="e">
        <f t="shared" si="0"/>
        <v>#N/A</v>
      </c>
      <c r="E34" s="9" t="s">
        <v>139</v>
      </c>
      <c r="F34" s="5">
        <v>0.55989836656540182</v>
      </c>
      <c r="H34" s="28">
        <v>32</v>
      </c>
      <c r="I34" s="28">
        <v>5.7546026760057289</v>
      </c>
      <c r="J34" s="28" t="s">
        <v>218</v>
      </c>
    </row>
    <row r="35" spans="1:10" ht="15.6" x14ac:dyDescent="0.3">
      <c r="A35" s="23" t="s">
        <v>157</v>
      </c>
      <c r="B35" s="9">
        <f t="shared" si="0"/>
        <v>0.39062783535852097</v>
      </c>
      <c r="E35" s="9" t="s">
        <v>125</v>
      </c>
      <c r="F35" s="5">
        <v>6.3598195226018293</v>
      </c>
      <c r="H35" s="28">
        <v>33</v>
      </c>
      <c r="I35" s="28">
        <v>1.8776105792643432</v>
      </c>
      <c r="J35" s="28" t="s">
        <v>218</v>
      </c>
    </row>
    <row r="36" spans="1:10" ht="15.6" x14ac:dyDescent="0.3">
      <c r="A36" s="18" t="s">
        <v>164</v>
      </c>
      <c r="B36" s="9">
        <f t="shared" si="0"/>
        <v>2.2033964262559369</v>
      </c>
      <c r="E36" s="9" t="s">
        <v>126</v>
      </c>
      <c r="F36" s="5">
        <v>2.5857096593158468</v>
      </c>
      <c r="H36" s="28">
        <v>34</v>
      </c>
      <c r="I36" s="28">
        <v>53.517034227491159</v>
      </c>
      <c r="J36" s="28" t="s">
        <v>218</v>
      </c>
    </row>
    <row r="37" spans="1:10" ht="15.6" x14ac:dyDescent="0.3">
      <c r="A37" s="18" t="s">
        <v>215</v>
      </c>
      <c r="B37" s="9" t="e">
        <f t="shared" si="0"/>
        <v>#N/A</v>
      </c>
      <c r="E37" s="9" t="s">
        <v>140</v>
      </c>
      <c r="F37" s="5">
        <v>16.444646771097048</v>
      </c>
      <c r="H37" s="28">
        <v>35</v>
      </c>
      <c r="I37" s="28">
        <v>2.7456010150169159</v>
      </c>
      <c r="J37" s="28" t="s">
        <v>219</v>
      </c>
    </row>
    <row r="38" spans="1:10" ht="15.6" x14ac:dyDescent="0.3">
      <c r="A38" s="18" t="s">
        <v>180</v>
      </c>
      <c r="B38" s="9">
        <f t="shared" si="0"/>
        <v>9.9741824548147182</v>
      </c>
      <c r="E38" s="9" t="s">
        <v>129</v>
      </c>
      <c r="F38" s="5">
        <v>4.3059595283452063</v>
      </c>
      <c r="H38" s="28">
        <v>36</v>
      </c>
      <c r="I38" s="28">
        <v>0.13669542544552382</v>
      </c>
      <c r="J38" s="28" t="s">
        <v>219</v>
      </c>
    </row>
    <row r="39" spans="1:10" ht="15.6" x14ac:dyDescent="0.3">
      <c r="A39" s="18" t="s">
        <v>142</v>
      </c>
      <c r="B39" s="9">
        <f t="shared" si="0"/>
        <v>5.7546026760057289</v>
      </c>
      <c r="E39" s="9" t="s">
        <v>178</v>
      </c>
      <c r="F39" s="5">
        <v>4.3059595283452063</v>
      </c>
      <c r="H39" s="28">
        <v>37</v>
      </c>
      <c r="I39" s="28">
        <v>81.450868664968141</v>
      </c>
      <c r="J39" s="28" t="s">
        <v>219</v>
      </c>
    </row>
    <row r="40" spans="1:10" ht="15.6" x14ac:dyDescent="0.3">
      <c r="A40" s="19" t="s">
        <v>181</v>
      </c>
      <c r="B40" s="9">
        <f t="shared" si="0"/>
        <v>1.8776105792643432</v>
      </c>
      <c r="E40" s="9" t="s">
        <v>153</v>
      </c>
      <c r="F40" s="5">
        <v>0.65704681981505686</v>
      </c>
      <c r="H40" s="28">
        <v>38</v>
      </c>
      <c r="I40" s="28">
        <v>0.52729242404304866</v>
      </c>
      <c r="J40" s="28" t="s">
        <v>219</v>
      </c>
    </row>
    <row r="41" spans="1:10" ht="15.6" x14ac:dyDescent="0.3">
      <c r="A41" s="18" t="s">
        <v>179</v>
      </c>
      <c r="B41" s="9">
        <f t="shared" si="0"/>
        <v>53.517034227491159</v>
      </c>
      <c r="E41" s="9" t="s">
        <v>171</v>
      </c>
      <c r="F41" s="5">
        <v>9.8749376811731828</v>
      </c>
      <c r="H41" s="28">
        <v>39</v>
      </c>
      <c r="I41" s="28">
        <v>0.96078943915232318</v>
      </c>
      <c r="J41" s="28" t="s">
        <v>219</v>
      </c>
    </row>
    <row r="42" spans="1:10" ht="15.6" x14ac:dyDescent="0.3">
      <c r="A42" s="19" t="s">
        <v>195</v>
      </c>
      <c r="B42" s="9" t="e">
        <f t="shared" si="0"/>
        <v>#N/A</v>
      </c>
      <c r="E42" s="9" t="s">
        <v>159</v>
      </c>
      <c r="F42" s="5">
        <v>8.8463062587208796</v>
      </c>
      <c r="H42" s="28">
        <v>40</v>
      </c>
      <c r="I42" s="28">
        <v>0.65704681981505686</v>
      </c>
      <c r="J42" s="28" t="s">
        <v>219</v>
      </c>
    </row>
    <row r="43" spans="1:10" ht="15.6" x14ac:dyDescent="0.3">
      <c r="A43" s="17"/>
      <c r="B43" s="9">
        <f t="shared" si="0"/>
        <v>0</v>
      </c>
      <c r="E43" s="9" t="s">
        <v>164</v>
      </c>
      <c r="F43" s="5">
        <v>8.8463062587208796</v>
      </c>
      <c r="H43" s="28">
        <v>41</v>
      </c>
      <c r="I43" s="28">
        <v>4.3059595283452063</v>
      </c>
      <c r="J43" s="28" t="s">
        <v>219</v>
      </c>
    </row>
    <row r="44" spans="1:10" ht="15.6" x14ac:dyDescent="0.3">
      <c r="A44" s="15"/>
      <c r="B44" s="9">
        <f t="shared" si="0"/>
        <v>0</v>
      </c>
      <c r="E44" s="9" t="s">
        <v>154</v>
      </c>
      <c r="F44" s="5">
        <v>1.4918246976412701</v>
      </c>
      <c r="H44" s="28">
        <v>42</v>
      </c>
      <c r="I44" s="28">
        <v>8.8463062587208796</v>
      </c>
      <c r="J44" s="28" t="s">
        <v>220</v>
      </c>
    </row>
    <row r="45" spans="1:10" ht="18" x14ac:dyDescent="0.35">
      <c r="A45" s="13" t="s">
        <v>197</v>
      </c>
      <c r="B45" s="9" t="e">
        <f t="shared" si="0"/>
        <v>#N/A</v>
      </c>
      <c r="E45" s="9" t="s">
        <v>135</v>
      </c>
      <c r="F45" s="5">
        <v>1.0202013400267556</v>
      </c>
      <c r="H45" s="28">
        <v>43</v>
      </c>
      <c r="I45" s="28">
        <v>2.7456010150169159</v>
      </c>
      <c r="J45" s="28" t="s">
        <v>220</v>
      </c>
    </row>
    <row r="46" spans="1:10" ht="15.6" x14ac:dyDescent="0.3">
      <c r="A46" s="23" t="s">
        <v>158</v>
      </c>
      <c r="B46" s="9">
        <f t="shared" si="0"/>
        <v>2.7456010150169159</v>
      </c>
      <c r="E46" s="9" t="s">
        <v>152</v>
      </c>
      <c r="F46" s="5">
        <v>0.58860496967835529</v>
      </c>
      <c r="H46" s="28">
        <v>44</v>
      </c>
      <c r="I46" s="28">
        <v>6.3598195226018293</v>
      </c>
      <c r="J46" s="28" t="s">
        <v>220</v>
      </c>
    </row>
    <row r="47" spans="1:10" ht="15.6" x14ac:dyDescent="0.3">
      <c r="A47" s="19" t="s">
        <v>169</v>
      </c>
      <c r="B47" s="9">
        <f t="shared" si="0"/>
        <v>0.13669542544552382</v>
      </c>
      <c r="E47" s="9" t="s">
        <v>131</v>
      </c>
      <c r="F47" s="5">
        <v>8.8463062587208796</v>
      </c>
      <c r="H47" s="28">
        <v>45</v>
      </c>
      <c r="I47" s="28">
        <v>0.17033298882540943</v>
      </c>
      <c r="J47" s="28" t="s">
        <v>220</v>
      </c>
    </row>
    <row r="48" spans="1:10" ht="15.6" x14ac:dyDescent="0.3">
      <c r="A48" s="19" t="s">
        <v>136</v>
      </c>
      <c r="B48" s="9">
        <f t="shared" si="0"/>
        <v>81.450868664968141</v>
      </c>
      <c r="E48" s="9" t="s">
        <v>161</v>
      </c>
      <c r="F48" s="5">
        <v>8.8463062587208796</v>
      </c>
      <c r="H48" s="28">
        <v>46</v>
      </c>
      <c r="I48" s="28">
        <v>9.8749376811731828</v>
      </c>
      <c r="J48" s="28" t="s">
        <v>220</v>
      </c>
    </row>
    <row r="49" spans="1:10" ht="15.6" x14ac:dyDescent="0.3">
      <c r="A49" s="19" t="s">
        <v>137</v>
      </c>
      <c r="B49" s="9">
        <f t="shared" si="0"/>
        <v>0.52729242404304866</v>
      </c>
      <c r="E49" s="9" t="s">
        <v>173</v>
      </c>
      <c r="F49" s="5">
        <v>1.8964808793049508</v>
      </c>
      <c r="H49" s="28">
        <v>47</v>
      </c>
      <c r="I49" s="28">
        <v>0.58860496967835529</v>
      </c>
      <c r="J49" s="28" t="s">
        <v>220</v>
      </c>
    </row>
    <row r="50" spans="1:10" ht="15.6" x14ac:dyDescent="0.3">
      <c r="A50" s="19" t="s">
        <v>133</v>
      </c>
      <c r="B50" s="9">
        <f t="shared" si="0"/>
        <v>0.96078943915232318</v>
      </c>
      <c r="E50" s="9" t="s">
        <v>170</v>
      </c>
      <c r="F50" s="5">
        <v>6.3598195226018293</v>
      </c>
      <c r="H50" s="28">
        <v>48</v>
      </c>
      <c r="I50" s="28">
        <v>8.8463062587208796</v>
      </c>
      <c r="J50" s="28" t="s">
        <v>221</v>
      </c>
    </row>
    <row r="51" spans="1:10" ht="15.6" x14ac:dyDescent="0.3">
      <c r="A51" s="19" t="s">
        <v>153</v>
      </c>
      <c r="B51" s="9">
        <f t="shared" si="0"/>
        <v>0.65704681981505686</v>
      </c>
      <c r="E51" s="9" t="s">
        <v>144</v>
      </c>
      <c r="F51" s="5">
        <v>1.1388283833246218</v>
      </c>
      <c r="H51" s="28">
        <v>49</v>
      </c>
      <c r="I51" s="28">
        <v>1.0202013400267556</v>
      </c>
      <c r="J51" s="28" t="s">
        <v>221</v>
      </c>
    </row>
    <row r="52" spans="1:10" ht="15.6" x14ac:dyDescent="0.3">
      <c r="A52" s="22" t="s">
        <v>178</v>
      </c>
      <c r="B52" s="9">
        <f t="shared" si="0"/>
        <v>4.3059595283452063</v>
      </c>
      <c r="E52" s="9" t="s">
        <v>155</v>
      </c>
      <c r="F52" s="5">
        <v>0.68386140921235594</v>
      </c>
      <c r="H52" s="28">
        <v>50</v>
      </c>
      <c r="I52" s="28">
        <v>0.77880078307140488</v>
      </c>
      <c r="J52" s="28" t="s">
        <v>221</v>
      </c>
    </row>
    <row r="53" spans="1:10" ht="15.6" x14ac:dyDescent="0.3">
      <c r="A53" s="19" t="s">
        <v>195</v>
      </c>
      <c r="B53" s="9" t="e">
        <f t="shared" si="0"/>
        <v>#N/A</v>
      </c>
      <c r="E53" s="9" t="s">
        <v>158</v>
      </c>
      <c r="F53" s="5">
        <v>2.7456010150169159</v>
      </c>
      <c r="H53" s="28">
        <v>51</v>
      </c>
      <c r="I53" s="28">
        <v>2.5857096593158468</v>
      </c>
      <c r="J53" s="28" t="s">
        <v>221</v>
      </c>
    </row>
    <row r="54" spans="1:10" ht="15.6" x14ac:dyDescent="0.3">
      <c r="A54" s="17"/>
      <c r="B54" s="9">
        <f t="shared" si="0"/>
        <v>0</v>
      </c>
      <c r="E54" s="9" t="s">
        <v>160</v>
      </c>
      <c r="F54" s="5">
        <v>2.7456010150169159</v>
      </c>
      <c r="H54" s="28">
        <v>52</v>
      </c>
      <c r="I54" s="28">
        <v>8.8463062587208796</v>
      </c>
      <c r="J54" s="28" t="s">
        <v>221</v>
      </c>
    </row>
    <row r="55" spans="1:10" ht="15.6" x14ac:dyDescent="0.3">
      <c r="A55" s="15"/>
      <c r="B55" s="9">
        <f t="shared" si="0"/>
        <v>0</v>
      </c>
      <c r="E55" s="9" t="s">
        <v>133</v>
      </c>
      <c r="F55" s="5">
        <v>0.96078943915232318</v>
      </c>
      <c r="H55" s="28">
        <v>53</v>
      </c>
      <c r="I55" s="28">
        <v>1.8964808793049508</v>
      </c>
      <c r="J55" s="28" t="s">
        <v>221</v>
      </c>
    </row>
    <row r="56" spans="1:10" ht="18" x14ac:dyDescent="0.35">
      <c r="A56" s="13" t="s">
        <v>198</v>
      </c>
      <c r="B56" s="9" t="e">
        <f t="shared" si="0"/>
        <v>#N/A</v>
      </c>
      <c r="E56" s="9" t="s">
        <v>141</v>
      </c>
      <c r="F56" s="5">
        <v>0.96078943915232318</v>
      </c>
      <c r="H56" s="28">
        <v>54</v>
      </c>
      <c r="I56" s="28">
        <v>19.297971755502758</v>
      </c>
      <c r="J56" s="28" t="s">
        <v>221</v>
      </c>
    </row>
    <row r="57" spans="1:10" ht="15.6" x14ac:dyDescent="0.3">
      <c r="A57" s="23" t="s">
        <v>159</v>
      </c>
      <c r="B57" s="9">
        <f t="shared" si="0"/>
        <v>8.8463062587208796</v>
      </c>
      <c r="E57" s="9" t="s">
        <v>169</v>
      </c>
      <c r="F57" s="5">
        <v>0.13669542544552382</v>
      </c>
      <c r="H57" s="28">
        <v>55</v>
      </c>
      <c r="I57" s="28">
        <v>5.4739473917271981</v>
      </c>
      <c r="J57" s="28" t="s">
        <v>221</v>
      </c>
    </row>
    <row r="58" spans="1:10" ht="15.6" x14ac:dyDescent="0.3">
      <c r="A58" s="24" t="s">
        <v>160</v>
      </c>
      <c r="B58" s="9">
        <f t="shared" si="0"/>
        <v>2.7456010150169159</v>
      </c>
      <c r="E58" s="9" t="s">
        <v>157</v>
      </c>
      <c r="F58" s="5">
        <v>0.39062783535852097</v>
      </c>
    </row>
    <row r="59" spans="1:10" ht="15.6" x14ac:dyDescent="0.3">
      <c r="A59" s="19" t="s">
        <v>125</v>
      </c>
      <c r="B59" s="9">
        <f t="shared" si="0"/>
        <v>6.3598195226018293</v>
      </c>
      <c r="E59" s="9" t="s">
        <v>138</v>
      </c>
      <c r="F59" s="5">
        <v>0.17033298882540943</v>
      </c>
    </row>
    <row r="60" spans="1:10" ht="15.6" x14ac:dyDescent="0.3">
      <c r="A60" s="16" t="s">
        <v>138</v>
      </c>
      <c r="B60" s="9">
        <f t="shared" si="0"/>
        <v>0.17033298882540943</v>
      </c>
      <c r="E60" s="9" t="s">
        <v>104</v>
      </c>
      <c r="F60" s="5">
        <v>1.7332530178673953</v>
      </c>
    </row>
    <row r="61" spans="1:10" ht="15.6" x14ac:dyDescent="0.3">
      <c r="A61" s="27" t="s">
        <v>171</v>
      </c>
      <c r="B61" s="9">
        <f t="shared" ref="B61:B87" si="1">INDEX($F$2:$F$162, MATCH(TRUE, INDEX($E$2:$E$162=A61, 0),0))</f>
        <v>9.8749376811731828</v>
      </c>
      <c r="E61" s="9" t="s">
        <v>116</v>
      </c>
      <c r="F61" s="5">
        <v>1.1502737988572274</v>
      </c>
    </row>
    <row r="62" spans="1:10" ht="15.6" x14ac:dyDescent="0.3">
      <c r="A62" s="19" t="s">
        <v>152</v>
      </c>
      <c r="B62" s="9">
        <f t="shared" si="1"/>
        <v>0.58860496967835529</v>
      </c>
      <c r="E62" s="9" t="s">
        <v>63</v>
      </c>
      <c r="F62" s="5">
        <v>0.77880078307140488</v>
      </c>
    </row>
    <row r="63" spans="1:10" ht="15.6" x14ac:dyDescent="0.3">
      <c r="A63" s="16" t="s">
        <v>195</v>
      </c>
      <c r="B63" s="9" t="e">
        <f t="shared" si="1"/>
        <v>#N/A</v>
      </c>
      <c r="E63" s="9" t="s">
        <v>106</v>
      </c>
      <c r="F63" s="5">
        <v>9.9741824548147182</v>
      </c>
    </row>
    <row r="64" spans="1:10" ht="15.6" x14ac:dyDescent="0.3">
      <c r="A64" s="17"/>
      <c r="B64" s="9">
        <f t="shared" si="1"/>
        <v>0</v>
      </c>
      <c r="E64" s="9" t="s">
        <v>107</v>
      </c>
      <c r="F64" s="5">
        <v>20.49129168419293</v>
      </c>
    </row>
    <row r="65" spans="1:6" ht="15.6" x14ac:dyDescent="0.3">
      <c r="A65" s="15"/>
      <c r="B65" s="9">
        <f t="shared" si="1"/>
        <v>0</v>
      </c>
      <c r="E65" s="9" t="s">
        <v>34</v>
      </c>
      <c r="F65" s="5">
        <v>4.2631145151688159</v>
      </c>
    </row>
    <row r="66" spans="1:6" ht="18" x14ac:dyDescent="0.35">
      <c r="A66" s="13" t="s">
        <v>199</v>
      </c>
      <c r="B66" s="9" t="e">
        <f t="shared" si="1"/>
        <v>#N/A</v>
      </c>
      <c r="E66" s="9" t="s">
        <v>118</v>
      </c>
      <c r="F66" s="5">
        <v>1.3634251141321776</v>
      </c>
    </row>
    <row r="67" spans="1:6" ht="15.6" x14ac:dyDescent="0.3">
      <c r="A67" s="24" t="s">
        <v>161</v>
      </c>
      <c r="B67" s="9">
        <f t="shared" si="1"/>
        <v>8.8463062587208796</v>
      </c>
      <c r="E67" s="9" t="s">
        <v>99</v>
      </c>
      <c r="F67" s="5">
        <v>0.77880078307140488</v>
      </c>
    </row>
    <row r="68" spans="1:6" ht="15.6" x14ac:dyDescent="0.3">
      <c r="A68" s="19" t="s">
        <v>135</v>
      </c>
      <c r="B68" s="9">
        <f t="shared" si="1"/>
        <v>1.0202013400267556</v>
      </c>
      <c r="E68" s="9" t="s">
        <v>56</v>
      </c>
      <c r="F68" s="5">
        <v>0.52729242404304866</v>
      </c>
    </row>
    <row r="69" spans="1:6" ht="15.6" x14ac:dyDescent="0.3">
      <c r="A69" s="19" t="s">
        <v>134</v>
      </c>
      <c r="B69" s="9">
        <f t="shared" si="1"/>
        <v>0.77880078307140488</v>
      </c>
      <c r="E69" s="9" t="s">
        <v>113</v>
      </c>
      <c r="F69" s="5">
        <v>11.588346719223392</v>
      </c>
    </row>
    <row r="70" spans="1:6" ht="15.6" x14ac:dyDescent="0.3">
      <c r="A70" s="20" t="s">
        <v>126</v>
      </c>
      <c r="B70" s="9">
        <f t="shared" si="1"/>
        <v>2.5857096593158468</v>
      </c>
      <c r="E70" s="9" t="s">
        <v>119</v>
      </c>
      <c r="F70" s="5">
        <v>2.5092903899362962</v>
      </c>
    </row>
    <row r="71" spans="1:6" ht="15.6" x14ac:dyDescent="0.3">
      <c r="A71" s="26" t="s">
        <v>131</v>
      </c>
      <c r="B71" s="9">
        <f t="shared" si="1"/>
        <v>8.8463062587208796</v>
      </c>
      <c r="E71" s="9" t="s">
        <v>74</v>
      </c>
      <c r="F71" s="5">
        <v>0.3072787386011312</v>
      </c>
    </row>
    <row r="72" spans="1:6" ht="15.6" x14ac:dyDescent="0.3">
      <c r="A72" s="21" t="s">
        <v>173</v>
      </c>
      <c r="B72" s="9">
        <f t="shared" si="1"/>
        <v>1.8964808793049508</v>
      </c>
      <c r="E72" s="9" t="s">
        <v>68</v>
      </c>
      <c r="F72" s="5">
        <v>5.3655559711219754</v>
      </c>
    </row>
    <row r="73" spans="1:6" ht="15.6" x14ac:dyDescent="0.3">
      <c r="A73" s="26" t="s">
        <v>130</v>
      </c>
      <c r="B73" s="9">
        <f t="shared" si="1"/>
        <v>19.297971755502758</v>
      </c>
      <c r="E73" s="9" t="s">
        <v>79</v>
      </c>
      <c r="F73" s="5">
        <v>0.55989836656540182</v>
      </c>
    </row>
    <row r="74" spans="1:6" ht="15.6" x14ac:dyDescent="0.3">
      <c r="A74" s="21" t="s">
        <v>175</v>
      </c>
      <c r="B74" s="9">
        <f t="shared" si="1"/>
        <v>5.4739473917271981</v>
      </c>
      <c r="E74" s="9" t="s">
        <v>78</v>
      </c>
      <c r="F74" s="5">
        <v>0.67032004603563933</v>
      </c>
    </row>
    <row r="75" spans="1:6" ht="15.6" x14ac:dyDescent="0.3">
      <c r="A75" s="11" t="s">
        <v>200</v>
      </c>
      <c r="B75" s="9" t="e">
        <f t="shared" si="1"/>
        <v>#N/A</v>
      </c>
      <c r="E75" s="9" t="s">
        <v>71</v>
      </c>
      <c r="F75" s="5">
        <v>4.3059595283452063</v>
      </c>
    </row>
    <row r="76" spans="1:6" ht="15.6" x14ac:dyDescent="0.3">
      <c r="A76" s="11" t="s">
        <v>201</v>
      </c>
      <c r="B76" s="9" t="e">
        <f>INDEX($F$2:$F$162, MATCH(TRUE, INDEX($E$2:$E$162=A76, 0),0))</f>
        <v>#N/A</v>
      </c>
      <c r="E76" s="9" t="s">
        <v>30</v>
      </c>
      <c r="F76" s="5">
        <v>0.77880078307140488</v>
      </c>
    </row>
    <row r="77" spans="1:6" ht="15.6" x14ac:dyDescent="0.3">
      <c r="A77" s="11" t="s">
        <v>202</v>
      </c>
      <c r="B77" s="9" t="e">
        <f t="shared" si="1"/>
        <v>#N/A</v>
      </c>
      <c r="E77" s="9" t="s">
        <v>54</v>
      </c>
      <c r="F77" s="5">
        <v>0.52729242404304866</v>
      </c>
    </row>
    <row r="78" spans="1:6" ht="15.6" x14ac:dyDescent="0.3">
      <c r="A78" s="11" t="s">
        <v>203</v>
      </c>
      <c r="B78" s="9" t="e">
        <f t="shared" si="1"/>
        <v>#N/A</v>
      </c>
      <c r="E78" s="9" t="s">
        <v>111</v>
      </c>
      <c r="F78" s="5">
        <v>0.52729242404304866</v>
      </c>
    </row>
    <row r="79" spans="1:6" ht="15.6" x14ac:dyDescent="0.3">
      <c r="A79" s="11" t="s">
        <v>204</v>
      </c>
      <c r="B79" s="9" t="e">
        <f t="shared" si="1"/>
        <v>#N/A</v>
      </c>
      <c r="E79" s="9" t="s">
        <v>115</v>
      </c>
      <c r="F79" s="5">
        <v>4.3059595283452063</v>
      </c>
    </row>
    <row r="80" spans="1:6" ht="15.6" x14ac:dyDescent="0.3">
      <c r="A80" s="11" t="s">
        <v>205</v>
      </c>
      <c r="B80" s="9" t="e">
        <f t="shared" si="1"/>
        <v>#N/A</v>
      </c>
      <c r="E80" s="9" t="s">
        <v>101</v>
      </c>
      <c r="F80" s="5">
        <v>0.96078943915232318</v>
      </c>
    </row>
    <row r="81" spans="1:6" ht="15.6" x14ac:dyDescent="0.3">
      <c r="A81" s="11" t="s">
        <v>206</v>
      </c>
      <c r="B81" s="9" t="e">
        <f t="shared" si="1"/>
        <v>#N/A</v>
      </c>
      <c r="E81" s="9" t="s">
        <v>75</v>
      </c>
      <c r="F81" s="5">
        <v>0.3072787386011312</v>
      </c>
    </row>
    <row r="82" spans="1:6" ht="15.6" x14ac:dyDescent="0.3">
      <c r="A82" s="11" t="s">
        <v>207</v>
      </c>
      <c r="B82" s="9" t="e">
        <f t="shared" si="1"/>
        <v>#N/A</v>
      </c>
      <c r="E82" s="9" t="s">
        <v>59</v>
      </c>
      <c r="F82" s="5">
        <v>0.24171401689703642</v>
      </c>
    </row>
    <row r="83" spans="1:6" ht="15.6" x14ac:dyDescent="0.3">
      <c r="A83" s="11" t="s">
        <v>208</v>
      </c>
      <c r="B83" s="9" t="e">
        <f t="shared" si="1"/>
        <v>#N/A</v>
      </c>
      <c r="E83" s="9" t="s">
        <v>100</v>
      </c>
      <c r="F83" s="5">
        <v>0.24171401689703642</v>
      </c>
    </row>
    <row r="84" spans="1:6" ht="15.6" x14ac:dyDescent="0.3">
      <c r="A84" s="11" t="s">
        <v>209</v>
      </c>
      <c r="B84" s="9" t="e">
        <f t="shared" si="1"/>
        <v>#N/A</v>
      </c>
      <c r="E84" s="9" t="s">
        <v>76</v>
      </c>
      <c r="F84" s="5">
        <v>0.31663676937905316</v>
      </c>
    </row>
    <row r="85" spans="1:6" ht="15.6" x14ac:dyDescent="0.3">
      <c r="A85" s="11" t="s">
        <v>210</v>
      </c>
      <c r="B85" s="9" t="e">
        <f t="shared" si="1"/>
        <v>#N/A</v>
      </c>
      <c r="E85" s="9" t="s">
        <v>84</v>
      </c>
      <c r="F85" s="5">
        <v>1.1388283833246218</v>
      </c>
    </row>
    <row r="86" spans="1:6" ht="15.6" x14ac:dyDescent="0.3">
      <c r="A86" s="11" t="s">
        <v>211</v>
      </c>
      <c r="B86" s="9" t="e">
        <f t="shared" si="1"/>
        <v>#N/A</v>
      </c>
      <c r="E86" s="9" t="s">
        <v>86</v>
      </c>
      <c r="F86" s="5">
        <v>0.61262639418441589</v>
      </c>
    </row>
    <row r="87" spans="1:6" ht="15.6" x14ac:dyDescent="0.3">
      <c r="A87" s="10" t="s">
        <v>116</v>
      </c>
      <c r="B87" s="9">
        <f t="shared" si="1"/>
        <v>1.1502737988572274</v>
      </c>
      <c r="E87" s="9" t="s">
        <v>114</v>
      </c>
      <c r="F87" s="5">
        <v>0.61262639418441589</v>
      </c>
    </row>
    <row r="88" spans="1:6" ht="15.6" x14ac:dyDescent="0.3">
      <c r="A88" s="10" t="s">
        <v>212</v>
      </c>
      <c r="B88" s="9"/>
      <c r="E88" s="9" t="s">
        <v>96</v>
      </c>
      <c r="F88" s="5">
        <v>0.17377394345044508</v>
      </c>
    </row>
    <row r="89" spans="1:6" ht="15.6" x14ac:dyDescent="0.3">
      <c r="A89" s="12" t="s">
        <v>195</v>
      </c>
      <c r="B89" s="9"/>
      <c r="E89" s="9" t="s">
        <v>120</v>
      </c>
      <c r="F89" s="5">
        <v>0.45384479528235583</v>
      </c>
    </row>
    <row r="90" spans="1:6" x14ac:dyDescent="0.3">
      <c r="E90" s="9" t="s">
        <v>44</v>
      </c>
      <c r="F90" s="5">
        <v>0.96078943915232318</v>
      </c>
    </row>
    <row r="91" spans="1:6" x14ac:dyDescent="0.3">
      <c r="E91" s="9" t="s">
        <v>89</v>
      </c>
      <c r="F91" s="5">
        <v>1.973877732230447</v>
      </c>
    </row>
    <row r="92" spans="1:6" x14ac:dyDescent="0.3">
      <c r="E92" s="9" t="s">
        <v>51</v>
      </c>
      <c r="F92" s="5">
        <v>0.60049557881226578</v>
      </c>
    </row>
    <row r="93" spans="1:6" x14ac:dyDescent="0.3">
      <c r="E93" s="9" t="s">
        <v>67</v>
      </c>
      <c r="F93" s="5">
        <v>0.55989836656540182</v>
      </c>
    </row>
    <row r="94" spans="1:6" x14ac:dyDescent="0.3">
      <c r="E94" s="9" t="s">
        <v>94</v>
      </c>
      <c r="F94" s="5">
        <v>0.54881163609402639</v>
      </c>
    </row>
    <row r="95" spans="1:6" x14ac:dyDescent="0.3">
      <c r="E95" s="9" t="s">
        <v>57</v>
      </c>
      <c r="F95" s="5">
        <v>0.37531109885139952</v>
      </c>
    </row>
    <row r="96" spans="1:6" x14ac:dyDescent="0.3">
      <c r="E96" s="9" t="s">
        <v>72</v>
      </c>
      <c r="F96" s="5">
        <v>0.24171401689703642</v>
      </c>
    </row>
    <row r="97" spans="5:6" x14ac:dyDescent="0.3">
      <c r="E97" s="9" t="s">
        <v>91</v>
      </c>
      <c r="F97" s="5">
        <v>0.95122942450071413</v>
      </c>
    </row>
    <row r="98" spans="5:6" x14ac:dyDescent="0.3">
      <c r="E98" s="9" t="s">
        <v>92</v>
      </c>
      <c r="F98" s="5">
        <v>0.30119421191220203</v>
      </c>
    </row>
    <row r="99" spans="5:6" x14ac:dyDescent="0.3">
      <c r="E99" s="9" t="s">
        <v>23</v>
      </c>
      <c r="F99" s="5">
        <v>0.36787944117144233</v>
      </c>
    </row>
    <row r="100" spans="5:6" x14ac:dyDescent="0.3">
      <c r="E100" s="9" t="s">
        <v>39</v>
      </c>
      <c r="F100" s="5">
        <v>0.24171401689703642</v>
      </c>
    </row>
    <row r="101" spans="5:6" x14ac:dyDescent="0.3">
      <c r="E101" s="9" t="s">
        <v>64</v>
      </c>
      <c r="F101" s="5">
        <v>0.24171401689703642</v>
      </c>
    </row>
    <row r="102" spans="5:6" x14ac:dyDescent="0.3">
      <c r="E102" s="9" t="s">
        <v>66</v>
      </c>
      <c r="F102" s="5">
        <v>0.24171401689703642</v>
      </c>
    </row>
    <row r="103" spans="5:6" x14ac:dyDescent="0.3">
      <c r="E103" s="9" t="s">
        <v>90</v>
      </c>
      <c r="F103" s="5">
        <v>0.24171401689703642</v>
      </c>
    </row>
    <row r="104" spans="5:6" x14ac:dyDescent="0.3">
      <c r="E104" s="9" t="s">
        <v>93</v>
      </c>
      <c r="F104" s="5">
        <v>0.24171401689703642</v>
      </c>
    </row>
    <row r="105" spans="5:6" x14ac:dyDescent="0.3">
      <c r="E105" s="9" t="s">
        <v>112</v>
      </c>
      <c r="F105" s="5">
        <v>0.24171401689703642</v>
      </c>
    </row>
    <row r="106" spans="5:6" x14ac:dyDescent="0.3">
      <c r="E106" s="9" t="s">
        <v>41</v>
      </c>
      <c r="F106" s="5">
        <v>0.23692775868212171</v>
      </c>
    </row>
    <row r="107" spans="5:6" x14ac:dyDescent="0.3">
      <c r="E107" s="9" t="s">
        <v>62</v>
      </c>
      <c r="F107" s="5">
        <v>7.5020040085326978E-2</v>
      </c>
    </row>
    <row r="108" spans="5:6" x14ac:dyDescent="0.3">
      <c r="E108" s="9" t="s">
        <v>102</v>
      </c>
      <c r="F108" s="5">
        <v>7.5020040085326978E-2</v>
      </c>
    </row>
    <row r="109" spans="5:6" x14ac:dyDescent="0.3">
      <c r="E109" s="9" t="s">
        <v>103</v>
      </c>
      <c r="F109" s="5">
        <v>7.5020040085326978E-2</v>
      </c>
    </row>
    <row r="110" spans="5:6" x14ac:dyDescent="0.3">
      <c r="E110" s="9" t="s">
        <v>108</v>
      </c>
      <c r="F110" s="5">
        <v>7.5020040085326978E-2</v>
      </c>
    </row>
    <row r="111" spans="5:6" x14ac:dyDescent="0.3">
      <c r="E111" s="9" t="s">
        <v>55</v>
      </c>
      <c r="F111" s="5">
        <v>0.52729242404304866</v>
      </c>
    </row>
    <row r="112" spans="5:6" x14ac:dyDescent="0.3">
      <c r="E112" s="9" t="s">
        <v>82</v>
      </c>
      <c r="F112" s="5">
        <v>0.52729242404304866</v>
      </c>
    </row>
    <row r="113" spans="5:6" x14ac:dyDescent="0.3">
      <c r="E113" s="9" t="s">
        <v>97</v>
      </c>
      <c r="F113" s="5">
        <v>9.3480726278058465E-2</v>
      </c>
    </row>
    <row r="114" spans="5:6" x14ac:dyDescent="0.3">
      <c r="E114" s="9" t="s">
        <v>98</v>
      </c>
      <c r="F114" s="5">
        <v>0.24171401689703642</v>
      </c>
    </row>
    <row r="115" spans="5:6" x14ac:dyDescent="0.3">
      <c r="E115" s="9" t="s">
        <v>80</v>
      </c>
      <c r="F115" s="5">
        <v>0.24171401689703642</v>
      </c>
    </row>
    <row r="116" spans="5:6" x14ac:dyDescent="0.3">
      <c r="E116" s="9" t="s">
        <v>110</v>
      </c>
      <c r="F116" s="5">
        <v>0.24171401689703642</v>
      </c>
    </row>
    <row r="117" spans="5:6" x14ac:dyDescent="0.3">
      <c r="E117" s="9" t="s">
        <v>81</v>
      </c>
      <c r="F117" s="5">
        <v>7.5020040085326978E-2</v>
      </c>
    </row>
    <row r="118" spans="5:6" x14ac:dyDescent="0.3">
      <c r="E118" s="9" t="s">
        <v>83</v>
      </c>
      <c r="F118" s="5">
        <v>7.5020040085326978E-2</v>
      </c>
    </row>
    <row r="119" spans="5:6" x14ac:dyDescent="0.3">
      <c r="E119" s="9" t="s">
        <v>95</v>
      </c>
      <c r="F119" s="5">
        <v>7.5020040085326978E-2</v>
      </c>
    </row>
    <row r="120" spans="5:6" x14ac:dyDescent="0.3">
      <c r="E120" s="9" t="s">
        <v>49</v>
      </c>
      <c r="F120" s="5">
        <v>7.5020040085326978E-2</v>
      </c>
    </row>
    <row r="121" spans="5:6" x14ac:dyDescent="0.3">
      <c r="E121" s="9" t="s">
        <v>53</v>
      </c>
      <c r="F121" s="5">
        <v>7.5020040085326978E-2</v>
      </c>
    </row>
    <row r="122" spans="5:6" x14ac:dyDescent="0.3">
      <c r="E122" s="9" t="s">
        <v>70</v>
      </c>
      <c r="F122" s="5">
        <v>7.5020040085326978E-2</v>
      </c>
    </row>
    <row r="123" spans="5:6" x14ac:dyDescent="0.3">
      <c r="E123" s="9" t="s">
        <v>87</v>
      </c>
      <c r="F123" s="5">
        <v>7.5020040085326978E-2</v>
      </c>
    </row>
    <row r="124" spans="5:6" x14ac:dyDescent="0.3">
      <c r="E124" s="9" t="s">
        <v>109</v>
      </c>
      <c r="F124" s="5">
        <v>7.5020040085326978E-2</v>
      </c>
    </row>
    <row r="125" spans="5:6" x14ac:dyDescent="0.3">
      <c r="E125" s="9" t="s">
        <v>38</v>
      </c>
      <c r="F125" s="5">
        <v>1.0673406553522925E-2</v>
      </c>
    </row>
    <row r="126" spans="5:6" x14ac:dyDescent="0.3">
      <c r="E126" s="9" t="s">
        <v>77</v>
      </c>
      <c r="F126" s="5">
        <v>1.0673406553522925E-2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Branch Banking &amp;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Huilin</dc:creator>
  <cp:lastModifiedBy>Lu, Huilin</cp:lastModifiedBy>
  <dcterms:created xsi:type="dcterms:W3CDTF">2019-11-07T17:52:11Z</dcterms:created>
  <dcterms:modified xsi:type="dcterms:W3CDTF">2019-11-07T21:22:42Z</dcterms:modified>
</cp:coreProperties>
</file>