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uilin\Sloan codes\analysis\0_20240826_calculation\code and data-public\code_public\"/>
    </mc:Choice>
  </mc:AlternateContent>
  <xr:revisionPtr revIDLastSave="0" documentId="13_ncr:1_{148EB3EE-2236-49E4-BDD8-58046B8879F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fig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F4" i="2"/>
  <c r="E4" i="2"/>
  <c r="D4" i="2"/>
  <c r="C4" i="2"/>
  <c r="F3" i="2"/>
  <c r="E3" i="2"/>
  <c r="D3" i="2"/>
  <c r="C3" i="2"/>
  <c r="F2" i="2"/>
  <c r="E2" i="2"/>
  <c r="D2" i="2"/>
  <c r="C2" i="2"/>
  <c r="B4" i="2"/>
  <c r="B3" i="2"/>
  <c r="B2" i="2"/>
</calcChain>
</file>

<file path=xl/sharedStrings.xml><?xml version="1.0" encoding="utf-8"?>
<sst xmlns="http://schemas.openxmlformats.org/spreadsheetml/2006/main" count="28" uniqueCount="28">
  <si>
    <t>Scenario</t>
  </si>
  <si>
    <t>stick-100</t>
  </si>
  <si>
    <t>stick-80</t>
  </si>
  <si>
    <t>stick-60</t>
  </si>
  <si>
    <t>2030nl-100</t>
  </si>
  <si>
    <t>2030nl-80</t>
  </si>
  <si>
    <t>2030nl-60</t>
  </si>
  <si>
    <t>2030l-100</t>
  </si>
  <si>
    <t>2030l-80</t>
  </si>
  <si>
    <t>2030l-60</t>
  </si>
  <si>
    <t>2040nl-100</t>
  </si>
  <si>
    <t>2040nl-80</t>
  </si>
  <si>
    <t>2040nl-60</t>
  </si>
  <si>
    <t>2040l-100</t>
  </si>
  <si>
    <t>2040l-80</t>
  </si>
  <si>
    <t>2040l-60</t>
  </si>
  <si>
    <t>2030nt-100</t>
  </si>
  <si>
    <t>2030et-100</t>
  </si>
  <si>
    <t>2040et-100</t>
  </si>
  <si>
    <t>2040nt-100</t>
  </si>
  <si>
    <t>Price0226</t>
  </si>
  <si>
    <t>Price0822</t>
  </si>
  <si>
    <t>Price0822-unitConv</t>
  </si>
  <si>
    <t>stick</t>
  </si>
  <si>
    <t>2030nl</t>
  </si>
  <si>
    <t>2030l</t>
  </si>
  <si>
    <t>2040nl</t>
  </si>
  <si>
    <t>2040l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</si>
</sst>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6" sqref="G16"/>
    </sheetView>
  </sheetViews>
  <sheetFormatPr defaultRowHeight="14.5" x14ac:dyDescent="0.35"/>
  <cols>
    <col min="1" max="1" width="30.7265625" customWidth="1"/>
    <col min="2" max="2" width="33.26953125" customWidth="1"/>
    <col min="7" max="7" width="33.26953125" customWidth="1"/>
  </cols>
  <sheetData>
    <row r="1" spans="1:4" x14ac:dyDescent="0.35">
      <c r="A1" t="s">
        <v>0</v>
      </c>
      <c r="B1" t="s">
        <v>21</v>
      </c>
      <c r="C1" t="s">
        <v>20</v>
      </c>
      <c r="D1" t="s">
        <v>22</v>
      </c>
    </row>
    <row r="2" spans="1:4" x14ac:dyDescent="0.35">
      <c r="A2" t="s">
        <v>1</v>
      </c>
      <c r="B2">
        <v>352.82299999999998</v>
      </c>
      <c r="C2">
        <v>194.22341999999998</v>
      </c>
      <c r="D2">
        <f>12/44*1.98*B2</f>
        <v>190.52441999999996</v>
      </c>
    </row>
    <row r="3" spans="1:4" x14ac:dyDescent="0.35">
      <c r="A3" t="s">
        <v>2</v>
      </c>
      <c r="B3">
        <v>302.67899999999997</v>
      </c>
      <c r="C3">
        <v>162.23112</v>
      </c>
      <c r="D3">
        <f t="shared" ref="D3:D20" si="0">12/44*1.98*B3</f>
        <v>163.44665999999995</v>
      </c>
    </row>
    <row r="4" spans="1:4" x14ac:dyDescent="0.35">
      <c r="A4" t="s">
        <v>3</v>
      </c>
      <c r="B4">
        <v>236.416</v>
      </c>
      <c r="C4">
        <v>113.10245999999999</v>
      </c>
      <c r="D4">
        <f t="shared" si="0"/>
        <v>127.66463999999998</v>
      </c>
    </row>
    <row r="5" spans="1:4" x14ac:dyDescent="0.35">
      <c r="A5" t="s">
        <v>4</v>
      </c>
      <c r="B5">
        <v>396.72899999999998</v>
      </c>
      <c r="C5">
        <v>205.20971999999998</v>
      </c>
      <c r="D5">
        <f t="shared" si="0"/>
        <v>214.23365999999996</v>
      </c>
    </row>
    <row r="6" spans="1:4" x14ac:dyDescent="0.35">
      <c r="A6" t="s">
        <v>5</v>
      </c>
      <c r="B6">
        <v>334.46800000000002</v>
      </c>
      <c r="C6">
        <v>168.46056000000002</v>
      </c>
      <c r="D6">
        <f t="shared" si="0"/>
        <v>180.61272</v>
      </c>
    </row>
    <row r="7" spans="1:4" x14ac:dyDescent="0.35">
      <c r="A7" t="s">
        <v>6</v>
      </c>
      <c r="B7">
        <v>227.06100000000001</v>
      </c>
      <c r="C7">
        <v>104.41278</v>
      </c>
      <c r="D7">
        <f t="shared" si="0"/>
        <v>122.61293999999998</v>
      </c>
    </row>
    <row r="8" spans="1:4" x14ac:dyDescent="0.35">
      <c r="A8" t="s">
        <v>7</v>
      </c>
      <c r="B8">
        <v>230.102</v>
      </c>
      <c r="C8">
        <v>115.70850000000002</v>
      </c>
      <c r="D8">
        <f t="shared" si="0"/>
        <v>124.25507999999998</v>
      </c>
    </row>
    <row r="9" spans="1:4" x14ac:dyDescent="0.35">
      <c r="A9" t="s">
        <v>8</v>
      </c>
      <c r="B9">
        <v>186.452</v>
      </c>
      <c r="C9">
        <v>92.64294000000001</v>
      </c>
      <c r="D9">
        <f t="shared" si="0"/>
        <v>100.68407999999998</v>
      </c>
    </row>
    <row r="10" spans="1:4" x14ac:dyDescent="0.35">
      <c r="A10" t="s">
        <v>9</v>
      </c>
      <c r="B10">
        <v>125.54300000000001</v>
      </c>
      <c r="C10">
        <v>54.401219999999995</v>
      </c>
      <c r="D10">
        <f t="shared" si="0"/>
        <v>67.793219999999991</v>
      </c>
    </row>
    <row r="11" spans="1:4" x14ac:dyDescent="0.35">
      <c r="A11" t="s">
        <v>10</v>
      </c>
      <c r="B11">
        <v>583.54999999999995</v>
      </c>
      <c r="C11">
        <v>259.38792000000001</v>
      </c>
      <c r="D11">
        <f t="shared" si="0"/>
        <v>315.1169999999999</v>
      </c>
    </row>
    <row r="12" spans="1:4" x14ac:dyDescent="0.35">
      <c r="A12" t="s">
        <v>11</v>
      </c>
      <c r="B12">
        <v>427.28399999999999</v>
      </c>
      <c r="C12">
        <v>223.89372</v>
      </c>
      <c r="D12">
        <f t="shared" si="0"/>
        <v>230.73335999999998</v>
      </c>
    </row>
    <row r="13" spans="1:4" x14ac:dyDescent="0.35">
      <c r="A13" t="s">
        <v>12</v>
      </c>
      <c r="B13">
        <v>299.43799999999999</v>
      </c>
      <c r="C13">
        <v>142.76033999999999</v>
      </c>
      <c r="D13">
        <f t="shared" si="0"/>
        <v>161.69651999999996</v>
      </c>
    </row>
    <row r="14" spans="1:4" x14ac:dyDescent="0.35">
      <c r="A14" t="s">
        <v>13</v>
      </c>
      <c r="B14">
        <v>370.68200000000002</v>
      </c>
      <c r="C14">
        <v>191.69622000000001</v>
      </c>
      <c r="D14">
        <f t="shared" si="0"/>
        <v>200.16827999999998</v>
      </c>
    </row>
    <row r="15" spans="1:4" x14ac:dyDescent="0.35">
      <c r="A15" t="s">
        <v>14</v>
      </c>
      <c r="B15">
        <v>291.58499999999998</v>
      </c>
      <c r="C15">
        <v>148.74462</v>
      </c>
      <c r="D15">
        <f t="shared" si="0"/>
        <v>157.45589999999996</v>
      </c>
    </row>
    <row r="16" spans="1:4" x14ac:dyDescent="0.35">
      <c r="A16" t="s">
        <v>15</v>
      </c>
      <c r="B16">
        <v>170.85499999999999</v>
      </c>
      <c r="C16">
        <v>80.713799999999992</v>
      </c>
      <c r="D16">
        <f t="shared" si="0"/>
        <v>92.261699999999976</v>
      </c>
    </row>
    <row r="17" spans="1:3" x14ac:dyDescent="0.35">
      <c r="A17" t="s">
        <v>17</v>
      </c>
      <c r="C17">
        <v>202.44060000000002</v>
      </c>
    </row>
    <row r="18" spans="1:3" x14ac:dyDescent="0.35">
      <c r="A18" t="s">
        <v>16</v>
      </c>
      <c r="C18">
        <v>122.80086</v>
      </c>
    </row>
    <row r="19" spans="1:3" x14ac:dyDescent="0.35">
      <c r="A19" t="s">
        <v>18</v>
      </c>
      <c r="C19">
        <v>257.82461999999998</v>
      </c>
    </row>
    <row r="20" spans="1:3" x14ac:dyDescent="0.35">
      <c r="A20" t="s">
        <v>19</v>
      </c>
      <c r="C20">
        <v>194.05115999999998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80F-990B-4BDA-8358-5DB9B82571DB}">
  <dimension ref="A1:F4"/>
  <sheetViews>
    <sheetView workbookViewId="0">
      <selection activeCell="F11" sqref="F11"/>
    </sheetView>
  </sheetViews>
  <sheetFormatPr defaultRowHeight="14.5" x14ac:dyDescent="0.35"/>
  <sheetData>
    <row r="1" spans="1:6" x14ac:dyDescent="0.35"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>
        <v>60</v>
      </c>
      <c r="B2">
        <f>Sheet1!B4</f>
        <v>236.416</v>
      </c>
      <c r="C2">
        <f>(Sheet1!B7-Sheet1!B4)/Sheet1!B4</f>
        <v>-3.9570079859231146E-2</v>
      </c>
      <c r="D2">
        <f>(Sheet1!B10-Sheet1!B4)/Sheet1!B4</f>
        <v>-0.46897418110449374</v>
      </c>
      <c r="E2">
        <f>(Sheet1!B13-Sheet1!B4)/Sheet1!B4</f>
        <v>0.26657248240389819</v>
      </c>
      <c r="F2">
        <f>(Sheet1!B16-Sheet1!B4)/Sheet1!B4</f>
        <v>-0.27731202625879808</v>
      </c>
    </row>
    <row r="3" spans="1:6" x14ac:dyDescent="0.35">
      <c r="A3">
        <v>80</v>
      </c>
      <c r="B3">
        <f>Sheet1!B3</f>
        <v>302.67899999999997</v>
      </c>
      <c r="C3">
        <f>(Sheet1!B6-Sheet1!B3)/Sheet1!B3</f>
        <v>0.10502545601115389</v>
      </c>
      <c r="D3">
        <f>(Sheet1!B9-Sheet1!B3)/Sheet1!B3</f>
        <v>-0.3839942645508938</v>
      </c>
      <c r="E3">
        <f>(Sheet1!B12-Sheet1!B3)/Sheet1!B3</f>
        <v>0.41167375338229617</v>
      </c>
      <c r="F3">
        <f>(Sheet1!B15-Sheet1!B3)/Sheet1!B3</f>
        <v>-3.665269146521561E-2</v>
      </c>
    </row>
    <row r="4" spans="1:6" x14ac:dyDescent="0.35">
      <c r="A4">
        <v>100</v>
      </c>
      <c r="B4">
        <f>Sheet1!B2</f>
        <v>352.82299999999998</v>
      </c>
      <c r="C4">
        <f>(Sheet1!B5-Sheet1!B2)/Sheet1!B2</f>
        <v>0.1244420006632221</v>
      </c>
      <c r="D4">
        <f>(Sheet1!B8-Sheet1!B2)/Sheet1!B2</f>
        <v>-0.34782596372685448</v>
      </c>
      <c r="E4">
        <f>(Sheet1!B11-Sheet1!B2)/Sheet1!B2</f>
        <v>0.65394546273910714</v>
      </c>
      <c r="F4">
        <f>(Sheet1!B14-Sheet1!B2)/Sheet1!B2</f>
        <v>5.0617448408975717E-2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</dc:creator>
  <cp:lastModifiedBy>Luo, Huilin</cp:lastModifiedBy>
  <dcterms:created xsi:type="dcterms:W3CDTF">2015-06-05T18:17:20Z</dcterms:created>
  <dcterms:modified xsi:type="dcterms:W3CDTF">2024-11-03T19:47:10Z</dcterms:modified>
</cp:coreProperties>
</file>