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Graficos" sheetId="2" r:id="rId5"/>
    <sheet state="visible" name="Config." sheetId="3" r:id="rId6"/>
  </sheets>
  <definedNames/>
  <calcPr/>
</workbook>
</file>

<file path=xl/sharedStrings.xml><?xml version="1.0" encoding="utf-8"?>
<sst xmlns="http://schemas.openxmlformats.org/spreadsheetml/2006/main" count="411" uniqueCount="90">
  <si>
    <t>j</t>
  </si>
  <si>
    <t>Versão</t>
  </si>
  <si>
    <t>Categoria</t>
  </si>
  <si>
    <t>Descrição</t>
  </si>
  <si>
    <t>Tipo de Requisição</t>
  </si>
  <si>
    <t>Corpo</t>
  </si>
  <si>
    <t>Retorno Esperado</t>
  </si>
  <si>
    <t>Retorno Obtido</t>
  </si>
  <si>
    <t>Status Esperado</t>
  </si>
  <si>
    <t>Status Obtido</t>
  </si>
  <si>
    <t>Retorno Divergente</t>
  </si>
  <si>
    <t>Status Divergente</t>
  </si>
  <si>
    <t>Necessário Correção?</t>
  </si>
  <si>
    <t>Gravidade da Falha</t>
  </si>
  <si>
    <t>Motivo da Falha</t>
  </si>
  <si>
    <t>Corrigido?</t>
  </si>
  <si>
    <t>-</t>
  </si>
  <si>
    <t>1.0</t>
  </si>
  <si>
    <t>Integração</t>
  </si>
  <si>
    <t>Com dados corretos, criação de carrinho obtém êxito</t>
  </si>
  <si>
    <t>POST</t>
  </si>
  <si>
    <t>{
	"orderItems": [
		{
			"quantity": "5",
			"product": {
				"id": 1
			}
		}
	]
}</t>
  </si>
  <si>
    <t>Pedido Salvo com um objeto</t>
  </si>
  <si>
    <t>N/A</t>
  </si>
  <si>
    <t>201 CREATED</t>
  </si>
  <si>
    <t>401 UNAUTHORIZED</t>
  </si>
  <si>
    <t>Sim</t>
  </si>
  <si>
    <t>Alto</t>
  </si>
  <si>
    <t>Contexto de autenticação nulo não possui nome</t>
  </si>
  <si>
    <t>sim</t>
  </si>
  <si>
    <t>500 INTERNAL_SERVER_ERROR</t>
  </si>
  <si>
    <t>Objeto retornado não era do tipo order</t>
  </si>
  <si>
    <t>Id do usuário no banco estava errado</t>
  </si>
  <si>
    <t>Não</t>
  </si>
  <si>
    <t xml:space="preserve">Carregamento de Contexto </t>
  </si>
  <si>
    <t>Sem erro no teste</t>
  </si>
  <si>
    <t>Sucesso</t>
  </si>
  <si>
    <t>Unitário</t>
  </si>
  <si>
    <t>Salvar Categoria</t>
  </si>
  <si>
    <t>Objeto categoria</t>
  </si>
  <si>
    <t>Salvar categoria com valores nulos deve retornar nulo</t>
  </si>
  <si>
    <t>Objeto categoria salvo</t>
  </si>
  <si>
    <t>Salvar categoria com nome menor que 3 caracteres</t>
  </si>
  <si>
    <t>Objeto Categoria</t>
  </si>
  <si>
    <t>Encontrar todos os produtos por categoria deve retornar 2 itens</t>
  </si>
  <si>
    <t>Lista de dois produtos com a categoria específica</t>
  </si>
  <si>
    <t>Salvar produto</t>
  </si>
  <si>
    <t>n/a</t>
  </si>
  <si>
    <t>Objeto produto</t>
  </si>
  <si>
    <t>Objeto produto salvo</t>
  </si>
  <si>
    <t>Salvar Usuário</t>
  </si>
  <si>
    <t>Objeto usuário</t>
  </si>
  <si>
    <t>Objeto Usuário Salvo</t>
  </si>
  <si>
    <t>Salvar Pedido com produto inexistente</t>
  </si>
  <si>
    <t>Objeto Pedido</t>
  </si>
  <si>
    <t>Erro de validação</t>
  </si>
  <si>
    <t>Encontrar pedido por usuário</t>
  </si>
  <si>
    <t>Lista de objetos salvos por usuário</t>
  </si>
  <si>
    <t>Salvar usuário</t>
  </si>
  <si>
    <t>Objeto Usuário</t>
  </si>
  <si>
    <t>Usuário Salvo</t>
  </si>
  <si>
    <t>Salvar usuário com senha menor que 8 caracteres deve retornar erro</t>
  </si>
  <si>
    <t>Objeto usuário com senha "123"</t>
  </si>
  <si>
    <t>Salvar usuário com nome de usuário menor que 3 caracteres deve retornar erro</t>
  </si>
  <si>
    <t>Objeto usuário com username "abc"</t>
  </si>
  <si>
    <t>Salvar usuário com senha sem caracteres especiais deve retornar erro</t>
  </si>
  <si>
    <t>Objeto usuario com senha "abc"</t>
  </si>
  <si>
    <t>Salvar usuário com senha sem letra maiúscula</t>
  </si>
  <si>
    <t>Objeto usuário com senha "abc"</t>
  </si>
  <si>
    <t>Total de Testes</t>
  </si>
  <si>
    <t>Correções Realizadas</t>
  </si>
  <si>
    <t>Valor</t>
  </si>
  <si>
    <t>Desnecessário</t>
  </si>
  <si>
    <t>Pendente</t>
  </si>
  <si>
    <t>Resolvido</t>
  </si>
  <si>
    <t>Boolean</t>
  </si>
  <si>
    <t>Categorias</t>
  </si>
  <si>
    <t>Versões</t>
  </si>
  <si>
    <t>GET</t>
  </si>
  <si>
    <t>Usuário</t>
  </si>
  <si>
    <t>0.1</t>
  </si>
  <si>
    <t>Conta</t>
  </si>
  <si>
    <t>0.2</t>
  </si>
  <si>
    <t>PUT</t>
  </si>
  <si>
    <t>0.3</t>
  </si>
  <si>
    <t>Correções Necessárias</t>
  </si>
  <si>
    <t>DELETE</t>
  </si>
  <si>
    <t>Movimento</t>
  </si>
  <si>
    <t>0.4</t>
  </si>
  <si>
    <t>Acesso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</si>
</sst>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 &quot;de&quot;\ mmmm"/>
  </numFmts>
  <fonts count="8">
    <font>
      <sz val="11.0"/>
      <color theme="1"/>
      <name val="Calibri"/>
      <scheme val="minor"/>
    </font>
    <font>
      <b/>
      <sz val="15.0"/>
      <color rgb="FF44546A"/>
      <name val="Calibri"/>
    </font>
    <font>
      <b/>
      <sz val="15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/>
    <font>
      <b/>
      <sz val="11.0"/>
      <color rgb="FF3F3F76"/>
      <name val="Calibri"/>
    </font>
    <font>
      <b/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</fills>
  <borders count="9">
    <border/>
    <border>
      <left/>
      <right/>
      <top/>
      <bottom style="thick">
        <color theme="4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2" numFmtId="0" xfId="0" applyAlignment="1" applyBorder="1" applyFill="1" applyFont="1">
      <alignment horizontal="center" vertical="center"/>
    </xf>
    <xf borderId="2" fillId="4" fontId="3" numFmtId="0" xfId="0" applyAlignment="1" applyBorder="1" applyFill="1" applyFont="1">
      <alignment vertical="center"/>
    </xf>
    <xf borderId="0" fillId="0" fontId="4" numFmtId="14" xfId="0" applyFont="1" applyNumberFormat="1"/>
    <xf borderId="0" fillId="0" fontId="4" numFmtId="0" xfId="0" applyAlignment="1" applyFont="1">
      <alignment readingOrder="0"/>
    </xf>
    <xf borderId="2" fillId="4" fontId="3" numFmtId="164" xfId="0" applyAlignment="1" applyBorder="1" applyFont="1" applyNumberFormat="1">
      <alignment horizontal="center" vertical="center"/>
    </xf>
    <xf borderId="2" fillId="4" fontId="3" numFmtId="0" xfId="0" applyAlignment="1" applyBorder="1" applyFont="1">
      <alignment horizontal="center" vertical="center"/>
    </xf>
    <xf borderId="2" fillId="4" fontId="3" numFmtId="0" xfId="0" applyAlignment="1" applyBorder="1" applyFont="1">
      <alignment horizontal="left" vertical="center"/>
    </xf>
    <xf borderId="2" fillId="3" fontId="3" numFmtId="164" xfId="0" applyAlignment="1" applyBorder="1" applyFont="1" applyNumberFormat="1">
      <alignment horizontal="center" vertical="center"/>
    </xf>
    <xf borderId="2" fillId="3" fontId="3" numFmtId="0" xfId="0" applyAlignment="1" applyBorder="1" applyFont="1">
      <alignment horizontal="center" vertical="center"/>
    </xf>
    <xf borderId="3" fillId="5" fontId="3" numFmtId="0" xfId="0" applyAlignment="1" applyBorder="1" applyFill="1" applyFont="1">
      <alignment horizontal="center" vertical="center"/>
    </xf>
    <xf borderId="4" fillId="0" fontId="5" numFmtId="0" xfId="0" applyBorder="1" applyFont="1"/>
    <xf borderId="5" fillId="6" fontId="6" numFmtId="0" xfId="0" applyAlignment="1" applyBorder="1" applyFill="1" applyFont="1">
      <alignment horizontal="center"/>
    </xf>
    <xf borderId="6" fillId="6" fontId="6" numFmtId="0" xfId="0" applyAlignment="1" applyBorder="1" applyFont="1">
      <alignment horizontal="center"/>
    </xf>
    <xf borderId="7" fillId="7" fontId="3" numFmtId="0" xfId="0" applyAlignment="1" applyBorder="1" applyFill="1" applyFont="1">
      <alignment horizontal="center"/>
    </xf>
    <xf borderId="8" fillId="0" fontId="5" numFmtId="0" xfId="0" applyBorder="1" applyFont="1"/>
    <xf borderId="2" fillId="8" fontId="3" numFmtId="0" xfId="0" applyAlignment="1" applyBorder="1" applyFill="1" applyFont="1">
      <alignment horizontal="center"/>
    </xf>
    <xf borderId="2" fillId="2" fontId="7" numFmtId="0" xfId="0" applyAlignment="1" applyBorder="1" applyFont="1">
      <alignment horizontal="center"/>
    </xf>
    <xf borderId="5" fillId="6" fontId="6" numFmtId="0" xfId="0" applyAlignment="1" applyBorder="1" applyFont="1">
      <alignment horizontal="center"/>
    </xf>
    <xf borderId="6" fillId="6" fontId="6" numFmtId="0" xfId="0" applyAlignment="1" applyBorder="1" applyFont="1">
      <alignment horizontal="center"/>
    </xf>
    <xf borderId="2" fillId="6" fontId="6" numFmtId="0" xfId="0" applyAlignment="1" applyBorder="1" applyFont="1">
      <alignment horizontal="center"/>
    </xf>
    <xf borderId="2" fillId="9" fontId="3" numFmtId="0" xfId="0" applyAlignment="1" applyBorder="1" applyFill="1" applyFont="1">
      <alignment horizontal="center"/>
    </xf>
    <xf borderId="2" fillId="8" fontId="3" numFmtId="0" xfId="0" applyAlignment="1" applyBorder="1" applyFont="1">
      <alignment horizontal="center"/>
    </xf>
    <xf borderId="2" fillId="10" fontId="3" numFmtId="0" xfId="0" applyAlignment="1" applyBorder="1" applyFill="1" applyFont="1">
      <alignment horizontal="center"/>
    </xf>
    <xf borderId="2" fillId="7" fontId="3" numFmtId="0" xfId="0" applyAlignment="1" applyBorder="1" applyFont="1">
      <alignment horizontal="center"/>
    </xf>
  </cellXfs>
  <cellStyles count="1">
    <cellStyle xfId="0" name="Normal" builtinId="0"/>
  </cellStyles>
  <dxfs count="6">
    <dxf>
      <font/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6">
    <tableStyle count="3" pivot="0" name="Graficos-style">
      <tableStyleElement dxfId="2" type="headerRow"/>
      <tableStyleElement dxfId="3" type="firstRowStripe"/>
      <tableStyleElement dxfId="4" type="secondRowStripe"/>
    </tableStyle>
    <tableStyle count="3" pivot="0" name="Config.-style">
      <tableStyleElement dxfId="2" type="headerRow"/>
      <tableStyleElement dxfId="3" type="firstRowStripe"/>
      <tableStyleElement dxfId="4" type="secondRowStripe"/>
    </tableStyle>
    <tableStyle count="3" pivot="0" name="Config.-style 2">
      <tableStyleElement dxfId="2" type="headerRow"/>
      <tableStyleElement dxfId="3" type="firstRowStripe"/>
      <tableStyleElement dxfId="4" type="secondRowStripe"/>
    </tableStyle>
    <tableStyle count="4" pivot="0" name="Config.-style 3">
      <tableStyleElement dxfId="2" type="headerRow"/>
      <tableStyleElement dxfId="3" type="firstRowStripe"/>
      <tableStyleElement dxfId="4" type="secondRowStripe"/>
      <tableStyleElement dxfId="5" type="totalRow"/>
    </tableStyle>
    <tableStyle count="3" pivot="0" name="Config.-style 4">
      <tableStyleElement dxfId="2" type="headerRow"/>
      <tableStyleElement dxfId="3" type="firstRowStripe"/>
      <tableStyleElement dxfId="4" type="secondRowStripe"/>
    </tableStyle>
    <tableStyle count="3" pivot="0" name="Config.-style 5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Testes por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Config.!$G$2:$G$6</c:f>
            </c:strRef>
          </c:cat>
          <c:val>
            <c:numRef>
              <c:f>Config.!$H$2:$H$6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Categorias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Config.!$G$2:$G$6</c:f>
            </c:strRef>
          </c:cat>
          <c:val>
            <c:numRef>
              <c:f>Config.!$H$2:$H$6</c:f>
              <c:numCache/>
            </c:numRef>
          </c:val>
        </c:ser>
        <c:axId val="1974991703"/>
        <c:axId val="1220244586"/>
      </c:barChart>
      <c:catAx>
        <c:axId val="1974991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220244586"/>
      </c:catAx>
      <c:valAx>
        <c:axId val="1220244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991703"/>
      </c:valAx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Correções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Config.!$A$10:$A$12</c:f>
            </c:strRef>
          </c:cat>
          <c:val>
            <c:numRef>
              <c:f>Config.!$B$10:$B$12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Testes por Tipo de Requisição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Config.!$D$2:$D$5</c:f>
            </c:strRef>
          </c:cat>
          <c:val>
            <c:numRef>
              <c:f>Config.!$E$2:$E$5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Testes por Versão</a:t>
            </a:r>
          </a:p>
        </c:rich>
      </c:tx>
      <c:overlay val="0"/>
    </c:title>
    <c:plotArea>
      <c:layout>
        <c:manualLayout>
          <c:xMode val="edge"/>
          <c:yMode val="edge"/>
          <c:x val="0.030555555555555555"/>
          <c:y val="0.18969925634295715"/>
          <c:w val="0.9388888888888889"/>
          <c:h val="0.726049504228638"/>
        </c:manualLayout>
      </c:layout>
      <c:lineChart>
        <c:varyColors val="0"/>
        <c:ser>
          <c:idx val="0"/>
          <c:order val="0"/>
          <c:tx>
            <c:v>0.1 0.2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Config.!$J$2:$J$5</c:f>
            </c:strRef>
          </c:cat>
          <c:val>
            <c:numRef>
              <c:f>Config.!$K$2:$K$5</c:f>
              <c:numCache/>
            </c:numRef>
          </c:val>
          <c:smooth val="0"/>
        </c:ser>
        <c:axId val="941908598"/>
        <c:axId val="1951951488"/>
      </c:lineChart>
      <c:catAx>
        <c:axId val="941908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951951488"/>
      </c:catAx>
      <c:valAx>
        <c:axId val="1951951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908598"/>
      </c:valAx>
    </c:plotArea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648200" cy="3800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5829300" cy="38004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28575</xdr:colOff>
      <xdr:row>0</xdr:row>
      <xdr:rowOff>0</xdr:rowOff>
    </xdr:from>
    <xdr:ext cx="5553075" cy="27336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9525</xdr:rowOff>
    </xdr:from>
    <xdr:ext cx="4667250" cy="2609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28575</xdr:colOff>
      <xdr:row>21</xdr:row>
      <xdr:rowOff>9525</xdr:rowOff>
    </xdr:from>
    <xdr:ext cx="4371975" cy="2609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W17:X20" displayName="Table_1" name="Table_1" id="1">
  <tableColumns count="2">
    <tableColumn name="Correções Realizadas" id="1"/>
    <tableColumn name="Valor" id="2"/>
  </tableColumns>
  <tableStyleInfo name="Graficos-style" showColumnStripes="0" showFirstColumn="1" showLastColumn="1" showRowStripes="1"/>
</table>
</file>

<file path=xl/tables/table2.xml><?xml version="1.0" encoding="utf-8"?>
<table xmlns="http://schemas.openxmlformats.org/spreadsheetml/2006/main" ref="A1:B3" displayName="Table_2" name="Table_2" id="2">
  <tableColumns count="2">
    <tableColumn name="Boolean" id="1"/>
    <tableColumn name="Valor" id="2"/>
  </tableColumns>
  <tableStyleInfo name="Config.-style" showColumnStripes="0" showFirstColumn="1" showLastColumn="1" showRowStripes="1"/>
</table>
</file>

<file path=xl/tables/table3.xml><?xml version="1.0" encoding="utf-8"?>
<table xmlns="http://schemas.openxmlformats.org/spreadsheetml/2006/main" ref="D1:E5" displayName="Table_3" name="Table_3" id="3">
  <tableColumns count="2">
    <tableColumn name="Tipo de Requisição" id="1"/>
    <tableColumn name="Valor" id="2"/>
  </tableColumns>
  <tableStyleInfo name="Config.-style 2" showColumnStripes="0" showFirstColumn="1" showLastColumn="1" showRowStripes="1"/>
</table>
</file>

<file path=xl/tables/table4.xml><?xml version="1.0" encoding="utf-8"?>
<table xmlns="http://schemas.openxmlformats.org/spreadsheetml/2006/main" ref="J1:K5" displayName="Table_4" name="Table_4" id="4">
  <tableColumns count="2">
    <tableColumn name="Versões" id="1"/>
    <tableColumn name="Valor" id="2"/>
  </tableColumns>
  <tableStyleInfo name="Config.-style 3" showColumnStripes="0" showFirstColumn="1" showLastColumn="1" showRowStripes="1"/>
</table>
</file>

<file path=xl/tables/table5.xml><?xml version="1.0" encoding="utf-8"?>
<table xmlns="http://schemas.openxmlformats.org/spreadsheetml/2006/main" ref="A5:B7" displayName="Table_5" name="Table_5" id="5">
  <tableColumns count="2">
    <tableColumn name="Correções Necessárias" id="1"/>
    <tableColumn name="Valor" id="2"/>
  </tableColumns>
  <tableStyleInfo name="Config.-style 4" showColumnStripes="0" showFirstColumn="1" showLastColumn="1" showRowStripes="1"/>
</table>
</file>

<file path=xl/tables/table6.xml><?xml version="1.0" encoding="utf-8"?>
<table xmlns="http://schemas.openxmlformats.org/spreadsheetml/2006/main" ref="A9:B12" displayName="Table_6" name="Table_6" id="6">
  <tableColumns count="2">
    <tableColumn name="Correções Realizadas" id="1"/>
    <tableColumn name="Valor" id="2"/>
  </tableColumns>
  <tableStyleInfo name="Config.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6.xml"/><Relationship Id="rId10" Type="http://schemas.openxmlformats.org/officeDocument/2006/relationships/table" Target="../tables/table5.xml"/><Relationship Id="rId9" Type="http://schemas.openxmlformats.org/officeDocument/2006/relationships/table" Target="../tables/table4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2.71"/>
    <col customWidth="1" min="3" max="3" width="16.71"/>
    <col customWidth="1" min="4" max="4" width="83.43"/>
    <col customWidth="1" min="5" max="5" width="22.71"/>
    <col customWidth="1" min="6" max="6" width="54.71"/>
    <col customWidth="1" min="7" max="7" width="22.71"/>
    <col customWidth="1" min="8" max="8" width="23.57"/>
    <col customWidth="1" min="9" max="9" width="22.0"/>
    <col customWidth="1" min="10" max="10" width="20.86"/>
    <col customWidth="1" min="11" max="11" width="30.71"/>
    <col customWidth="1" min="12" max="12" width="25.71"/>
    <col customWidth="1" min="13" max="13" width="27.0"/>
    <col customWidth="1" min="14" max="14" width="25.43"/>
    <col customWidth="1" min="15" max="15" width="21.86"/>
    <col customWidth="1" min="16" max="16" width="15.86"/>
    <col customWidth="1" min="17" max="17" width="3.71"/>
    <col customWidth="1" min="18" max="37" width="9.14"/>
  </cols>
  <sheetData>
    <row r="1" ht="20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ht="20.25" customHeight="1">
      <c r="A2" s="5">
        <f t="shared" ref="A2:A20" si="1">TODAY()</f>
        <v>45471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 t="s">
        <v>24</v>
      </c>
      <c r="J2" s="6" t="s">
        <v>25</v>
      </c>
      <c r="K2" s="6" t="s">
        <v>26</v>
      </c>
      <c r="L2" s="6" t="s">
        <v>26</v>
      </c>
      <c r="M2" s="6" t="s">
        <v>26</v>
      </c>
      <c r="N2" s="6" t="s">
        <v>27</v>
      </c>
      <c r="O2" s="6" t="s">
        <v>28</v>
      </c>
      <c r="P2" s="6" t="s">
        <v>29</v>
      </c>
      <c r="Q2" s="3" t="s">
        <v>16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ht="20.25" customHeight="1">
      <c r="A3" s="5">
        <f t="shared" si="1"/>
        <v>45471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24</v>
      </c>
      <c r="J3" s="6" t="s">
        <v>30</v>
      </c>
      <c r="K3" s="6" t="s">
        <v>26</v>
      </c>
      <c r="L3" s="6" t="s">
        <v>26</v>
      </c>
      <c r="M3" s="6" t="s">
        <v>26</v>
      </c>
      <c r="N3" s="6" t="s">
        <v>27</v>
      </c>
      <c r="O3" s="6" t="s">
        <v>31</v>
      </c>
      <c r="P3" s="6" t="s">
        <v>29</v>
      </c>
      <c r="Q3" s="3" t="s">
        <v>16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ht="20.25" customHeight="1">
      <c r="A4" s="5">
        <f t="shared" si="1"/>
        <v>45471</v>
      </c>
      <c r="B4" s="6" t="s">
        <v>17</v>
      </c>
      <c r="C4" s="6" t="s">
        <v>18</v>
      </c>
      <c r="D4" s="6" t="s">
        <v>19</v>
      </c>
      <c r="E4" s="6" t="s">
        <v>20</v>
      </c>
      <c r="F4" s="6" t="s">
        <v>21</v>
      </c>
      <c r="G4" s="6" t="s">
        <v>22</v>
      </c>
      <c r="H4" s="6" t="s">
        <v>23</v>
      </c>
      <c r="I4" s="6" t="s">
        <v>24</v>
      </c>
      <c r="J4" s="6" t="s">
        <v>30</v>
      </c>
      <c r="K4" s="6" t="s">
        <v>26</v>
      </c>
      <c r="L4" s="6" t="s">
        <v>26</v>
      </c>
      <c r="M4" s="6" t="s">
        <v>26</v>
      </c>
      <c r="N4" s="6" t="s">
        <v>27</v>
      </c>
      <c r="O4" s="6" t="s">
        <v>32</v>
      </c>
      <c r="P4" s="6" t="s">
        <v>29</v>
      </c>
      <c r="Q4" s="3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ht="20.25" customHeight="1">
      <c r="A5" s="5">
        <f t="shared" si="1"/>
        <v>45471</v>
      </c>
      <c r="B5" s="6" t="s">
        <v>17</v>
      </c>
      <c r="C5" s="6" t="s">
        <v>18</v>
      </c>
      <c r="D5" s="6" t="s">
        <v>19</v>
      </c>
      <c r="E5" s="6" t="s">
        <v>20</v>
      </c>
      <c r="F5" s="6" t="s">
        <v>21</v>
      </c>
      <c r="G5" s="6" t="s">
        <v>22</v>
      </c>
      <c r="H5" s="6" t="s">
        <v>23</v>
      </c>
      <c r="I5" s="6" t="s">
        <v>24</v>
      </c>
      <c r="J5" s="6" t="s">
        <v>30</v>
      </c>
      <c r="K5" s="6" t="s">
        <v>26</v>
      </c>
      <c r="L5" s="6" t="s">
        <v>26</v>
      </c>
      <c r="M5" s="6" t="s">
        <v>26</v>
      </c>
      <c r="N5" s="6" t="s">
        <v>27</v>
      </c>
      <c r="O5" s="6" t="s">
        <v>32</v>
      </c>
      <c r="P5" s="6" t="s">
        <v>29</v>
      </c>
      <c r="Q5" s="3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ht="20.25" customHeight="1">
      <c r="A6" s="5">
        <f t="shared" si="1"/>
        <v>45471</v>
      </c>
      <c r="B6" s="6" t="s">
        <v>17</v>
      </c>
      <c r="C6" s="6" t="s">
        <v>18</v>
      </c>
      <c r="D6" s="6" t="s">
        <v>19</v>
      </c>
      <c r="E6" s="6" t="s">
        <v>20</v>
      </c>
      <c r="F6" s="6" t="s">
        <v>21</v>
      </c>
      <c r="G6" s="6" t="s">
        <v>22</v>
      </c>
      <c r="H6" s="6" t="s">
        <v>23</v>
      </c>
      <c r="I6" s="6" t="s">
        <v>24</v>
      </c>
      <c r="J6" s="6" t="s">
        <v>24</v>
      </c>
      <c r="K6" s="6" t="s">
        <v>33</v>
      </c>
      <c r="L6" s="6" t="s">
        <v>33</v>
      </c>
      <c r="M6" s="6" t="s">
        <v>33</v>
      </c>
      <c r="N6" s="6"/>
      <c r="O6" s="6"/>
      <c r="P6" s="6"/>
      <c r="Q6" s="3" t="s">
        <v>16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ht="20.25" customHeight="1">
      <c r="A7" s="5">
        <f t="shared" si="1"/>
        <v>45471</v>
      </c>
      <c r="B7" s="6" t="s">
        <v>17</v>
      </c>
      <c r="C7" s="6" t="s">
        <v>18</v>
      </c>
      <c r="D7" s="6" t="s">
        <v>34</v>
      </c>
      <c r="E7" s="6" t="s">
        <v>23</v>
      </c>
      <c r="F7" s="6" t="s">
        <v>23</v>
      </c>
      <c r="G7" s="6" t="s">
        <v>35</v>
      </c>
      <c r="H7" s="6" t="s">
        <v>23</v>
      </c>
      <c r="I7" s="6" t="s">
        <v>36</v>
      </c>
      <c r="J7" s="6" t="s">
        <v>23</v>
      </c>
      <c r="K7" s="6" t="s">
        <v>33</v>
      </c>
      <c r="L7" s="6" t="s">
        <v>33</v>
      </c>
      <c r="M7" s="6" t="s">
        <v>33</v>
      </c>
      <c r="Q7" s="3" t="s">
        <v>16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ht="20.25" customHeight="1">
      <c r="A8" s="5">
        <f t="shared" si="1"/>
        <v>45471</v>
      </c>
      <c r="B8" s="6" t="s">
        <v>17</v>
      </c>
      <c r="C8" s="6" t="s">
        <v>37</v>
      </c>
      <c r="D8" s="6" t="s">
        <v>38</v>
      </c>
      <c r="E8" s="6" t="s">
        <v>23</v>
      </c>
      <c r="F8" s="6" t="s">
        <v>39</v>
      </c>
      <c r="G8" s="6" t="s">
        <v>35</v>
      </c>
      <c r="H8" s="6" t="s">
        <v>23</v>
      </c>
      <c r="I8" s="6" t="s">
        <v>36</v>
      </c>
      <c r="J8" s="6" t="s">
        <v>23</v>
      </c>
      <c r="K8" s="6" t="s">
        <v>33</v>
      </c>
      <c r="L8" s="6" t="s">
        <v>33</v>
      </c>
      <c r="M8" s="6" t="s">
        <v>33</v>
      </c>
      <c r="Q8" s="3" t="s">
        <v>16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ht="20.25" customHeight="1">
      <c r="A9" s="5">
        <f t="shared" si="1"/>
        <v>45471</v>
      </c>
      <c r="B9" s="6" t="s">
        <v>17</v>
      </c>
      <c r="C9" s="6" t="s">
        <v>37</v>
      </c>
      <c r="D9" s="6" t="s">
        <v>40</v>
      </c>
      <c r="E9" s="6" t="s">
        <v>23</v>
      </c>
      <c r="F9" s="6" t="s">
        <v>39</v>
      </c>
      <c r="G9" s="6" t="s">
        <v>41</v>
      </c>
      <c r="H9" s="6" t="s">
        <v>41</v>
      </c>
      <c r="I9" s="6" t="s">
        <v>36</v>
      </c>
      <c r="J9" s="6" t="s">
        <v>23</v>
      </c>
      <c r="K9" s="6" t="s">
        <v>33</v>
      </c>
      <c r="L9" s="6" t="s">
        <v>33</v>
      </c>
      <c r="M9" s="6" t="s">
        <v>33</v>
      </c>
      <c r="Q9" s="3" t="s">
        <v>16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ht="20.25" customHeight="1">
      <c r="A10" s="5">
        <f t="shared" si="1"/>
        <v>45471</v>
      </c>
      <c r="B10" s="6" t="s">
        <v>17</v>
      </c>
      <c r="C10" s="6" t="s">
        <v>37</v>
      </c>
      <c r="D10" s="6" t="s">
        <v>42</v>
      </c>
      <c r="E10" s="6" t="s">
        <v>23</v>
      </c>
      <c r="F10" s="6" t="s">
        <v>43</v>
      </c>
      <c r="G10" s="6" t="s">
        <v>41</v>
      </c>
      <c r="H10" s="6" t="s">
        <v>41</v>
      </c>
      <c r="I10" s="6" t="s">
        <v>36</v>
      </c>
      <c r="J10" s="6" t="s">
        <v>23</v>
      </c>
      <c r="K10" s="6" t="s">
        <v>33</v>
      </c>
      <c r="L10" s="6" t="s">
        <v>33</v>
      </c>
      <c r="M10" s="6" t="s">
        <v>33</v>
      </c>
      <c r="Q10" s="3" t="s">
        <v>16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ht="20.25" customHeight="1">
      <c r="A11" s="5">
        <f t="shared" si="1"/>
        <v>45471</v>
      </c>
      <c r="B11" s="6" t="s">
        <v>17</v>
      </c>
      <c r="C11" s="6" t="s">
        <v>37</v>
      </c>
      <c r="D11" s="6" t="s">
        <v>44</v>
      </c>
      <c r="E11" s="6" t="s">
        <v>23</v>
      </c>
      <c r="F11" s="6" t="s">
        <v>39</v>
      </c>
      <c r="G11" s="6" t="s">
        <v>45</v>
      </c>
      <c r="H11" s="6" t="s">
        <v>45</v>
      </c>
      <c r="I11" s="6" t="s">
        <v>36</v>
      </c>
      <c r="J11" s="6" t="s">
        <v>23</v>
      </c>
      <c r="K11" s="6" t="s">
        <v>33</v>
      </c>
      <c r="L11" s="6" t="s">
        <v>33</v>
      </c>
      <c r="M11" s="6" t="s">
        <v>33</v>
      </c>
      <c r="Q11" s="3" t="s">
        <v>16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ht="20.25" customHeight="1">
      <c r="A12" s="5">
        <f t="shared" si="1"/>
        <v>45471</v>
      </c>
      <c r="B12" s="6" t="s">
        <v>17</v>
      </c>
      <c r="C12" s="6" t="s">
        <v>37</v>
      </c>
      <c r="D12" s="6" t="s">
        <v>46</v>
      </c>
      <c r="E12" s="6" t="s">
        <v>47</v>
      </c>
      <c r="F12" s="6" t="s">
        <v>48</v>
      </c>
      <c r="G12" s="6" t="s">
        <v>49</v>
      </c>
      <c r="H12" s="6" t="s">
        <v>49</v>
      </c>
      <c r="I12" s="6" t="s">
        <v>36</v>
      </c>
      <c r="J12" s="6" t="s">
        <v>23</v>
      </c>
      <c r="K12" s="6" t="s">
        <v>33</v>
      </c>
      <c r="L12" s="6" t="s">
        <v>33</v>
      </c>
      <c r="M12" s="6" t="s">
        <v>33</v>
      </c>
      <c r="Q12" s="3" t="s">
        <v>16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ht="20.25" customHeight="1">
      <c r="A13" s="5">
        <f t="shared" si="1"/>
        <v>45471</v>
      </c>
      <c r="B13" s="6" t="s">
        <v>17</v>
      </c>
      <c r="C13" s="6" t="s">
        <v>37</v>
      </c>
      <c r="D13" s="6" t="s">
        <v>50</v>
      </c>
      <c r="E13" s="6" t="s">
        <v>23</v>
      </c>
      <c r="F13" s="6" t="s">
        <v>51</v>
      </c>
      <c r="G13" s="6" t="s">
        <v>52</v>
      </c>
      <c r="H13" s="6" t="s">
        <v>52</v>
      </c>
      <c r="I13" s="6" t="s">
        <v>36</v>
      </c>
      <c r="J13" s="6" t="s">
        <v>23</v>
      </c>
      <c r="K13" s="6" t="s">
        <v>33</v>
      </c>
      <c r="L13" s="6" t="s">
        <v>33</v>
      </c>
      <c r="M13" s="6" t="s">
        <v>33</v>
      </c>
      <c r="Q13" s="3" t="s">
        <v>16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ht="20.25" customHeight="1">
      <c r="A14" s="5">
        <f t="shared" si="1"/>
        <v>45471</v>
      </c>
      <c r="B14" s="6" t="s">
        <v>17</v>
      </c>
      <c r="C14" s="6" t="s">
        <v>37</v>
      </c>
      <c r="D14" s="6" t="s">
        <v>53</v>
      </c>
      <c r="E14" s="6" t="s">
        <v>23</v>
      </c>
      <c r="F14" s="6" t="s">
        <v>54</v>
      </c>
      <c r="G14" s="6" t="s">
        <v>55</v>
      </c>
      <c r="H14" s="6" t="s">
        <v>55</v>
      </c>
      <c r="I14" s="6" t="s">
        <v>36</v>
      </c>
      <c r="J14" s="6" t="s">
        <v>23</v>
      </c>
      <c r="K14" s="6" t="s">
        <v>33</v>
      </c>
      <c r="L14" s="6" t="s">
        <v>33</v>
      </c>
      <c r="M14" s="6" t="s">
        <v>33</v>
      </c>
      <c r="Q14" s="3" t="s">
        <v>16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ht="20.25" customHeight="1">
      <c r="A15" s="5">
        <f t="shared" si="1"/>
        <v>45471</v>
      </c>
      <c r="B15" s="6" t="s">
        <v>17</v>
      </c>
      <c r="C15" s="6" t="s">
        <v>37</v>
      </c>
      <c r="D15" s="6" t="s">
        <v>56</v>
      </c>
      <c r="E15" s="6" t="s">
        <v>23</v>
      </c>
      <c r="F15" s="6" t="s">
        <v>23</v>
      </c>
      <c r="G15" s="6" t="s">
        <v>57</v>
      </c>
      <c r="H15" s="6" t="s">
        <v>57</v>
      </c>
      <c r="I15" s="6" t="s">
        <v>36</v>
      </c>
      <c r="J15" s="6" t="s">
        <v>23</v>
      </c>
      <c r="K15" s="6" t="s">
        <v>33</v>
      </c>
      <c r="L15" s="6" t="s">
        <v>33</v>
      </c>
      <c r="M15" s="6" t="s">
        <v>33</v>
      </c>
      <c r="Q15" s="3" t="s">
        <v>16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ht="20.25" customHeight="1">
      <c r="A16" s="5">
        <f t="shared" si="1"/>
        <v>45471</v>
      </c>
      <c r="B16" s="6" t="s">
        <v>17</v>
      </c>
      <c r="C16" s="6" t="s">
        <v>37</v>
      </c>
      <c r="D16" s="6" t="s">
        <v>58</v>
      </c>
      <c r="E16" s="6" t="s">
        <v>23</v>
      </c>
      <c r="F16" s="6" t="s">
        <v>59</v>
      </c>
      <c r="G16" s="6" t="s">
        <v>60</v>
      </c>
      <c r="H16" s="6" t="s">
        <v>60</v>
      </c>
      <c r="I16" s="6" t="s">
        <v>36</v>
      </c>
      <c r="J16" s="6" t="s">
        <v>23</v>
      </c>
      <c r="K16" s="6" t="s">
        <v>33</v>
      </c>
      <c r="L16" s="6" t="s">
        <v>33</v>
      </c>
      <c r="M16" s="6" t="s">
        <v>33</v>
      </c>
      <c r="Q16" s="3" t="s">
        <v>16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ht="20.25" customHeight="1">
      <c r="A17" s="5">
        <f t="shared" si="1"/>
        <v>45471</v>
      </c>
      <c r="B17" s="6" t="s">
        <v>17</v>
      </c>
      <c r="C17" s="6" t="s">
        <v>37</v>
      </c>
      <c r="D17" s="6" t="s">
        <v>61</v>
      </c>
      <c r="E17" s="6" t="s">
        <v>23</v>
      </c>
      <c r="F17" s="6" t="s">
        <v>62</v>
      </c>
      <c r="G17" s="6" t="s">
        <v>55</v>
      </c>
      <c r="H17" s="6" t="s">
        <v>55</v>
      </c>
      <c r="I17" s="6" t="s">
        <v>36</v>
      </c>
      <c r="J17" s="6" t="s">
        <v>23</v>
      </c>
      <c r="K17" s="6" t="s">
        <v>33</v>
      </c>
      <c r="L17" s="6" t="s">
        <v>33</v>
      </c>
      <c r="M17" s="6" t="s">
        <v>33</v>
      </c>
      <c r="Q17" s="3" t="s">
        <v>16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ht="20.25" customHeight="1">
      <c r="A18" s="5">
        <f t="shared" si="1"/>
        <v>45471</v>
      </c>
      <c r="B18" s="6" t="s">
        <v>17</v>
      </c>
      <c r="C18" s="6" t="s">
        <v>37</v>
      </c>
      <c r="D18" s="6" t="s">
        <v>63</v>
      </c>
      <c r="E18" s="6" t="s">
        <v>23</v>
      </c>
      <c r="F18" s="6" t="s">
        <v>64</v>
      </c>
      <c r="G18" s="6" t="s">
        <v>55</v>
      </c>
      <c r="H18" s="6" t="s">
        <v>55</v>
      </c>
      <c r="I18" s="6" t="s">
        <v>36</v>
      </c>
      <c r="J18" s="6" t="s">
        <v>23</v>
      </c>
      <c r="K18" s="6" t="s">
        <v>33</v>
      </c>
      <c r="L18" s="6" t="s">
        <v>33</v>
      </c>
      <c r="M18" s="6" t="s">
        <v>33</v>
      </c>
      <c r="Q18" s="3" t="s">
        <v>16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ht="20.25" customHeight="1">
      <c r="A19" s="5">
        <f t="shared" si="1"/>
        <v>45471</v>
      </c>
      <c r="B19" s="6" t="s">
        <v>17</v>
      </c>
      <c r="C19" s="6" t="s">
        <v>37</v>
      </c>
      <c r="D19" s="6" t="s">
        <v>65</v>
      </c>
      <c r="E19" s="6" t="s">
        <v>23</v>
      </c>
      <c r="F19" s="6" t="s">
        <v>66</v>
      </c>
      <c r="G19" s="6" t="s">
        <v>55</v>
      </c>
      <c r="H19" s="6" t="s">
        <v>55</v>
      </c>
      <c r="I19" s="6" t="s">
        <v>36</v>
      </c>
      <c r="J19" s="6" t="s">
        <v>23</v>
      </c>
      <c r="K19" s="6" t="s">
        <v>33</v>
      </c>
      <c r="L19" s="6" t="s">
        <v>33</v>
      </c>
      <c r="M19" s="6" t="s">
        <v>33</v>
      </c>
      <c r="Q19" s="3" t="s">
        <v>16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ht="20.25" customHeight="1">
      <c r="A20" s="5">
        <f t="shared" si="1"/>
        <v>45471</v>
      </c>
      <c r="B20" s="6" t="s">
        <v>17</v>
      </c>
      <c r="C20" s="6" t="s">
        <v>37</v>
      </c>
      <c r="D20" s="6" t="s">
        <v>67</v>
      </c>
      <c r="E20" s="6" t="s">
        <v>23</v>
      </c>
      <c r="F20" s="6" t="s">
        <v>68</v>
      </c>
      <c r="G20" s="6" t="s">
        <v>55</v>
      </c>
      <c r="H20" s="6" t="s">
        <v>55</v>
      </c>
      <c r="I20" s="6" t="s">
        <v>36</v>
      </c>
      <c r="J20" s="6" t="s">
        <v>23</v>
      </c>
      <c r="K20" s="6" t="s">
        <v>33</v>
      </c>
      <c r="L20" s="6" t="s">
        <v>33</v>
      </c>
      <c r="M20" s="6" t="s">
        <v>33</v>
      </c>
      <c r="Q20" s="3" t="s">
        <v>16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ht="20.25" customHeight="1">
      <c r="Q21" s="3" t="s">
        <v>16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ht="20.25" customHeight="1">
      <c r="Q22" s="3" t="s">
        <v>16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ht="20.25" customHeight="1">
      <c r="Q23" s="3" t="s">
        <v>16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ht="20.25" customHeight="1">
      <c r="Q24" s="3" t="s">
        <v>16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ht="20.25" customHeight="1">
      <c r="Q25" s="3" t="s">
        <v>16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ht="20.25" customHeight="1">
      <c r="Q26" s="3" t="s">
        <v>16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ht="20.25" customHeight="1">
      <c r="Q27" s="3" t="s">
        <v>16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ht="20.25" customHeight="1">
      <c r="Q28" s="3" t="s">
        <v>16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ht="20.25" customHeight="1">
      <c r="Q29" s="3" t="s">
        <v>16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ht="20.25" customHeight="1">
      <c r="Q30" s="3" t="s">
        <v>16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ht="20.25" customHeight="1">
      <c r="Q31" s="3" t="s">
        <v>16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ht="20.25" customHeight="1">
      <c r="Q32" s="3" t="s">
        <v>16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ht="20.25" customHeight="1">
      <c r="Q33" s="3" t="s">
        <v>16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ht="20.25" customHeight="1">
      <c r="Q34" s="3" t="s">
        <v>16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ht="20.25" customHeight="1">
      <c r="Q35" s="3" t="s">
        <v>16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ht="20.25" customHeight="1">
      <c r="Q36" s="3" t="s">
        <v>16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ht="20.25" customHeight="1">
      <c r="Q37" s="3" t="s">
        <v>16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ht="20.25" customHeight="1">
      <c r="Q38" s="3" t="s">
        <v>16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ht="20.25" customHeight="1">
      <c r="Q39" s="3" t="s">
        <v>16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ht="20.25" customHeight="1">
      <c r="Q40" s="3" t="s">
        <v>16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ht="20.25" customHeight="1">
      <c r="Q41" s="3" t="s">
        <v>16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ht="20.25" customHeight="1">
      <c r="Q42" s="3" t="s">
        <v>16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ht="20.25" customHeight="1">
      <c r="Q43" s="3" t="s">
        <v>16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ht="20.25" customHeight="1">
      <c r="Q44" s="3" t="s">
        <v>16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ht="20.25" customHeight="1">
      <c r="Q45" s="3" t="s">
        <v>16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ht="20.25" customHeight="1">
      <c r="Q46" s="3" t="s">
        <v>16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ht="20.25" customHeight="1">
      <c r="Q47" s="3" t="s">
        <v>16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ht="20.25" customHeight="1">
      <c r="Q48" s="3" t="s">
        <v>16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ht="20.25" customHeight="1">
      <c r="Q49" s="3" t="s">
        <v>16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ht="20.25" customHeight="1">
      <c r="Q50" s="3" t="s">
        <v>16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ht="20.25" customHeight="1">
      <c r="Q51" s="3" t="s">
        <v>16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ht="20.25" customHeight="1">
      <c r="Q52" s="3" t="s">
        <v>16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ht="20.25" customHeight="1">
      <c r="Q53" s="3" t="s">
        <v>16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ht="20.25" customHeight="1">
      <c r="Q54" s="3" t="s">
        <v>16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ht="20.25" customHeight="1">
      <c r="Q55" s="3" t="s">
        <v>16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ht="20.25" customHeight="1">
      <c r="Q56" s="3" t="s">
        <v>16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ht="20.25" customHeight="1">
      <c r="Q57" s="3" t="s">
        <v>16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ht="20.25" customHeight="1">
      <c r="Q58" s="3" t="s">
        <v>16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ht="20.25" customHeight="1">
      <c r="Q59" s="3" t="s">
        <v>16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ht="20.25" customHeight="1">
      <c r="Q60" s="3" t="s">
        <v>16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ht="20.25" customHeight="1">
      <c r="Q61" s="3" t="s">
        <v>16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ht="20.25" customHeight="1">
      <c r="A62" s="7"/>
      <c r="B62" s="8"/>
      <c r="C62" s="8"/>
      <c r="D62" s="9"/>
      <c r="E62" s="9"/>
      <c r="F62" s="9"/>
      <c r="G62" s="9"/>
      <c r="H62" s="9"/>
      <c r="I62" s="9"/>
      <c r="J62" s="9"/>
      <c r="K62" s="8" t="str">
        <f>IF(OR(NOT(ISBLANK(G62)),NOT(ISBLANK(H62))),(IF(G62=H62,Config.!$A$2,Config.!$A$3)),"")</f>
        <v/>
      </c>
      <c r="L62" s="8" t="str">
        <f>IF(OR(NOT(ISBLANK(I62)),NOT(ISBLANK(J62))),(IF(I62=J62,Config.!$A$2,Config.!$A$3)),"")</f>
        <v/>
      </c>
      <c r="M62" s="8" t="str">
        <f>IF(AND(K62 &lt;&gt; "",L62 &lt;&gt; ""),IF(OR(Base!K62=Config.!$A$3,Base!L62=Config.!$A$3),Config.!$A$3,Config.!$A$2),"")</f>
        <v/>
      </c>
      <c r="N62" s="8"/>
      <c r="O62" s="8"/>
      <c r="P62" s="8" t="str">
        <f>IF(M62&lt;&gt;"",IF(M62=Config.!$A$2,Config.!$A$10,Config.!$A$11),"")</f>
        <v/>
      </c>
      <c r="Q62" s="3" t="s">
        <v>16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ht="20.25" customHeight="1">
      <c r="A63" s="7"/>
      <c r="B63" s="8"/>
      <c r="C63" s="8"/>
      <c r="D63" s="9"/>
      <c r="E63" s="9"/>
      <c r="F63" s="9"/>
      <c r="G63" s="9"/>
      <c r="H63" s="9"/>
      <c r="I63" s="9"/>
      <c r="J63" s="9"/>
      <c r="K63" s="8" t="str">
        <f>IF(OR(NOT(ISBLANK(G63)),NOT(ISBLANK(H63))),(IF(G63=H63,Config.!$A$2,Config.!$A$3)),"")</f>
        <v/>
      </c>
      <c r="L63" s="8" t="str">
        <f>IF(OR(NOT(ISBLANK(I63)),NOT(ISBLANK(J63))),(IF(I63=J63,Config.!$A$2,Config.!$A$3)),"")</f>
        <v/>
      </c>
      <c r="M63" s="8" t="str">
        <f>IF(AND(K63 &lt;&gt; "",L63 &lt;&gt; ""),IF(OR(Base!K63=Config.!$A$3,Base!L63=Config.!$A$3),Config.!$A$3,Config.!$A$2),"")</f>
        <v/>
      </c>
      <c r="N63" s="8"/>
      <c r="O63" s="8"/>
      <c r="P63" s="8" t="str">
        <f>IF(M63&lt;&gt;"",IF(M63=Config.!$A$2,Config.!$A$10,Config.!$A$11),"")</f>
        <v/>
      </c>
      <c r="Q63" s="3" t="s">
        <v>16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ht="20.25" customHeight="1">
      <c r="A64" s="7"/>
      <c r="B64" s="8"/>
      <c r="C64" s="8"/>
      <c r="D64" s="9"/>
      <c r="E64" s="9"/>
      <c r="F64" s="9"/>
      <c r="G64" s="9"/>
      <c r="H64" s="9"/>
      <c r="I64" s="9"/>
      <c r="J64" s="9"/>
      <c r="K64" s="8" t="str">
        <f>IF(OR(NOT(ISBLANK(G64)),NOT(ISBLANK(H64))),(IF(G64=H64,Config.!$A$2,Config.!$A$3)),"")</f>
        <v/>
      </c>
      <c r="L64" s="8" t="str">
        <f>IF(OR(NOT(ISBLANK(I64)),NOT(ISBLANK(J64))),(IF(I64=J64,Config.!$A$2,Config.!$A$3)),"")</f>
        <v/>
      </c>
      <c r="M64" s="8" t="str">
        <f>IF(AND(K64 &lt;&gt; "",L64 &lt;&gt; ""),IF(OR(Base!K64=Config.!$A$3,Base!L64=Config.!$A$3),Config.!$A$3,Config.!$A$2),"")</f>
        <v/>
      </c>
      <c r="N64" s="8"/>
      <c r="O64" s="8"/>
      <c r="P64" s="8" t="str">
        <f>IF(M64&lt;&gt;"",IF(M64=Config.!$A$2,Config.!$A$10,Config.!$A$11),"")</f>
        <v/>
      </c>
      <c r="Q64" s="3" t="s">
        <v>16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ht="20.25" customHeight="1">
      <c r="A65" s="7"/>
      <c r="B65" s="8"/>
      <c r="C65" s="8"/>
      <c r="D65" s="9"/>
      <c r="E65" s="9"/>
      <c r="F65" s="9"/>
      <c r="G65" s="9"/>
      <c r="H65" s="9"/>
      <c r="I65" s="9"/>
      <c r="J65" s="9"/>
      <c r="K65" s="8" t="str">
        <f>IF(OR(NOT(ISBLANK(G65)),NOT(ISBLANK(H65))),(IF(G65=H65,Config.!$A$2,Config.!$A$3)),"")</f>
        <v/>
      </c>
      <c r="L65" s="8" t="str">
        <f>IF(OR(NOT(ISBLANK(I65)),NOT(ISBLANK(J65))),(IF(I65=J65,Config.!$A$2,Config.!$A$3)),"")</f>
        <v/>
      </c>
      <c r="M65" s="8" t="str">
        <f>IF(AND(K65 &lt;&gt; "",L65 &lt;&gt; ""),IF(OR(Base!K65=Config.!$A$3,Base!L65=Config.!$A$3),Config.!$A$3,Config.!$A$2),"")</f>
        <v/>
      </c>
      <c r="N65" s="8"/>
      <c r="O65" s="8"/>
      <c r="P65" s="8" t="str">
        <f>IF(M65&lt;&gt;"",IF(M65=Config.!$A$2,Config.!$A$10,Config.!$A$11),"")</f>
        <v/>
      </c>
      <c r="Q65" s="3" t="s">
        <v>16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ht="20.25" customHeight="1">
      <c r="A66" s="7"/>
      <c r="B66" s="8"/>
      <c r="C66" s="8"/>
      <c r="D66" s="9"/>
      <c r="E66" s="9"/>
      <c r="F66" s="9"/>
      <c r="G66" s="9"/>
      <c r="H66" s="9"/>
      <c r="I66" s="9"/>
      <c r="J66" s="9"/>
      <c r="K66" s="8" t="str">
        <f>IF(OR(NOT(ISBLANK(G66)),NOT(ISBLANK(H66))),(IF(G66=H66,Config.!$A$2,Config.!$A$3)),"")</f>
        <v/>
      </c>
      <c r="L66" s="8" t="str">
        <f>IF(OR(NOT(ISBLANK(I66)),NOT(ISBLANK(J66))),(IF(I66=J66,Config.!$A$2,Config.!$A$3)),"")</f>
        <v/>
      </c>
      <c r="M66" s="8" t="str">
        <f>IF(AND(K66 &lt;&gt; "",L66 &lt;&gt; ""),IF(OR(Base!K66=Config.!$A$3,Base!L66=Config.!$A$3),Config.!$A$3,Config.!$A$2),"")</f>
        <v/>
      </c>
      <c r="N66" s="8"/>
      <c r="O66" s="8"/>
      <c r="P66" s="8" t="str">
        <f>IF(M66&lt;&gt;"",IF(M66=Config.!$A$2,Config.!$A$10,Config.!$A$11),"")</f>
        <v/>
      </c>
      <c r="Q66" s="3" t="s">
        <v>16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ht="20.25" customHeight="1">
      <c r="A67" s="7"/>
      <c r="B67" s="8"/>
      <c r="C67" s="8"/>
      <c r="D67" s="9"/>
      <c r="E67" s="9"/>
      <c r="F67" s="9"/>
      <c r="G67" s="9"/>
      <c r="H67" s="9"/>
      <c r="I67" s="9"/>
      <c r="J67" s="9"/>
      <c r="K67" s="8" t="str">
        <f>IF(OR(NOT(ISBLANK(G67)),NOT(ISBLANK(H67))),(IF(G67=H67,Config.!$A$2,Config.!$A$3)),"")</f>
        <v/>
      </c>
      <c r="L67" s="8" t="str">
        <f>IF(OR(NOT(ISBLANK(I67)),NOT(ISBLANK(J67))),(IF(I67=J67,Config.!$A$2,Config.!$A$3)),"")</f>
        <v/>
      </c>
      <c r="M67" s="8" t="str">
        <f>IF(AND(K67 &lt;&gt; "",L67 &lt;&gt; ""),IF(OR(Base!K67=Config.!$A$3,Base!L67=Config.!$A$3),Config.!$A$3,Config.!$A$2),"")</f>
        <v/>
      </c>
      <c r="N67" s="8"/>
      <c r="O67" s="8"/>
      <c r="P67" s="8" t="str">
        <f>IF(M67&lt;&gt;"",IF(M67=Config.!$A$2,Config.!$A$10,Config.!$A$11),"")</f>
        <v/>
      </c>
      <c r="Q67" s="3" t="s">
        <v>16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ht="20.25" customHeight="1">
      <c r="A68" s="7"/>
      <c r="B68" s="8"/>
      <c r="C68" s="8"/>
      <c r="D68" s="9"/>
      <c r="E68" s="9"/>
      <c r="F68" s="9"/>
      <c r="G68" s="9"/>
      <c r="H68" s="9"/>
      <c r="I68" s="9"/>
      <c r="J68" s="9"/>
      <c r="K68" s="8" t="str">
        <f>IF(OR(NOT(ISBLANK(G68)),NOT(ISBLANK(H68))),(IF(G68=H68,Config.!$A$2,Config.!$A$3)),"")</f>
        <v/>
      </c>
      <c r="L68" s="8" t="str">
        <f>IF(OR(NOT(ISBLANK(I68)),NOT(ISBLANK(J68))),(IF(I68=J68,Config.!$A$2,Config.!$A$3)),"")</f>
        <v/>
      </c>
      <c r="M68" s="8" t="str">
        <f>IF(AND(K68 &lt;&gt; "",L68 &lt;&gt; ""),IF(OR(Base!K68=Config.!$A$3,Base!L68=Config.!$A$3),Config.!$A$3,Config.!$A$2),"")</f>
        <v/>
      </c>
      <c r="N68" s="8"/>
      <c r="O68" s="8"/>
      <c r="P68" s="8" t="str">
        <f>IF(M68&lt;&gt;"",IF(M68=Config.!$A$2,Config.!$A$10,Config.!$A$11),"")</f>
        <v/>
      </c>
      <c r="Q68" s="3" t="s">
        <v>16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ht="20.25" customHeight="1">
      <c r="A69" s="7"/>
      <c r="B69" s="8"/>
      <c r="C69" s="8"/>
      <c r="D69" s="9"/>
      <c r="E69" s="9"/>
      <c r="F69" s="9"/>
      <c r="G69" s="9"/>
      <c r="H69" s="9"/>
      <c r="I69" s="9"/>
      <c r="J69" s="9"/>
      <c r="K69" s="8" t="str">
        <f>IF(OR(NOT(ISBLANK(G69)),NOT(ISBLANK(H69))),(IF(G69=H69,Config.!$A$2,Config.!$A$3)),"")</f>
        <v/>
      </c>
      <c r="L69" s="8" t="str">
        <f>IF(OR(NOT(ISBLANK(I69)),NOT(ISBLANK(J69))),(IF(I69=J69,Config.!$A$2,Config.!$A$3)),"")</f>
        <v/>
      </c>
      <c r="M69" s="8" t="str">
        <f>IF(AND(K69 &lt;&gt; "",L69 &lt;&gt; ""),IF(OR(Base!K69=Config.!$A$3,Base!L69=Config.!$A$3),Config.!$A$3,Config.!$A$2),"")</f>
        <v/>
      </c>
      <c r="N69" s="8"/>
      <c r="O69" s="8"/>
      <c r="P69" s="8" t="str">
        <f>IF(M69&lt;&gt;"",IF(M69=Config.!$A$2,Config.!$A$10,Config.!$A$11),"")</f>
        <v/>
      </c>
      <c r="Q69" s="3" t="s">
        <v>16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ht="20.25" customHeight="1">
      <c r="A70" s="7"/>
      <c r="B70" s="8"/>
      <c r="C70" s="8"/>
      <c r="D70" s="9"/>
      <c r="E70" s="9"/>
      <c r="F70" s="9"/>
      <c r="G70" s="9"/>
      <c r="H70" s="9"/>
      <c r="I70" s="9"/>
      <c r="J70" s="9"/>
      <c r="K70" s="8" t="str">
        <f>IF(OR(NOT(ISBLANK(G70)),NOT(ISBLANK(H70))),(IF(G70=H70,Config.!$A$2,Config.!$A$3)),"")</f>
        <v/>
      </c>
      <c r="L70" s="8" t="str">
        <f>IF(OR(NOT(ISBLANK(I70)),NOT(ISBLANK(J70))),(IF(I70=J70,Config.!$A$2,Config.!$A$3)),"")</f>
        <v/>
      </c>
      <c r="M70" s="8" t="str">
        <f>IF(AND(K70 &lt;&gt; "",L70 &lt;&gt; ""),IF(OR(Base!K70=Config.!$A$3,Base!L70=Config.!$A$3),Config.!$A$3,Config.!$A$2),"")</f>
        <v/>
      </c>
      <c r="N70" s="8"/>
      <c r="O70" s="8"/>
      <c r="P70" s="8" t="str">
        <f>IF(M70&lt;&gt;"",IF(M70=Config.!$A$2,Config.!$A$10,Config.!$A$11),"")</f>
        <v/>
      </c>
      <c r="Q70" s="3" t="s">
        <v>16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ht="20.25" customHeight="1">
      <c r="A71" s="7"/>
      <c r="B71" s="8"/>
      <c r="C71" s="8"/>
      <c r="D71" s="9"/>
      <c r="E71" s="9"/>
      <c r="F71" s="9"/>
      <c r="G71" s="9"/>
      <c r="H71" s="9"/>
      <c r="I71" s="9"/>
      <c r="J71" s="9"/>
      <c r="K71" s="8" t="str">
        <f>IF(OR(NOT(ISBLANK(G71)),NOT(ISBLANK(H71))),(IF(G71=H71,Config.!$A$2,Config.!$A$3)),"")</f>
        <v/>
      </c>
      <c r="L71" s="8" t="str">
        <f>IF(OR(NOT(ISBLANK(I71)),NOT(ISBLANK(J71))),(IF(I71=J71,Config.!$A$2,Config.!$A$3)),"")</f>
        <v/>
      </c>
      <c r="M71" s="8" t="str">
        <f>IF(AND(K71 &lt;&gt; "",L71 &lt;&gt; ""),IF(OR(Base!K71=Config.!$A$3,Base!L71=Config.!$A$3),Config.!$A$3,Config.!$A$2),"")</f>
        <v/>
      </c>
      <c r="N71" s="8"/>
      <c r="O71" s="8"/>
      <c r="P71" s="8" t="str">
        <f>IF(M71&lt;&gt;"",IF(M71=Config.!$A$2,Config.!$A$10,Config.!$A$11),"")</f>
        <v/>
      </c>
      <c r="Q71" s="3" t="s">
        <v>16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ht="20.25" customHeight="1">
      <c r="A72" s="7"/>
      <c r="B72" s="8"/>
      <c r="C72" s="8"/>
      <c r="D72" s="9"/>
      <c r="E72" s="9"/>
      <c r="F72" s="9"/>
      <c r="G72" s="9"/>
      <c r="H72" s="9"/>
      <c r="I72" s="9"/>
      <c r="J72" s="9"/>
      <c r="K72" s="8" t="str">
        <f>IF(OR(NOT(ISBLANK(G72)),NOT(ISBLANK(H72))),(IF(G72=H72,Config.!$A$2,Config.!$A$3)),"")</f>
        <v/>
      </c>
      <c r="L72" s="8" t="str">
        <f>IF(OR(NOT(ISBLANK(I72)),NOT(ISBLANK(J72))),(IF(I72=J72,Config.!$A$2,Config.!$A$3)),"")</f>
        <v/>
      </c>
      <c r="M72" s="8" t="str">
        <f>IF(AND(K72 &lt;&gt; "",L72 &lt;&gt; ""),IF(OR(Base!K72=Config.!$A$3,Base!L72=Config.!$A$3),Config.!$A$3,Config.!$A$2),"")</f>
        <v/>
      </c>
      <c r="N72" s="8"/>
      <c r="O72" s="8"/>
      <c r="P72" s="8" t="str">
        <f>IF(M72&lt;&gt;"",IF(M72=Config.!$A$2,Config.!$A$10,Config.!$A$11),"")</f>
        <v/>
      </c>
      <c r="Q72" s="3" t="s">
        <v>16</v>
      </c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ht="20.25" customHeight="1">
      <c r="A73" s="7"/>
      <c r="B73" s="8"/>
      <c r="C73" s="8"/>
      <c r="D73" s="9"/>
      <c r="E73" s="9"/>
      <c r="F73" s="9"/>
      <c r="G73" s="9"/>
      <c r="H73" s="9"/>
      <c r="I73" s="9"/>
      <c r="J73" s="9"/>
      <c r="K73" s="8" t="str">
        <f>IF(OR(NOT(ISBLANK(G73)),NOT(ISBLANK(H73))),(IF(G73=H73,Config.!$A$2,Config.!$A$3)),"")</f>
        <v/>
      </c>
      <c r="L73" s="8" t="str">
        <f>IF(OR(NOT(ISBLANK(I73)),NOT(ISBLANK(J73))),(IF(I73=J73,Config.!$A$2,Config.!$A$3)),"")</f>
        <v/>
      </c>
      <c r="M73" s="8" t="str">
        <f>IF(AND(K73 &lt;&gt; "",L73 &lt;&gt; ""),IF(OR(Base!K73=Config.!$A$3,Base!L73=Config.!$A$3),Config.!$A$3,Config.!$A$2),"")</f>
        <v/>
      </c>
      <c r="N73" s="8"/>
      <c r="O73" s="8"/>
      <c r="P73" s="8" t="str">
        <f>IF(M73&lt;&gt;"",IF(M73=Config.!$A$2,Config.!$A$10,Config.!$A$11),"")</f>
        <v/>
      </c>
      <c r="Q73" s="3" t="s">
        <v>16</v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ht="20.25" customHeight="1">
      <c r="A74" s="7"/>
      <c r="B74" s="8"/>
      <c r="C74" s="8"/>
      <c r="D74" s="9"/>
      <c r="E74" s="9"/>
      <c r="F74" s="9"/>
      <c r="G74" s="9"/>
      <c r="H74" s="9"/>
      <c r="I74" s="9"/>
      <c r="J74" s="9"/>
      <c r="K74" s="8" t="str">
        <f>IF(OR(NOT(ISBLANK(G74)),NOT(ISBLANK(H74))),(IF(G74=H74,Config.!$A$2,Config.!$A$3)),"")</f>
        <v/>
      </c>
      <c r="L74" s="8" t="str">
        <f>IF(OR(NOT(ISBLANK(I74)),NOT(ISBLANK(J74))),(IF(I74=J74,Config.!$A$2,Config.!$A$3)),"")</f>
        <v/>
      </c>
      <c r="M74" s="8" t="str">
        <f>IF(AND(K74 &lt;&gt; "",L74 &lt;&gt; ""),IF(OR(Base!K74=Config.!$A$3,Base!L74=Config.!$A$3),Config.!$A$3,Config.!$A$2),"")</f>
        <v/>
      </c>
      <c r="N74" s="8"/>
      <c r="O74" s="8"/>
      <c r="P74" s="8" t="str">
        <f>IF(M74&lt;&gt;"",IF(M74=Config.!$A$2,Config.!$A$10,Config.!$A$11),"")</f>
        <v/>
      </c>
      <c r="Q74" s="3" t="s">
        <v>16</v>
      </c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ht="20.25" customHeight="1">
      <c r="A75" s="7"/>
      <c r="B75" s="8"/>
      <c r="C75" s="8"/>
      <c r="D75" s="9"/>
      <c r="E75" s="9"/>
      <c r="F75" s="9"/>
      <c r="G75" s="9"/>
      <c r="H75" s="9"/>
      <c r="I75" s="9"/>
      <c r="J75" s="9"/>
      <c r="K75" s="8" t="str">
        <f>IF(OR(NOT(ISBLANK(G75)),NOT(ISBLANK(H75))),(IF(G75=H75,Config.!$A$2,Config.!$A$3)),"")</f>
        <v/>
      </c>
      <c r="L75" s="8" t="str">
        <f>IF(OR(NOT(ISBLANK(I75)),NOT(ISBLANK(J75))),(IF(I75=J75,Config.!$A$2,Config.!$A$3)),"")</f>
        <v/>
      </c>
      <c r="M75" s="8" t="str">
        <f>IF(AND(K75 &lt;&gt; "",L75 &lt;&gt; ""),IF(OR(Base!K75=Config.!$A$3,Base!L75=Config.!$A$3),Config.!$A$3,Config.!$A$2),"")</f>
        <v/>
      </c>
      <c r="N75" s="8"/>
      <c r="O75" s="8"/>
      <c r="P75" s="8" t="str">
        <f>IF(M75&lt;&gt;"",IF(M75=Config.!$A$2,Config.!$A$10,Config.!$A$11),"")</f>
        <v/>
      </c>
      <c r="Q75" s="3" t="s">
        <v>16</v>
      </c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ht="20.25" customHeight="1">
      <c r="A76" s="7"/>
      <c r="B76" s="8"/>
      <c r="C76" s="8"/>
      <c r="D76" s="9"/>
      <c r="E76" s="9"/>
      <c r="F76" s="9"/>
      <c r="G76" s="9"/>
      <c r="H76" s="9"/>
      <c r="I76" s="9"/>
      <c r="J76" s="9"/>
      <c r="K76" s="8" t="str">
        <f>IF(OR(NOT(ISBLANK(G76)),NOT(ISBLANK(H76))),(IF(G76=H76,Config.!$A$2,Config.!$A$3)),"")</f>
        <v/>
      </c>
      <c r="L76" s="8" t="str">
        <f>IF(OR(NOT(ISBLANK(I76)),NOT(ISBLANK(J76))),(IF(I76=J76,Config.!$A$2,Config.!$A$3)),"")</f>
        <v/>
      </c>
      <c r="M76" s="8" t="str">
        <f>IF(AND(K76 &lt;&gt; "",L76 &lt;&gt; ""),IF(OR(Base!K76=Config.!$A$3,Base!L76=Config.!$A$3),Config.!$A$3,Config.!$A$2),"")</f>
        <v/>
      </c>
      <c r="N76" s="8"/>
      <c r="O76" s="8"/>
      <c r="P76" s="8" t="str">
        <f>IF(M76&lt;&gt;"",IF(M76=Config.!$A$2,Config.!$A$10,Config.!$A$11),"")</f>
        <v/>
      </c>
      <c r="Q76" s="3" t="s">
        <v>16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 ht="20.25" customHeight="1">
      <c r="A77" s="7"/>
      <c r="B77" s="8"/>
      <c r="C77" s="8"/>
      <c r="D77" s="9"/>
      <c r="E77" s="9"/>
      <c r="F77" s="9"/>
      <c r="G77" s="9"/>
      <c r="H77" s="9"/>
      <c r="I77" s="9"/>
      <c r="J77" s="9"/>
      <c r="K77" s="8" t="str">
        <f>IF(OR(NOT(ISBLANK(G77)),NOT(ISBLANK(H77))),(IF(G77=H77,Config.!$A$2,Config.!$A$3)),"")</f>
        <v/>
      </c>
      <c r="L77" s="8" t="str">
        <f>IF(OR(NOT(ISBLANK(I77)),NOT(ISBLANK(J77))),(IF(I77=J77,Config.!$A$2,Config.!$A$3)),"")</f>
        <v/>
      </c>
      <c r="M77" s="8" t="str">
        <f>IF(AND(K77 &lt;&gt; "",L77 &lt;&gt; ""),IF(OR(Base!K77=Config.!$A$3,Base!L77=Config.!$A$3),Config.!$A$3,Config.!$A$2),"")</f>
        <v/>
      </c>
      <c r="N77" s="8"/>
      <c r="O77" s="8"/>
      <c r="P77" s="8" t="str">
        <f>IF(M77&lt;&gt;"",IF(M77=Config.!$A$2,Config.!$A$10,Config.!$A$11),"")</f>
        <v/>
      </c>
      <c r="Q77" s="3" t="s">
        <v>16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ht="20.25" customHeight="1">
      <c r="A78" s="7"/>
      <c r="B78" s="8"/>
      <c r="C78" s="8"/>
      <c r="D78" s="9"/>
      <c r="E78" s="9"/>
      <c r="F78" s="9"/>
      <c r="G78" s="9"/>
      <c r="H78" s="9"/>
      <c r="I78" s="9"/>
      <c r="J78" s="9"/>
      <c r="K78" s="8" t="str">
        <f>IF(OR(NOT(ISBLANK(G78)),NOT(ISBLANK(H78))),(IF(G78=H78,Config.!$A$2,Config.!$A$3)),"")</f>
        <v/>
      </c>
      <c r="L78" s="8" t="str">
        <f>IF(OR(NOT(ISBLANK(I78)),NOT(ISBLANK(J78))),(IF(I78=J78,Config.!$A$2,Config.!$A$3)),"")</f>
        <v/>
      </c>
      <c r="M78" s="8" t="str">
        <f>IF(AND(K78 &lt;&gt; "",L78 &lt;&gt; ""),IF(OR(Base!K78=Config.!$A$3,Base!L78=Config.!$A$3),Config.!$A$3,Config.!$A$2),"")</f>
        <v/>
      </c>
      <c r="N78" s="8"/>
      <c r="O78" s="8"/>
      <c r="P78" s="8" t="str">
        <f>IF(M78&lt;&gt;"",IF(M78=Config.!$A$2,Config.!$A$10,Config.!$A$11),"")</f>
        <v/>
      </c>
      <c r="Q78" s="3" t="s">
        <v>16</v>
      </c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ht="20.25" customHeight="1">
      <c r="A79" s="7"/>
      <c r="B79" s="8"/>
      <c r="C79" s="8"/>
      <c r="D79" s="9"/>
      <c r="E79" s="9"/>
      <c r="F79" s="9"/>
      <c r="G79" s="9"/>
      <c r="H79" s="9"/>
      <c r="I79" s="9"/>
      <c r="J79" s="9"/>
      <c r="K79" s="8" t="str">
        <f>IF(OR(NOT(ISBLANK(G79)),NOT(ISBLANK(H79))),(IF(G79=H79,Config.!$A$2,Config.!$A$3)),"")</f>
        <v/>
      </c>
      <c r="L79" s="8" t="str">
        <f>IF(OR(NOT(ISBLANK(I79)),NOT(ISBLANK(J79))),(IF(I79=J79,Config.!$A$2,Config.!$A$3)),"")</f>
        <v/>
      </c>
      <c r="M79" s="8" t="str">
        <f>IF(AND(K79 &lt;&gt; "",L79 &lt;&gt; ""),IF(OR(Base!K79=Config.!$A$3,Base!L79=Config.!$A$3),Config.!$A$3,Config.!$A$2),"")</f>
        <v/>
      </c>
      <c r="N79" s="8"/>
      <c r="O79" s="8"/>
      <c r="P79" s="8" t="str">
        <f>IF(M79&lt;&gt;"",IF(M79=Config.!$A$2,Config.!$A$10,Config.!$A$11),"")</f>
        <v/>
      </c>
      <c r="Q79" s="3" t="s">
        <v>16</v>
      </c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ht="20.25" customHeight="1">
      <c r="A80" s="7"/>
      <c r="B80" s="8"/>
      <c r="C80" s="8"/>
      <c r="D80" s="9"/>
      <c r="E80" s="9"/>
      <c r="F80" s="9"/>
      <c r="G80" s="9"/>
      <c r="H80" s="9"/>
      <c r="I80" s="9"/>
      <c r="J80" s="9"/>
      <c r="K80" s="8" t="str">
        <f>IF(OR(NOT(ISBLANK(G80)),NOT(ISBLANK(H80))),(IF(G80=H80,Config.!$A$2,Config.!$A$3)),"")</f>
        <v/>
      </c>
      <c r="L80" s="8" t="str">
        <f>IF(OR(NOT(ISBLANK(I80)),NOT(ISBLANK(J80))),(IF(I80=J80,Config.!$A$2,Config.!$A$3)),"")</f>
        <v/>
      </c>
      <c r="M80" s="8" t="str">
        <f>IF(AND(K80 &lt;&gt; "",L80 &lt;&gt; ""),IF(OR(Base!K80=Config.!$A$3,Base!L80=Config.!$A$3),Config.!$A$3,Config.!$A$2),"")</f>
        <v/>
      </c>
      <c r="N80" s="8"/>
      <c r="O80" s="8"/>
      <c r="P80" s="8" t="str">
        <f>IF(M80&lt;&gt;"",IF(M80=Config.!$A$2,Config.!$A$10,Config.!$A$11),"")</f>
        <v/>
      </c>
      <c r="Q80" s="3" t="s">
        <v>16</v>
      </c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ht="20.25" customHeight="1">
      <c r="A81" s="7"/>
      <c r="B81" s="8"/>
      <c r="C81" s="8"/>
      <c r="D81" s="9"/>
      <c r="E81" s="9"/>
      <c r="F81" s="9"/>
      <c r="G81" s="9"/>
      <c r="H81" s="9"/>
      <c r="I81" s="9"/>
      <c r="J81" s="9"/>
      <c r="K81" s="8" t="str">
        <f>IF(OR(NOT(ISBLANK(G81)),NOT(ISBLANK(H81))),(IF(G81=H81,Config.!$A$2,Config.!$A$3)),"")</f>
        <v/>
      </c>
      <c r="L81" s="8" t="str">
        <f>IF(OR(NOT(ISBLANK(I81)),NOT(ISBLANK(J81))),(IF(I81=J81,Config.!$A$2,Config.!$A$3)),"")</f>
        <v/>
      </c>
      <c r="M81" s="8" t="str">
        <f>IF(AND(K81 &lt;&gt; "",L81 &lt;&gt; ""),IF(OR(Base!K81=Config.!$A$3,Base!L81=Config.!$A$3),Config.!$A$3,Config.!$A$2),"")</f>
        <v/>
      </c>
      <c r="N81" s="8"/>
      <c r="O81" s="8"/>
      <c r="P81" s="8" t="str">
        <f>IF(M81&lt;&gt;"",IF(M81=Config.!$A$2,Config.!$A$10,Config.!$A$11),"")</f>
        <v/>
      </c>
      <c r="Q81" s="3" t="s">
        <v>16</v>
      </c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ht="20.25" customHeight="1">
      <c r="A82" s="7"/>
      <c r="B82" s="8"/>
      <c r="C82" s="8"/>
      <c r="D82" s="9"/>
      <c r="E82" s="9"/>
      <c r="F82" s="9"/>
      <c r="G82" s="9"/>
      <c r="H82" s="9"/>
      <c r="I82" s="9"/>
      <c r="J82" s="9"/>
      <c r="K82" s="8" t="str">
        <f>IF(OR(NOT(ISBLANK(G82)),NOT(ISBLANK(H82))),(IF(G82=H82,Config.!$A$2,Config.!$A$3)),"")</f>
        <v/>
      </c>
      <c r="L82" s="8" t="str">
        <f>IF(OR(NOT(ISBLANK(I82)),NOT(ISBLANK(J82))),(IF(I82=J82,Config.!$A$2,Config.!$A$3)),"")</f>
        <v/>
      </c>
      <c r="M82" s="8" t="str">
        <f>IF(AND(K82 &lt;&gt; "",L82 &lt;&gt; ""),IF(OR(Base!K82=Config.!$A$3,Base!L82=Config.!$A$3),Config.!$A$3,Config.!$A$2),"")</f>
        <v/>
      </c>
      <c r="N82" s="8"/>
      <c r="O82" s="8"/>
      <c r="P82" s="8" t="str">
        <f>IF(M82&lt;&gt;"",IF(M82=Config.!$A$2,Config.!$A$10,Config.!$A$11),"")</f>
        <v/>
      </c>
      <c r="Q82" s="3" t="s">
        <v>16</v>
      </c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ht="20.25" customHeight="1">
      <c r="A83" s="7"/>
      <c r="B83" s="8"/>
      <c r="C83" s="8"/>
      <c r="D83" s="9"/>
      <c r="E83" s="9"/>
      <c r="F83" s="9"/>
      <c r="G83" s="9"/>
      <c r="H83" s="9"/>
      <c r="I83" s="9"/>
      <c r="J83" s="9"/>
      <c r="K83" s="8" t="str">
        <f>IF(OR(NOT(ISBLANK(G83)),NOT(ISBLANK(H83))),(IF(G83=H83,Config.!$A$2,Config.!$A$3)),"")</f>
        <v/>
      </c>
      <c r="L83" s="8" t="str">
        <f>IF(OR(NOT(ISBLANK(I83)),NOT(ISBLANK(J83))),(IF(I83=J83,Config.!$A$2,Config.!$A$3)),"")</f>
        <v/>
      </c>
      <c r="M83" s="8" t="str">
        <f>IF(AND(K83 &lt;&gt; "",L83 &lt;&gt; ""),IF(OR(Base!K83=Config.!$A$3,Base!L83=Config.!$A$3),Config.!$A$3,Config.!$A$2),"")</f>
        <v/>
      </c>
      <c r="N83" s="8"/>
      <c r="O83" s="8"/>
      <c r="P83" s="8" t="str">
        <f>IF(M83&lt;&gt;"",IF(M83=Config.!$A$2,Config.!$A$10,Config.!$A$11),"")</f>
        <v/>
      </c>
      <c r="Q83" s="3" t="s">
        <v>16</v>
      </c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ht="20.25" customHeight="1">
      <c r="A84" s="7"/>
      <c r="B84" s="8"/>
      <c r="C84" s="8"/>
      <c r="D84" s="9"/>
      <c r="E84" s="9"/>
      <c r="F84" s="9"/>
      <c r="G84" s="9"/>
      <c r="H84" s="9"/>
      <c r="I84" s="9"/>
      <c r="J84" s="9"/>
      <c r="K84" s="8" t="str">
        <f>IF(OR(NOT(ISBLANK(G84)),NOT(ISBLANK(H84))),(IF(G84=H84,Config.!$A$2,Config.!$A$3)),"")</f>
        <v/>
      </c>
      <c r="L84" s="8" t="str">
        <f>IF(OR(NOT(ISBLANK(I84)),NOT(ISBLANK(J84))),(IF(I84=J84,Config.!$A$2,Config.!$A$3)),"")</f>
        <v/>
      </c>
      <c r="M84" s="8" t="str">
        <f>IF(AND(K84 &lt;&gt; "",L84 &lt;&gt; ""),IF(OR(Base!K84=Config.!$A$3,Base!L84=Config.!$A$3),Config.!$A$3,Config.!$A$2),"")</f>
        <v/>
      </c>
      <c r="N84" s="8"/>
      <c r="O84" s="8"/>
      <c r="P84" s="8" t="str">
        <f>IF(M84&lt;&gt;"",IF(M84=Config.!$A$2,Config.!$A$10,Config.!$A$11),"")</f>
        <v/>
      </c>
      <c r="Q84" s="3" t="s">
        <v>16</v>
      </c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ht="20.25" customHeight="1">
      <c r="A85" s="7"/>
      <c r="B85" s="8"/>
      <c r="C85" s="8"/>
      <c r="D85" s="9"/>
      <c r="E85" s="9"/>
      <c r="F85" s="9"/>
      <c r="G85" s="9"/>
      <c r="H85" s="9"/>
      <c r="I85" s="9"/>
      <c r="J85" s="9"/>
      <c r="K85" s="8" t="str">
        <f>IF(OR(NOT(ISBLANK(G85)),NOT(ISBLANK(H85))),(IF(G85=H85,Config.!$A$2,Config.!$A$3)),"")</f>
        <v/>
      </c>
      <c r="L85" s="8" t="str">
        <f>IF(OR(NOT(ISBLANK(I85)),NOT(ISBLANK(J85))),(IF(I85=J85,Config.!$A$2,Config.!$A$3)),"")</f>
        <v/>
      </c>
      <c r="M85" s="8" t="str">
        <f>IF(AND(K85 &lt;&gt; "",L85 &lt;&gt; ""),IF(OR(Base!K85=Config.!$A$3,Base!L85=Config.!$A$3),Config.!$A$3,Config.!$A$2),"")</f>
        <v/>
      </c>
      <c r="N85" s="8"/>
      <c r="O85" s="8"/>
      <c r="P85" s="8" t="str">
        <f>IF(M85&lt;&gt;"",IF(M85=Config.!$A$2,Config.!$A$10,Config.!$A$11),"")</f>
        <v/>
      </c>
      <c r="Q85" s="3" t="s">
        <v>16</v>
      </c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ht="20.25" customHeight="1">
      <c r="A86" s="7"/>
      <c r="B86" s="8"/>
      <c r="C86" s="8"/>
      <c r="D86" s="9"/>
      <c r="E86" s="9"/>
      <c r="F86" s="9"/>
      <c r="G86" s="9"/>
      <c r="H86" s="9"/>
      <c r="I86" s="9"/>
      <c r="J86" s="9"/>
      <c r="K86" s="8" t="str">
        <f>IF(OR(NOT(ISBLANK(G86)),NOT(ISBLANK(H86))),(IF(G86=H86,Config.!$A$2,Config.!$A$3)),"")</f>
        <v/>
      </c>
      <c r="L86" s="8" t="str">
        <f>IF(OR(NOT(ISBLANK(I86)),NOT(ISBLANK(J86))),(IF(I86=J86,Config.!$A$2,Config.!$A$3)),"")</f>
        <v/>
      </c>
      <c r="M86" s="8" t="str">
        <f>IF(AND(K86 &lt;&gt; "",L86 &lt;&gt; ""),IF(OR(Base!K86=Config.!$A$3,Base!L86=Config.!$A$3),Config.!$A$3,Config.!$A$2),"")</f>
        <v/>
      </c>
      <c r="N86" s="8"/>
      <c r="O86" s="8"/>
      <c r="P86" s="8" t="str">
        <f>IF(M86&lt;&gt;"",IF(M86=Config.!$A$2,Config.!$A$10,Config.!$A$11),"")</f>
        <v/>
      </c>
      <c r="Q86" s="3" t="s">
        <v>16</v>
      </c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ht="20.25" customHeight="1">
      <c r="A87" s="7"/>
      <c r="B87" s="8"/>
      <c r="C87" s="8"/>
      <c r="D87" s="9"/>
      <c r="E87" s="9"/>
      <c r="F87" s="9"/>
      <c r="G87" s="9"/>
      <c r="H87" s="9"/>
      <c r="I87" s="9"/>
      <c r="J87" s="9"/>
      <c r="K87" s="8" t="str">
        <f>IF(OR(NOT(ISBLANK(G87)),NOT(ISBLANK(H87))),(IF(G87=H87,Config.!$A$2,Config.!$A$3)),"")</f>
        <v/>
      </c>
      <c r="L87" s="8" t="str">
        <f>IF(OR(NOT(ISBLANK(I87)),NOT(ISBLANK(J87))),(IF(I87=J87,Config.!$A$2,Config.!$A$3)),"")</f>
        <v/>
      </c>
      <c r="M87" s="8" t="str">
        <f>IF(AND(K87 &lt;&gt; "",L87 &lt;&gt; ""),IF(OR(Base!K87=Config.!$A$3,Base!L87=Config.!$A$3),Config.!$A$3,Config.!$A$2),"")</f>
        <v/>
      </c>
      <c r="N87" s="8"/>
      <c r="O87" s="8"/>
      <c r="P87" s="8" t="str">
        <f>IF(M87&lt;&gt;"",IF(M87=Config.!$A$2,Config.!$A$10,Config.!$A$11),"")</f>
        <v/>
      </c>
      <c r="Q87" s="3" t="s">
        <v>16</v>
      </c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ht="20.25" customHeight="1">
      <c r="A88" s="7"/>
      <c r="B88" s="8"/>
      <c r="C88" s="8"/>
      <c r="D88" s="9"/>
      <c r="E88" s="9"/>
      <c r="F88" s="9"/>
      <c r="G88" s="9"/>
      <c r="H88" s="9"/>
      <c r="I88" s="9"/>
      <c r="J88" s="9"/>
      <c r="K88" s="8" t="str">
        <f>IF(OR(NOT(ISBLANK(G88)),NOT(ISBLANK(H88))),(IF(G88=H88,Config.!$A$2,Config.!$A$3)),"")</f>
        <v/>
      </c>
      <c r="L88" s="8" t="str">
        <f>IF(OR(NOT(ISBLANK(I88)),NOT(ISBLANK(J88))),(IF(I88=J88,Config.!$A$2,Config.!$A$3)),"")</f>
        <v/>
      </c>
      <c r="M88" s="8" t="str">
        <f>IF(AND(K88 &lt;&gt; "",L88 &lt;&gt; ""),IF(OR(Base!K88=Config.!$A$3,Base!L88=Config.!$A$3),Config.!$A$3,Config.!$A$2),"")</f>
        <v/>
      </c>
      <c r="N88" s="8"/>
      <c r="O88" s="8"/>
      <c r="P88" s="8" t="str">
        <f>IF(M88&lt;&gt;"",IF(M88=Config.!$A$2,Config.!$A$10,Config.!$A$11),"")</f>
        <v/>
      </c>
      <c r="Q88" s="3" t="s">
        <v>16</v>
      </c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ht="20.25" customHeight="1">
      <c r="A89" s="7"/>
      <c r="B89" s="8"/>
      <c r="C89" s="8"/>
      <c r="D89" s="9"/>
      <c r="E89" s="9"/>
      <c r="F89" s="9"/>
      <c r="G89" s="9"/>
      <c r="H89" s="9"/>
      <c r="I89" s="9"/>
      <c r="J89" s="9"/>
      <c r="K89" s="8" t="str">
        <f>IF(OR(NOT(ISBLANK(G89)),NOT(ISBLANK(H89))),(IF(G89=H89,Config.!$A$2,Config.!$A$3)),"")</f>
        <v/>
      </c>
      <c r="L89" s="8" t="str">
        <f>IF(OR(NOT(ISBLANK(I89)),NOT(ISBLANK(J89))),(IF(I89=J89,Config.!$A$2,Config.!$A$3)),"")</f>
        <v/>
      </c>
      <c r="M89" s="8" t="str">
        <f>IF(AND(K89 &lt;&gt; "",L89 &lt;&gt; ""),IF(OR(Base!K89=Config.!$A$3,Base!L89=Config.!$A$3),Config.!$A$3,Config.!$A$2),"")</f>
        <v/>
      </c>
      <c r="N89" s="8"/>
      <c r="O89" s="8"/>
      <c r="P89" s="8" t="str">
        <f>IF(M89&lt;&gt;"",IF(M89=Config.!$A$2,Config.!$A$10,Config.!$A$11),"")</f>
        <v/>
      </c>
      <c r="Q89" s="3" t="s">
        <v>16</v>
      </c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ht="20.25" customHeight="1">
      <c r="A90" s="7"/>
      <c r="B90" s="8"/>
      <c r="C90" s="8"/>
      <c r="D90" s="9"/>
      <c r="E90" s="9"/>
      <c r="F90" s="9"/>
      <c r="G90" s="9"/>
      <c r="H90" s="9"/>
      <c r="I90" s="9"/>
      <c r="J90" s="9"/>
      <c r="K90" s="8" t="str">
        <f>IF(OR(NOT(ISBLANK(G90)),NOT(ISBLANK(H90))),(IF(G90=H90,Config.!$A$2,Config.!$A$3)),"")</f>
        <v/>
      </c>
      <c r="L90" s="8" t="str">
        <f>IF(OR(NOT(ISBLANK(I90)),NOT(ISBLANK(J90))),(IF(I90=J90,Config.!$A$2,Config.!$A$3)),"")</f>
        <v/>
      </c>
      <c r="M90" s="8" t="str">
        <f>IF(AND(K90 &lt;&gt; "",L90 &lt;&gt; ""),IF(OR(Base!K90=Config.!$A$3,Base!L90=Config.!$A$3),Config.!$A$3,Config.!$A$2),"")</f>
        <v/>
      </c>
      <c r="N90" s="8"/>
      <c r="O90" s="8"/>
      <c r="P90" s="8" t="str">
        <f>IF(M90&lt;&gt;"",IF(M90=Config.!$A$2,Config.!$A$10,Config.!$A$11),"")</f>
        <v/>
      </c>
      <c r="Q90" s="3" t="s">
        <v>16</v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ht="20.25" customHeight="1">
      <c r="A91" s="7"/>
      <c r="B91" s="8"/>
      <c r="C91" s="8"/>
      <c r="D91" s="9"/>
      <c r="E91" s="9"/>
      <c r="F91" s="9"/>
      <c r="G91" s="9"/>
      <c r="H91" s="9"/>
      <c r="I91" s="9"/>
      <c r="J91" s="9"/>
      <c r="K91" s="8" t="str">
        <f>IF(OR(NOT(ISBLANK(G91)),NOT(ISBLANK(H91))),(IF(G91=H91,Config.!$A$2,Config.!$A$3)),"")</f>
        <v/>
      </c>
      <c r="L91" s="8" t="str">
        <f>IF(OR(NOT(ISBLANK(I91)),NOT(ISBLANK(J91))),(IF(I91=J91,Config.!$A$2,Config.!$A$3)),"")</f>
        <v/>
      </c>
      <c r="M91" s="8" t="str">
        <f>IF(AND(K91 &lt;&gt; "",L91 &lt;&gt; ""),IF(OR(Base!K91=Config.!$A$3,Base!L91=Config.!$A$3),Config.!$A$3,Config.!$A$2),"")</f>
        <v/>
      </c>
      <c r="N91" s="8"/>
      <c r="O91" s="8"/>
      <c r="P91" s="8" t="str">
        <f>IF(M91&lt;&gt;"",IF(M91=Config.!$A$2,Config.!$A$10,Config.!$A$11),"")</f>
        <v/>
      </c>
      <c r="Q91" s="3" t="s">
        <v>16</v>
      </c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ht="20.25" customHeight="1">
      <c r="A92" s="7"/>
      <c r="B92" s="8"/>
      <c r="C92" s="8"/>
      <c r="D92" s="9"/>
      <c r="E92" s="9"/>
      <c r="F92" s="9"/>
      <c r="G92" s="9"/>
      <c r="H92" s="9"/>
      <c r="I92" s="9"/>
      <c r="J92" s="9"/>
      <c r="K92" s="8" t="str">
        <f>IF(OR(NOT(ISBLANK(G92)),NOT(ISBLANK(H92))),(IF(G92=H92,Config.!$A$2,Config.!$A$3)),"")</f>
        <v/>
      </c>
      <c r="L92" s="8" t="str">
        <f>IF(OR(NOT(ISBLANK(I92)),NOT(ISBLANK(J92))),(IF(I92=J92,Config.!$A$2,Config.!$A$3)),"")</f>
        <v/>
      </c>
      <c r="M92" s="8" t="str">
        <f>IF(AND(K92 &lt;&gt; "",L92 &lt;&gt; ""),IF(OR(Base!K92=Config.!$A$3,Base!L92=Config.!$A$3),Config.!$A$3,Config.!$A$2),"")</f>
        <v/>
      </c>
      <c r="N92" s="8"/>
      <c r="O92" s="8"/>
      <c r="P92" s="8" t="str">
        <f>IF(M92&lt;&gt;"",IF(M92=Config.!$A$2,Config.!$A$10,Config.!$A$11),"")</f>
        <v/>
      </c>
      <c r="Q92" s="3" t="s">
        <v>16</v>
      </c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ht="20.25" customHeight="1">
      <c r="A93" s="7"/>
      <c r="B93" s="8"/>
      <c r="C93" s="8"/>
      <c r="D93" s="9"/>
      <c r="E93" s="9"/>
      <c r="F93" s="9"/>
      <c r="G93" s="9"/>
      <c r="H93" s="9"/>
      <c r="I93" s="9"/>
      <c r="J93" s="9"/>
      <c r="K93" s="8" t="str">
        <f>IF(OR(NOT(ISBLANK(G93)),NOT(ISBLANK(H93))),(IF(G93=H93,Config.!$A$2,Config.!$A$3)),"")</f>
        <v/>
      </c>
      <c r="L93" s="8" t="str">
        <f>IF(OR(NOT(ISBLANK(I93)),NOT(ISBLANK(J93))),(IF(I93=J93,Config.!$A$2,Config.!$A$3)),"")</f>
        <v/>
      </c>
      <c r="M93" s="8" t="str">
        <f>IF(AND(K93 &lt;&gt; "",L93 &lt;&gt; ""),IF(OR(Base!K93=Config.!$A$3,Base!L93=Config.!$A$3),Config.!$A$3,Config.!$A$2),"")</f>
        <v/>
      </c>
      <c r="N93" s="8"/>
      <c r="O93" s="8"/>
      <c r="P93" s="8" t="str">
        <f>IF(M93&lt;&gt;"",IF(M93=Config.!$A$2,Config.!$A$10,Config.!$A$11),"")</f>
        <v/>
      </c>
      <c r="Q93" s="3" t="s">
        <v>16</v>
      </c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ht="20.25" customHeight="1">
      <c r="A94" s="7"/>
      <c r="B94" s="8"/>
      <c r="C94" s="8"/>
      <c r="D94" s="9"/>
      <c r="E94" s="9"/>
      <c r="F94" s="9"/>
      <c r="G94" s="9"/>
      <c r="H94" s="9"/>
      <c r="I94" s="9"/>
      <c r="J94" s="9"/>
      <c r="K94" s="8" t="str">
        <f>IF(OR(NOT(ISBLANK(G94)),NOT(ISBLANK(H94))),(IF(G94=H94,Config.!$A$2,Config.!$A$3)),"")</f>
        <v/>
      </c>
      <c r="L94" s="8" t="str">
        <f>IF(OR(NOT(ISBLANK(I94)),NOT(ISBLANK(J94))),(IF(I94=J94,Config.!$A$2,Config.!$A$3)),"")</f>
        <v/>
      </c>
      <c r="M94" s="8" t="str">
        <f>IF(AND(K94 &lt;&gt; "",L94 &lt;&gt; ""),IF(OR(Base!K94=Config.!$A$3,Base!L94=Config.!$A$3),Config.!$A$3,Config.!$A$2),"")</f>
        <v/>
      </c>
      <c r="N94" s="8"/>
      <c r="O94" s="8"/>
      <c r="P94" s="8" t="str">
        <f>IF(M94&lt;&gt;"",IF(M94=Config.!$A$2,Config.!$A$10,Config.!$A$11),"")</f>
        <v/>
      </c>
      <c r="Q94" s="3" t="s">
        <v>16</v>
      </c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ht="20.25" customHeight="1">
      <c r="A95" s="7"/>
      <c r="B95" s="8"/>
      <c r="C95" s="8"/>
      <c r="D95" s="9"/>
      <c r="E95" s="9"/>
      <c r="F95" s="9"/>
      <c r="G95" s="9"/>
      <c r="H95" s="9"/>
      <c r="I95" s="9"/>
      <c r="J95" s="9"/>
      <c r="K95" s="8" t="str">
        <f>IF(OR(NOT(ISBLANK(G95)),NOT(ISBLANK(H95))),(IF(G95=H95,Config.!$A$2,Config.!$A$3)),"")</f>
        <v/>
      </c>
      <c r="L95" s="8" t="str">
        <f>IF(OR(NOT(ISBLANK(I95)),NOT(ISBLANK(J95))),(IF(I95=J95,Config.!$A$2,Config.!$A$3)),"")</f>
        <v/>
      </c>
      <c r="M95" s="8" t="str">
        <f>IF(AND(K95 &lt;&gt; "",L95 &lt;&gt; ""),IF(OR(Base!K95=Config.!$A$3,Base!L95=Config.!$A$3),Config.!$A$3,Config.!$A$2),"")</f>
        <v/>
      </c>
      <c r="N95" s="8"/>
      <c r="O95" s="8"/>
      <c r="P95" s="8" t="str">
        <f>IF(M95&lt;&gt;"",IF(M95=Config.!$A$2,Config.!$A$10,Config.!$A$11),"")</f>
        <v/>
      </c>
      <c r="Q95" s="3" t="s">
        <v>16</v>
      </c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ht="20.25" customHeight="1">
      <c r="A96" s="7"/>
      <c r="B96" s="8"/>
      <c r="C96" s="8"/>
      <c r="D96" s="9"/>
      <c r="E96" s="9"/>
      <c r="F96" s="9"/>
      <c r="G96" s="9"/>
      <c r="H96" s="9"/>
      <c r="I96" s="9"/>
      <c r="J96" s="9"/>
      <c r="K96" s="8" t="str">
        <f>IF(OR(NOT(ISBLANK(G96)),NOT(ISBLANK(H96))),(IF(G96=H96,Config.!$A$2,Config.!$A$3)),"")</f>
        <v/>
      </c>
      <c r="L96" s="8" t="str">
        <f>IF(OR(NOT(ISBLANK(I96)),NOT(ISBLANK(J96))),(IF(I96=J96,Config.!$A$2,Config.!$A$3)),"")</f>
        <v/>
      </c>
      <c r="M96" s="8" t="str">
        <f>IF(AND(K96 &lt;&gt; "",L96 &lt;&gt; ""),IF(OR(Base!K96=Config.!$A$3,Base!L96=Config.!$A$3),Config.!$A$3,Config.!$A$2),"")</f>
        <v/>
      </c>
      <c r="N96" s="8"/>
      <c r="O96" s="8"/>
      <c r="P96" s="8" t="str">
        <f>IF(M96&lt;&gt;"",IF(M96=Config.!$A$2,Config.!$A$10,Config.!$A$11),"")</f>
        <v/>
      </c>
      <c r="Q96" s="3" t="s">
        <v>16</v>
      </c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ht="20.25" customHeight="1">
      <c r="A97" s="7"/>
      <c r="B97" s="8"/>
      <c r="C97" s="8"/>
      <c r="D97" s="9"/>
      <c r="E97" s="9"/>
      <c r="F97" s="9"/>
      <c r="G97" s="9"/>
      <c r="H97" s="9"/>
      <c r="I97" s="9"/>
      <c r="J97" s="9"/>
      <c r="K97" s="8" t="str">
        <f>IF(OR(NOT(ISBLANK(G97)),NOT(ISBLANK(H97))),(IF(G97=H97,Config.!$A$2,Config.!$A$3)),"")</f>
        <v/>
      </c>
      <c r="L97" s="8" t="str">
        <f>IF(OR(NOT(ISBLANK(I97)),NOT(ISBLANK(J97))),(IF(I97=J97,Config.!$A$2,Config.!$A$3)),"")</f>
        <v/>
      </c>
      <c r="M97" s="8" t="str">
        <f>IF(AND(K97 &lt;&gt; "",L97 &lt;&gt; ""),IF(OR(Base!K97=Config.!$A$3,Base!L97=Config.!$A$3),Config.!$A$3,Config.!$A$2),"")</f>
        <v/>
      </c>
      <c r="N97" s="8"/>
      <c r="O97" s="8"/>
      <c r="P97" s="8" t="str">
        <f>IF(M97&lt;&gt;"",IF(M97=Config.!$A$2,Config.!$A$10,Config.!$A$11),"")</f>
        <v/>
      </c>
      <c r="Q97" s="3" t="s">
        <v>16</v>
      </c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ht="20.25" customHeight="1">
      <c r="A98" s="7"/>
      <c r="B98" s="8"/>
      <c r="C98" s="8"/>
      <c r="D98" s="9"/>
      <c r="E98" s="9"/>
      <c r="F98" s="9"/>
      <c r="G98" s="9"/>
      <c r="H98" s="9"/>
      <c r="I98" s="9"/>
      <c r="J98" s="9"/>
      <c r="K98" s="8" t="str">
        <f>IF(OR(NOT(ISBLANK(G98)),NOT(ISBLANK(H98))),(IF(G98=H98,Config.!$A$2,Config.!$A$3)),"")</f>
        <v/>
      </c>
      <c r="L98" s="8" t="str">
        <f>IF(OR(NOT(ISBLANK(I98)),NOT(ISBLANK(J98))),(IF(I98=J98,Config.!$A$2,Config.!$A$3)),"")</f>
        <v/>
      </c>
      <c r="M98" s="8" t="str">
        <f>IF(AND(K98 &lt;&gt; "",L98 &lt;&gt; ""),IF(OR(Base!K98=Config.!$A$3,Base!L98=Config.!$A$3),Config.!$A$3,Config.!$A$2),"")</f>
        <v/>
      </c>
      <c r="N98" s="8"/>
      <c r="O98" s="8"/>
      <c r="P98" s="8" t="str">
        <f>IF(M98&lt;&gt;"",IF(M98=Config.!$A$2,Config.!$A$10,Config.!$A$11),"")</f>
        <v/>
      </c>
      <c r="Q98" s="3" t="s">
        <v>16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ht="20.25" customHeight="1">
      <c r="A99" s="7"/>
      <c r="B99" s="8"/>
      <c r="C99" s="8"/>
      <c r="D99" s="9"/>
      <c r="E99" s="9"/>
      <c r="F99" s="9"/>
      <c r="G99" s="9"/>
      <c r="H99" s="9"/>
      <c r="I99" s="9"/>
      <c r="J99" s="9"/>
      <c r="K99" s="8" t="str">
        <f>IF(OR(NOT(ISBLANK(G99)),NOT(ISBLANK(H99))),(IF(G99=H99,Config.!$A$2,Config.!$A$3)),"")</f>
        <v/>
      </c>
      <c r="L99" s="8" t="str">
        <f>IF(OR(NOT(ISBLANK(I99)),NOT(ISBLANK(J99))),(IF(I99=J99,Config.!$A$2,Config.!$A$3)),"")</f>
        <v/>
      </c>
      <c r="M99" s="8" t="str">
        <f>IF(AND(K99 &lt;&gt; "",L99 &lt;&gt; ""),IF(OR(Base!K99=Config.!$A$3,Base!L99=Config.!$A$3),Config.!$A$3,Config.!$A$2),"")</f>
        <v/>
      </c>
      <c r="N99" s="8"/>
      <c r="O99" s="8"/>
      <c r="P99" s="8" t="str">
        <f>IF(M99&lt;&gt;"",IF(M99=Config.!$A$2,Config.!$A$10,Config.!$A$11),"")</f>
        <v/>
      </c>
      <c r="Q99" s="3" t="s">
        <v>16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ht="20.25" customHeight="1">
      <c r="A100" s="7"/>
      <c r="B100" s="8"/>
      <c r="C100" s="8"/>
      <c r="D100" s="9"/>
      <c r="E100" s="9"/>
      <c r="F100" s="9"/>
      <c r="G100" s="9"/>
      <c r="H100" s="9"/>
      <c r="I100" s="9"/>
      <c r="J100" s="9"/>
      <c r="K100" s="8" t="str">
        <f>IF(OR(NOT(ISBLANK(G100)),NOT(ISBLANK(H100))),(IF(G100=H100,Config.!$A$2,Config.!$A$3)),"")</f>
        <v/>
      </c>
      <c r="L100" s="8" t="str">
        <f>IF(OR(NOT(ISBLANK(I100)),NOT(ISBLANK(J100))),(IF(I100=J100,Config.!$A$2,Config.!$A$3)),"")</f>
        <v/>
      </c>
      <c r="M100" s="8" t="str">
        <f>IF(AND(K100 &lt;&gt; "",L100 &lt;&gt; ""),IF(OR(Base!K100=Config.!$A$3,Base!L100=Config.!$A$3),Config.!$A$3,Config.!$A$2),"")</f>
        <v/>
      </c>
      <c r="N100" s="8"/>
      <c r="O100" s="8"/>
      <c r="P100" s="8" t="str">
        <f>IF(M100&lt;&gt;"",IF(M100=Config.!$A$2,Config.!$A$10,Config.!$A$11),"")</f>
        <v/>
      </c>
      <c r="Q100" s="3" t="s">
        <v>16</v>
      </c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ht="20.25" customHeight="1">
      <c r="A101" s="7"/>
      <c r="B101" s="8"/>
      <c r="C101" s="8"/>
      <c r="D101" s="9"/>
      <c r="E101" s="9"/>
      <c r="F101" s="9"/>
      <c r="G101" s="9"/>
      <c r="H101" s="9"/>
      <c r="I101" s="9"/>
      <c r="J101" s="9"/>
      <c r="K101" s="8" t="str">
        <f>IF(OR(NOT(ISBLANK(G101)),NOT(ISBLANK(H101))),(IF(G101=H101,Config.!$A$2,Config.!$A$3)),"")</f>
        <v/>
      </c>
      <c r="L101" s="8" t="str">
        <f>IF(OR(NOT(ISBLANK(I101)),NOT(ISBLANK(J101))),(IF(I101=J101,Config.!$A$2,Config.!$A$3)),"")</f>
        <v/>
      </c>
      <c r="M101" s="8" t="str">
        <f>IF(AND(K101 &lt;&gt; "",L101 &lt;&gt; ""),IF(OR(Base!K101=Config.!$A$3,Base!L101=Config.!$A$3),Config.!$A$3,Config.!$A$2),"")</f>
        <v/>
      </c>
      <c r="N101" s="8"/>
      <c r="O101" s="8"/>
      <c r="P101" s="8" t="str">
        <f>IF(M101&lt;&gt;"",IF(M101=Config.!$A$2,Config.!$A$10,Config.!$A$11),"")</f>
        <v/>
      </c>
      <c r="Q101" s="3" t="s">
        <v>16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ht="20.25" customHeight="1">
      <c r="A102" s="7"/>
      <c r="B102" s="8"/>
      <c r="C102" s="8"/>
      <c r="D102" s="9"/>
      <c r="E102" s="9"/>
      <c r="F102" s="9"/>
      <c r="G102" s="9"/>
      <c r="H102" s="9"/>
      <c r="I102" s="9"/>
      <c r="J102" s="9"/>
      <c r="K102" s="8" t="str">
        <f>IF(OR(NOT(ISBLANK(G102)),NOT(ISBLANK(H102))),(IF(G102=H102,Config.!$A$2,Config.!$A$3)),"")</f>
        <v/>
      </c>
      <c r="L102" s="8" t="str">
        <f>IF(OR(NOT(ISBLANK(I102)),NOT(ISBLANK(J102))),(IF(I102=J102,Config.!$A$2,Config.!$A$3)),"")</f>
        <v/>
      </c>
      <c r="M102" s="8" t="str">
        <f>IF(AND(K102 &lt;&gt; "",L102 &lt;&gt; ""),IF(OR(Base!K102=Config.!$A$3,Base!L102=Config.!$A$3),Config.!$A$3,Config.!$A$2),"")</f>
        <v/>
      </c>
      <c r="N102" s="8"/>
      <c r="O102" s="8"/>
      <c r="P102" s="8" t="str">
        <f>IF(M102&lt;&gt;"",IF(M102=Config.!$A$2,Config.!$A$10,Config.!$A$11),"")</f>
        <v/>
      </c>
      <c r="Q102" s="3" t="s">
        <v>16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ht="20.25" customHeight="1">
      <c r="A103" s="10" t="s">
        <v>16</v>
      </c>
      <c r="B103" s="11" t="s">
        <v>16</v>
      </c>
      <c r="C103" s="11" t="s">
        <v>16</v>
      </c>
      <c r="D103" s="11" t="s">
        <v>16</v>
      </c>
      <c r="E103" s="11" t="s">
        <v>16</v>
      </c>
      <c r="F103" s="11" t="s">
        <v>16</v>
      </c>
      <c r="G103" s="11" t="s">
        <v>16</v>
      </c>
      <c r="H103" s="3" t="s">
        <v>16</v>
      </c>
      <c r="I103" s="3" t="s">
        <v>16</v>
      </c>
      <c r="J103" s="3" t="s">
        <v>16</v>
      </c>
      <c r="K103" s="3" t="s">
        <v>16</v>
      </c>
      <c r="L103" s="3" t="s">
        <v>16</v>
      </c>
      <c r="M103" s="3" t="s">
        <v>16</v>
      </c>
      <c r="N103" s="3" t="s">
        <v>16</v>
      </c>
      <c r="O103" s="3" t="s">
        <v>16</v>
      </c>
      <c r="P103" s="3" t="s">
        <v>16</v>
      </c>
      <c r="Q103" s="3" t="s">
        <v>16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ht="20.25" customHeight="1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ht="20.25" customHeight="1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ht="20.25" customHeight="1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ht="20.25" customHeight="1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ht="20.25" customHeight="1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ht="20.25" customHeight="1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ht="20.25" customHeight="1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ht="20.25" customHeight="1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ht="20.25" customHeight="1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ht="20.25" customHeight="1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ht="20.25" customHeight="1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ht="20.25" customHeight="1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ht="20.25" customHeight="1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ht="20.25" customHeight="1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ht="20.25" customHeight="1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ht="20.25" customHeight="1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ht="20.25" customHeight="1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ht="20.25" customHeight="1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ht="20.25" customHeight="1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ht="20.25" customHeight="1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ht="20.25" customHeight="1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ht="20.25" customHeight="1">
      <c r="A125" s="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ht="20.25" customHeight="1">
      <c r="A126" s="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ht="20.25" customHeight="1">
      <c r="A127" s="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ht="20.25" customHeight="1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ht="20.25" customHeight="1">
      <c r="A129" s="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ht="20.25" customHeight="1">
      <c r="A130" s="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ht="20.25" customHeight="1">
      <c r="A131" s="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ht="20.25" customHeight="1">
      <c r="A132" s="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ht="20.25" customHeight="1">
      <c r="A133" s="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ht="20.25" customHeight="1">
      <c r="A134" s="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ht="20.25" customHeight="1">
      <c r="A135" s="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ht="20.25" customHeight="1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ht="20.25" customHeight="1">
      <c r="A137" s="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ht="20.25" customHeight="1">
      <c r="A138" s="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ht="20.25" customHeight="1">
      <c r="A139" s="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ht="20.25" customHeight="1">
      <c r="A140" s="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ht="20.25" customHeight="1">
      <c r="A141" s="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ht="20.25" customHeight="1">
      <c r="A142" s="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ht="20.25" customHeight="1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ht="20.25" customHeight="1">
      <c r="A144" s="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ht="20.25" customHeight="1">
      <c r="A145" s="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ht="20.25" customHeight="1">
      <c r="A146" s="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ht="20.25" customHeight="1">
      <c r="A147" s="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ht="20.25" customHeight="1">
      <c r="A148" s="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ht="20.25" customHeight="1">
      <c r="A149" s="7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ht="20.25" customHeight="1">
      <c r="A150" s="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 ht="20.25" customHeight="1">
      <c r="A151" s="7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ht="20.25" customHeight="1">
      <c r="A152" s="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ht="20.25" customHeight="1">
      <c r="A153" s="7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ht="20.25" customHeight="1">
      <c r="A154" s="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 ht="20.25" customHeight="1">
      <c r="A155" s="7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ht="20.25" customHeigh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ht="20.25" customHeight="1">
      <c r="A157" s="7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ht="20.25" customHeight="1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ht="20.25" customHeight="1">
      <c r="A159" s="7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ht="20.25" customHeight="1">
      <c r="A160" s="7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 ht="20.25" customHeight="1">
      <c r="A161" s="7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ht="20.25" customHeight="1">
      <c r="A162" s="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ht="20.25" customHeight="1">
      <c r="A163" s="7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 ht="20.25" customHeight="1">
      <c r="A164" s="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ht="20.25" customHeight="1">
      <c r="A165" s="7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ht="20.25" customHeight="1">
      <c r="A166" s="7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 ht="20.25" customHeight="1">
      <c r="A167" s="7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ht="20.25" customHeight="1">
      <c r="A168" s="7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ht="20.25" customHeight="1">
      <c r="A169" s="7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 ht="20.25" customHeight="1">
      <c r="A170" s="7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ht="20.25" customHeight="1">
      <c r="A171" s="7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ht="20.25" customHeight="1">
      <c r="A172" s="7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 ht="20.25" customHeight="1">
      <c r="A173" s="7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ht="20.25" customHeight="1">
      <c r="A174" s="7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ht="20.25" customHeight="1">
      <c r="A175" s="7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ht="20.25" customHeight="1">
      <c r="A176" s="7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ht="20.25" customHeight="1">
      <c r="A177" s="7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ht="20.25" customHeight="1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ht="20.25" customHeight="1">
      <c r="A179" s="7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ht="20.25" customHeight="1">
      <c r="A180" s="7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ht="20.25" customHeight="1">
      <c r="A181" s="7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 ht="20.25" customHeight="1">
      <c r="A182" s="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ht="20.25" customHeight="1">
      <c r="A183" s="7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ht="20.25" customHeight="1">
      <c r="A184" s="7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 ht="20.25" customHeight="1">
      <c r="A185" s="7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ht="20.25" customHeight="1">
      <c r="A186" s="7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 ht="20.25" customHeight="1">
      <c r="A187" s="7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 ht="20.25" customHeight="1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ht="20.25" customHeight="1">
      <c r="A189" s="7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ht="20.25" customHeight="1">
      <c r="A190" s="7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ht="20.25" customHeight="1">
      <c r="A191" s="7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ht="20.25" customHeight="1">
      <c r="A192" s="7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ht="20.25" customHeight="1">
      <c r="A193" s="7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ht="20.25" customHeight="1">
      <c r="A194" s="7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ht="20.25" customHeight="1">
      <c r="A195" s="7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ht="20.25" customHeight="1">
      <c r="A196" s="7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ht="20.25" customHeight="1">
      <c r="A197" s="7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ht="20.25" customHeight="1">
      <c r="A198" s="7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ht="20.25" customHeight="1">
      <c r="A199" s="7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ht="20.25" customHeight="1">
      <c r="A200" s="7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ht="20.25" customHeight="1">
      <c r="A201" s="7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ht="20.25" customHeight="1">
      <c r="A202" s="7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ht="20.25" customHeight="1">
      <c r="A203" s="7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ht="20.25" customHeight="1">
      <c r="A204" s="7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ht="20.25" customHeight="1">
      <c r="A205" s="7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ht="20.25" customHeight="1">
      <c r="A206" s="7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 ht="20.25" customHeight="1">
      <c r="A207" s="7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ht="20.25" customHeight="1">
      <c r="A208" s="7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ht="20.25" customHeight="1">
      <c r="A209" s="7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 ht="20.25" customHeight="1">
      <c r="A210" s="7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ht="20.25" customHeight="1">
      <c r="A211" s="7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ht="20.25" customHeight="1">
      <c r="A212" s="7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 ht="20.25" customHeight="1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 ht="20.25" customHeight="1">
      <c r="A214" s="7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ht="20.25" customHeight="1">
      <c r="A215" s="7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ht="20.25" customHeight="1">
      <c r="A216" s="7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ht="20.25" customHeight="1">
      <c r="A217" s="7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ht="20.25" customHeight="1">
      <c r="A218" s="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 ht="20.25" customHeight="1">
      <c r="A219" s="7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ht="20.25" customHeight="1">
      <c r="A220" s="7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ht="20.25" customHeight="1">
      <c r="A221" s="7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 ht="20.25" customHeight="1">
      <c r="A222" s="7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ht="20.25" customHeight="1">
      <c r="A223" s="7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 ht="20.25" customHeight="1">
      <c r="A224" s="7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 ht="20.25" customHeight="1">
      <c r="A225" s="7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ht="20.25" customHeight="1">
      <c r="A226" s="7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ht="20.25" customHeight="1">
      <c r="A227" s="7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ht="20.25" customHeight="1">
      <c r="A228" s="7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ht="20.25" customHeight="1">
      <c r="A229" s="7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ht="20.25" customHeight="1">
      <c r="A230" s="7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ht="20.25" customHeight="1">
      <c r="A231" s="7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ht="20.25" customHeigh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ht="20.25" customHeight="1">
      <c r="A233" s="7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ht="20.25" customHeight="1">
      <c r="A234" s="7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ht="20.25" customHeight="1">
      <c r="A235" s="7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ht="20.25" customHeight="1">
      <c r="A236" s="7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ht="20.25" customHeight="1">
      <c r="A237" s="7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 ht="20.25" customHeight="1">
      <c r="A238" s="7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 ht="20.25" customHeight="1">
      <c r="A239" s="7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 ht="20.25" customHeight="1">
      <c r="A240" s="7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ht="20.25" customHeight="1">
      <c r="A241" s="7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 ht="20.25" customHeight="1">
      <c r="A242" s="7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 ht="20.25" customHeight="1">
      <c r="A243" s="7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 ht="20.25" customHeight="1">
      <c r="A244" s="7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 ht="20.25" customHeight="1">
      <c r="A245" s="7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 ht="20.25" customHeight="1">
      <c r="A246" s="7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 ht="20.25" customHeight="1">
      <c r="A247" s="7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 ht="20.25" customHeight="1">
      <c r="A248" s="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 ht="20.25" customHeight="1">
      <c r="A249" s="7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 ht="20.25" customHeight="1">
      <c r="A250" s="7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 ht="20.25" customHeight="1">
      <c r="A251" s="7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 ht="20.25" customHeight="1">
      <c r="A252" s="7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 ht="20.25" customHeight="1">
      <c r="A253" s="7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 ht="20.25" customHeight="1">
      <c r="A254" s="7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 ht="20.25" customHeight="1">
      <c r="A255" s="7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 ht="20.25" customHeight="1">
      <c r="A256" s="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 ht="20.25" customHeight="1">
      <c r="A257" s="7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ht="20.25" customHeight="1">
      <c r="A258" s="7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 ht="20.25" customHeight="1">
      <c r="A259" s="7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ht="20.25" customHeight="1">
      <c r="A260" s="7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 ht="20.25" customHeight="1">
      <c r="A261" s="7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 ht="20.25" customHeight="1">
      <c r="A262" s="7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 ht="20.25" customHeight="1">
      <c r="A263" s="7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 ht="20.25" customHeight="1">
      <c r="A264" s="7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 ht="20.25" customHeight="1">
      <c r="A265" s="7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 ht="20.25" customHeight="1">
      <c r="A266" s="7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 ht="20.25" customHeight="1">
      <c r="A267" s="7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 ht="20.25" customHeight="1">
      <c r="A268" s="7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 ht="20.25" customHeight="1">
      <c r="A269" s="7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 ht="20.25" customHeight="1">
      <c r="A270" s="7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 ht="20.25" customHeight="1">
      <c r="A271" s="7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 ht="20.25" customHeight="1">
      <c r="A272" s="7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 ht="20.25" customHeight="1">
      <c r="A273" s="7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 ht="20.25" customHeight="1">
      <c r="A274" s="7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 ht="20.25" customHeight="1">
      <c r="A275" s="7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 ht="20.25" customHeight="1">
      <c r="A276" s="7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ht="20.25" customHeight="1">
      <c r="A277" s="7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ht="20.25" customHeight="1">
      <c r="A278" s="7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ht="20.25" customHeight="1">
      <c r="A279" s="7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 ht="20.25" customHeight="1">
      <c r="A280" s="7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 ht="20.25" customHeight="1">
      <c r="A281" s="7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 ht="20.25" customHeight="1">
      <c r="A282" s="7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 ht="20.25" customHeight="1">
      <c r="A283" s="7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 ht="20.25" customHeight="1">
      <c r="A284" s="7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 ht="20.25" customHeight="1">
      <c r="A285" s="7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 ht="20.25" customHeight="1">
      <c r="A286" s="7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 ht="20.25" customHeight="1">
      <c r="A287" s="7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 ht="20.25" customHeight="1">
      <c r="A288" s="7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 ht="20.25" customHeight="1">
      <c r="A289" s="7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 ht="20.25" customHeight="1">
      <c r="A290" s="7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 ht="20.25" customHeight="1">
      <c r="A291" s="7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 ht="20.25" customHeight="1">
      <c r="A292" s="7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 ht="20.25" customHeight="1">
      <c r="A293" s="7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ht="20.25" customHeight="1">
      <c r="A294" s="7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ht="20.25" customHeight="1">
      <c r="A295" s="7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 ht="20.25" customHeight="1">
      <c r="A296" s="7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 ht="20.25" customHeight="1">
      <c r="A297" s="7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 ht="20.25" customHeight="1">
      <c r="A298" s="7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 ht="20.25" customHeight="1">
      <c r="A299" s="7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 ht="20.25" customHeight="1">
      <c r="A300" s="7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 ht="20.25" customHeight="1">
      <c r="A301" s="7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 ht="20.25" customHeight="1">
      <c r="A302" s="7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 ht="20.25" customHeight="1">
      <c r="A303" s="7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 ht="20.25" customHeight="1">
      <c r="A304" s="7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 ht="20.25" customHeight="1">
      <c r="A305" s="7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 ht="20.25" customHeight="1">
      <c r="A306" s="7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 ht="20.25" customHeight="1">
      <c r="A307" s="7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 ht="20.25" customHeight="1">
      <c r="A308" s="7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 ht="20.25" customHeight="1">
      <c r="A309" s="7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 ht="20.25" customHeight="1">
      <c r="A310" s="7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 ht="20.25" customHeight="1">
      <c r="A311" s="7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 ht="20.25" customHeight="1">
      <c r="A312" s="7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 ht="20.25" customHeight="1">
      <c r="A313" s="7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 ht="20.25" customHeight="1">
      <c r="A314" s="7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 ht="20.25" customHeight="1">
      <c r="A315" s="7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 ht="20.25" customHeight="1">
      <c r="A316" s="7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 ht="20.25" customHeight="1">
      <c r="A317" s="7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 ht="20.25" customHeight="1">
      <c r="A318" s="7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 ht="20.25" customHeight="1">
      <c r="A319" s="7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 ht="20.25" customHeight="1">
      <c r="A320" s="7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 ht="20.25" customHeight="1">
      <c r="A321" s="7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 ht="20.25" customHeight="1">
      <c r="A322" s="7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 ht="20.25" customHeight="1">
      <c r="A323" s="7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 ht="20.25" customHeight="1">
      <c r="A324" s="7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 ht="20.25" customHeight="1">
      <c r="A325" s="7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 ht="20.25" customHeight="1">
      <c r="A326" s="7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 ht="20.25" customHeight="1">
      <c r="A327" s="7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 ht="20.25" customHeight="1">
      <c r="A328" s="7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 ht="20.25" customHeight="1">
      <c r="A329" s="7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 ht="20.25" customHeight="1">
      <c r="A330" s="7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 ht="20.25" customHeight="1">
      <c r="A331" s="7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 ht="20.25" customHeight="1">
      <c r="A332" s="7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 ht="20.25" customHeight="1">
      <c r="A333" s="7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 ht="20.25" customHeight="1">
      <c r="A334" s="7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 ht="20.25" customHeight="1">
      <c r="A335" s="7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 ht="20.25" customHeight="1">
      <c r="A336" s="7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 ht="20.25" customHeight="1">
      <c r="A337" s="7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 ht="20.25" customHeight="1">
      <c r="A338" s="7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ht="20.25" customHeight="1">
      <c r="A339" s="7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ht="20.25" customHeight="1">
      <c r="A340" s="7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ht="20.25" customHeight="1">
      <c r="A341" s="7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ht="20.25" customHeight="1">
      <c r="A342" s="7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ht="20.25" customHeight="1">
      <c r="A343" s="7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ht="20.25" customHeight="1">
      <c r="A344" s="7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ht="20.25" customHeight="1">
      <c r="A345" s="7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ht="20.25" customHeight="1">
      <c r="A346" s="7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ht="20.25" customHeight="1">
      <c r="A347" s="7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ht="20.25" customHeight="1">
      <c r="A348" s="7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ht="20.25" customHeight="1">
      <c r="A349" s="7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ht="20.25" customHeight="1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ht="20.25" customHeight="1">
      <c r="A351" s="7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ht="20.25" customHeight="1">
      <c r="A352" s="7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ht="20.25" customHeight="1">
      <c r="A353" s="7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ht="20.25" customHeight="1">
      <c r="A354" s="7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 ht="20.25" customHeight="1">
      <c r="A355" s="7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ht="20.25" customHeight="1">
      <c r="A356" s="7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ht="20.25" customHeight="1">
      <c r="A357" s="7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 ht="20.25" customHeight="1">
      <c r="A358" s="7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 ht="20.25" customHeight="1">
      <c r="A359" s="7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 ht="20.25" customHeight="1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 ht="20.25" customHeight="1">
      <c r="A361" s="7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 ht="20.25" customHeight="1">
      <c r="A362" s="7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 ht="20.25" customHeight="1">
      <c r="A363" s="7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 ht="20.25" customHeight="1">
      <c r="A364" s="7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 ht="20.25" customHeight="1">
      <c r="A365" s="7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 ht="20.25" customHeight="1">
      <c r="A366" s="7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 ht="20.25" customHeight="1">
      <c r="A367" s="7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 ht="20.25" customHeight="1">
      <c r="A368" s="7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 ht="20.25" customHeight="1">
      <c r="A369" s="7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 ht="20.25" customHeight="1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 ht="20.25" customHeight="1">
      <c r="A371" s="7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 ht="20.25" customHeight="1">
      <c r="A372" s="7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 ht="20.25" customHeight="1">
      <c r="A373" s="7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 ht="20.25" customHeight="1">
      <c r="A374" s="7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 ht="20.25" customHeight="1">
      <c r="A375" s="7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 ht="20.25" customHeight="1">
      <c r="A376" s="7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 ht="20.25" customHeight="1">
      <c r="A377" s="7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 ht="20.25" customHeight="1">
      <c r="A378" s="7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 ht="20.25" customHeight="1">
      <c r="A379" s="7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 ht="20.25" customHeight="1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 ht="20.25" customHeight="1">
      <c r="A381" s="7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 ht="20.25" customHeight="1">
      <c r="A382" s="7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 ht="20.25" customHeight="1">
      <c r="A383" s="7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 ht="20.25" customHeight="1">
      <c r="A384" s="7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 ht="20.25" customHeight="1">
      <c r="A385" s="7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 ht="20.25" customHeight="1">
      <c r="A386" s="7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 ht="20.25" customHeight="1">
      <c r="A387" s="7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 ht="20.25" customHeight="1">
      <c r="A388" s="7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 ht="20.25" customHeight="1">
      <c r="A389" s="7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 ht="20.25" customHeight="1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 ht="20.25" customHeight="1">
      <c r="A391" s="7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 ht="20.25" customHeight="1">
      <c r="A392" s="7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 ht="20.25" customHeight="1">
      <c r="A393" s="7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 ht="20.25" customHeight="1">
      <c r="A394" s="7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 ht="20.25" customHeight="1">
      <c r="A395" s="7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 ht="20.25" customHeight="1">
      <c r="A396" s="7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 ht="20.25" customHeight="1">
      <c r="A397" s="7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 ht="20.25" customHeight="1">
      <c r="A398" s="7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 ht="20.25" customHeight="1">
      <c r="A399" s="7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 ht="20.25" customHeight="1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 ht="20.25" customHeight="1">
      <c r="A401" s="7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 ht="20.25" customHeight="1">
      <c r="A402" s="7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 ht="20.25" customHeight="1">
      <c r="A403" s="7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 ht="20.25" customHeight="1">
      <c r="A404" s="7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 ht="20.25" customHeight="1">
      <c r="A405" s="7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 ht="20.25" customHeight="1">
      <c r="A406" s="7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 ht="20.25" customHeight="1">
      <c r="A407" s="7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 ht="20.25" customHeight="1">
      <c r="A408" s="7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 ht="20.25" customHeight="1">
      <c r="A409" s="7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 ht="20.25" customHeight="1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 ht="20.25" customHeight="1">
      <c r="A411" s="7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 ht="20.25" customHeight="1">
      <c r="A412" s="7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 ht="20.25" customHeight="1">
      <c r="A413" s="7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 ht="20.25" customHeight="1">
      <c r="A414" s="7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 ht="20.25" customHeight="1">
      <c r="A415" s="7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 ht="20.25" customHeight="1">
      <c r="A416" s="7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 ht="20.25" customHeight="1">
      <c r="A417" s="7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 ht="20.25" customHeight="1">
      <c r="A418" s="7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 ht="20.25" customHeight="1">
      <c r="A419" s="7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 ht="20.25" customHeight="1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 ht="20.25" customHeight="1">
      <c r="A421" s="7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 ht="20.25" customHeight="1">
      <c r="A422" s="7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 ht="20.25" customHeight="1">
      <c r="A423" s="7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 ht="20.25" customHeight="1">
      <c r="A424" s="7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 ht="20.25" customHeight="1">
      <c r="A425" s="7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 ht="20.25" customHeight="1">
      <c r="A426" s="7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 ht="20.25" customHeight="1">
      <c r="A427" s="7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 ht="20.25" customHeight="1">
      <c r="A428" s="7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 ht="20.25" customHeight="1">
      <c r="A429" s="7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 ht="20.25" customHeight="1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 ht="20.25" customHeight="1">
      <c r="A431" s="7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 ht="20.25" customHeight="1">
      <c r="A432" s="7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 ht="20.25" customHeight="1">
      <c r="A433" s="7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 ht="20.25" customHeight="1">
      <c r="A434" s="7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 ht="20.25" customHeight="1">
      <c r="A435" s="7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 ht="20.25" customHeight="1">
      <c r="A436" s="7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 ht="20.25" customHeight="1">
      <c r="A437" s="7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 ht="20.25" customHeight="1">
      <c r="A438" s="7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 ht="20.25" customHeight="1">
      <c r="A439" s="7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 ht="20.25" customHeight="1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 ht="20.25" customHeight="1">
      <c r="A441" s="7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 ht="20.25" customHeight="1">
      <c r="A442" s="7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 ht="20.25" customHeight="1">
      <c r="A443" s="7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 ht="20.25" customHeight="1">
      <c r="A444" s="7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 ht="20.25" customHeight="1">
      <c r="A445" s="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 ht="20.25" customHeight="1">
      <c r="A446" s="7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 ht="20.25" customHeight="1">
      <c r="A447" s="7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 ht="20.25" customHeight="1">
      <c r="A448" s="7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 ht="20.25" customHeight="1">
      <c r="A449" s="7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 ht="20.25" customHeight="1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 ht="20.25" customHeight="1">
      <c r="A451" s="7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 ht="20.25" customHeight="1">
      <c r="A452" s="7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 ht="20.25" customHeight="1">
      <c r="A453" s="7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 ht="20.25" customHeight="1">
      <c r="A454" s="7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 ht="20.25" customHeight="1">
      <c r="A455" s="7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 ht="20.25" customHeight="1">
      <c r="A456" s="7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 ht="20.25" customHeight="1">
      <c r="A457" s="7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 ht="20.25" customHeight="1">
      <c r="A458" s="7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 ht="20.25" customHeight="1">
      <c r="A459" s="7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 ht="20.25" customHeight="1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 ht="20.25" customHeight="1">
      <c r="A461" s="7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 ht="20.25" customHeight="1">
      <c r="A462" s="7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 ht="20.25" customHeight="1">
      <c r="A463" s="7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 ht="20.25" customHeight="1">
      <c r="A464" s="7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 ht="20.25" customHeight="1">
      <c r="A465" s="7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 ht="20.25" customHeight="1">
      <c r="A466" s="7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 ht="20.25" customHeight="1">
      <c r="A467" s="7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 ht="20.25" customHeight="1">
      <c r="A468" s="7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 ht="20.25" customHeight="1">
      <c r="A469" s="7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 ht="20.25" customHeight="1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 ht="20.25" customHeight="1">
      <c r="A471" s="7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 ht="20.25" customHeight="1">
      <c r="A472" s="7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 ht="20.25" customHeight="1">
      <c r="A473" s="7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 ht="20.25" customHeight="1">
      <c r="A474" s="7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 ht="20.25" customHeight="1">
      <c r="A475" s="7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 ht="20.25" customHeight="1">
      <c r="A476" s="7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 ht="20.25" customHeight="1">
      <c r="A477" s="7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 ht="20.25" customHeight="1">
      <c r="A478" s="7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 ht="20.25" customHeight="1">
      <c r="A479" s="7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 ht="20.25" customHeight="1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 ht="20.25" customHeight="1">
      <c r="A481" s="7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 ht="20.25" customHeight="1">
      <c r="A482" s="7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 ht="20.25" customHeight="1">
      <c r="A483" s="7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 ht="20.25" customHeight="1">
      <c r="A484" s="7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 ht="20.25" customHeight="1">
      <c r="A485" s="7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 ht="20.25" customHeight="1">
      <c r="A486" s="7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 ht="20.25" customHeight="1">
      <c r="A487" s="7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 ht="20.25" customHeight="1">
      <c r="A488" s="7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 ht="20.25" customHeight="1">
      <c r="A489" s="7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 ht="20.25" customHeight="1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 ht="20.25" customHeight="1">
      <c r="A491" s="7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 ht="20.25" customHeight="1">
      <c r="A492" s="7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 ht="20.25" customHeight="1">
      <c r="A493" s="7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 ht="20.25" customHeight="1">
      <c r="A494" s="7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 ht="20.25" customHeight="1">
      <c r="A495" s="7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 ht="20.25" customHeight="1">
      <c r="A496" s="7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 ht="20.25" customHeight="1">
      <c r="A497" s="7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 ht="20.25" customHeight="1">
      <c r="A498" s="7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 ht="20.25" customHeight="1">
      <c r="A499" s="7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 ht="20.25" customHeight="1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 ht="20.25" customHeight="1">
      <c r="A501" s="7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 ht="20.25" customHeight="1">
      <c r="A502" s="7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 ht="20.25" customHeight="1">
      <c r="A503" s="7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 ht="20.25" customHeight="1">
      <c r="A504" s="7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 ht="20.25" customHeight="1">
      <c r="A505" s="7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 ht="20.25" customHeight="1">
      <c r="A506" s="7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 ht="20.25" customHeight="1">
      <c r="A507" s="7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 ht="20.25" customHeight="1">
      <c r="A508" s="7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 ht="20.25" customHeight="1">
      <c r="A509" s="7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 ht="20.25" customHeight="1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 ht="20.25" customHeight="1">
      <c r="A511" s="7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 ht="20.25" customHeight="1">
      <c r="A512" s="7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 ht="20.25" customHeight="1">
      <c r="A513" s="7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 ht="20.25" customHeight="1">
      <c r="A514" s="7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 ht="20.25" customHeight="1">
      <c r="A515" s="7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 ht="20.25" customHeight="1">
      <c r="A516" s="7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 ht="20.25" customHeight="1">
      <c r="A517" s="7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 ht="20.25" customHeight="1">
      <c r="A518" s="7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 ht="20.25" customHeight="1">
      <c r="A519" s="7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 ht="20.25" customHeight="1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 ht="20.25" customHeight="1">
      <c r="A521" s="7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 ht="20.25" customHeight="1">
      <c r="A522" s="7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 ht="20.25" customHeight="1">
      <c r="A523" s="7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 ht="20.25" customHeight="1">
      <c r="A524" s="7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 ht="20.25" customHeight="1">
      <c r="A525" s="7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 ht="20.25" customHeight="1">
      <c r="A526" s="7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 ht="20.25" customHeight="1">
      <c r="A527" s="7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 ht="20.25" customHeight="1">
      <c r="A528" s="7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 ht="20.25" customHeight="1">
      <c r="A529" s="7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 ht="20.25" customHeight="1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 ht="20.25" customHeight="1">
      <c r="A531" s="7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 ht="20.25" customHeight="1">
      <c r="A532" s="7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 ht="20.25" customHeight="1">
      <c r="A533" s="7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 ht="20.25" customHeight="1">
      <c r="A534" s="7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 ht="20.25" customHeight="1">
      <c r="A535" s="7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 ht="20.25" customHeight="1">
      <c r="A536" s="7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 ht="20.25" customHeight="1">
      <c r="A537" s="7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 ht="20.25" customHeight="1">
      <c r="A538" s="7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 ht="20.25" customHeight="1">
      <c r="A539" s="7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 ht="20.25" customHeight="1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 ht="20.25" customHeight="1">
      <c r="A541" s="7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 ht="20.25" customHeight="1">
      <c r="A542" s="7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 ht="20.25" customHeight="1">
      <c r="A543" s="7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 ht="20.25" customHeight="1">
      <c r="A544" s="7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 ht="20.25" customHeight="1">
      <c r="A545" s="7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 ht="20.25" customHeight="1">
      <c r="A546" s="7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 ht="20.25" customHeight="1">
      <c r="A547" s="7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 ht="20.25" customHeight="1">
      <c r="A548" s="7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 ht="20.25" customHeight="1">
      <c r="A549" s="7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 ht="20.25" customHeight="1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 ht="20.25" customHeight="1">
      <c r="A551" s="7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 ht="20.25" customHeight="1">
      <c r="A552" s="7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 ht="20.25" customHeight="1">
      <c r="A553" s="7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 ht="20.25" customHeight="1">
      <c r="A554" s="7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 ht="20.25" customHeight="1">
      <c r="A555" s="7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 ht="20.25" customHeight="1">
      <c r="A556" s="7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 ht="20.25" customHeight="1">
      <c r="A557" s="7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 ht="20.25" customHeight="1">
      <c r="A558" s="7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 ht="20.25" customHeight="1">
      <c r="A559" s="7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 ht="20.25" customHeight="1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 ht="20.25" customHeight="1">
      <c r="A561" s="7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 ht="20.25" customHeight="1">
      <c r="A562" s="7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 ht="20.25" customHeight="1">
      <c r="A563" s="7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 ht="20.25" customHeight="1">
      <c r="A564" s="7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 ht="20.25" customHeight="1">
      <c r="A565" s="7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 ht="20.25" customHeight="1">
      <c r="A566" s="7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 ht="20.25" customHeight="1">
      <c r="A567" s="7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 ht="20.25" customHeight="1">
      <c r="A568" s="7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 ht="20.25" customHeight="1">
      <c r="A569" s="7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 ht="20.25" customHeight="1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 ht="20.25" customHeight="1">
      <c r="A571" s="7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 ht="20.25" customHeight="1">
      <c r="A572" s="7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 ht="20.25" customHeight="1">
      <c r="A573" s="7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 ht="20.25" customHeight="1">
      <c r="A574" s="7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 ht="20.25" customHeight="1">
      <c r="A575" s="7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 ht="20.25" customHeight="1">
      <c r="A576" s="7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 ht="20.25" customHeight="1">
      <c r="A577" s="7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 ht="20.25" customHeight="1">
      <c r="A578" s="7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 ht="20.25" customHeight="1">
      <c r="A579" s="7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 ht="20.25" customHeight="1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 ht="20.25" customHeight="1">
      <c r="A581" s="7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 ht="20.25" customHeight="1">
      <c r="A582" s="7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 ht="20.25" customHeight="1">
      <c r="A583" s="7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 ht="20.25" customHeight="1">
      <c r="A584" s="7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 ht="20.25" customHeight="1">
      <c r="A585" s="7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 ht="20.25" customHeight="1">
      <c r="A586" s="7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 ht="20.25" customHeight="1">
      <c r="A587" s="7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 ht="20.25" customHeight="1">
      <c r="A588" s="7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 ht="20.25" customHeight="1">
      <c r="A589" s="7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 ht="20.25" customHeight="1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 ht="20.25" customHeight="1">
      <c r="A591" s="7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 ht="20.25" customHeight="1">
      <c r="A592" s="7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 ht="20.25" customHeight="1">
      <c r="A593" s="7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 ht="20.25" customHeight="1">
      <c r="A594" s="7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 ht="20.25" customHeight="1">
      <c r="A595" s="7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 ht="20.25" customHeight="1">
      <c r="A596" s="7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 ht="20.25" customHeight="1">
      <c r="A597" s="7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 ht="20.25" customHeight="1">
      <c r="A598" s="7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 ht="20.25" customHeight="1">
      <c r="A599" s="7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 ht="20.25" customHeight="1">
      <c r="A600" s="7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 ht="20.25" customHeight="1">
      <c r="A601" s="7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 ht="20.25" customHeight="1">
      <c r="A602" s="7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 ht="20.25" customHeight="1">
      <c r="A603" s="7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 ht="20.25" customHeight="1">
      <c r="A604" s="7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 ht="20.25" customHeight="1">
      <c r="A605" s="7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 ht="20.25" customHeight="1">
      <c r="A606" s="7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 ht="20.25" customHeight="1">
      <c r="A607" s="7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 ht="20.25" customHeight="1">
      <c r="A608" s="7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 ht="20.25" customHeight="1">
      <c r="A609" s="7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 ht="20.25" customHeight="1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 ht="20.25" customHeight="1">
      <c r="A611" s="7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 ht="20.25" customHeight="1">
      <c r="A612" s="7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 ht="20.25" customHeight="1">
      <c r="A613" s="7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 ht="20.25" customHeight="1">
      <c r="A614" s="7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 ht="20.25" customHeight="1">
      <c r="A615" s="7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 ht="20.25" customHeight="1">
      <c r="A616" s="7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 ht="20.25" customHeight="1">
      <c r="A617" s="7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 ht="20.25" customHeight="1">
      <c r="A618" s="7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 ht="20.25" customHeight="1">
      <c r="A619" s="7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 ht="20.25" customHeight="1">
      <c r="A620" s="7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 ht="20.25" customHeight="1">
      <c r="A621" s="7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 ht="20.25" customHeight="1">
      <c r="A622" s="7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 ht="20.25" customHeight="1">
      <c r="A623" s="7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 ht="20.25" customHeight="1">
      <c r="A624" s="7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 ht="20.25" customHeight="1">
      <c r="A625" s="7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 ht="20.25" customHeight="1">
      <c r="A626" s="7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 ht="20.25" customHeight="1">
      <c r="A627" s="7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 ht="20.25" customHeight="1">
      <c r="A628" s="7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 ht="20.25" customHeight="1">
      <c r="A629" s="7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 ht="20.25" customHeight="1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 ht="20.25" customHeight="1">
      <c r="A631" s="7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  <row r="632" ht="20.25" customHeight="1">
      <c r="A632" s="7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 ht="20.25" customHeight="1">
      <c r="A633" s="7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 ht="20.25" customHeight="1">
      <c r="A634" s="7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 ht="20.25" customHeight="1">
      <c r="A635" s="7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 ht="20.25" customHeight="1">
      <c r="A636" s="7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 ht="20.25" customHeight="1">
      <c r="A637" s="7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 ht="20.25" customHeight="1">
      <c r="A638" s="7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 ht="20.25" customHeight="1">
      <c r="A639" s="7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 ht="20.25" customHeight="1">
      <c r="A640" s="7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 ht="20.25" customHeight="1">
      <c r="A641" s="7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 ht="20.25" customHeight="1">
      <c r="A642" s="7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 ht="20.25" customHeight="1">
      <c r="A643" s="7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 ht="20.25" customHeight="1">
      <c r="A644" s="7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 ht="20.25" customHeight="1">
      <c r="A645" s="7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 ht="20.25" customHeight="1">
      <c r="A646" s="7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 ht="20.25" customHeight="1">
      <c r="A647" s="7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 ht="20.25" customHeight="1">
      <c r="A648" s="7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 ht="20.25" customHeight="1">
      <c r="A649" s="7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 ht="20.25" customHeight="1">
      <c r="A650" s="7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 ht="20.25" customHeight="1">
      <c r="A651" s="7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 ht="20.25" customHeight="1">
      <c r="A652" s="7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 ht="20.25" customHeight="1">
      <c r="A653" s="7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 ht="20.25" customHeight="1">
      <c r="A654" s="7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 ht="20.25" customHeight="1">
      <c r="A655" s="7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 ht="20.25" customHeight="1">
      <c r="A656" s="7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 ht="20.25" customHeight="1">
      <c r="A657" s="7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 ht="20.25" customHeight="1">
      <c r="A658" s="7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 ht="20.25" customHeight="1">
      <c r="A659" s="7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 ht="20.25" customHeight="1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 ht="20.25" customHeight="1">
      <c r="A661" s="7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 ht="20.25" customHeight="1">
      <c r="A662" s="7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 ht="20.25" customHeight="1">
      <c r="A663" s="7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 ht="20.25" customHeight="1">
      <c r="A664" s="7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 ht="20.25" customHeight="1">
      <c r="A665" s="7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 ht="20.25" customHeight="1">
      <c r="A666" s="7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 ht="20.25" customHeight="1">
      <c r="A667" s="7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8" ht="20.25" customHeight="1">
      <c r="A668" s="7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</row>
    <row r="669" ht="20.25" customHeight="1">
      <c r="A669" s="7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 ht="20.25" customHeight="1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 ht="20.25" customHeight="1">
      <c r="A671" s="7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 ht="20.25" customHeight="1">
      <c r="A672" s="7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 ht="20.25" customHeight="1">
      <c r="A673" s="7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 ht="20.25" customHeight="1">
      <c r="A674" s="7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 ht="20.25" customHeight="1">
      <c r="A675" s="7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 ht="20.25" customHeight="1">
      <c r="A676" s="7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 ht="20.25" customHeight="1">
      <c r="A677" s="7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 ht="20.25" customHeight="1">
      <c r="A678" s="7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 ht="20.25" customHeight="1">
      <c r="A679" s="7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 ht="20.25" customHeight="1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 ht="20.25" customHeight="1">
      <c r="A681" s="7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 ht="20.25" customHeight="1">
      <c r="A682" s="7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 ht="20.25" customHeight="1">
      <c r="A683" s="7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 ht="20.25" customHeight="1">
      <c r="A684" s="7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 ht="20.25" customHeight="1">
      <c r="A685" s="7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 ht="20.25" customHeight="1">
      <c r="A686" s="7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 ht="20.25" customHeight="1">
      <c r="A687" s="7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 ht="20.25" customHeight="1">
      <c r="A688" s="7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 ht="20.25" customHeight="1">
      <c r="A689" s="7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 ht="20.25" customHeight="1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 ht="20.25" customHeight="1">
      <c r="A691" s="7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 ht="20.25" customHeight="1">
      <c r="A692" s="7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 ht="20.25" customHeight="1">
      <c r="A693" s="7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 ht="20.25" customHeight="1">
      <c r="A694" s="7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 ht="20.25" customHeight="1">
      <c r="A695" s="7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 ht="20.25" customHeight="1">
      <c r="A696" s="7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 ht="20.25" customHeight="1">
      <c r="A697" s="7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 ht="20.25" customHeight="1">
      <c r="A698" s="7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 ht="20.25" customHeight="1">
      <c r="A699" s="7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 ht="20.25" customHeight="1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 ht="20.25" customHeight="1">
      <c r="A701" s="7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 ht="20.25" customHeight="1">
      <c r="A702" s="7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 ht="20.25" customHeight="1">
      <c r="A703" s="7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 ht="20.25" customHeight="1">
      <c r="A704" s="7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5" ht="20.25" customHeight="1">
      <c r="A705" s="7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</row>
    <row r="706" ht="20.25" customHeight="1">
      <c r="A706" s="7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 ht="20.25" customHeight="1">
      <c r="A707" s="7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 ht="20.25" customHeight="1">
      <c r="A708" s="7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 ht="20.25" customHeight="1">
      <c r="A709" s="7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 ht="20.25" customHeight="1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 ht="20.25" customHeight="1">
      <c r="A711" s="7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 ht="20.25" customHeight="1">
      <c r="A712" s="7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 ht="20.25" customHeight="1">
      <c r="A713" s="7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 ht="20.25" customHeight="1">
      <c r="A714" s="7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 ht="20.25" customHeight="1">
      <c r="A715" s="7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 ht="20.25" customHeight="1">
      <c r="A716" s="7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 ht="20.25" customHeight="1">
      <c r="A717" s="7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 ht="20.25" customHeight="1">
      <c r="A718" s="7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 ht="20.25" customHeight="1">
      <c r="A719" s="7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 ht="20.25" customHeight="1">
      <c r="A720" s="7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 ht="20.25" customHeight="1">
      <c r="A721" s="7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 ht="20.25" customHeight="1">
      <c r="A722" s="7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 ht="20.25" customHeight="1">
      <c r="A723" s="7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 ht="20.25" customHeight="1">
      <c r="A724" s="7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 ht="20.25" customHeight="1">
      <c r="A725" s="7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 ht="20.25" customHeight="1">
      <c r="A726" s="7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 ht="20.25" customHeight="1">
      <c r="A727" s="7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 ht="20.25" customHeight="1">
      <c r="A728" s="7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 ht="20.25" customHeight="1">
      <c r="A729" s="7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 ht="20.25" customHeight="1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 ht="20.25" customHeight="1">
      <c r="A731" s="7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 ht="20.25" customHeight="1">
      <c r="A732" s="7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 ht="20.25" customHeight="1">
      <c r="A733" s="7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 ht="20.25" customHeight="1">
      <c r="A734" s="7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 ht="20.25" customHeight="1">
      <c r="A735" s="7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 ht="20.25" customHeight="1">
      <c r="A736" s="7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 ht="20.25" customHeight="1">
      <c r="A737" s="7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 ht="20.25" customHeight="1">
      <c r="A738" s="7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 ht="20.25" customHeight="1">
      <c r="A739" s="7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 ht="20.25" customHeight="1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 ht="20.25" customHeight="1">
      <c r="A741" s="7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2" ht="20.25" customHeight="1">
      <c r="A742" s="7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</row>
    <row r="743" ht="20.25" customHeight="1">
      <c r="A743" s="7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 ht="20.25" customHeight="1">
      <c r="A744" s="7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 ht="20.25" customHeight="1">
      <c r="A745" s="7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 ht="20.25" customHeight="1">
      <c r="A746" s="7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 ht="20.25" customHeight="1">
      <c r="A747" s="7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 ht="20.25" customHeight="1">
      <c r="A748" s="7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 ht="20.25" customHeight="1">
      <c r="A749" s="7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 ht="20.25" customHeight="1">
      <c r="A750" s="7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 ht="20.25" customHeight="1">
      <c r="A751" s="7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 ht="20.25" customHeight="1">
      <c r="A752" s="7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 ht="20.25" customHeight="1">
      <c r="A753" s="7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 ht="20.25" customHeight="1">
      <c r="A754" s="7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 ht="20.25" customHeight="1">
      <c r="A755" s="7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 ht="20.25" customHeight="1">
      <c r="A756" s="7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 ht="20.25" customHeight="1">
      <c r="A757" s="7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 ht="20.25" customHeight="1">
      <c r="A758" s="7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 ht="20.25" customHeight="1">
      <c r="A759" s="7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 ht="20.25" customHeight="1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 ht="20.25" customHeight="1">
      <c r="A761" s="7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 ht="20.25" customHeight="1">
      <c r="A762" s="7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 ht="20.25" customHeight="1">
      <c r="A763" s="7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 ht="20.25" customHeight="1">
      <c r="A764" s="7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 ht="20.25" customHeight="1">
      <c r="A765" s="7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 ht="20.25" customHeight="1">
      <c r="A766" s="7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 ht="20.25" customHeight="1">
      <c r="A767" s="7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 ht="20.25" customHeight="1">
      <c r="A768" s="7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 ht="20.25" customHeight="1">
      <c r="A769" s="7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 ht="20.25" customHeight="1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 ht="20.25" customHeight="1">
      <c r="A771" s="7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 ht="20.25" customHeight="1">
      <c r="A772" s="7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 ht="20.25" customHeight="1">
      <c r="A773" s="7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 ht="20.25" customHeight="1">
      <c r="A774" s="7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 ht="20.25" customHeight="1">
      <c r="A775" s="7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 ht="20.25" customHeight="1">
      <c r="A776" s="7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 ht="20.25" customHeight="1">
      <c r="A777" s="7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 ht="20.25" customHeight="1">
      <c r="A778" s="7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79" ht="20.25" customHeight="1">
      <c r="A779" s="7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</row>
    <row r="780" ht="20.25" customHeight="1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 ht="20.25" customHeight="1">
      <c r="A781" s="7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 ht="20.25" customHeight="1">
      <c r="A782" s="7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 ht="20.25" customHeight="1">
      <c r="A783" s="7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 ht="20.25" customHeight="1">
      <c r="A784" s="7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 ht="20.25" customHeight="1">
      <c r="A785" s="7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 ht="20.25" customHeight="1">
      <c r="A786" s="7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 ht="20.25" customHeight="1">
      <c r="A787" s="7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 ht="20.25" customHeight="1">
      <c r="A788" s="7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 ht="20.25" customHeight="1">
      <c r="A789" s="7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 ht="20.25" customHeight="1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 ht="20.25" customHeight="1">
      <c r="A791" s="7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 ht="20.25" customHeight="1">
      <c r="A792" s="7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 ht="20.25" customHeight="1">
      <c r="A793" s="7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 ht="20.25" customHeight="1">
      <c r="A794" s="7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 ht="20.25" customHeight="1">
      <c r="A795" s="7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 ht="20.25" customHeight="1">
      <c r="A796" s="7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 ht="20.25" customHeight="1">
      <c r="A797" s="7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 ht="20.25" customHeight="1">
      <c r="A798" s="7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 ht="20.25" customHeight="1">
      <c r="A799" s="7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 ht="20.25" customHeight="1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 ht="20.25" customHeight="1">
      <c r="A801" s="7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 ht="20.25" customHeight="1">
      <c r="A802" s="7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 ht="20.25" customHeight="1">
      <c r="A803" s="7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 ht="20.25" customHeight="1">
      <c r="A804" s="7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 ht="20.25" customHeight="1">
      <c r="A805" s="7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 ht="20.25" customHeight="1">
      <c r="A806" s="7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 ht="20.25" customHeight="1">
      <c r="A807" s="7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 ht="20.25" customHeight="1">
      <c r="A808" s="7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 ht="20.25" customHeight="1">
      <c r="A809" s="7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 ht="20.25" customHeight="1">
      <c r="A810" s="7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 ht="20.25" customHeight="1">
      <c r="A811" s="7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 ht="20.25" customHeight="1">
      <c r="A812" s="7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 ht="20.25" customHeight="1">
      <c r="A813" s="7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 ht="20.25" customHeight="1">
      <c r="A814" s="7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 ht="20.25" customHeight="1">
      <c r="A815" s="7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 ht="20.25" customHeight="1">
      <c r="A816" s="7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 ht="20.25" customHeight="1">
      <c r="A817" s="7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 ht="20.25" customHeight="1">
      <c r="A818" s="7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 ht="20.25" customHeight="1">
      <c r="A819" s="7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 ht="20.25" customHeight="1">
      <c r="A820" s="7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 ht="20.25" customHeight="1">
      <c r="A821" s="7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 ht="20.25" customHeight="1">
      <c r="A822" s="7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 ht="20.25" customHeight="1">
      <c r="A823" s="7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 ht="20.25" customHeight="1">
      <c r="A824" s="7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 ht="20.25" customHeight="1">
      <c r="A825" s="7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 ht="20.25" customHeight="1">
      <c r="A826" s="7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 ht="20.25" customHeight="1">
      <c r="A827" s="7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 ht="20.25" customHeight="1">
      <c r="A828" s="7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 ht="20.25" customHeight="1">
      <c r="A829" s="7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 ht="20.25" customHeight="1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 ht="20.25" customHeight="1">
      <c r="A831" s="7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 ht="20.25" customHeight="1">
      <c r="A832" s="7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 ht="20.25" customHeight="1">
      <c r="A833" s="7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 ht="20.25" customHeight="1">
      <c r="A834" s="7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 ht="20.25" customHeight="1">
      <c r="A835" s="7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 ht="20.25" customHeight="1">
      <c r="A836" s="7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 ht="20.25" customHeight="1">
      <c r="A837" s="7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 ht="20.25" customHeight="1">
      <c r="A838" s="7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 ht="20.25" customHeight="1">
      <c r="A839" s="7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 ht="20.25" customHeight="1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 ht="20.25" customHeight="1">
      <c r="A841" s="7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 ht="20.25" customHeight="1">
      <c r="A842" s="7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 ht="20.25" customHeight="1">
      <c r="A843" s="7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 ht="20.25" customHeight="1">
      <c r="A844" s="7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 ht="20.25" customHeight="1">
      <c r="A845" s="7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 ht="20.25" customHeight="1">
      <c r="A846" s="7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 ht="20.25" customHeight="1">
      <c r="A847" s="7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 ht="20.25" customHeight="1">
      <c r="A848" s="7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 ht="20.25" customHeight="1">
      <c r="A849" s="7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 ht="20.25" customHeight="1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 ht="20.25" customHeight="1">
      <c r="A851" s="7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 ht="20.25" customHeight="1">
      <c r="A852" s="7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 ht="20.25" customHeight="1">
      <c r="A853" s="7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 ht="20.25" customHeight="1">
      <c r="A854" s="7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 ht="20.25" customHeight="1">
      <c r="A855" s="7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 ht="20.25" customHeight="1">
      <c r="A856" s="7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 ht="20.25" customHeight="1">
      <c r="A857" s="7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 ht="20.25" customHeight="1">
      <c r="A858" s="7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 ht="20.25" customHeight="1">
      <c r="A859" s="7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 ht="20.25" customHeight="1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 ht="20.25" customHeight="1">
      <c r="A861" s="7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 ht="20.25" customHeight="1">
      <c r="A862" s="7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 ht="20.25" customHeight="1">
      <c r="A863" s="7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 ht="20.25" customHeight="1">
      <c r="A864" s="7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 ht="20.25" customHeight="1">
      <c r="A865" s="7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 ht="20.25" customHeight="1">
      <c r="A866" s="7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 ht="20.25" customHeight="1">
      <c r="A867" s="7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 ht="20.25" customHeight="1">
      <c r="A868" s="7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 ht="20.25" customHeight="1">
      <c r="A869" s="7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 ht="20.25" customHeight="1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 ht="20.25" customHeight="1">
      <c r="A871" s="7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 ht="20.25" customHeight="1">
      <c r="A872" s="7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 ht="20.25" customHeight="1">
      <c r="A873" s="7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 ht="20.25" customHeight="1">
      <c r="A874" s="7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 ht="20.25" customHeight="1">
      <c r="A875" s="7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 ht="20.25" customHeight="1">
      <c r="A876" s="7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 ht="20.25" customHeight="1">
      <c r="A877" s="7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 ht="20.25" customHeight="1">
      <c r="A878" s="7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 ht="20.25" customHeight="1">
      <c r="A879" s="7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 ht="20.25" customHeight="1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 ht="20.25" customHeight="1">
      <c r="A881" s="7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 ht="20.25" customHeight="1">
      <c r="A882" s="7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 ht="20.25" customHeight="1">
      <c r="A883" s="7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 ht="20.25" customHeight="1">
      <c r="A884" s="7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 ht="20.25" customHeight="1">
      <c r="A885" s="7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 ht="20.25" customHeight="1">
      <c r="A886" s="7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 ht="20.25" customHeight="1">
      <c r="A887" s="7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 ht="20.25" customHeight="1">
      <c r="A888" s="7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 ht="20.25" customHeight="1">
      <c r="A889" s="7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 ht="20.25" customHeight="1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 ht="20.25" customHeight="1">
      <c r="A891" s="7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 ht="20.25" customHeight="1">
      <c r="A892" s="7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 ht="20.25" customHeight="1">
      <c r="A893" s="7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 ht="20.25" customHeight="1">
      <c r="A894" s="7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 ht="20.25" customHeight="1">
      <c r="A895" s="7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 ht="20.25" customHeight="1">
      <c r="A896" s="7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 ht="20.25" customHeight="1">
      <c r="A897" s="7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 ht="20.25" customHeight="1">
      <c r="A898" s="7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 ht="20.25" customHeight="1">
      <c r="A899" s="7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 ht="20.25" customHeight="1">
      <c r="A900" s="7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 ht="20.25" customHeight="1">
      <c r="A901" s="7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 ht="20.25" customHeight="1">
      <c r="A902" s="7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 ht="20.25" customHeight="1">
      <c r="A903" s="7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 ht="20.25" customHeight="1">
      <c r="A904" s="7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 ht="20.25" customHeight="1">
      <c r="A905" s="7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 ht="20.25" customHeight="1">
      <c r="A906" s="7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 ht="20.25" customHeight="1">
      <c r="A907" s="7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 ht="20.25" customHeight="1">
      <c r="A908" s="7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 ht="20.25" customHeight="1">
      <c r="A909" s="7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 ht="20.25" customHeight="1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 ht="20.25" customHeight="1">
      <c r="A911" s="7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 ht="20.25" customHeight="1">
      <c r="A912" s="7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 ht="20.25" customHeight="1">
      <c r="A913" s="7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 ht="20.25" customHeight="1">
      <c r="A914" s="7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 ht="20.25" customHeight="1">
      <c r="A915" s="7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 ht="20.25" customHeight="1">
      <c r="A916" s="7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 ht="20.25" customHeight="1">
      <c r="A917" s="7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 ht="20.25" customHeight="1">
      <c r="A918" s="7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 ht="20.25" customHeight="1">
      <c r="A919" s="7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 ht="20.25" customHeight="1">
      <c r="A920" s="7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 ht="20.25" customHeight="1">
      <c r="A921" s="7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 ht="20.25" customHeight="1">
      <c r="A922" s="7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 ht="20.25" customHeight="1">
      <c r="A923" s="7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 ht="20.25" customHeight="1">
      <c r="A924" s="7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 ht="20.25" customHeight="1">
      <c r="A925" s="7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 ht="20.25" customHeight="1">
      <c r="A926" s="7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 ht="20.25" customHeight="1">
      <c r="A927" s="7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 ht="20.25" customHeight="1">
      <c r="A928" s="7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 ht="20.25" customHeight="1">
      <c r="A929" s="7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 ht="20.25" customHeight="1">
      <c r="A930" s="7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 ht="20.25" customHeight="1">
      <c r="A931" s="7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 ht="20.25" customHeight="1">
      <c r="A932" s="7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 ht="20.25" customHeight="1">
      <c r="A933" s="7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 ht="20.25" customHeight="1">
      <c r="A934" s="7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 ht="20.25" customHeight="1">
      <c r="A935" s="7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 ht="20.25" customHeight="1">
      <c r="A936" s="7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 ht="20.25" customHeight="1">
      <c r="A937" s="7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 ht="20.25" customHeight="1">
      <c r="A938" s="7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 ht="20.25" customHeight="1">
      <c r="A939" s="7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 ht="20.25" customHeight="1">
      <c r="A940" s="7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 ht="20.25" customHeight="1">
      <c r="A941" s="7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 ht="20.25" customHeight="1">
      <c r="A942" s="7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 ht="20.25" customHeight="1">
      <c r="A943" s="7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 ht="20.25" customHeight="1">
      <c r="A944" s="7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 ht="20.25" customHeight="1">
      <c r="A945" s="7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 ht="20.25" customHeight="1">
      <c r="A946" s="7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 ht="20.25" customHeight="1">
      <c r="A947" s="7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 ht="20.25" customHeight="1">
      <c r="A948" s="7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 ht="20.25" customHeight="1">
      <c r="A949" s="7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 ht="20.25" customHeight="1">
      <c r="A950" s="7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 ht="20.25" customHeight="1">
      <c r="A951" s="7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 ht="20.25" customHeight="1">
      <c r="A952" s="7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 ht="20.25" customHeight="1">
      <c r="A953" s="7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 ht="20.25" customHeight="1">
      <c r="A954" s="7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 ht="20.25" customHeight="1">
      <c r="A955" s="7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 ht="20.25" customHeight="1">
      <c r="A956" s="7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 ht="20.25" customHeight="1">
      <c r="A957" s="7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 ht="20.25" customHeight="1">
      <c r="A958" s="7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 ht="20.25" customHeight="1">
      <c r="A959" s="7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 ht="20.25" customHeight="1">
      <c r="A960" s="7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 ht="20.25" customHeight="1">
      <c r="A961" s="7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 ht="20.25" customHeight="1">
      <c r="A962" s="7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 ht="20.25" customHeight="1">
      <c r="A963" s="7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 ht="20.25" customHeight="1">
      <c r="A964" s="7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 ht="20.25" customHeight="1">
      <c r="A965" s="7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 ht="20.25" customHeight="1">
      <c r="A966" s="7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 ht="20.25" customHeight="1">
      <c r="A967" s="7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 ht="20.25" customHeight="1">
      <c r="A968" s="7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 ht="20.25" customHeight="1">
      <c r="A969" s="7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 ht="20.25" customHeight="1">
      <c r="A970" s="7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 ht="20.25" customHeight="1">
      <c r="A971" s="7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 ht="20.25" customHeight="1">
      <c r="A972" s="7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 ht="20.25" customHeight="1">
      <c r="A973" s="7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 ht="20.25" customHeight="1">
      <c r="A974" s="7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 ht="20.25" customHeight="1">
      <c r="A975" s="7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 ht="20.25" customHeight="1">
      <c r="A976" s="7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 ht="20.25" customHeight="1">
      <c r="A977" s="7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 ht="20.25" customHeight="1">
      <c r="A978" s="7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 ht="20.25" customHeight="1">
      <c r="A979" s="7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 ht="20.25" customHeight="1">
      <c r="A980" s="7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 ht="20.25" customHeight="1">
      <c r="A981" s="7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 ht="20.25" customHeight="1">
      <c r="A982" s="7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 ht="20.25" customHeight="1">
      <c r="A983" s="7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 ht="20.25" customHeight="1">
      <c r="A984" s="7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 ht="20.25" customHeight="1">
      <c r="A985" s="7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 ht="20.25" customHeight="1">
      <c r="A986" s="7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 ht="20.25" customHeight="1">
      <c r="A987" s="7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 ht="20.25" customHeight="1">
      <c r="A988" s="7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 ht="20.25" customHeight="1">
      <c r="A989" s="7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 ht="20.25" customHeight="1">
      <c r="A990" s="7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 ht="20.25" customHeight="1">
      <c r="A991" s="7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 ht="20.25" customHeight="1">
      <c r="A992" s="7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 ht="20.25" customHeight="1">
      <c r="A993" s="7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 ht="20.25" customHeight="1">
      <c r="A994" s="7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 ht="20.25" customHeight="1">
      <c r="A995" s="7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 ht="20.25" customHeight="1">
      <c r="A996" s="7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 ht="20.25" customHeight="1">
      <c r="A997" s="7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 ht="20.25" customHeight="1">
      <c r="A998" s="7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 ht="20.25" customHeight="1">
      <c r="A999" s="7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 ht="20.25" customHeight="1">
      <c r="A1000" s="7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  <row r="1001" ht="20.25" customHeight="1">
      <c r="A1001" s="7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</row>
    <row r="1002" ht="20.25" customHeight="1">
      <c r="A1002" s="7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</row>
  </sheetData>
  <conditionalFormatting sqref="A62:P102">
    <cfRule type="expression" dxfId="0" priority="1">
      <formula>AND(NOT(ISBLANK($A62)),$A62&lt;&gt;"")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2" width="8.71"/>
    <col customWidth="1" min="23" max="23" width="22.43"/>
    <col customWidth="1" min="24" max="27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>
      <c r="T17" s="12" t="s">
        <v>69</v>
      </c>
      <c r="U17" s="13"/>
      <c r="W17" s="14" t="s">
        <v>70</v>
      </c>
      <c r="X17" s="15" t="s">
        <v>71</v>
      </c>
    </row>
    <row r="18" ht="14.25" customHeight="1">
      <c r="T18" s="16">
        <f>SUM(Config.!K2:K5)</f>
        <v>0</v>
      </c>
      <c r="U18" s="17"/>
      <c r="W18" s="18" t="s">
        <v>72</v>
      </c>
      <c r="X18" s="18">
        <f>Config.!B10</f>
        <v>0</v>
      </c>
    </row>
    <row r="19" ht="14.25" customHeight="1">
      <c r="W19" s="18" t="s">
        <v>73</v>
      </c>
      <c r="X19" s="18">
        <f>Config.!B11</f>
        <v>0</v>
      </c>
    </row>
    <row r="20" ht="14.25" customHeight="1">
      <c r="W20" s="18" t="s">
        <v>74</v>
      </c>
      <c r="X20" s="18">
        <f>Config.!B12</f>
        <v>0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T17:U17"/>
    <mergeCell ref="T18:U18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8.71"/>
    <col customWidth="1" min="3" max="3" width="3.71"/>
    <col customWidth="1" min="4" max="4" width="19.71"/>
    <col customWidth="1" min="5" max="6" width="8.71"/>
    <col customWidth="1" min="7" max="7" width="13.71"/>
    <col customWidth="1" min="8" max="9" width="8.71"/>
    <col customWidth="1" min="10" max="10" width="14.57"/>
    <col customWidth="1" min="11" max="26" width="8.71"/>
  </cols>
  <sheetData>
    <row r="1" ht="14.25" customHeight="1">
      <c r="A1" s="14" t="s">
        <v>75</v>
      </c>
      <c r="B1" s="15" t="s">
        <v>71</v>
      </c>
      <c r="D1" s="19" t="s">
        <v>4</v>
      </c>
      <c r="E1" s="19" t="s">
        <v>71</v>
      </c>
      <c r="G1" s="20" t="s">
        <v>76</v>
      </c>
      <c r="H1" s="21" t="s">
        <v>71</v>
      </c>
      <c r="J1" s="22" t="s">
        <v>77</v>
      </c>
      <c r="K1" s="22" t="s">
        <v>71</v>
      </c>
    </row>
    <row r="2" ht="14.25" customHeight="1">
      <c r="A2" s="18" t="s">
        <v>33</v>
      </c>
      <c r="B2" s="18">
        <v>0.0</v>
      </c>
      <c r="D2" s="23" t="s">
        <v>78</v>
      </c>
      <c r="E2" s="23">
        <f>COUNTIF(Base!$E$2:$E$1002,Config.!$D2)</f>
        <v>0</v>
      </c>
      <c r="G2" s="24" t="s">
        <v>79</v>
      </c>
      <c r="H2" s="24">
        <f>COUNTIF(Base!$C$2:$C$1002,Config.!$G2)</f>
        <v>0</v>
      </c>
      <c r="J2" s="18" t="s">
        <v>80</v>
      </c>
      <c r="K2" s="18">
        <f>COUNTIF(Base!$B$2:$B$1002,Config.!$J2)</f>
        <v>0</v>
      </c>
    </row>
    <row r="3" ht="14.25" customHeight="1">
      <c r="A3" s="18" t="s">
        <v>26</v>
      </c>
      <c r="B3" s="18">
        <v>1.0</v>
      </c>
      <c r="D3" s="25" t="s">
        <v>20</v>
      </c>
      <c r="E3" s="25">
        <f>COUNTIF(Base!$E$2:$E$1002,Config.!$D3)</f>
        <v>5</v>
      </c>
      <c r="G3" s="24" t="s">
        <v>81</v>
      </c>
      <c r="H3" s="24">
        <f>COUNTIF(Base!$C$2:$C$1002,Config.!$G3)</f>
        <v>0</v>
      </c>
      <c r="J3" s="18" t="s">
        <v>82</v>
      </c>
      <c r="K3" s="18">
        <f>COUNTIF(Base!$B$2:$B$1002,Config.!$J3)</f>
        <v>0</v>
      </c>
    </row>
    <row r="4" ht="14.25" customHeight="1">
      <c r="D4" s="18" t="s">
        <v>83</v>
      </c>
      <c r="E4" s="18">
        <f>COUNTIF(Base!$E$2:$E$1002,Config.!$D4)</f>
        <v>0</v>
      </c>
      <c r="G4" s="24" t="s">
        <v>2</v>
      </c>
      <c r="H4" s="24">
        <f>COUNTIF(Base!$C$2:$C$1002,Config.!$G4)</f>
        <v>0</v>
      </c>
      <c r="J4" s="18" t="s">
        <v>84</v>
      </c>
      <c r="K4" s="18">
        <f>COUNTIF(Base!$B$2:$B$1002,Config.!$J4)</f>
        <v>0</v>
      </c>
    </row>
    <row r="5" ht="14.25" customHeight="1">
      <c r="A5" s="14" t="s">
        <v>85</v>
      </c>
      <c r="B5" s="15" t="s">
        <v>71</v>
      </c>
      <c r="D5" s="26" t="s">
        <v>86</v>
      </c>
      <c r="E5" s="26">
        <f>COUNTIF(Base!$E$2:$E$1002,Config.!$D5)</f>
        <v>0</v>
      </c>
      <c r="G5" s="24" t="s">
        <v>87</v>
      </c>
      <c r="H5" s="24">
        <f>COUNTIF(Base!$C$2:$C$1002,Config.!$G5)</f>
        <v>0</v>
      </c>
      <c r="J5" s="18" t="s">
        <v>88</v>
      </c>
      <c r="K5" s="18">
        <f>COUNTIF(Base!$B$2:$B$1002,Config.!$J5)</f>
        <v>0</v>
      </c>
    </row>
    <row r="6" ht="14.25" customHeight="1">
      <c r="A6" s="18" t="s">
        <v>33</v>
      </c>
      <c r="B6" s="18">
        <f>COUNTIF(Base!$M$2:$M$1002,Config.!$A6)</f>
        <v>15</v>
      </c>
      <c r="G6" s="24" t="s">
        <v>89</v>
      </c>
      <c r="H6" s="24">
        <f>COUNTIF(Base!$C$2:$C$1002,Config.!$G6)</f>
        <v>0</v>
      </c>
    </row>
    <row r="7" ht="14.25" customHeight="1">
      <c r="A7" s="18" t="s">
        <v>26</v>
      </c>
      <c r="B7" s="18">
        <f>COUNTIF(Base!$M$2:$M$1002,Config.!$A7)</f>
        <v>4</v>
      </c>
    </row>
    <row r="8" ht="14.25" customHeight="1"/>
    <row r="9" ht="14.25" customHeight="1">
      <c r="A9" s="14" t="s">
        <v>70</v>
      </c>
      <c r="B9" s="15" t="s">
        <v>71</v>
      </c>
    </row>
    <row r="10" ht="14.25" customHeight="1">
      <c r="A10" s="18" t="s">
        <v>72</v>
      </c>
      <c r="B10" s="18">
        <f>COUNTIF(Base!$P$2:$P$1002,Config.!$A10)</f>
        <v>0</v>
      </c>
    </row>
    <row r="11" ht="14.25" customHeight="1">
      <c r="A11" s="18" t="s">
        <v>73</v>
      </c>
      <c r="B11" s="18">
        <f>COUNTIF(Base!$P$2:$P$1002,Config.!$A11)</f>
        <v>0</v>
      </c>
    </row>
    <row r="12" ht="14.25" customHeight="1">
      <c r="A12" s="18" t="s">
        <v>74</v>
      </c>
      <c r="B12" s="18">
        <f>COUNTIF(Base!$P$2:$P$1002,Config.!$A12)</f>
        <v>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G4">
    <cfRule type="expression" dxfId="0" priority="1">
      <formula>AND(NOT(ISBLANK(#REF!)),#REF!&lt;&gt;"")</formula>
    </cfRule>
  </conditionalFormatting>
  <conditionalFormatting sqref="G5:G6">
    <cfRule type="expression" dxfId="0" priority="2">
      <formula>AND(NOT(ISBLANK(#REF!)),#REF!&lt;&gt;"")</formula>
    </cfRule>
  </conditionalFormatting>
  <printOptions/>
  <pageMargins bottom="0.75" footer="0.0" header="0.0" left="0.7" right="0.7" top="0.75"/>
  <pageSetup orientation="landscape"/>
  <drawing r:id="rId1"/>
  <tableParts count="5">
    <tablePart r:id="rId7"/>
    <tablePart r:id="rId8"/>
    <tablePart r:id="rId9"/>
    <tablePart r:id="rId10"/>
    <tablePart r:id="rId11"/>
  </tableParts>
</worksheet>
</file>