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set" sheetId="10" r:id="rId1"/>
    <sheet name="General" sheetId="4" r:id="rId2"/>
    <sheet name="F-G" sheetId="5" r:id="rId3"/>
    <sheet name="B-M" sheetId="6" r:id="rId4"/>
    <sheet name="B-M-App" sheetId="8" r:id="rId5"/>
    <sheet name="Size-baifen" sheetId="9" r:id="rId6"/>
    <sheet name="Size-Numb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<sst xmlns="http://schemas.openxmlformats.org/spreadsheetml/2006/main" count="74" uniqueCount="24">
  <si>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App</t>
  </si>
  <si>
    <t>Source</t>
  </si>
  <si>
    <t>Security</t>
  </si>
  <si>
    <t>Size</t>
  </si>
  <si>
    <t>F-Droid</t>
  </si>
  <si>
    <t>Google Play</t>
  </si>
  <si>
    <t>Benign</t>
  </si>
  <si>
    <t>Malicious</t>
  </si>
  <si>
    <t>0-1M</t>
  </si>
  <si>
    <t>1-5M</t>
  </si>
  <si>
    <t>5-20M</t>
  </si>
  <si>
    <t>＞20M</t>
  </si>
  <si>
    <t>Aud</t>
  </si>
  <si>
    <t>Cam</t>
  </si>
  <si>
    <t>Fin</t>
  </si>
  <si>
    <t>Mic</t>
  </si>
  <si>
    <t>NFC</t>
  </si>
  <si>
    <t>Tou</t>
  </si>
  <si>
    <t>TOTAL</t>
  </si>
  <si>
    <t>MRC</t>
  </si>
  <si>
    <r>
      <rPr>
        <sz val="11"/>
        <color theme="1"/>
        <rFont val="Calibri Light"/>
        <charset val="134"/>
      </rPr>
      <t>MRC-</t>
    </r>
    <r>
      <rPr>
        <sz val="11"/>
        <color theme="1"/>
        <rFont val="等线"/>
        <charset val="134"/>
      </rPr>
      <t>Ⅰ</t>
    </r>
  </si>
  <si>
    <r>
      <rPr>
        <sz val="11"/>
        <color theme="1"/>
        <rFont val="Calibri Light"/>
        <charset val="134"/>
      </rPr>
      <t>MRC-</t>
    </r>
    <r>
      <rPr>
        <sz val="11"/>
        <color theme="1"/>
        <rFont val="等线"/>
        <charset val="134"/>
      </rPr>
      <t>Ⅱ</t>
    </r>
  </si>
  <si>
    <r>
      <rPr>
        <sz val="11"/>
        <color theme="1"/>
        <rFont val="Calibri Light"/>
        <charset val="134"/>
      </rPr>
      <t>MRC-</t>
    </r>
    <r>
      <rPr>
        <sz val="11"/>
        <color theme="1"/>
        <rFont val="等线"/>
        <charset val="134"/>
      </rPr>
      <t>Ⅲ</t>
    </r>
  </si>
  <si>
    <t>&gt; 20M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</si>
</sst>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Calibri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/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K8" sqref="K8"/>
    </sheetView>
  </sheetViews>
  <sheetFormatPr defaultColWidth="9" defaultRowHeight="14.25"/>
  <cols>
    <col min="1" max="1" width="9" style="8" customWidth="1"/>
    <col min="2" max="3" width="9" style="8"/>
    <col min="4" max="4" width="11.375" style="8" customWidth="1"/>
    <col min="5" max="5" width="9" style="8"/>
    <col min="6" max="10" width="12.7833333333333" style="8"/>
  </cols>
  <sheetData>
    <row r="1" ht="15" customHeight="1" spans="1:10">
      <c r="A1" s="9"/>
      <c r="B1" s="9" t="s">
        <v>0</v>
      </c>
      <c r="C1" s="10" t="s">
        <v>1</v>
      </c>
      <c r="D1" s="10"/>
      <c r="E1" s="10" t="s">
        <v>2</v>
      </c>
      <c r="F1" s="11"/>
      <c r="G1" s="10" t="s">
        <v>3</v>
      </c>
      <c r="H1" s="11"/>
      <c r="I1" s="11"/>
      <c r="J1" s="11"/>
    </row>
    <row r="2" ht="15" customHeight="1" spans="1:10">
      <c r="A2" s="9"/>
      <c r="B2" s="9"/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ht="15" spans="1:10">
      <c r="A3" s="9" t="s">
        <v>12</v>
      </c>
      <c r="B3" s="9">
        <v>31909</v>
      </c>
      <c r="C3" s="11">
        <v>220</v>
      </c>
      <c r="D3" s="11">
        <v>31689</v>
      </c>
      <c r="E3" s="9">
        <f t="shared" ref="E3:E8" si="0">C3+D3-F3</f>
        <v>31552</v>
      </c>
      <c r="F3" s="9">
        <v>357</v>
      </c>
      <c r="G3" s="11">
        <v>468</v>
      </c>
      <c r="H3" s="11">
        <v>1388</v>
      </c>
      <c r="I3" s="11">
        <v>13460</v>
      </c>
      <c r="J3" s="11">
        <v>16593</v>
      </c>
    </row>
    <row r="4" ht="15" spans="1:10">
      <c r="A4" s="9" t="s">
        <v>13</v>
      </c>
      <c r="B4" s="9">
        <v>126748</v>
      </c>
      <c r="C4" s="11">
        <v>464</v>
      </c>
      <c r="D4" s="11">
        <v>126284</v>
      </c>
      <c r="E4" s="9">
        <f t="shared" si="0"/>
        <v>125247</v>
      </c>
      <c r="F4" s="9">
        <v>1501</v>
      </c>
      <c r="G4" s="11">
        <v>3968</v>
      </c>
      <c r="H4" s="11">
        <v>10618</v>
      </c>
      <c r="I4" s="11">
        <v>50400</v>
      </c>
      <c r="J4" s="11">
        <v>61762</v>
      </c>
    </row>
    <row r="5" ht="15" spans="1:10">
      <c r="A5" s="9" t="s">
        <v>14</v>
      </c>
      <c r="B5" s="9">
        <v>38982</v>
      </c>
      <c r="C5" s="11">
        <v>179</v>
      </c>
      <c r="D5" s="11">
        <v>38803</v>
      </c>
      <c r="E5" s="9">
        <f t="shared" si="0"/>
        <v>38531</v>
      </c>
      <c r="F5" s="9">
        <v>451</v>
      </c>
      <c r="G5" s="11">
        <v>1145</v>
      </c>
      <c r="H5" s="11">
        <v>3460</v>
      </c>
      <c r="I5" s="11">
        <v>12240</v>
      </c>
      <c r="J5" s="11">
        <v>22137</v>
      </c>
    </row>
    <row r="6" ht="15" spans="1:10">
      <c r="A6" s="9" t="s">
        <v>15</v>
      </c>
      <c r="B6" s="9">
        <v>12975</v>
      </c>
      <c r="C6" s="11">
        <v>247</v>
      </c>
      <c r="D6" s="11">
        <v>12728</v>
      </c>
      <c r="E6" s="9">
        <f t="shared" si="0"/>
        <v>12806</v>
      </c>
      <c r="F6" s="9">
        <v>169</v>
      </c>
      <c r="G6" s="11">
        <v>369</v>
      </c>
      <c r="H6" s="11">
        <v>1273</v>
      </c>
      <c r="I6" s="11">
        <v>4986</v>
      </c>
      <c r="J6" s="11">
        <v>6347</v>
      </c>
    </row>
    <row r="7" ht="15" spans="1:10">
      <c r="A7" s="9" t="s">
        <v>16</v>
      </c>
      <c r="B7" s="9">
        <v>10603</v>
      </c>
      <c r="C7" s="11">
        <v>98</v>
      </c>
      <c r="D7" s="11">
        <v>10505</v>
      </c>
      <c r="E7" s="9">
        <f t="shared" si="0"/>
        <v>10492</v>
      </c>
      <c r="F7" s="9">
        <v>111</v>
      </c>
      <c r="G7" s="11">
        <v>592</v>
      </c>
      <c r="H7" s="11">
        <v>503</v>
      </c>
      <c r="I7" s="11">
        <v>3508</v>
      </c>
      <c r="J7" s="11">
        <v>6001</v>
      </c>
    </row>
    <row r="8" ht="15" spans="1:10">
      <c r="A8" s="9" t="s">
        <v>17</v>
      </c>
      <c r="B8" s="9">
        <v>1822</v>
      </c>
      <c r="C8" s="11">
        <v>10</v>
      </c>
      <c r="D8" s="11">
        <v>1812</v>
      </c>
      <c r="E8" s="9">
        <f t="shared" si="0"/>
        <v>1805</v>
      </c>
      <c r="F8" s="9">
        <v>17</v>
      </c>
      <c r="G8" s="11">
        <v>548</v>
      </c>
      <c r="H8" s="11">
        <v>481</v>
      </c>
      <c r="I8" s="11">
        <v>644</v>
      </c>
      <c r="J8" s="11">
        <v>149</v>
      </c>
    </row>
    <row r="9" spans="1:10">
      <c r="A9" s="12" t="s">
        <v>18</v>
      </c>
      <c r="B9" s="12">
        <v>160369</v>
      </c>
      <c r="C9" s="12">
        <v>677</v>
      </c>
      <c r="D9" s="12">
        <v>159692</v>
      </c>
      <c r="E9" s="12">
        <v>158475</v>
      </c>
      <c r="F9" s="12">
        <v>1894</v>
      </c>
      <c r="G9" s="12">
        <v>4615</v>
      </c>
      <c r="H9" s="12">
        <v>14828</v>
      </c>
      <c r="I9" s="12">
        <v>64447</v>
      </c>
      <c r="J9" s="12">
        <v>76479</v>
      </c>
    </row>
    <row r="17" spans="5:11">
      <c r="E17" s="13"/>
      <c r="F17" s="14"/>
      <c r="G17" s="14"/>
      <c r="H17" s="14"/>
      <c r="I17" s="14"/>
      <c r="J17" s="13"/>
      <c r="K17" s="17"/>
    </row>
    <row r="18" ht="15" spans="5:11">
      <c r="E18" s="15"/>
      <c r="F18" s="13"/>
      <c r="G18" s="13"/>
      <c r="H18" s="13"/>
      <c r="I18" s="13"/>
      <c r="J18" s="13"/>
      <c r="K18" s="17"/>
    </row>
    <row r="19" ht="15" spans="5:11">
      <c r="E19" s="15"/>
      <c r="F19" s="13"/>
      <c r="G19" s="13"/>
      <c r="H19" s="13"/>
      <c r="I19" s="13"/>
      <c r="J19" s="13"/>
      <c r="K19" s="17"/>
    </row>
    <row r="20" ht="15" spans="4:11">
      <c r="D20" s="1"/>
      <c r="E20" s="15"/>
      <c r="F20" s="13"/>
      <c r="G20" s="13"/>
      <c r="H20" s="13"/>
      <c r="I20" s="13"/>
      <c r="J20" s="13"/>
      <c r="K20" s="17"/>
    </row>
    <row r="21" ht="15" spans="4:11">
      <c r="D21" s="1"/>
      <c r="E21" s="15"/>
      <c r="F21" s="13"/>
      <c r="G21" s="13"/>
      <c r="H21" s="13"/>
      <c r="I21" s="13"/>
      <c r="J21" s="13"/>
      <c r="K21" s="17"/>
    </row>
    <row r="22" ht="15" spans="4:11">
      <c r="D22" s="1"/>
      <c r="E22" s="15"/>
      <c r="F22" s="13"/>
      <c r="G22" s="13"/>
      <c r="H22" s="13"/>
      <c r="I22" s="13"/>
      <c r="J22" s="13"/>
      <c r="K22" s="17"/>
    </row>
    <row r="23" ht="15" spans="4:11">
      <c r="D23" s="1"/>
      <c r="E23" s="15"/>
      <c r="F23" s="2"/>
      <c r="G23" s="2"/>
      <c r="H23" s="2"/>
      <c r="I23" s="2"/>
      <c r="J23" s="13"/>
      <c r="K23" s="17"/>
    </row>
    <row r="24" ht="15" spans="4:11">
      <c r="D24" s="1"/>
      <c r="E24" s="16"/>
      <c r="F24" s="16"/>
      <c r="G24" s="13"/>
      <c r="H24" s="13"/>
      <c r="I24" s="13"/>
      <c r="J24" s="13"/>
      <c r="K24" s="17"/>
    </row>
    <row r="25" ht="15" spans="4:11">
      <c r="D25" s="1"/>
      <c r="E25" s="16"/>
      <c r="F25" s="16"/>
      <c r="G25" s="13"/>
      <c r="H25" s="13"/>
      <c r="I25" s="13"/>
      <c r="J25" s="13"/>
      <c r="K25" s="17"/>
    </row>
    <row r="26" spans="5:11">
      <c r="E26" s="13"/>
      <c r="F26" s="13"/>
      <c r="G26" s="13"/>
      <c r="H26" s="13"/>
      <c r="I26" s="13"/>
      <c r="J26" s="13"/>
      <c r="K26" s="17"/>
    </row>
    <row r="27" spans="5:11">
      <c r="E27" s="13"/>
      <c r="F27" s="13"/>
      <c r="G27" s="13"/>
      <c r="H27" s="13"/>
      <c r="I27" s="13"/>
      <c r="J27" s="13"/>
      <c r="K27" s="17"/>
    </row>
    <row r="28" spans="5:11">
      <c r="E28" s="13"/>
      <c r="F28" s="14"/>
      <c r="G28" s="14"/>
      <c r="H28" s="14"/>
      <c r="I28" s="14"/>
      <c r="J28" s="13"/>
      <c r="K28" s="17"/>
    </row>
    <row r="29" ht="15" spans="5:11">
      <c r="E29" s="15"/>
      <c r="F29" s="13"/>
      <c r="G29" s="13"/>
      <c r="H29" s="13"/>
      <c r="I29" s="13"/>
      <c r="J29" s="2"/>
      <c r="K29" s="2"/>
    </row>
    <row r="30" ht="15" spans="5:11">
      <c r="E30" s="15"/>
      <c r="F30" s="13"/>
      <c r="G30" s="13"/>
      <c r="H30" s="13"/>
      <c r="I30" s="13"/>
      <c r="J30" s="2"/>
      <c r="K30" s="2"/>
    </row>
    <row r="31" ht="15" spans="5:11">
      <c r="E31" s="15"/>
      <c r="F31" s="13"/>
      <c r="G31" s="13"/>
      <c r="H31" s="13"/>
      <c r="I31" s="13"/>
      <c r="J31" s="2"/>
      <c r="K31" s="2"/>
    </row>
    <row r="32" ht="15" spans="5:11">
      <c r="E32" s="15"/>
      <c r="F32" s="13"/>
      <c r="G32" s="13"/>
      <c r="H32" s="13"/>
      <c r="I32" s="13"/>
      <c r="J32" s="2"/>
      <c r="K32" s="2"/>
    </row>
    <row r="33" ht="15" spans="5:11">
      <c r="E33" s="15"/>
      <c r="F33" s="13"/>
      <c r="G33" s="13"/>
      <c r="H33" s="13"/>
      <c r="I33" s="13"/>
      <c r="J33" s="2"/>
      <c r="K33" s="2"/>
    </row>
    <row r="34" ht="15" spans="5:11">
      <c r="E34" s="15"/>
      <c r="F34" s="13"/>
      <c r="G34" s="13"/>
      <c r="H34" s="13"/>
      <c r="I34" s="13"/>
      <c r="J34" s="2"/>
      <c r="K34" s="2"/>
    </row>
    <row r="35" ht="15" spans="5:5">
      <c r="E35" s="1"/>
    </row>
  </sheetData>
  <mergeCells count="5">
    <mergeCell ref="C1:D1"/>
    <mergeCell ref="E1:F1"/>
    <mergeCell ref="G1:J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$1:G$1048576"/>
    </sheetView>
  </sheetViews>
  <sheetFormatPr defaultColWidth="9" defaultRowHeight="15" outlineLevelRow="6" outlineLevelCol="5"/>
  <cols>
    <col min="1" max="6" width="8.625" style="1"/>
    <col min="7" max="8" width="12.7833333333333"/>
  </cols>
  <sheetData>
    <row r="1" spans="2:6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12</v>
      </c>
      <c r="B2" s="1">
        <v>31516</v>
      </c>
      <c r="C2" s="1">
        <v>21736</v>
      </c>
      <c r="D2" s="1">
        <v>20434</v>
      </c>
      <c r="E2" s="1">
        <v>1871</v>
      </c>
      <c r="F2" s="1">
        <f>162+18512</f>
        <v>18674</v>
      </c>
    </row>
    <row r="3" spans="1:5">
      <c r="A3" s="1" t="s">
        <v>13</v>
      </c>
      <c r="B3" s="1">
        <v>125451</v>
      </c>
      <c r="C3" s="1">
        <v>98276</v>
      </c>
      <c r="D3" s="1">
        <v>92586</v>
      </c>
      <c r="E3" s="1">
        <v>11144</v>
      </c>
    </row>
    <row r="4" spans="1:5">
      <c r="A4" s="1" t="s">
        <v>14</v>
      </c>
      <c r="B4" s="1">
        <v>38546</v>
      </c>
      <c r="C4" s="1">
        <v>29694</v>
      </c>
      <c r="D4" s="1">
        <v>27209</v>
      </c>
      <c r="E4" s="1">
        <v>6435</v>
      </c>
    </row>
    <row r="5" spans="1:5">
      <c r="A5" s="1" t="s">
        <v>15</v>
      </c>
      <c r="B5" s="1">
        <v>12793</v>
      </c>
      <c r="C5" s="1">
        <v>11314</v>
      </c>
      <c r="D5" s="1">
        <v>10598</v>
      </c>
      <c r="E5" s="1">
        <v>2112</v>
      </c>
    </row>
    <row r="6" spans="1:5">
      <c r="A6" s="1" t="s">
        <v>16</v>
      </c>
      <c r="B6" s="1">
        <v>10499</v>
      </c>
      <c r="C6" s="1">
        <v>3260</v>
      </c>
      <c r="E6" s="1">
        <v>3260</v>
      </c>
    </row>
    <row r="7" spans="1:6">
      <c r="A7" s="1" t="s">
        <v>17</v>
      </c>
      <c r="B7" s="1">
        <v>1797</v>
      </c>
      <c r="C7" s="1">
        <v>924</v>
      </c>
      <c r="F7" s="1">
        <v>937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5" outlineLevelRow="6" outlineLevelCol="2"/>
  <cols>
    <col min="1" max="1" width="8.625" style="1"/>
    <col min="2" max="2" width="8.875" style="1"/>
    <col min="3" max="3" width="12" style="1" customWidth="1"/>
  </cols>
  <sheetData>
    <row r="1" spans="2:3">
      <c r="B1" s="1" t="s">
        <v>4</v>
      </c>
      <c r="C1" s="1" t="s">
        <v>5</v>
      </c>
    </row>
    <row r="2" spans="1:3">
      <c r="A2" s="1" t="s">
        <v>12</v>
      </c>
      <c r="B2" s="7">
        <f>193/220</f>
        <v>0.877272727272727</v>
      </c>
      <c r="C2" s="7">
        <v>0.6884</v>
      </c>
    </row>
    <row r="3" spans="1:3">
      <c r="A3" s="1" t="s">
        <v>13</v>
      </c>
      <c r="B3" s="7">
        <f>285/464</f>
        <v>0.614224137931034</v>
      </c>
      <c r="C3" s="7">
        <v>0.7832</v>
      </c>
    </row>
    <row r="4" spans="1:3">
      <c r="A4" s="1" t="s">
        <v>14</v>
      </c>
      <c r="B4" s="7">
        <f>125/179</f>
        <v>0.698324022346369</v>
      </c>
      <c r="C4" s="7">
        <v>0.7707</v>
      </c>
    </row>
    <row r="5" spans="1:3">
      <c r="A5" s="1" t="s">
        <v>15</v>
      </c>
      <c r="B5" s="7">
        <f>212/247</f>
        <v>0.8582995951417</v>
      </c>
      <c r="C5" s="7">
        <v>0.8849</v>
      </c>
    </row>
    <row r="6" spans="1:3">
      <c r="A6" s="1" t="s">
        <v>16</v>
      </c>
      <c r="B6" s="7">
        <f>9/98</f>
        <v>0.0918367346938776</v>
      </c>
      <c r="C6" s="7">
        <v>0.3125</v>
      </c>
    </row>
    <row r="7" spans="1:3">
      <c r="A7" s="1" t="s">
        <v>17</v>
      </c>
      <c r="B7" s="7">
        <f>4/10</f>
        <v>0.4</v>
      </c>
      <c r="C7" s="7">
        <v>0.5149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32" sqref="F32"/>
    </sheetView>
  </sheetViews>
  <sheetFormatPr defaultColWidth="9" defaultRowHeight="15" outlineLevelRow="6" outlineLevelCol="2"/>
  <cols>
    <col min="1" max="2" width="8.625" style="1"/>
    <col min="3" max="3" width="9.75" style="1" customWidth="1"/>
  </cols>
  <sheetData>
    <row r="1" spans="2:3">
      <c r="B1" s="1" t="s">
        <v>6</v>
      </c>
      <c r="C1" s="1" t="s">
        <v>7</v>
      </c>
    </row>
    <row r="2" spans="1:3">
      <c r="A2" s="1" t="s">
        <v>12</v>
      </c>
      <c r="B2" s="7">
        <v>0.687423253409164</v>
      </c>
      <c r="C2" s="7">
        <v>0.772079772079772</v>
      </c>
    </row>
    <row r="3" spans="1:3">
      <c r="A3" s="1" t="s">
        <v>13</v>
      </c>
      <c r="B3" s="7">
        <v>0.782697757266618</v>
      </c>
      <c r="C3" s="7">
        <v>0.825</v>
      </c>
    </row>
    <row r="4" spans="1:3">
      <c r="A4" s="1" t="s">
        <v>14</v>
      </c>
      <c r="B4" s="7">
        <v>0.7703158782893</v>
      </c>
      <c r="C4" s="7">
        <v>0.801354401805869</v>
      </c>
    </row>
    <row r="5" spans="1:3">
      <c r="A5" s="1" t="s">
        <v>15</v>
      </c>
      <c r="B5" s="7">
        <v>0.885056542810985</v>
      </c>
      <c r="C5" s="7">
        <v>0.837349397590361</v>
      </c>
    </row>
    <row r="6" spans="1:3">
      <c r="A6" s="1" t="s">
        <v>16</v>
      </c>
      <c r="B6" s="7">
        <v>0.308850675216166</v>
      </c>
      <c r="C6" s="7">
        <v>0.660550458715596</v>
      </c>
    </row>
    <row r="7" spans="1:3">
      <c r="A7" s="1" t="s">
        <v>17</v>
      </c>
      <c r="B7" s="7">
        <v>0.513269339356296</v>
      </c>
      <c r="C7" s="7">
        <v>0.6875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4.25" outlineLevelRow="6" outlineLevelCol="2"/>
  <sheetData>
    <row r="1" ht="15" spans="1:3">
      <c r="A1" s="1"/>
      <c r="B1" s="1" t="s">
        <v>6</v>
      </c>
      <c r="C1" s="1" t="s">
        <v>7</v>
      </c>
    </row>
    <row r="2" ht="15" spans="1:3">
      <c r="A2" s="1" t="s">
        <v>12</v>
      </c>
      <c r="B2" s="1">
        <v>21273</v>
      </c>
      <c r="C2" s="1">
        <v>271</v>
      </c>
    </row>
    <row r="3" ht="15" spans="1:3">
      <c r="A3" s="1" t="s">
        <v>13</v>
      </c>
      <c r="B3" s="1">
        <v>96671</v>
      </c>
      <c r="C3" s="1">
        <v>1221</v>
      </c>
    </row>
    <row r="4" ht="15" spans="1:3">
      <c r="A4" s="1" t="s">
        <v>14</v>
      </c>
      <c r="B4" s="1">
        <v>29215</v>
      </c>
      <c r="C4" s="1">
        <v>355</v>
      </c>
    </row>
    <row r="5" ht="15" spans="1:3">
      <c r="A5" s="1" t="s">
        <v>15</v>
      </c>
      <c r="B5" s="1">
        <v>10957</v>
      </c>
      <c r="C5" s="1">
        <v>139</v>
      </c>
    </row>
    <row r="6" ht="15" spans="1:3">
      <c r="A6" s="1" t="s">
        <v>16</v>
      </c>
      <c r="B6" s="1">
        <v>3179</v>
      </c>
      <c r="C6" s="1">
        <v>72</v>
      </c>
    </row>
    <row r="7" ht="15" spans="1:3">
      <c r="A7" s="1" t="s">
        <v>17</v>
      </c>
      <c r="B7" s="1">
        <v>909</v>
      </c>
      <c r="C7" s="1">
        <v>11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M1" sqref="M$1:M$1048576"/>
    </sheetView>
  </sheetViews>
  <sheetFormatPr defaultColWidth="9" defaultRowHeight="15"/>
  <cols>
    <col min="1" max="1" width="12.0416666666667" style="1" customWidth="1"/>
    <col min="2" max="4" width="9" style="1"/>
    <col min="5" max="5" width="10.2833333333333" style="1"/>
    <col min="13" max="15" width="12.7833333333333"/>
  </cols>
  <sheetData>
    <row r="1" spans="2:5">
      <c r="B1" s="1" t="s">
        <v>8</v>
      </c>
      <c r="C1" s="1" t="s">
        <v>9</v>
      </c>
      <c r="D1" s="1" t="s">
        <v>10</v>
      </c>
      <c r="E1" s="1" t="s">
        <v>23</v>
      </c>
    </row>
    <row r="2" spans="1:5">
      <c r="A2" s="1" t="s">
        <v>12</v>
      </c>
      <c r="B2" s="5">
        <v>1.35071609890626</v>
      </c>
      <c r="C2" s="5">
        <v>5.31824876993952</v>
      </c>
      <c r="D2" s="5">
        <v>49.9984330439688</v>
      </c>
      <c r="E2" s="5">
        <v>43.3326020871854</v>
      </c>
    </row>
    <row r="3" spans="1:5">
      <c r="A3" s="1" t="s">
        <v>13</v>
      </c>
      <c r="B3" s="5">
        <v>3.11484204878972</v>
      </c>
      <c r="C3" s="5">
        <v>8.30466752927068</v>
      </c>
      <c r="D3" s="5">
        <v>39.792343863414</v>
      </c>
      <c r="E3" s="5">
        <v>48.7881465585256</v>
      </c>
    </row>
    <row r="4" spans="1:13">
      <c r="A4" s="1" t="s">
        <v>14</v>
      </c>
      <c r="B4" s="5">
        <v>2.93981837771279</v>
      </c>
      <c r="C4" s="5">
        <v>8.82202041968088</v>
      </c>
      <c r="D4" s="5">
        <v>31.3760197014006</v>
      </c>
      <c r="E4" s="5">
        <v>56.8621415012057</v>
      </c>
      <c r="M4" s="1"/>
    </row>
    <row r="5" spans="1:13">
      <c r="A5" s="1" t="s">
        <v>15</v>
      </c>
      <c r="B5" s="5">
        <v>2.76685934489403</v>
      </c>
      <c r="C5" s="5">
        <v>9.73410404624278</v>
      </c>
      <c r="D5" s="5">
        <v>38.8901734104046</v>
      </c>
      <c r="E5" s="5">
        <v>48.6088631984586</v>
      </c>
      <c r="M5" s="1"/>
    </row>
    <row r="6" spans="1:13">
      <c r="A6" s="1" t="s">
        <v>16</v>
      </c>
      <c r="B6" s="5">
        <v>5.49844383665001</v>
      </c>
      <c r="C6" s="5">
        <v>4.40441384513817</v>
      </c>
      <c r="D6" s="5">
        <v>34.056399132321</v>
      </c>
      <c r="E6" s="5">
        <v>56.0407431858908</v>
      </c>
      <c r="M6" s="1"/>
    </row>
    <row r="7" spans="1:13">
      <c r="A7" s="1" t="s">
        <v>17</v>
      </c>
      <c r="B7" s="5">
        <v>30.0768386388584</v>
      </c>
      <c r="C7" s="5">
        <v>26.5093304061471</v>
      </c>
      <c r="D7" s="5">
        <v>35.2908891328211</v>
      </c>
      <c r="E7" s="5">
        <v>8.12294182217344</v>
      </c>
      <c r="M7" s="1"/>
    </row>
    <row r="8" spans="13:13">
      <c r="M8" s="1"/>
    </row>
    <row r="9" spans="13:13">
      <c r="M9" s="1"/>
    </row>
    <row r="12" spans="5:5">
      <c r="E12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workbookViewId="0">
      <selection activeCell="J10" sqref="J10"/>
    </sheetView>
  </sheetViews>
  <sheetFormatPr defaultColWidth="9" defaultRowHeight="15"/>
  <cols>
    <col min="1" max="5" width="8.625" style="1"/>
    <col min="7" max="10" width="12.7833333333333"/>
    <col min="15" max="18" width="12.7833333333333"/>
  </cols>
  <sheetData>
    <row r="1" spans="2:5">
      <c r="B1" s="1" t="s">
        <v>8</v>
      </c>
      <c r="C1" s="1" t="s">
        <v>9</v>
      </c>
      <c r="D1" s="1" t="s">
        <v>10</v>
      </c>
      <c r="E1" s="1" t="s">
        <v>23</v>
      </c>
    </row>
    <row r="2" spans="1:5">
      <c r="A2" s="1" t="s">
        <v>12</v>
      </c>
      <c r="B2" s="1">
        <v>431</v>
      </c>
      <c r="C2" s="1">
        <v>1697</v>
      </c>
      <c r="D2" s="1">
        <v>15954</v>
      </c>
      <c r="E2" s="1">
        <v>13827</v>
      </c>
    </row>
    <row r="3" spans="1:5">
      <c r="A3" s="1" t="s">
        <v>13</v>
      </c>
      <c r="B3" s="1">
        <v>3948</v>
      </c>
      <c r="C3" s="1">
        <v>10526</v>
      </c>
      <c r="D3" s="1">
        <v>50436</v>
      </c>
      <c r="E3" s="1">
        <v>61838</v>
      </c>
    </row>
    <row r="4" spans="1:18">
      <c r="A4" s="1" t="s">
        <v>14</v>
      </c>
      <c r="B4" s="1">
        <v>1146</v>
      </c>
      <c r="C4" s="1">
        <v>3439</v>
      </c>
      <c r="D4" s="1">
        <v>12231</v>
      </c>
      <c r="E4" s="1">
        <v>22166</v>
      </c>
      <c r="Q4" s="3"/>
      <c r="R4" s="3"/>
    </row>
    <row r="5" spans="1:18">
      <c r="A5" s="1" t="s">
        <v>15</v>
      </c>
      <c r="B5" s="1">
        <v>359</v>
      </c>
      <c r="C5" s="1">
        <v>1263</v>
      </c>
      <c r="D5" s="1">
        <v>5046</v>
      </c>
      <c r="E5" s="1">
        <v>6307</v>
      </c>
      <c r="O5" s="3"/>
      <c r="P5" s="3"/>
      <c r="Q5" s="3"/>
      <c r="R5" s="3"/>
    </row>
    <row r="6" spans="1:15">
      <c r="A6" s="1" t="s">
        <v>16</v>
      </c>
      <c r="B6" s="1">
        <v>583</v>
      </c>
      <c r="C6" s="1">
        <v>467</v>
      </c>
      <c r="D6" s="1">
        <v>3611</v>
      </c>
      <c r="E6" s="1">
        <v>5942</v>
      </c>
      <c r="O6" s="3"/>
    </row>
    <row r="7" spans="1:5">
      <c r="A7" s="1" t="s">
        <v>17</v>
      </c>
      <c r="B7" s="1">
        <v>548</v>
      </c>
      <c r="C7" s="1">
        <v>483</v>
      </c>
      <c r="D7" s="1">
        <v>643</v>
      </c>
      <c r="E7" s="1">
        <v>148</v>
      </c>
    </row>
    <row r="12" spans="2:5">
      <c r="B12" s="2"/>
      <c r="C12" s="2"/>
      <c r="D12" s="2"/>
      <c r="E12" s="2"/>
    </row>
    <row r="13" spans="2:18">
      <c r="B13" s="2"/>
      <c r="C13" s="2"/>
      <c r="D13" s="2"/>
      <c r="E13" s="2"/>
      <c r="I13" s="1"/>
      <c r="J13" s="1"/>
      <c r="K13" s="1"/>
      <c r="L13" s="1"/>
      <c r="M13"/>
      <c r="O13" s="1"/>
      <c r="P13" s="1"/>
      <c r="Q13" s="1"/>
      <c r="R13" s="4"/>
    </row>
    <row r="14" spans="2:18">
      <c r="B14" s="2"/>
      <c r="C14" s="2"/>
      <c r="D14" s="2"/>
      <c r="E14" s="2"/>
      <c r="I14" s="1"/>
      <c r="J14" s="1"/>
      <c r="K14" s="1"/>
      <c r="L14" s="1"/>
      <c r="O14" s="1"/>
      <c r="P14" s="1"/>
      <c r="Q14" s="1"/>
      <c r="R14" s="1"/>
    </row>
    <row r="15" spans="2:18">
      <c r="B15" s="2"/>
      <c r="C15" s="2"/>
      <c r="D15" s="2"/>
      <c r="E15" s="2"/>
      <c r="I15" s="1"/>
      <c r="J15" s="1"/>
      <c r="K15" s="1"/>
      <c r="L15" s="1"/>
      <c r="O15" s="1"/>
      <c r="P15" s="1"/>
      <c r="Q15" s="1"/>
      <c r="R15" s="1"/>
    </row>
    <row r="16" spans="2:18">
      <c r="B16" s="2"/>
      <c r="C16" s="2"/>
      <c r="D16" s="2"/>
      <c r="E16" s="2"/>
      <c r="I16" s="1"/>
      <c r="J16" s="1"/>
      <c r="K16" s="1"/>
      <c r="L16" s="1"/>
      <c r="O16" s="1"/>
      <c r="P16" s="1"/>
      <c r="Q16" s="1"/>
      <c r="R16" s="1"/>
    </row>
    <row r="17" spans="2:18">
      <c r="B17" s="2"/>
      <c r="C17" s="2"/>
      <c r="D17" s="2"/>
      <c r="E17" s="2"/>
      <c r="I17" s="1"/>
      <c r="J17" s="1"/>
      <c r="K17" s="1"/>
      <c r="L17" s="1"/>
      <c r="O17" s="1"/>
      <c r="P17" s="1"/>
      <c r="Q17" s="1"/>
      <c r="R17" s="1"/>
    </row>
    <row r="18" spans="9:12">
      <c r="I18" s="1"/>
      <c r="J18" s="1"/>
      <c r="K18" s="1"/>
      <c r="L18" s="1"/>
    </row>
    <row r="21" spans="14:15">
      <c r="N21" s="1"/>
      <c r="O21" s="1"/>
    </row>
    <row r="22" spans="14:15">
      <c r="N22" s="1"/>
      <c r="O22" s="1"/>
    </row>
    <row r="23" spans="14:15">
      <c r="N23" s="1"/>
      <c r="O23" s="1"/>
    </row>
    <row r="24" spans="14:15">
      <c r="N24" s="1"/>
      <c r="O24" s="1"/>
    </row>
    <row r="25" spans="14:15">
      <c r="N25" s="1"/>
      <c r="O25" s="1"/>
    </row>
    <row r="26" spans="14:15">
      <c r="N26" s="1"/>
      <c r="O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</vt:lpstr>
      <vt:lpstr>General</vt:lpstr>
      <vt:lpstr>F-G</vt:lpstr>
      <vt:lpstr>B-M</vt:lpstr>
      <vt:lpstr>B-M-App</vt:lpstr>
      <vt:lpstr>Size-baifen</vt:lpstr>
      <vt:lpstr>Size-Number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WTH</dc:creator>
  <cp:lastModifiedBy>赵慧敏</cp:lastModifiedBy>
  <dcterms:created xsi:type="dcterms:W3CDTF">2015-06-06T10:19:00Z</dcterms:created>
  <dcterms:modified xsi:type="dcterms:W3CDTF">2025-06-04T10:40:07Z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0A98A7A508C74DD78D1DE2CDD09D3C8B_13</vt:lpwstr>
  </property>
</Properties>
</file>