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filterPrivacy="1"/>
  <mc:AlternateContent xmlns:mc="http://schemas.openxmlformats.org/markup-compatibility/2006">
    <mc:Choice Requires="x15">
      <x15ac:absPath xmlns:x15ac="http://schemas.microsoft.com/office/spreadsheetml/2010/11/ac" url="/Users/jiahuiming/Sites/OMS/data/cache/"/>
    </mc:Choice>
  </mc:AlternateContent>
  <bookViews>
    <workbookView xWindow="4040" yWindow="4680" windowWidth="23040" windowHeight="14840"/>
  </bookViews>
  <sheets>
    <sheet name="2016总表" sheetId="5" r:id="rId1"/>
    <sheet name="取消订单" sheetId="1" r:id="rId2"/>
    <sheet name="2005-2015业务年度对比表" sheetId="7" r:id="rId3"/>
    <sheet name="TG WM 5W件以上" sheetId="9" r:id="rId4"/>
    <sheet name="Sheet2" sheetId="2" r:id="rId5"/>
    <sheet name="Sheet3" sheetId="3" r:id="rId6"/>
  </sheets>
  <definedNames>
    <definedName name="_xlnm._FilterDatabase" localSheetId="0" hidden="1">'2016总表'!$B$2:$R$677</definedName>
    <definedName name="_xlnm._FilterDatabase" localSheetId="3" hidden="1">'TG WM 5W件以上'!$A$2:$Q$375</definedName>
  </definedNames>
  <calcPr calcId="15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01" i="5" l="1"/>
  <c r="I598" i="5"/>
  <c r="I496" i="5"/>
  <c r="K75" i="5"/>
  <c r="I677" i="5"/>
  <c r="K674" i="5"/>
  <c r="K673" i="5"/>
  <c r="K672" i="5"/>
  <c r="K669" i="5"/>
  <c r="K670" i="5"/>
  <c r="K671" i="5"/>
  <c r="K675" i="5"/>
  <c r="K676" i="5"/>
  <c r="I338" i="5"/>
  <c r="K334" i="5"/>
  <c r="K335" i="5"/>
  <c r="K336" i="5"/>
  <c r="K337" i="5"/>
  <c r="J358" i="9"/>
  <c r="J357" i="9"/>
  <c r="J356" i="9"/>
  <c r="J355" i="9"/>
  <c r="J354" i="9"/>
  <c r="K540" i="5"/>
  <c r="K541" i="5"/>
  <c r="K542" i="5"/>
  <c r="K539" i="5"/>
  <c r="K656" i="5"/>
  <c r="I657" i="5"/>
  <c r="K668" i="5"/>
  <c r="I489" i="5"/>
  <c r="K488" i="5"/>
  <c r="K487" i="5"/>
  <c r="K597" i="5"/>
  <c r="K596" i="5"/>
  <c r="J171" i="9"/>
  <c r="J170" i="9"/>
  <c r="J169" i="9"/>
  <c r="I384" i="5"/>
  <c r="K380" i="5"/>
  <c r="K381" i="5"/>
  <c r="K382" i="5"/>
  <c r="K383" i="5"/>
  <c r="J133" i="9"/>
  <c r="J92" i="9"/>
  <c r="J93" i="9"/>
  <c r="H375" i="9"/>
  <c r="J374" i="9"/>
  <c r="J373" i="9"/>
  <c r="J372" i="9"/>
  <c r="J371" i="9"/>
  <c r="J370" i="9"/>
  <c r="J369" i="9"/>
  <c r="J368" i="9"/>
  <c r="J367" i="9"/>
  <c r="J366" i="9"/>
  <c r="H364" i="9"/>
  <c r="J363" i="9"/>
  <c r="J362" i="9"/>
  <c r="J353" i="9"/>
  <c r="J352" i="9"/>
  <c r="J361" i="9"/>
  <c r="J360" i="9"/>
  <c r="J359" i="9"/>
  <c r="J335" i="9"/>
  <c r="J303" i="9"/>
  <c r="J351" i="9"/>
  <c r="J350" i="9"/>
  <c r="J349" i="9"/>
  <c r="J348" i="9"/>
  <c r="J347" i="9"/>
  <c r="J346" i="9"/>
  <c r="J345" i="9"/>
  <c r="J344" i="9"/>
  <c r="J302" i="9"/>
  <c r="J301" i="9"/>
  <c r="J300" i="9"/>
  <c r="J299" i="9"/>
  <c r="J298" i="9"/>
  <c r="J297" i="9"/>
  <c r="J337" i="9"/>
  <c r="J336" i="9"/>
  <c r="J296" i="9"/>
  <c r="J295" i="9"/>
  <c r="J294" i="9"/>
  <c r="J343" i="9"/>
  <c r="J342" i="9"/>
  <c r="J341" i="9"/>
  <c r="J340" i="9"/>
  <c r="J339" i="9"/>
  <c r="J338" i="9"/>
  <c r="J334" i="9"/>
  <c r="J333" i="9"/>
  <c r="J332" i="9"/>
  <c r="J331" i="9"/>
  <c r="J330" i="9"/>
  <c r="J317" i="9"/>
  <c r="J316" i="9"/>
  <c r="J311" i="9"/>
  <c r="J325" i="9"/>
  <c r="J324" i="9"/>
  <c r="J323" i="9"/>
  <c r="J308" i="9"/>
  <c r="J307" i="9"/>
  <c r="J329" i="9"/>
  <c r="J328" i="9"/>
  <c r="J327" i="9"/>
  <c r="J326" i="9"/>
  <c r="J322" i="9"/>
  <c r="J321" i="9"/>
  <c r="J320" i="9"/>
  <c r="J319" i="9"/>
  <c r="J318" i="9"/>
  <c r="J315" i="9"/>
  <c r="J314" i="9"/>
  <c r="J313" i="9"/>
  <c r="J312" i="9"/>
  <c r="J310" i="9"/>
  <c r="J309" i="9"/>
  <c r="J306" i="9"/>
  <c r="J305" i="9"/>
  <c r="J304" i="9"/>
  <c r="J293" i="9"/>
  <c r="J247" i="9"/>
  <c r="J246" i="9"/>
  <c r="J245" i="9"/>
  <c r="J244" i="9"/>
  <c r="J253" i="9"/>
  <c r="J252" i="9"/>
  <c r="J292" i="9"/>
  <c r="J291" i="9"/>
  <c r="J290" i="9"/>
  <c r="J289" i="9"/>
  <c r="J288" i="9"/>
  <c r="J287" i="9"/>
  <c r="J286" i="9"/>
  <c r="J285" i="9"/>
  <c r="J284" i="9"/>
  <c r="J283" i="9"/>
  <c r="J282" i="9"/>
  <c r="J281" i="9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1" i="9"/>
  <c r="J250" i="9"/>
  <c r="J249" i="9"/>
  <c r="J248" i="9"/>
  <c r="J255" i="9"/>
  <c r="J254" i="9"/>
  <c r="J243" i="9"/>
  <c r="J242" i="9"/>
  <c r="J241" i="9"/>
  <c r="J240" i="9"/>
  <c r="H238" i="9"/>
  <c r="J237" i="9"/>
  <c r="J236" i="9"/>
  <c r="J235" i="9"/>
  <c r="J234" i="9"/>
  <c r="J233" i="9"/>
  <c r="J232" i="9"/>
  <c r="H230" i="9"/>
  <c r="J229" i="9"/>
  <c r="J223" i="9"/>
  <c r="J222" i="9"/>
  <c r="J221" i="9"/>
  <c r="J220" i="9"/>
  <c r="J226" i="9"/>
  <c r="J225" i="9"/>
  <c r="J213" i="9"/>
  <c r="J224" i="9"/>
  <c r="J227" i="9"/>
  <c r="J228" i="9"/>
  <c r="J219" i="9"/>
  <c r="J218" i="9"/>
  <c r="J217" i="9"/>
  <c r="J216" i="9"/>
  <c r="J215" i="9"/>
  <c r="J214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89" i="9"/>
  <c r="J188" i="9"/>
  <c r="J193" i="9"/>
  <c r="J192" i="9"/>
  <c r="J191" i="9"/>
  <c r="J190" i="9"/>
  <c r="J187" i="9"/>
  <c r="J184" i="9"/>
  <c r="J183" i="9"/>
  <c r="J182" i="9"/>
  <c r="J181" i="9"/>
  <c r="J186" i="9"/>
  <c r="J185" i="9"/>
  <c r="J180" i="9"/>
  <c r="J179" i="9"/>
  <c r="J178" i="9"/>
  <c r="J177" i="9"/>
  <c r="J176" i="9"/>
  <c r="J175" i="9"/>
  <c r="J174" i="9"/>
  <c r="H172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H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1" i="9"/>
  <c r="J90" i="9"/>
  <c r="J89" i="9"/>
  <c r="J88" i="9"/>
  <c r="J87" i="9"/>
  <c r="J86" i="9"/>
  <c r="H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50" i="9"/>
  <c r="J52" i="9"/>
  <c r="J62" i="9"/>
  <c r="J61" i="9"/>
  <c r="J60" i="9"/>
  <c r="J59" i="9"/>
  <c r="J58" i="9"/>
  <c r="J57" i="9"/>
  <c r="J56" i="9"/>
  <c r="J55" i="9"/>
  <c r="J54" i="9"/>
  <c r="J53" i="9"/>
  <c r="J51" i="9"/>
  <c r="J49" i="9"/>
  <c r="J48" i="9"/>
  <c r="J47" i="9"/>
  <c r="J46" i="9"/>
  <c r="J45" i="9"/>
  <c r="J44" i="9"/>
  <c r="J43" i="9"/>
  <c r="J42" i="9"/>
  <c r="J41" i="9"/>
  <c r="J40" i="9"/>
  <c r="J39" i="9"/>
  <c r="J38" i="9"/>
  <c r="J32" i="9"/>
  <c r="J31" i="9"/>
  <c r="J27" i="9"/>
  <c r="J26" i="9"/>
  <c r="J37" i="9"/>
  <c r="J36" i="9"/>
  <c r="J35" i="9"/>
  <c r="J34" i="9"/>
  <c r="J33" i="9"/>
  <c r="J30" i="9"/>
  <c r="J29" i="9"/>
  <c r="J28" i="9"/>
  <c r="J25" i="9"/>
  <c r="J24" i="9"/>
  <c r="J23" i="9"/>
  <c r="J16" i="9"/>
  <c r="J19" i="9"/>
  <c r="J22" i="9"/>
  <c r="J21" i="9"/>
  <c r="J20" i="9"/>
  <c r="J18" i="9"/>
  <c r="J15" i="9"/>
  <c r="J14" i="9"/>
  <c r="J13" i="9"/>
  <c r="J11" i="9"/>
  <c r="J17" i="9"/>
  <c r="J12" i="9"/>
  <c r="J10" i="9"/>
  <c r="J9" i="9"/>
  <c r="J8" i="9"/>
  <c r="J7" i="9"/>
  <c r="J6" i="9"/>
  <c r="J5" i="9"/>
  <c r="J4" i="9"/>
  <c r="I81" i="5"/>
  <c r="K74" i="5"/>
  <c r="K76" i="5"/>
  <c r="K77" i="5"/>
  <c r="K78" i="5"/>
  <c r="K79" i="5"/>
  <c r="K80" i="5"/>
  <c r="K553" i="5"/>
  <c r="K554" i="5"/>
  <c r="K378" i="5"/>
  <c r="K379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J4" i="1"/>
  <c r="K655" i="5"/>
  <c r="K486" i="5"/>
  <c r="K332" i="5"/>
  <c r="K330" i="5"/>
  <c r="K311" i="5"/>
  <c r="K294" i="5"/>
  <c r="K306" i="5"/>
  <c r="K305" i="5"/>
  <c r="K550" i="5"/>
  <c r="K551" i="5"/>
  <c r="K549" i="5"/>
  <c r="K654" i="5"/>
  <c r="K653" i="5"/>
  <c r="K480" i="5"/>
  <c r="K481" i="5"/>
  <c r="K482" i="5"/>
  <c r="K483" i="5"/>
  <c r="K484" i="5"/>
  <c r="K485" i="5"/>
  <c r="K479" i="5"/>
  <c r="K478" i="5"/>
  <c r="K477" i="5"/>
  <c r="K474" i="5"/>
  <c r="J3" i="1"/>
  <c r="K652" i="5"/>
  <c r="K651" i="5"/>
  <c r="K650" i="5"/>
  <c r="K649" i="5"/>
  <c r="I632" i="5"/>
  <c r="I493" i="5"/>
  <c r="K662" i="5"/>
  <c r="K663" i="5"/>
  <c r="K664" i="5"/>
  <c r="K665" i="5"/>
  <c r="K666" i="5"/>
  <c r="K667" i="5"/>
  <c r="K473" i="5"/>
  <c r="K475" i="5"/>
  <c r="K476" i="5"/>
  <c r="K70" i="5"/>
  <c r="K71" i="5"/>
  <c r="K72" i="5"/>
  <c r="K73" i="5"/>
  <c r="K315" i="5"/>
  <c r="K312" i="5"/>
  <c r="K275" i="5"/>
  <c r="K66" i="5"/>
  <c r="K67" i="5"/>
  <c r="K68" i="5"/>
  <c r="K69" i="5"/>
  <c r="K60" i="5"/>
  <c r="K61" i="5"/>
  <c r="K62" i="5"/>
  <c r="K63" i="5"/>
  <c r="K64" i="5"/>
  <c r="K65" i="5"/>
  <c r="K333" i="5"/>
  <c r="K324" i="5"/>
  <c r="K325" i="5"/>
  <c r="K326" i="5"/>
  <c r="K327" i="5"/>
  <c r="K328" i="5"/>
  <c r="K329" i="5"/>
  <c r="K331" i="5"/>
  <c r="K149" i="5"/>
  <c r="K373" i="5"/>
  <c r="K374" i="5"/>
  <c r="K375" i="5"/>
  <c r="K376" i="5"/>
  <c r="K377" i="5"/>
  <c r="J2" i="1"/>
  <c r="K299" i="5"/>
  <c r="K300" i="5"/>
  <c r="K472" i="5"/>
  <c r="K648" i="5"/>
  <c r="K647" i="5"/>
  <c r="K471" i="5"/>
  <c r="K470" i="5"/>
  <c r="K469" i="5"/>
  <c r="K323" i="5"/>
  <c r="K466" i="5"/>
  <c r="K467" i="5"/>
  <c r="K468" i="5"/>
  <c r="K569" i="5"/>
  <c r="K571" i="5"/>
  <c r="K283" i="5"/>
  <c r="K284" i="5"/>
  <c r="K257" i="5"/>
  <c r="K258" i="5"/>
  <c r="K259" i="5"/>
  <c r="K254" i="5"/>
  <c r="K255" i="5"/>
  <c r="K240" i="5"/>
  <c r="K241" i="5"/>
  <c r="K242" i="5"/>
  <c r="K238" i="5"/>
  <c r="K237" i="5"/>
  <c r="K236" i="5"/>
  <c r="K465" i="5"/>
  <c r="K265" i="5"/>
  <c r="K266" i="5"/>
  <c r="K267" i="5"/>
  <c r="K232" i="5"/>
  <c r="K233" i="5"/>
  <c r="K234" i="5"/>
  <c r="K55" i="5"/>
  <c r="K56" i="5"/>
  <c r="K57" i="5"/>
  <c r="K58" i="5"/>
  <c r="K59" i="5"/>
  <c r="J148" i="9"/>
  <c r="J84" i="9"/>
  <c r="J172" i="9"/>
  <c r="J230" i="9"/>
  <c r="J238" i="9"/>
  <c r="J364" i="9"/>
  <c r="J375" i="9"/>
  <c r="K366" i="5"/>
  <c r="K367" i="5"/>
  <c r="K368" i="5"/>
  <c r="K369" i="5"/>
  <c r="K370" i="5"/>
  <c r="K371" i="5"/>
  <c r="K372" i="5"/>
  <c r="K458" i="5"/>
  <c r="K318" i="5"/>
  <c r="K319" i="5"/>
  <c r="K320" i="5"/>
  <c r="K321" i="5"/>
  <c r="K322" i="5"/>
  <c r="K578" i="5"/>
  <c r="K577" i="5"/>
  <c r="K552" i="5"/>
  <c r="K447" i="5"/>
  <c r="K448" i="5"/>
  <c r="K459" i="5"/>
  <c r="K460" i="5"/>
  <c r="K461" i="5"/>
  <c r="K462" i="5"/>
  <c r="K463" i="5"/>
  <c r="K464" i="5"/>
  <c r="K296" i="5"/>
  <c r="K297" i="5"/>
  <c r="K304" i="5"/>
  <c r="K307" i="5"/>
  <c r="K308" i="5"/>
  <c r="K309" i="5"/>
  <c r="K310" i="5"/>
  <c r="K313" i="5"/>
  <c r="K314" i="5"/>
  <c r="K316" i="5"/>
  <c r="K317" i="5"/>
  <c r="K167" i="5"/>
  <c r="K161" i="5"/>
  <c r="K158" i="5"/>
  <c r="K291" i="5"/>
  <c r="K292" i="5"/>
  <c r="K293" i="5"/>
  <c r="K290" i="5"/>
  <c r="K288" i="5"/>
  <c r="K248" i="5"/>
  <c r="K249" i="5"/>
  <c r="K303" i="5"/>
  <c r="K262" i="5"/>
  <c r="K261" i="5"/>
  <c r="K263" i="5"/>
  <c r="K245" i="5"/>
  <c r="K244" i="5"/>
  <c r="K246" i="5"/>
  <c r="K269" i="5"/>
  <c r="K270" i="5"/>
  <c r="K252" i="5"/>
  <c r="K251" i="5"/>
  <c r="K570" i="5"/>
  <c r="K572" i="5"/>
  <c r="K573" i="5"/>
  <c r="K574" i="5"/>
  <c r="K575" i="5"/>
  <c r="K576" i="5"/>
  <c r="K27" i="5"/>
  <c r="K28" i="5"/>
  <c r="K29" i="5"/>
  <c r="K30" i="5"/>
  <c r="K31" i="5"/>
  <c r="K32" i="5"/>
  <c r="K33" i="5"/>
  <c r="K34" i="5"/>
  <c r="K35" i="5"/>
  <c r="K36" i="5"/>
  <c r="K49" i="5"/>
  <c r="K50" i="5"/>
  <c r="K51" i="5"/>
  <c r="K52" i="5"/>
  <c r="K53" i="5"/>
  <c r="K54" i="5"/>
  <c r="K365" i="5"/>
  <c r="K364" i="5"/>
  <c r="K302" i="5"/>
  <c r="K301" i="5"/>
  <c r="K357" i="5"/>
  <c r="K358" i="5"/>
  <c r="K359" i="5"/>
  <c r="K360" i="5"/>
  <c r="K361" i="5"/>
  <c r="K362" i="5"/>
  <c r="K363" i="5"/>
  <c r="K568" i="5"/>
  <c r="K561" i="5"/>
  <c r="K562" i="5"/>
  <c r="K563" i="5"/>
  <c r="K564" i="5"/>
  <c r="K565" i="5"/>
  <c r="K566" i="5"/>
  <c r="K567" i="5"/>
  <c r="K45" i="5"/>
  <c r="K46" i="5"/>
  <c r="K47" i="5"/>
  <c r="K48" i="5"/>
  <c r="K646" i="5"/>
  <c r="K645" i="5"/>
  <c r="K644" i="5"/>
  <c r="K449" i="5"/>
  <c r="K450" i="5"/>
  <c r="K451" i="5"/>
  <c r="K452" i="5"/>
  <c r="K453" i="5"/>
  <c r="K454" i="5"/>
  <c r="K455" i="5"/>
  <c r="K456" i="5"/>
  <c r="K457" i="5"/>
  <c r="K356" i="5"/>
  <c r="K298" i="5"/>
  <c r="K295" i="5"/>
  <c r="K289" i="5"/>
  <c r="K287" i="5"/>
  <c r="K230" i="5"/>
  <c r="K225" i="5"/>
  <c r="K194" i="5"/>
  <c r="K189" i="5"/>
  <c r="K286" i="5"/>
  <c r="K285" i="5"/>
  <c r="K170" i="5"/>
  <c r="K166" i="5"/>
  <c r="K157" i="5"/>
  <c r="K442" i="5"/>
  <c r="K443" i="5"/>
  <c r="K444" i="5"/>
  <c r="K445" i="5"/>
  <c r="K446" i="5"/>
  <c r="K660" i="5"/>
  <c r="K659" i="5"/>
  <c r="K386" i="5"/>
  <c r="K387" i="5"/>
  <c r="K388" i="5"/>
  <c r="K389" i="5"/>
  <c r="K560" i="5"/>
  <c r="K643" i="5"/>
  <c r="K507" i="5"/>
  <c r="K509" i="5"/>
  <c r="K508" i="5"/>
  <c r="K559" i="5"/>
  <c r="K435" i="5"/>
  <c r="K436" i="5"/>
  <c r="K437" i="5"/>
  <c r="K438" i="5"/>
  <c r="K439" i="5"/>
  <c r="K440" i="5"/>
  <c r="K441" i="5"/>
  <c r="K558" i="5"/>
  <c r="K557" i="5"/>
  <c r="K355" i="5"/>
  <c r="K354" i="5"/>
  <c r="K277" i="5"/>
  <c r="K278" i="5"/>
  <c r="K279" i="5"/>
  <c r="K280" i="5"/>
  <c r="K281" i="5"/>
  <c r="K534" i="5"/>
  <c r="K38" i="5"/>
  <c r="K39" i="5"/>
  <c r="K40" i="5"/>
  <c r="K41" i="5"/>
  <c r="K42" i="5"/>
  <c r="K43" i="5"/>
  <c r="K44" i="5"/>
  <c r="K642" i="5"/>
  <c r="K641" i="5"/>
  <c r="K150" i="5"/>
  <c r="K661" i="5"/>
  <c r="K677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37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51" i="5"/>
  <c r="K152" i="5"/>
  <c r="K153" i="5"/>
  <c r="K154" i="5"/>
  <c r="K155" i="5"/>
  <c r="K156" i="5"/>
  <c r="K159" i="5"/>
  <c r="K160" i="5"/>
  <c r="K162" i="5"/>
  <c r="K163" i="5"/>
  <c r="K164" i="5"/>
  <c r="K165" i="5"/>
  <c r="K168" i="5"/>
  <c r="K169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90" i="5"/>
  <c r="K191" i="5"/>
  <c r="K192" i="5"/>
  <c r="K193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6" i="5"/>
  <c r="K227" i="5"/>
  <c r="K228" i="5"/>
  <c r="K229" i="5"/>
  <c r="K231" i="5"/>
  <c r="K235" i="5"/>
  <c r="K239" i="5"/>
  <c r="K243" i="5"/>
  <c r="K247" i="5"/>
  <c r="K250" i="5"/>
  <c r="K253" i="5"/>
  <c r="K256" i="5"/>
  <c r="K260" i="5"/>
  <c r="K264" i="5"/>
  <c r="K268" i="5"/>
  <c r="K271" i="5"/>
  <c r="K272" i="5"/>
  <c r="K273" i="5"/>
  <c r="K274" i="5"/>
  <c r="K276" i="5"/>
  <c r="K282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95" i="5"/>
  <c r="K498" i="5"/>
  <c r="K499" i="5"/>
  <c r="K500" i="5"/>
  <c r="K501" i="5"/>
  <c r="K502" i="5"/>
  <c r="K503" i="5"/>
  <c r="K504" i="5"/>
  <c r="K505" i="5"/>
  <c r="K506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5" i="5"/>
  <c r="K536" i="5"/>
  <c r="K537" i="5"/>
  <c r="K538" i="5"/>
  <c r="K543" i="5"/>
  <c r="K544" i="5"/>
  <c r="K545" i="5"/>
  <c r="K546" i="5"/>
  <c r="K547" i="5"/>
  <c r="K548" i="5"/>
  <c r="K555" i="5"/>
  <c r="K556" i="5"/>
  <c r="K600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4" i="5"/>
  <c r="K635" i="5"/>
  <c r="K636" i="5"/>
  <c r="K637" i="5"/>
  <c r="K638" i="5"/>
  <c r="K639" i="5"/>
  <c r="K640" i="5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K491" i="5"/>
  <c r="K492" i="5"/>
  <c r="K598" i="5"/>
  <c r="K601" i="5"/>
  <c r="K496" i="5"/>
  <c r="K489" i="5"/>
  <c r="K338" i="5"/>
  <c r="K657" i="5"/>
  <c r="K384" i="5"/>
  <c r="K81" i="5"/>
  <c r="K632" i="5"/>
  <c r="K493" i="5"/>
</calcChain>
</file>

<file path=xl/sharedStrings.xml><?xml version="1.0" encoding="utf-8"?>
<sst xmlns="http://schemas.openxmlformats.org/spreadsheetml/2006/main" count="7880" uniqueCount="1819">
  <si>
    <t>TOTAL AMOUNT</t>
  </si>
  <si>
    <t>TTL</t>
  </si>
  <si>
    <t>针织</t>
    <phoneticPr fontId="8" type="noConversion"/>
  </si>
  <si>
    <t>梭织</t>
    <phoneticPr fontId="8" type="noConversion"/>
  </si>
  <si>
    <t>付连</t>
    <phoneticPr fontId="8" type="noConversion"/>
  </si>
  <si>
    <t>WALMART</t>
    <phoneticPr fontId="8" type="noConversion"/>
  </si>
  <si>
    <t>RCT</t>
    <phoneticPr fontId="1" type="noConversion"/>
  </si>
  <si>
    <t>FAC.</t>
    <phoneticPr fontId="1" type="noConversion"/>
  </si>
  <si>
    <t>MERCHANDISER</t>
    <phoneticPr fontId="1" type="noConversion"/>
  </si>
  <si>
    <t>P/O</t>
    <phoneticPr fontId="1" type="noConversion"/>
  </si>
  <si>
    <t>STYLE  NO.</t>
    <phoneticPr fontId="1" type="noConversion"/>
  </si>
  <si>
    <t>STORE</t>
    <phoneticPr fontId="1" type="noConversion"/>
  </si>
  <si>
    <t>COL.</t>
    <phoneticPr fontId="1" type="noConversion"/>
  </si>
  <si>
    <t>QTY</t>
    <phoneticPr fontId="1" type="noConversion"/>
  </si>
  <si>
    <t>UNIT PRICE</t>
    <phoneticPr fontId="1" type="noConversion"/>
  </si>
  <si>
    <t>EX-F</t>
    <phoneticPr fontId="1" type="noConversion"/>
  </si>
  <si>
    <t>I/H DATE</t>
    <phoneticPr fontId="1" type="noConversion"/>
  </si>
  <si>
    <t>REMARK1</t>
    <phoneticPr fontId="8" type="noConversion"/>
  </si>
  <si>
    <t>TYPE</t>
    <phoneticPr fontId="8" type="noConversion"/>
  </si>
  <si>
    <t>FABRIC</t>
    <phoneticPr fontId="8" type="noConversion"/>
  </si>
  <si>
    <t>REMARK                                                                                                                                                (sweby)                                                                                                                                             2</t>
    <phoneticPr fontId="8" type="noConversion"/>
  </si>
  <si>
    <t>预估产能</t>
    <phoneticPr fontId="8" type="noConversion"/>
  </si>
  <si>
    <t>针织</t>
    <phoneticPr fontId="8" type="noConversion"/>
  </si>
  <si>
    <t>付连</t>
  </si>
  <si>
    <t>王强</t>
    <phoneticPr fontId="8" type="noConversion"/>
  </si>
  <si>
    <t>梭织</t>
    <phoneticPr fontId="8" type="noConversion"/>
  </si>
  <si>
    <t>百利达</t>
  </si>
  <si>
    <t>武玲玲</t>
    <phoneticPr fontId="8" type="noConversion"/>
  </si>
  <si>
    <t>唐琼茜</t>
    <phoneticPr fontId="8" type="noConversion"/>
  </si>
  <si>
    <t>欧凯</t>
    <phoneticPr fontId="8" type="noConversion"/>
  </si>
  <si>
    <t>同飞</t>
  </si>
  <si>
    <t>客户</t>
    <phoneticPr fontId="8" type="noConversion"/>
  </si>
  <si>
    <t>3.</t>
  </si>
  <si>
    <t>4.</t>
  </si>
  <si>
    <t>5.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</si>
  <si>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</si>
  <si>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</si>
  <si>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</si>
  <si>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</si>
  <si>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</si>
  <si>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</si>
  <si>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</si>
  <si>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</si>
  <si>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</si>
  <si>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</si>
  <si>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</si>
  <si>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</si>
  <si>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</si>
  <si>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</si>
  <si>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</si>
  <si>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</si>
  <si>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</si>
  <si>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</si>
  <si>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</si>
  <si>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</si>
  <si>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</si>
  <si>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</si>
  <si>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</si>
  <si>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</si>
  <si>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</si>
  <si>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</si>
  <si>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</si>
  <si>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</si>
  <si>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</si>
  <si>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</si>
  <si>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</si>
  <si>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</si>
  <si>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</si>
  <si>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</si>
  <si>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</si>
  <si>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</si>
  <si>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</si>
  <si>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</si>
  <si>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</si>
  <si>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</si>
  <si>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</si>
  <si>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TOTAL AMOUNT</t>
    <phoneticPr fontId="8" type="noConversion"/>
  </si>
  <si>
    <t>2014（IH）</t>
    <phoneticPr fontId="1" type="noConversion"/>
  </si>
  <si>
    <t>订单数量-pcs</t>
    <phoneticPr fontId="8" type="noConversion"/>
  </si>
  <si>
    <t>2015（IH 1月-6月）</t>
    <phoneticPr fontId="1" type="noConversion"/>
  </si>
  <si>
    <t>2.</t>
  </si>
  <si>
    <t>6.</t>
  </si>
  <si>
    <t>7.</t>
  </si>
  <si>
    <t>8.</t>
  </si>
  <si>
    <t>9.</t>
  </si>
  <si>
    <t>10.</t>
  </si>
  <si>
    <t>11.</t>
  </si>
  <si>
    <t>53.</t>
  </si>
  <si>
    <t>54.</t>
  </si>
  <si>
    <t>55.</t>
  </si>
  <si>
    <t>56.</t>
  </si>
  <si>
    <t>针织</t>
  </si>
  <si>
    <t>一.  SELF ESTEEM</t>
  </si>
  <si>
    <t>同飞</t>
    <phoneticPr fontId="8" type="noConversion"/>
  </si>
  <si>
    <t>李绍兰</t>
    <phoneticPr fontId="8" type="noConversion"/>
  </si>
  <si>
    <t>二。STONY</t>
    <phoneticPr fontId="8" type="noConversion"/>
  </si>
  <si>
    <t>三。TOPSON DOWN</t>
    <phoneticPr fontId="8" type="noConversion"/>
  </si>
  <si>
    <t>四。DISORDERLY KIDS</t>
    <phoneticPr fontId="8" type="noConversion"/>
  </si>
  <si>
    <t>六。GREEN SOURCE</t>
    <phoneticPr fontId="8" type="noConversion"/>
  </si>
  <si>
    <t>七。ALMOST FAMOUS</t>
    <phoneticPr fontId="8" type="noConversion"/>
  </si>
  <si>
    <t>张莉</t>
    <phoneticPr fontId="8" type="noConversion"/>
  </si>
  <si>
    <t>XT4060-7461-7383</t>
    <phoneticPr fontId="8" type="noConversion"/>
  </si>
  <si>
    <t>STAGE</t>
    <phoneticPr fontId="8" type="noConversion"/>
  </si>
  <si>
    <t>2016-3-6</t>
    <phoneticPr fontId="8" type="noConversion"/>
  </si>
  <si>
    <t>针织</t>
    <phoneticPr fontId="8" type="noConversion"/>
  </si>
  <si>
    <t>BA176-1</t>
    <phoneticPr fontId="8" type="noConversion"/>
  </si>
  <si>
    <t>J7913MVZYG</t>
    <phoneticPr fontId="8" type="noConversion"/>
  </si>
  <si>
    <t>RED CAMEL</t>
    <phoneticPr fontId="8" type="noConversion"/>
  </si>
  <si>
    <t>2016-3-14</t>
    <phoneticPr fontId="8" type="noConversion"/>
  </si>
  <si>
    <t>针织</t>
    <phoneticPr fontId="8" type="noConversion"/>
  </si>
  <si>
    <t>2016-2-15</t>
    <phoneticPr fontId="8" type="noConversion"/>
  </si>
  <si>
    <t>BA178-1</t>
    <phoneticPr fontId="8" type="noConversion"/>
  </si>
  <si>
    <t>J7913MZGUG</t>
    <phoneticPr fontId="8" type="noConversion"/>
  </si>
  <si>
    <t>2016-2-29</t>
    <phoneticPr fontId="8" type="noConversion"/>
  </si>
  <si>
    <t>LOVE ON HANGER</t>
    <phoneticPr fontId="8" type="noConversion"/>
  </si>
  <si>
    <t>BA176EC-1</t>
    <phoneticPr fontId="8" type="noConversion"/>
  </si>
  <si>
    <t>同飞</t>
    <phoneticPr fontId="8" type="noConversion"/>
  </si>
  <si>
    <t>TARGET</t>
    <phoneticPr fontId="8" type="noConversion"/>
  </si>
  <si>
    <t>CL152874</t>
    <phoneticPr fontId="8" type="noConversion"/>
  </si>
  <si>
    <t>CL152875</t>
  </si>
  <si>
    <t>RMFD009271TT</t>
    <phoneticPr fontId="8" type="noConversion"/>
  </si>
  <si>
    <t>RRR</t>
    <phoneticPr fontId="8" type="noConversion"/>
  </si>
  <si>
    <t>2016-5-15</t>
    <phoneticPr fontId="8" type="noConversion"/>
  </si>
  <si>
    <t>云英</t>
    <phoneticPr fontId="8" type="noConversion"/>
  </si>
  <si>
    <t>王强</t>
    <phoneticPr fontId="8" type="noConversion"/>
  </si>
  <si>
    <t>12022</t>
    <phoneticPr fontId="8" type="noConversion"/>
  </si>
  <si>
    <t>6875</t>
    <phoneticPr fontId="8" type="noConversion"/>
  </si>
  <si>
    <t>2016-3-6</t>
    <phoneticPr fontId="8" type="noConversion"/>
  </si>
  <si>
    <t>针织</t>
    <phoneticPr fontId="8" type="noConversion"/>
  </si>
  <si>
    <t>12023</t>
    <phoneticPr fontId="8" type="noConversion"/>
  </si>
  <si>
    <t>12024</t>
    <phoneticPr fontId="8" type="noConversion"/>
  </si>
  <si>
    <t>12025</t>
    <phoneticPr fontId="8" type="noConversion"/>
  </si>
  <si>
    <t>WALMART</t>
    <phoneticPr fontId="8" type="noConversion"/>
  </si>
  <si>
    <t>BA217-1</t>
    <phoneticPr fontId="8" type="noConversion"/>
  </si>
  <si>
    <t>B3367CABPP-NH</t>
    <phoneticPr fontId="8" type="noConversion"/>
  </si>
  <si>
    <t>TORRID</t>
    <phoneticPr fontId="8" type="noConversion"/>
  </si>
  <si>
    <t>2016-2-22</t>
    <phoneticPr fontId="8" type="noConversion"/>
  </si>
  <si>
    <t>CATO</t>
    <phoneticPr fontId="8" type="noConversion"/>
  </si>
  <si>
    <t>梭织</t>
    <phoneticPr fontId="8" type="noConversion"/>
  </si>
  <si>
    <t>2015（IH 1月-12月）</t>
    <phoneticPr fontId="1" type="noConversion"/>
  </si>
  <si>
    <t>P169547</t>
    <phoneticPr fontId="8" type="noConversion"/>
  </si>
  <si>
    <t>NJ26T370M</t>
    <phoneticPr fontId="8" type="noConversion"/>
  </si>
  <si>
    <t>WALMART</t>
    <phoneticPr fontId="8" type="noConversion"/>
  </si>
  <si>
    <t>P169555</t>
    <phoneticPr fontId="8" type="noConversion"/>
  </si>
  <si>
    <t>NJ26T182M</t>
    <phoneticPr fontId="8" type="noConversion"/>
  </si>
  <si>
    <t>2016-2-29</t>
    <phoneticPr fontId="8" type="noConversion"/>
  </si>
  <si>
    <t>梭织</t>
    <phoneticPr fontId="8" type="noConversion"/>
  </si>
  <si>
    <t>50617F01</t>
    <phoneticPr fontId="8" type="noConversion"/>
  </si>
  <si>
    <t>HFC#1358</t>
  </si>
  <si>
    <t>HFC#20082</t>
    <phoneticPr fontId="8" type="noConversion"/>
  </si>
  <si>
    <t>70093A01</t>
    <phoneticPr fontId="8" type="noConversion"/>
  </si>
  <si>
    <t>2016-3-7</t>
    <phoneticPr fontId="8" type="noConversion"/>
  </si>
  <si>
    <t>BA221-1</t>
    <phoneticPr fontId="8" type="noConversion"/>
  </si>
  <si>
    <t>J1976MSJVC</t>
    <phoneticPr fontId="8" type="noConversion"/>
  </si>
  <si>
    <t>CATO</t>
    <phoneticPr fontId="8" type="noConversion"/>
  </si>
  <si>
    <t>付连</t>
    <phoneticPr fontId="8" type="noConversion"/>
  </si>
  <si>
    <t>李绍兰</t>
    <phoneticPr fontId="8" type="noConversion"/>
  </si>
  <si>
    <t>吕婵娟</t>
    <phoneticPr fontId="8" type="noConversion"/>
  </si>
  <si>
    <t>欧凯</t>
    <phoneticPr fontId="8" type="noConversion"/>
  </si>
  <si>
    <t>J7943MMEY</t>
    <phoneticPr fontId="8" type="noConversion"/>
  </si>
  <si>
    <t>HOUSE ACCOUNT</t>
    <phoneticPr fontId="8" type="noConversion"/>
  </si>
  <si>
    <t>P169754</t>
    <phoneticPr fontId="8" type="noConversion"/>
  </si>
  <si>
    <t>NJ26T150M</t>
    <phoneticPr fontId="8" type="noConversion"/>
  </si>
  <si>
    <t>MEIJER</t>
    <phoneticPr fontId="8" type="noConversion"/>
  </si>
  <si>
    <t>BA224-1</t>
    <phoneticPr fontId="8" type="noConversion"/>
  </si>
  <si>
    <t>J3320MBFBT</t>
    <phoneticPr fontId="8" type="noConversion"/>
  </si>
  <si>
    <t>TARGET.COM</t>
    <phoneticPr fontId="8" type="noConversion"/>
  </si>
  <si>
    <t>CL153119</t>
    <phoneticPr fontId="8" type="noConversion"/>
  </si>
  <si>
    <t>FLG26711</t>
    <phoneticPr fontId="8" type="noConversion"/>
  </si>
  <si>
    <t>WALMART</t>
    <phoneticPr fontId="8" type="noConversion"/>
  </si>
  <si>
    <t>2016-3-13</t>
    <phoneticPr fontId="8" type="noConversion"/>
  </si>
  <si>
    <t>CL153121</t>
    <phoneticPr fontId="8" type="noConversion"/>
  </si>
  <si>
    <t>KNT020004</t>
    <phoneticPr fontId="8" type="noConversion"/>
  </si>
  <si>
    <t>BA176-3</t>
    <phoneticPr fontId="8" type="noConversion"/>
  </si>
  <si>
    <t>BA176-4</t>
    <phoneticPr fontId="8" type="noConversion"/>
  </si>
  <si>
    <t>BA176A-1</t>
    <phoneticPr fontId="8" type="noConversion"/>
  </si>
  <si>
    <t>BA178-2</t>
    <phoneticPr fontId="8" type="noConversion"/>
  </si>
  <si>
    <t>BA178-3</t>
    <phoneticPr fontId="8" type="noConversion"/>
  </si>
  <si>
    <t>BA178A-1</t>
    <phoneticPr fontId="8" type="noConversion"/>
  </si>
  <si>
    <t>BA221-2</t>
    <phoneticPr fontId="8" type="noConversion"/>
  </si>
  <si>
    <t>2016总表</t>
    <phoneticPr fontId="1" type="noConversion"/>
  </si>
  <si>
    <t>2016-3-7</t>
    <phoneticPr fontId="8" type="noConversion"/>
  </si>
  <si>
    <t>2925</t>
    <phoneticPr fontId="8" type="noConversion"/>
  </si>
  <si>
    <t>ADH2</t>
    <phoneticPr fontId="8" type="noConversion"/>
  </si>
  <si>
    <t>2926</t>
  </si>
  <si>
    <t>2928</t>
    <phoneticPr fontId="8" type="noConversion"/>
  </si>
  <si>
    <t>2929</t>
    <phoneticPr fontId="8" type="noConversion"/>
  </si>
  <si>
    <t>2930</t>
    <phoneticPr fontId="8" type="noConversion"/>
  </si>
  <si>
    <t>BA223-2</t>
    <phoneticPr fontId="8" type="noConversion"/>
  </si>
  <si>
    <t>J7943MMEY</t>
    <phoneticPr fontId="8" type="noConversion"/>
  </si>
  <si>
    <t>BELK</t>
    <phoneticPr fontId="8" type="noConversion"/>
  </si>
  <si>
    <t>2016-3-21</t>
    <phoneticPr fontId="8" type="noConversion"/>
  </si>
  <si>
    <t>梭织</t>
    <phoneticPr fontId="8" type="noConversion"/>
  </si>
  <si>
    <t>袁松燕</t>
    <phoneticPr fontId="8" type="noConversion"/>
  </si>
  <si>
    <t>依饰杰</t>
    <phoneticPr fontId="8" type="noConversion"/>
  </si>
  <si>
    <t>景润</t>
    <phoneticPr fontId="8" type="noConversion"/>
  </si>
  <si>
    <t>泰豪</t>
    <phoneticPr fontId="8" type="noConversion"/>
  </si>
  <si>
    <t>润鑫</t>
  </si>
  <si>
    <t>润鑫</t>
    <phoneticPr fontId="8" type="noConversion"/>
  </si>
  <si>
    <t>NJ26T145M</t>
    <phoneticPr fontId="8" type="noConversion"/>
  </si>
  <si>
    <t>P169890</t>
    <phoneticPr fontId="8" type="noConversion"/>
  </si>
  <si>
    <t>WALMART.COM</t>
    <phoneticPr fontId="8" type="noConversion"/>
  </si>
  <si>
    <t>P169891</t>
    <phoneticPr fontId="8" type="noConversion"/>
  </si>
  <si>
    <t>P169892</t>
    <phoneticPr fontId="8" type="noConversion"/>
  </si>
  <si>
    <t>HFC#1366</t>
    <phoneticPr fontId="8" type="noConversion"/>
  </si>
  <si>
    <t>HFC#1369</t>
  </si>
  <si>
    <t>41526A0001</t>
    <phoneticPr fontId="8" type="noConversion"/>
  </si>
  <si>
    <t>WALMART</t>
    <phoneticPr fontId="8" type="noConversion"/>
  </si>
  <si>
    <t>79864A01</t>
    <phoneticPr fontId="8" type="noConversion"/>
  </si>
  <si>
    <t>BA217-2</t>
    <phoneticPr fontId="8" type="noConversion"/>
  </si>
  <si>
    <t>BA217A-1</t>
    <phoneticPr fontId="8" type="noConversion"/>
  </si>
  <si>
    <t>BA217A-2</t>
    <phoneticPr fontId="8" type="noConversion"/>
  </si>
  <si>
    <t>BA217B-1</t>
    <phoneticPr fontId="8" type="noConversion"/>
  </si>
  <si>
    <t>BA217C-1</t>
    <phoneticPr fontId="8" type="noConversion"/>
  </si>
  <si>
    <t>P169900</t>
    <phoneticPr fontId="8" type="noConversion"/>
  </si>
  <si>
    <t>NJ26T162M</t>
    <phoneticPr fontId="8" type="noConversion"/>
  </si>
  <si>
    <t>WALMART</t>
    <phoneticPr fontId="8" type="noConversion"/>
  </si>
  <si>
    <t>P169906</t>
    <phoneticPr fontId="8" type="noConversion"/>
  </si>
  <si>
    <t>P169907</t>
  </si>
  <si>
    <t>P169910</t>
    <phoneticPr fontId="8" type="noConversion"/>
  </si>
  <si>
    <t>2016-3-14</t>
    <phoneticPr fontId="8" type="noConversion"/>
  </si>
  <si>
    <t>P169908</t>
    <phoneticPr fontId="8" type="noConversion"/>
  </si>
  <si>
    <t>ZQ6161</t>
    <phoneticPr fontId="8" type="noConversion"/>
  </si>
  <si>
    <t>STOCK</t>
    <phoneticPr fontId="8" type="noConversion"/>
  </si>
  <si>
    <t>P169925</t>
    <phoneticPr fontId="8" type="noConversion"/>
  </si>
  <si>
    <t>P169924</t>
    <phoneticPr fontId="8" type="noConversion"/>
  </si>
  <si>
    <t>BA225-1</t>
    <phoneticPr fontId="8" type="noConversion"/>
  </si>
  <si>
    <t>B7943MMEY</t>
    <phoneticPr fontId="8" type="noConversion"/>
  </si>
  <si>
    <t>BELK</t>
    <phoneticPr fontId="8" type="noConversion"/>
  </si>
  <si>
    <t>2016-2-29</t>
    <phoneticPr fontId="8" type="noConversion"/>
  </si>
  <si>
    <t>BA225ATS</t>
    <phoneticPr fontId="8" type="noConversion"/>
  </si>
  <si>
    <t>HOUSE ACCOUNT</t>
    <phoneticPr fontId="8" type="noConversion"/>
  </si>
  <si>
    <t>BA223A-2</t>
    <phoneticPr fontId="8" type="noConversion"/>
  </si>
  <si>
    <t>BA226-1</t>
    <phoneticPr fontId="8" type="noConversion"/>
  </si>
  <si>
    <t>J1744MXQUP</t>
    <phoneticPr fontId="8" type="noConversion"/>
  </si>
  <si>
    <t>FRANCESCA'S</t>
    <phoneticPr fontId="8" type="noConversion"/>
  </si>
  <si>
    <t>2016-3-21</t>
    <phoneticPr fontId="8" type="noConversion"/>
  </si>
  <si>
    <t>BA227-1</t>
    <phoneticPr fontId="8" type="noConversion"/>
  </si>
  <si>
    <t>J3404MA23P</t>
    <phoneticPr fontId="8" type="noConversion"/>
  </si>
  <si>
    <t>BA228-1</t>
    <phoneticPr fontId="8" type="noConversion"/>
  </si>
  <si>
    <t>J5925MQFR</t>
    <phoneticPr fontId="8" type="noConversion"/>
  </si>
  <si>
    <t>BURLINGTON</t>
    <phoneticPr fontId="8" type="noConversion"/>
  </si>
  <si>
    <t>BA228A-1</t>
    <phoneticPr fontId="8" type="noConversion"/>
  </si>
  <si>
    <t>BA229-1</t>
    <phoneticPr fontId="8" type="noConversion"/>
  </si>
  <si>
    <t>J8072MQFR</t>
    <phoneticPr fontId="8" type="noConversion"/>
  </si>
  <si>
    <t>BA229A-1</t>
    <phoneticPr fontId="8" type="noConversion"/>
  </si>
  <si>
    <t>HFC#1372</t>
    <phoneticPr fontId="8" type="noConversion"/>
  </si>
  <si>
    <t>HFC#1373</t>
    <phoneticPr fontId="8" type="noConversion"/>
  </si>
  <si>
    <t>79632A01</t>
    <phoneticPr fontId="8" type="noConversion"/>
  </si>
  <si>
    <t>2016-3-14</t>
    <phoneticPr fontId="8" type="noConversion"/>
  </si>
  <si>
    <t>2016-3-21</t>
    <phoneticPr fontId="8" type="noConversion"/>
  </si>
  <si>
    <t>BA230-1</t>
    <phoneticPr fontId="8" type="noConversion"/>
  </si>
  <si>
    <t>J2027MNP0Z</t>
    <phoneticPr fontId="8" type="noConversion"/>
  </si>
  <si>
    <t>TARGET</t>
    <phoneticPr fontId="8" type="noConversion"/>
  </si>
  <si>
    <t>2016-3-14</t>
    <phoneticPr fontId="8" type="noConversion"/>
  </si>
  <si>
    <t>梭织</t>
    <phoneticPr fontId="8" type="noConversion"/>
  </si>
  <si>
    <t>BA231-1</t>
    <phoneticPr fontId="8" type="noConversion"/>
  </si>
  <si>
    <t>J7421MMEYZ</t>
    <phoneticPr fontId="8" type="noConversion"/>
  </si>
  <si>
    <t>BA232-1</t>
    <phoneticPr fontId="8" type="noConversion"/>
  </si>
  <si>
    <t>J2077MURNZ</t>
    <phoneticPr fontId="8" type="noConversion"/>
  </si>
  <si>
    <t>BA233-1</t>
    <phoneticPr fontId="8" type="noConversion"/>
  </si>
  <si>
    <t>BA234-1</t>
    <phoneticPr fontId="8" type="noConversion"/>
  </si>
  <si>
    <t>J3448MLSWZ</t>
    <phoneticPr fontId="8" type="noConversion"/>
  </si>
  <si>
    <t>2016-3-21</t>
    <phoneticPr fontId="8" type="noConversion"/>
  </si>
  <si>
    <t>7424</t>
    <phoneticPr fontId="8" type="noConversion"/>
  </si>
  <si>
    <t>JB0694K3821</t>
    <phoneticPr fontId="8" type="noConversion"/>
  </si>
  <si>
    <t>2016-3-21</t>
    <phoneticPr fontId="8" type="noConversion"/>
  </si>
  <si>
    <t>7425</t>
    <phoneticPr fontId="8" type="noConversion"/>
  </si>
  <si>
    <t>SHOPKO</t>
    <phoneticPr fontId="8" type="noConversion"/>
  </si>
  <si>
    <t>JTB6052CMV</t>
    <phoneticPr fontId="8" type="noConversion"/>
  </si>
  <si>
    <t>JTW7160CMV</t>
    <phoneticPr fontId="8" type="noConversion"/>
  </si>
  <si>
    <t>TARGET</t>
    <phoneticPr fontId="8" type="noConversion"/>
  </si>
  <si>
    <t>2016-3-13</t>
    <phoneticPr fontId="8" type="noConversion"/>
  </si>
  <si>
    <t>2016-3-13</t>
    <phoneticPr fontId="8" type="noConversion"/>
  </si>
  <si>
    <t>孙娟</t>
    <phoneticPr fontId="8" type="noConversion"/>
  </si>
  <si>
    <t>周婷</t>
    <phoneticPr fontId="8" type="noConversion"/>
  </si>
  <si>
    <t>王强</t>
    <phoneticPr fontId="8" type="noConversion"/>
  </si>
  <si>
    <t>唐琼茜</t>
    <phoneticPr fontId="8" type="noConversion"/>
  </si>
  <si>
    <t>袁松燕</t>
    <phoneticPr fontId="8" type="noConversion"/>
  </si>
  <si>
    <t>BA235-1</t>
    <phoneticPr fontId="8" type="noConversion"/>
  </si>
  <si>
    <t>MACY.COM</t>
    <phoneticPr fontId="8" type="noConversion"/>
  </si>
  <si>
    <t>2016-3-21</t>
    <phoneticPr fontId="8" type="noConversion"/>
  </si>
  <si>
    <t>针织</t>
    <phoneticPr fontId="8" type="noConversion"/>
  </si>
  <si>
    <t>王强</t>
    <phoneticPr fontId="8" type="noConversion"/>
  </si>
  <si>
    <t>MACYS</t>
    <phoneticPr fontId="8" type="noConversion"/>
  </si>
  <si>
    <t>25992A0001</t>
    <phoneticPr fontId="8" type="noConversion"/>
  </si>
  <si>
    <t>25992C0001</t>
    <phoneticPr fontId="8" type="noConversion"/>
  </si>
  <si>
    <t>25992B0001</t>
    <phoneticPr fontId="8" type="noConversion"/>
  </si>
  <si>
    <t>HFC#91444</t>
  </si>
  <si>
    <t>2016-3-28</t>
    <phoneticPr fontId="8" type="noConversion"/>
  </si>
  <si>
    <t>HFC#91445</t>
  </si>
  <si>
    <t>21369A0001</t>
    <phoneticPr fontId="8" type="noConversion"/>
  </si>
  <si>
    <t>HFC#91445-1</t>
    <phoneticPr fontId="8" type="noConversion"/>
  </si>
  <si>
    <t>HFC#91446</t>
    <phoneticPr fontId="8" type="noConversion"/>
  </si>
  <si>
    <t>21719A0001</t>
    <phoneticPr fontId="8" type="noConversion"/>
  </si>
  <si>
    <t>HFC#91446-1</t>
    <phoneticPr fontId="8" type="noConversion"/>
  </si>
  <si>
    <t>HFC#91449</t>
    <phoneticPr fontId="8" type="noConversion"/>
  </si>
  <si>
    <t>21369C0001</t>
    <phoneticPr fontId="8" type="noConversion"/>
  </si>
  <si>
    <t>HFC#91449-1</t>
    <phoneticPr fontId="8" type="noConversion"/>
  </si>
  <si>
    <t>胡金文</t>
    <phoneticPr fontId="8" type="noConversion"/>
  </si>
  <si>
    <t>王晓檬</t>
    <phoneticPr fontId="8" type="noConversion"/>
  </si>
  <si>
    <t>武玲玲</t>
    <phoneticPr fontId="8" type="noConversion"/>
  </si>
  <si>
    <t>唐琼茜</t>
    <phoneticPr fontId="8" type="noConversion"/>
  </si>
  <si>
    <t>李绍兰</t>
    <phoneticPr fontId="8" type="noConversion"/>
  </si>
  <si>
    <t>2016-3-16</t>
    <phoneticPr fontId="8" type="noConversion"/>
  </si>
  <si>
    <t>景润</t>
    <phoneticPr fontId="8" type="noConversion"/>
  </si>
  <si>
    <t>依尚</t>
    <phoneticPr fontId="8" type="noConversion"/>
  </si>
  <si>
    <t>润鑫</t>
    <phoneticPr fontId="8" type="noConversion"/>
  </si>
  <si>
    <t>同飞</t>
    <phoneticPr fontId="8" type="noConversion"/>
  </si>
  <si>
    <t>高梵</t>
    <phoneticPr fontId="8" type="noConversion"/>
  </si>
  <si>
    <t>3102</t>
    <phoneticPr fontId="8" type="noConversion"/>
  </si>
  <si>
    <t>AHZ4</t>
    <phoneticPr fontId="8" type="noConversion"/>
  </si>
  <si>
    <t>WALMART</t>
    <phoneticPr fontId="8" type="noConversion"/>
  </si>
  <si>
    <t>3103</t>
    <phoneticPr fontId="8" type="noConversion"/>
  </si>
  <si>
    <t>HFC#70133</t>
    <phoneticPr fontId="8" type="noConversion"/>
  </si>
  <si>
    <t>KOHLS.COM</t>
    <phoneticPr fontId="8" type="noConversion"/>
  </si>
  <si>
    <t>14896A01</t>
    <phoneticPr fontId="8" type="noConversion"/>
  </si>
  <si>
    <t>HFC#70133-1</t>
    <phoneticPr fontId="8" type="noConversion"/>
  </si>
  <si>
    <t>B7435MHUX</t>
    <phoneticPr fontId="8" type="noConversion"/>
  </si>
  <si>
    <t>J5629Z47</t>
    <phoneticPr fontId="8" type="noConversion"/>
  </si>
  <si>
    <t>OPENLINE</t>
    <phoneticPr fontId="8" type="noConversion"/>
  </si>
  <si>
    <t>2016-3-20</t>
    <phoneticPr fontId="8" type="noConversion"/>
  </si>
  <si>
    <t>BONTON</t>
    <phoneticPr fontId="8" type="noConversion"/>
  </si>
  <si>
    <t>JV5752Z47</t>
    <phoneticPr fontId="8" type="noConversion"/>
  </si>
  <si>
    <t>VANITY</t>
    <phoneticPr fontId="8" type="noConversion"/>
  </si>
  <si>
    <t>HFC#8595</t>
    <phoneticPr fontId="8" type="noConversion"/>
  </si>
  <si>
    <t>72483A01</t>
    <phoneticPr fontId="8" type="noConversion"/>
  </si>
  <si>
    <t>BUCKLE</t>
    <phoneticPr fontId="8" type="noConversion"/>
  </si>
  <si>
    <t>2016-3-21</t>
    <phoneticPr fontId="8" type="noConversion"/>
  </si>
  <si>
    <t>梭织</t>
    <phoneticPr fontId="8" type="noConversion"/>
  </si>
  <si>
    <t>CL153387</t>
    <phoneticPr fontId="8" type="noConversion"/>
  </si>
  <si>
    <t>EJ-T019686-WS</t>
    <phoneticPr fontId="8" type="noConversion"/>
  </si>
  <si>
    <t>TARGET</t>
    <phoneticPr fontId="8" type="noConversion"/>
  </si>
  <si>
    <t>2016-3-6</t>
    <phoneticPr fontId="8" type="noConversion"/>
  </si>
  <si>
    <t>CL153388</t>
  </si>
  <si>
    <t>EJ-B017673-WS/BS</t>
    <phoneticPr fontId="8" type="noConversion"/>
  </si>
  <si>
    <t>P170085</t>
    <phoneticPr fontId="8" type="noConversion"/>
  </si>
  <si>
    <t>P170086</t>
    <phoneticPr fontId="8" type="noConversion"/>
  </si>
  <si>
    <t>P170087</t>
    <phoneticPr fontId="8" type="noConversion"/>
  </si>
  <si>
    <t>P170088</t>
    <phoneticPr fontId="8" type="noConversion"/>
  </si>
  <si>
    <t>P170089</t>
    <phoneticPr fontId="8" type="noConversion"/>
  </si>
  <si>
    <t>P170090</t>
    <phoneticPr fontId="8" type="noConversion"/>
  </si>
  <si>
    <t>P170091</t>
    <phoneticPr fontId="8" type="noConversion"/>
  </si>
  <si>
    <t>P170092</t>
    <phoneticPr fontId="8" type="noConversion"/>
  </si>
  <si>
    <t>BA236-1</t>
    <phoneticPr fontId="8" type="noConversion"/>
  </si>
  <si>
    <t>J3376MMEY</t>
    <phoneticPr fontId="8" type="noConversion"/>
  </si>
  <si>
    <t>FRED MEYER</t>
    <phoneticPr fontId="8" type="noConversion"/>
  </si>
  <si>
    <t>0YPB</t>
    <phoneticPr fontId="8" type="noConversion"/>
  </si>
  <si>
    <t>百利达</t>
    <phoneticPr fontId="8" type="noConversion"/>
  </si>
  <si>
    <t>BA223-4</t>
    <phoneticPr fontId="8" type="noConversion"/>
  </si>
  <si>
    <t>BA223-5</t>
    <phoneticPr fontId="8" type="noConversion"/>
  </si>
  <si>
    <t>BA237-1</t>
    <phoneticPr fontId="8" type="noConversion"/>
  </si>
  <si>
    <t>B1502MMEY</t>
    <phoneticPr fontId="8" type="noConversion"/>
  </si>
  <si>
    <t>MACY.COM</t>
    <phoneticPr fontId="8" type="noConversion"/>
  </si>
  <si>
    <t>2016-3-21</t>
    <phoneticPr fontId="8" type="noConversion"/>
  </si>
  <si>
    <t>BA237ATS</t>
    <phoneticPr fontId="8" type="noConversion"/>
  </si>
  <si>
    <t>HOUSE ACCOUNT</t>
    <phoneticPr fontId="8" type="noConversion"/>
  </si>
  <si>
    <t>BA223B-1</t>
    <phoneticPr fontId="8" type="noConversion"/>
  </si>
  <si>
    <t>BA223A-2</t>
    <phoneticPr fontId="8" type="noConversion"/>
  </si>
  <si>
    <t>BA223A-3</t>
    <phoneticPr fontId="8" type="noConversion"/>
  </si>
  <si>
    <t>BA223A-4</t>
    <phoneticPr fontId="8" type="noConversion"/>
  </si>
  <si>
    <t>100-00019749</t>
    <phoneticPr fontId="8" type="noConversion"/>
  </si>
  <si>
    <t>100-00019746</t>
    <phoneticPr fontId="8" type="noConversion"/>
  </si>
  <si>
    <t>BONTON.COM</t>
    <phoneticPr fontId="8" type="noConversion"/>
  </si>
  <si>
    <t>100-00019751</t>
    <phoneticPr fontId="8" type="noConversion"/>
  </si>
  <si>
    <t>014225</t>
    <phoneticPr fontId="8" type="noConversion"/>
  </si>
  <si>
    <t>AVB018094</t>
    <phoneticPr fontId="8" type="noConversion"/>
  </si>
  <si>
    <t>TARGET</t>
    <phoneticPr fontId="8" type="noConversion"/>
  </si>
  <si>
    <t>2016-3-13</t>
    <phoneticPr fontId="8" type="noConversion"/>
  </si>
  <si>
    <t>ED INC</t>
    <phoneticPr fontId="8" type="noConversion"/>
  </si>
  <si>
    <t>P170157</t>
    <phoneticPr fontId="8" type="noConversion"/>
  </si>
  <si>
    <t>P170158</t>
    <phoneticPr fontId="8" type="noConversion"/>
  </si>
  <si>
    <t>P170159</t>
    <phoneticPr fontId="8" type="noConversion"/>
  </si>
  <si>
    <t>P170160</t>
    <phoneticPr fontId="8" type="noConversion"/>
  </si>
  <si>
    <t>鲁晨诗</t>
    <phoneticPr fontId="8" type="noConversion"/>
  </si>
  <si>
    <t>王晓檬</t>
    <phoneticPr fontId="8" type="noConversion"/>
  </si>
  <si>
    <t>卿春艳</t>
    <phoneticPr fontId="8" type="noConversion"/>
  </si>
  <si>
    <t>周婷</t>
    <phoneticPr fontId="8" type="noConversion"/>
  </si>
  <si>
    <t>唐琼茜</t>
  </si>
  <si>
    <t>HFC#30536</t>
    <phoneticPr fontId="8" type="noConversion"/>
  </si>
  <si>
    <t>NORDSTROM</t>
    <phoneticPr fontId="8" type="noConversion"/>
  </si>
  <si>
    <t>2016-3-21</t>
    <phoneticPr fontId="8" type="noConversion"/>
  </si>
  <si>
    <t>100-00019877</t>
    <phoneticPr fontId="8" type="noConversion"/>
  </si>
  <si>
    <t>100-00019878</t>
    <phoneticPr fontId="8" type="noConversion"/>
  </si>
  <si>
    <t>BA226EC-1</t>
    <phoneticPr fontId="8" type="noConversion"/>
  </si>
  <si>
    <t>LOVE ON HANGER</t>
    <phoneticPr fontId="8" type="noConversion"/>
  </si>
  <si>
    <t>BA230EC-1</t>
    <phoneticPr fontId="8" type="noConversion"/>
  </si>
  <si>
    <t>BA231EC-1</t>
    <phoneticPr fontId="8" type="noConversion"/>
  </si>
  <si>
    <t>BA232EC-1</t>
    <phoneticPr fontId="8" type="noConversion"/>
  </si>
  <si>
    <t>BA233EC-1</t>
    <phoneticPr fontId="8" type="noConversion"/>
  </si>
  <si>
    <t>CL153479-1</t>
    <phoneticPr fontId="8" type="noConversion"/>
  </si>
  <si>
    <t>JCPD010479</t>
    <phoneticPr fontId="8" type="noConversion"/>
  </si>
  <si>
    <t>JCP</t>
    <phoneticPr fontId="8" type="noConversion"/>
  </si>
  <si>
    <t>2016-3-27</t>
    <phoneticPr fontId="8" type="noConversion"/>
  </si>
  <si>
    <t>CL153479-2</t>
  </si>
  <si>
    <t>CL153479-3</t>
  </si>
  <si>
    <t>BA225-3</t>
    <phoneticPr fontId="8" type="noConversion"/>
  </si>
  <si>
    <t>BA225A-2</t>
    <phoneticPr fontId="8" type="noConversion"/>
  </si>
  <si>
    <t>BA228B-1</t>
    <phoneticPr fontId="8" type="noConversion"/>
  </si>
  <si>
    <t>VON MAUR</t>
    <phoneticPr fontId="8" type="noConversion"/>
  </si>
  <si>
    <t>3215</t>
    <phoneticPr fontId="8" type="noConversion"/>
  </si>
  <si>
    <t>0XTH</t>
    <phoneticPr fontId="8" type="noConversion"/>
  </si>
  <si>
    <t>FRED MEYER</t>
    <phoneticPr fontId="8" type="noConversion"/>
  </si>
  <si>
    <t>2016-2-22</t>
    <phoneticPr fontId="8" type="noConversion"/>
  </si>
  <si>
    <t>MBT012604S/H</t>
    <phoneticPr fontId="8" type="noConversion"/>
  </si>
  <si>
    <t>CL153485</t>
    <phoneticPr fontId="8" type="noConversion"/>
  </si>
  <si>
    <t>TARGET</t>
    <phoneticPr fontId="8" type="noConversion"/>
  </si>
  <si>
    <t>2016-4-10</t>
    <phoneticPr fontId="8" type="noConversion"/>
  </si>
  <si>
    <t>CL153486</t>
  </si>
  <si>
    <t>MBT020471</t>
    <phoneticPr fontId="8" type="noConversion"/>
  </si>
  <si>
    <t>BA225ATS-01</t>
    <phoneticPr fontId="8" type="noConversion"/>
  </si>
  <si>
    <t>NORDSTROM</t>
    <phoneticPr fontId="8" type="noConversion"/>
  </si>
  <si>
    <t>BA230A-1</t>
    <phoneticPr fontId="8" type="noConversion"/>
  </si>
  <si>
    <t>TARGET.COM</t>
    <phoneticPr fontId="8" type="noConversion"/>
  </si>
  <si>
    <t>3277</t>
    <phoneticPr fontId="8" type="noConversion"/>
  </si>
  <si>
    <t>0YLT</t>
    <phoneticPr fontId="8" type="noConversion"/>
  </si>
  <si>
    <t>SHOPKO</t>
    <phoneticPr fontId="8" type="noConversion"/>
  </si>
  <si>
    <t>2016-4-4</t>
    <phoneticPr fontId="8" type="noConversion"/>
  </si>
  <si>
    <t>3278</t>
    <phoneticPr fontId="8" type="noConversion"/>
  </si>
  <si>
    <t>0YKB</t>
    <phoneticPr fontId="8" type="noConversion"/>
  </si>
  <si>
    <t>3279</t>
    <phoneticPr fontId="8" type="noConversion"/>
  </si>
  <si>
    <t>3280</t>
    <phoneticPr fontId="8" type="noConversion"/>
  </si>
  <si>
    <t>0YSQ</t>
    <phoneticPr fontId="8" type="noConversion"/>
  </si>
  <si>
    <t>3281</t>
    <phoneticPr fontId="8" type="noConversion"/>
  </si>
  <si>
    <t>BA234A-1</t>
    <phoneticPr fontId="8" type="noConversion"/>
  </si>
  <si>
    <t>VANITY</t>
    <phoneticPr fontId="8" type="noConversion"/>
  </si>
  <si>
    <t>BA240-1</t>
    <phoneticPr fontId="8" type="noConversion"/>
  </si>
  <si>
    <t>J3410MA44</t>
    <phoneticPr fontId="8" type="noConversion"/>
  </si>
  <si>
    <t>FRED MEYER</t>
    <phoneticPr fontId="8" type="noConversion"/>
  </si>
  <si>
    <t>2016-3-21</t>
    <phoneticPr fontId="8" type="noConversion"/>
  </si>
  <si>
    <t>BA240ATS</t>
    <phoneticPr fontId="8" type="noConversion"/>
  </si>
  <si>
    <t>HOUSE ACCOUNT</t>
    <phoneticPr fontId="8" type="noConversion"/>
  </si>
  <si>
    <t>依饰杰</t>
    <phoneticPr fontId="8" type="noConversion"/>
  </si>
  <si>
    <t>泰豪</t>
    <phoneticPr fontId="8" type="noConversion"/>
  </si>
  <si>
    <t>欧凯</t>
    <phoneticPr fontId="8" type="noConversion"/>
  </si>
  <si>
    <t>唯路易</t>
    <phoneticPr fontId="8" type="noConversion"/>
  </si>
  <si>
    <t>铁源</t>
    <phoneticPr fontId="8" type="noConversion"/>
  </si>
  <si>
    <t>润鑫</t>
    <phoneticPr fontId="8" type="noConversion"/>
  </si>
  <si>
    <t>EMT019686-BS/WS</t>
    <phoneticPr fontId="8" type="noConversion"/>
  </si>
  <si>
    <t>百利达</t>
    <phoneticPr fontId="8" type="noConversion"/>
  </si>
  <si>
    <t>HFC#1368</t>
    <phoneticPr fontId="8" type="noConversion"/>
  </si>
  <si>
    <t>云英</t>
    <phoneticPr fontId="8" type="noConversion"/>
  </si>
  <si>
    <t>依尚</t>
    <phoneticPr fontId="8" type="noConversion"/>
  </si>
  <si>
    <t>P168653</t>
    <phoneticPr fontId="8" type="noConversion"/>
  </si>
  <si>
    <t>忆莱</t>
  </si>
  <si>
    <t>依饰杰/忆莱/高梵</t>
  </si>
  <si>
    <t>CL153505</t>
    <phoneticPr fontId="8" type="noConversion"/>
  </si>
  <si>
    <t>MBT016169S</t>
    <phoneticPr fontId="8" type="noConversion"/>
  </si>
  <si>
    <t>2016-4-10</t>
    <phoneticPr fontId="8" type="noConversion"/>
  </si>
  <si>
    <t>MBT016169ST2</t>
    <phoneticPr fontId="8" type="noConversion"/>
  </si>
  <si>
    <t>BA232A-1</t>
    <phoneticPr fontId="8" type="noConversion"/>
  </si>
  <si>
    <t>TARGET.COM</t>
    <phoneticPr fontId="8" type="noConversion"/>
  </si>
  <si>
    <t>BA233A-1</t>
    <phoneticPr fontId="8" type="noConversion"/>
  </si>
  <si>
    <t>VANITY</t>
    <phoneticPr fontId="8" type="noConversion"/>
  </si>
  <si>
    <t>100-00019746</t>
    <phoneticPr fontId="8" type="noConversion"/>
  </si>
  <si>
    <t>J5629Z47</t>
    <phoneticPr fontId="8" type="noConversion"/>
  </si>
  <si>
    <t>BONTON</t>
    <phoneticPr fontId="8" type="noConversion"/>
  </si>
  <si>
    <t>OPENLINE</t>
    <phoneticPr fontId="8" type="noConversion"/>
  </si>
  <si>
    <t>九。KELLWOOD</t>
    <phoneticPr fontId="8" type="noConversion"/>
  </si>
  <si>
    <t>BA231A-1</t>
    <phoneticPr fontId="8" type="noConversion"/>
  </si>
  <si>
    <t>TARGET.COM</t>
    <phoneticPr fontId="8" type="noConversion"/>
  </si>
  <si>
    <t>BA236ATS-01</t>
    <phoneticPr fontId="8" type="noConversion"/>
  </si>
  <si>
    <t>CATO</t>
    <phoneticPr fontId="8" type="noConversion"/>
  </si>
  <si>
    <t>J5885CAVRK</t>
    <phoneticPr fontId="8" type="noConversion"/>
  </si>
  <si>
    <t>BA241-1</t>
    <phoneticPr fontId="8" type="noConversion"/>
  </si>
  <si>
    <t>TARGET</t>
    <phoneticPr fontId="8" type="noConversion"/>
  </si>
  <si>
    <t>针织</t>
    <phoneticPr fontId="8" type="noConversion"/>
  </si>
  <si>
    <t>BA241ATS</t>
    <phoneticPr fontId="8" type="noConversion"/>
  </si>
  <si>
    <t>HOUSE ACCOUNT</t>
    <phoneticPr fontId="8" type="noConversion"/>
  </si>
  <si>
    <t>BA242-1</t>
    <phoneticPr fontId="8" type="noConversion"/>
  </si>
  <si>
    <t>BA242ATS</t>
    <phoneticPr fontId="8" type="noConversion"/>
  </si>
  <si>
    <t>BA243-1</t>
    <phoneticPr fontId="8" type="noConversion"/>
  </si>
  <si>
    <t>BA243ATS</t>
    <phoneticPr fontId="8" type="noConversion"/>
  </si>
  <si>
    <t>BA244-1</t>
    <phoneticPr fontId="8" type="noConversion"/>
  </si>
  <si>
    <t>BA244ATS</t>
    <phoneticPr fontId="8" type="noConversion"/>
  </si>
  <si>
    <t>BA245-1</t>
    <phoneticPr fontId="8" type="noConversion"/>
  </si>
  <si>
    <t>BA245ATS</t>
    <phoneticPr fontId="8" type="noConversion"/>
  </si>
  <si>
    <t>J5886CAVQK</t>
    <phoneticPr fontId="8" type="noConversion"/>
  </si>
  <si>
    <t>J5886CBCYK</t>
    <phoneticPr fontId="8" type="noConversion"/>
  </si>
  <si>
    <t>J5895CAVQK</t>
    <phoneticPr fontId="8" type="noConversion"/>
  </si>
  <si>
    <t>J5895CAVRK</t>
    <phoneticPr fontId="8" type="noConversion"/>
  </si>
  <si>
    <t>BA246-1</t>
    <phoneticPr fontId="8" type="noConversion"/>
  </si>
  <si>
    <t>BA246-2</t>
    <phoneticPr fontId="8" type="noConversion"/>
  </si>
  <si>
    <t>BA246A-1</t>
    <phoneticPr fontId="8" type="noConversion"/>
  </si>
  <si>
    <t>BA247-1</t>
    <phoneticPr fontId="8" type="noConversion"/>
  </si>
  <si>
    <t>BA247-2</t>
  </si>
  <si>
    <t>BA247-3</t>
  </si>
  <si>
    <t>J5651MWQUC</t>
    <phoneticPr fontId="8" type="noConversion"/>
  </si>
  <si>
    <t>B5651MWQUC</t>
    <phoneticPr fontId="8" type="noConversion"/>
  </si>
  <si>
    <t>B5651MWQUC</t>
    <phoneticPr fontId="8" type="noConversion"/>
  </si>
  <si>
    <t>CATO</t>
    <phoneticPr fontId="8" type="noConversion"/>
  </si>
  <si>
    <t>7858</t>
    <phoneticPr fontId="8" type="noConversion"/>
  </si>
  <si>
    <t>7854</t>
    <phoneticPr fontId="8" type="noConversion"/>
  </si>
  <si>
    <t>MT4731W4932</t>
    <phoneticPr fontId="8" type="noConversion"/>
  </si>
  <si>
    <t>2016-3-27</t>
  </si>
  <si>
    <t>BA248-1</t>
    <phoneticPr fontId="8" type="noConversion"/>
  </si>
  <si>
    <t>BA249-1</t>
    <phoneticPr fontId="8" type="noConversion"/>
  </si>
  <si>
    <t>BA248-2</t>
    <phoneticPr fontId="8" type="noConversion"/>
  </si>
  <si>
    <t>BA249-2</t>
    <phoneticPr fontId="8" type="noConversion"/>
  </si>
  <si>
    <t>J9651MFKJC</t>
    <phoneticPr fontId="8" type="noConversion"/>
  </si>
  <si>
    <t>B9651MFKJC</t>
    <phoneticPr fontId="8" type="noConversion"/>
  </si>
  <si>
    <t>李绍兰</t>
    <phoneticPr fontId="8" type="noConversion"/>
  </si>
  <si>
    <t>董灏</t>
    <phoneticPr fontId="8" type="noConversion"/>
  </si>
  <si>
    <t>BA236ATSBT-1</t>
    <phoneticPr fontId="8" type="noConversion"/>
  </si>
  <si>
    <t>BA240ATSBT-01</t>
    <phoneticPr fontId="8" type="noConversion"/>
  </si>
  <si>
    <t>BA254-1</t>
    <phoneticPr fontId="8" type="noConversion"/>
  </si>
  <si>
    <t>J9657MPZLP</t>
    <phoneticPr fontId="8" type="noConversion"/>
  </si>
  <si>
    <t>FRANCESCA'S</t>
    <phoneticPr fontId="8" type="noConversion"/>
  </si>
  <si>
    <t>BA255-1</t>
    <phoneticPr fontId="8" type="noConversion"/>
  </si>
  <si>
    <t>J9675MQFRP</t>
    <phoneticPr fontId="8" type="noConversion"/>
  </si>
  <si>
    <t>FRANCESCA'S</t>
    <phoneticPr fontId="8" type="noConversion"/>
  </si>
  <si>
    <t>12129</t>
    <phoneticPr fontId="8" type="noConversion"/>
  </si>
  <si>
    <t>12130</t>
    <phoneticPr fontId="8" type="noConversion"/>
  </si>
  <si>
    <t>BA223C</t>
    <phoneticPr fontId="8" type="noConversion"/>
  </si>
  <si>
    <t>STAGE</t>
    <phoneticPr fontId="8" type="noConversion"/>
  </si>
  <si>
    <t>BA250-1</t>
    <phoneticPr fontId="8" type="noConversion"/>
  </si>
  <si>
    <t>BA250-2</t>
  </si>
  <si>
    <t>BA250A-1</t>
    <phoneticPr fontId="8" type="noConversion"/>
  </si>
  <si>
    <t>J9639CARTC</t>
    <phoneticPr fontId="8" type="noConversion"/>
  </si>
  <si>
    <t>BA256-1</t>
    <phoneticPr fontId="8" type="noConversion"/>
  </si>
  <si>
    <t>BA257-1</t>
    <phoneticPr fontId="8" type="noConversion"/>
  </si>
  <si>
    <t>BA258-1</t>
    <phoneticPr fontId="8" type="noConversion"/>
  </si>
  <si>
    <t>BA259-1</t>
    <phoneticPr fontId="8" type="noConversion"/>
  </si>
  <si>
    <t>BA260-1</t>
    <phoneticPr fontId="8" type="noConversion"/>
  </si>
  <si>
    <t>BA261-1</t>
    <phoneticPr fontId="8" type="noConversion"/>
  </si>
  <si>
    <t>BA262-1</t>
    <phoneticPr fontId="8" type="noConversion"/>
  </si>
  <si>
    <t>BA263-1</t>
    <phoneticPr fontId="8" type="noConversion"/>
  </si>
  <si>
    <t>BA264-1</t>
    <phoneticPr fontId="8" type="noConversion"/>
  </si>
  <si>
    <t>BA265-1</t>
    <phoneticPr fontId="8" type="noConversion"/>
  </si>
  <si>
    <t>J2121CAJTZ</t>
    <phoneticPr fontId="8" type="noConversion"/>
  </si>
  <si>
    <t>J2121MZ81Z</t>
    <phoneticPr fontId="8" type="noConversion"/>
  </si>
  <si>
    <t>J2121MZHRZ</t>
    <phoneticPr fontId="8" type="noConversion"/>
  </si>
  <si>
    <t>J7759CAPAZ</t>
    <phoneticPr fontId="8" type="noConversion"/>
  </si>
  <si>
    <t>J7759MYUZZ</t>
    <phoneticPr fontId="8" type="noConversion"/>
  </si>
  <si>
    <t>J7759MZ74Z</t>
    <phoneticPr fontId="8" type="noConversion"/>
  </si>
  <si>
    <t>J8056MYUSZ</t>
    <phoneticPr fontId="8" type="noConversion"/>
  </si>
  <si>
    <t>J8056MZ84Z</t>
    <phoneticPr fontId="8" type="noConversion"/>
  </si>
  <si>
    <t>J8060MYUSZ</t>
    <phoneticPr fontId="8" type="noConversion"/>
  </si>
  <si>
    <t>J8060MYUYZ</t>
    <phoneticPr fontId="8" type="noConversion"/>
  </si>
  <si>
    <t>TARGET</t>
    <phoneticPr fontId="8" type="noConversion"/>
  </si>
  <si>
    <t>梭织</t>
    <phoneticPr fontId="8" type="noConversion"/>
  </si>
  <si>
    <t>P170314</t>
    <phoneticPr fontId="8" type="noConversion"/>
  </si>
  <si>
    <t>P170320</t>
    <phoneticPr fontId="8" type="noConversion"/>
  </si>
  <si>
    <t>P170321</t>
    <phoneticPr fontId="8" type="noConversion"/>
  </si>
  <si>
    <t>STAGE</t>
    <phoneticPr fontId="8" type="noConversion"/>
  </si>
  <si>
    <t>STAGE.COM</t>
    <phoneticPr fontId="8" type="noConversion"/>
  </si>
  <si>
    <t>P170340</t>
    <phoneticPr fontId="8" type="noConversion"/>
  </si>
  <si>
    <t>P170343</t>
    <phoneticPr fontId="8" type="noConversion"/>
  </si>
  <si>
    <t>P170346</t>
    <phoneticPr fontId="8" type="noConversion"/>
  </si>
  <si>
    <t>JTW3806GCM</t>
    <phoneticPr fontId="8" type="noConversion"/>
  </si>
  <si>
    <t>JTW3750EEC</t>
    <phoneticPr fontId="8" type="noConversion"/>
  </si>
  <si>
    <t>2016-4-3</t>
    <phoneticPr fontId="8" type="noConversion"/>
  </si>
  <si>
    <t>梭织</t>
    <phoneticPr fontId="8" type="noConversion"/>
  </si>
  <si>
    <t>BA231B-1</t>
    <phoneticPr fontId="8" type="noConversion"/>
  </si>
  <si>
    <t>VON MAUR</t>
    <phoneticPr fontId="8" type="noConversion"/>
  </si>
  <si>
    <t>针织</t>
    <phoneticPr fontId="8" type="noConversion"/>
  </si>
  <si>
    <t>BA251-1</t>
    <phoneticPr fontId="8" type="noConversion"/>
  </si>
  <si>
    <t>BA251-2</t>
    <phoneticPr fontId="8" type="noConversion"/>
  </si>
  <si>
    <t>BA251-3</t>
    <phoneticPr fontId="8" type="noConversion"/>
  </si>
  <si>
    <t>BA252-1</t>
    <phoneticPr fontId="8" type="noConversion"/>
  </si>
  <si>
    <t>BA252-2</t>
    <phoneticPr fontId="8" type="noConversion"/>
  </si>
  <si>
    <t>BA252A-1</t>
    <phoneticPr fontId="8" type="noConversion"/>
  </si>
  <si>
    <t>BA253-1</t>
    <phoneticPr fontId="8" type="noConversion"/>
  </si>
  <si>
    <t>BA253-2</t>
    <phoneticPr fontId="8" type="noConversion"/>
  </si>
  <si>
    <t>BA253-3</t>
    <phoneticPr fontId="8" type="noConversion"/>
  </si>
  <si>
    <t>B9639CARTC</t>
    <phoneticPr fontId="8" type="noConversion"/>
  </si>
  <si>
    <t>J9652MFKJC</t>
    <phoneticPr fontId="8" type="noConversion"/>
  </si>
  <si>
    <t>B9652MFKJC</t>
    <phoneticPr fontId="8" type="noConversion"/>
  </si>
  <si>
    <t>2016-3-28</t>
    <phoneticPr fontId="8" type="noConversion"/>
  </si>
  <si>
    <t>2016-3-21</t>
    <phoneticPr fontId="8" type="noConversion"/>
  </si>
  <si>
    <t>2016-4-4</t>
    <phoneticPr fontId="8" type="noConversion"/>
  </si>
  <si>
    <t>TARGET</t>
    <phoneticPr fontId="8" type="noConversion"/>
  </si>
  <si>
    <t>J2111MB88Z</t>
    <phoneticPr fontId="8" type="noConversion"/>
  </si>
  <si>
    <t>J2111MZ75Z</t>
    <phoneticPr fontId="8" type="noConversion"/>
  </si>
  <si>
    <t>BA267-1</t>
    <phoneticPr fontId="8" type="noConversion"/>
  </si>
  <si>
    <t>BA268-1</t>
    <phoneticPr fontId="8" type="noConversion"/>
  </si>
  <si>
    <t>JCP</t>
    <phoneticPr fontId="8" type="noConversion"/>
  </si>
  <si>
    <t>2016-5-30</t>
    <phoneticPr fontId="8" type="noConversion"/>
  </si>
  <si>
    <t>2016-5-9</t>
    <phoneticPr fontId="8" type="noConversion"/>
  </si>
  <si>
    <t>2016-7-11</t>
    <phoneticPr fontId="8" type="noConversion"/>
  </si>
  <si>
    <t>HFC#70143-1</t>
    <phoneticPr fontId="8" type="noConversion"/>
  </si>
  <si>
    <t>HFC#70144</t>
    <phoneticPr fontId="8" type="noConversion"/>
  </si>
  <si>
    <t>15024A01</t>
    <phoneticPr fontId="8" type="noConversion"/>
  </si>
  <si>
    <t>卿春艳</t>
    <phoneticPr fontId="8" type="noConversion"/>
  </si>
  <si>
    <t>付连</t>
    <phoneticPr fontId="8" type="noConversion"/>
  </si>
  <si>
    <t>董灏</t>
  </si>
  <si>
    <t>支云塔/百利达</t>
    <phoneticPr fontId="8" type="noConversion"/>
  </si>
  <si>
    <t>泰豪</t>
    <phoneticPr fontId="8" type="noConversion"/>
  </si>
  <si>
    <t>忆莱/云英</t>
    <phoneticPr fontId="8" type="noConversion"/>
  </si>
  <si>
    <t>炜雅娜</t>
  </si>
  <si>
    <t>百利达</t>
    <phoneticPr fontId="8" type="noConversion"/>
  </si>
  <si>
    <t>百利达/依尚</t>
    <phoneticPr fontId="8" type="noConversion"/>
  </si>
  <si>
    <t>同飞</t>
    <phoneticPr fontId="8" type="noConversion"/>
  </si>
  <si>
    <t>高梵</t>
    <phoneticPr fontId="8" type="noConversion"/>
  </si>
  <si>
    <t>铁源</t>
    <phoneticPr fontId="8" type="noConversion"/>
  </si>
  <si>
    <t>云英</t>
    <phoneticPr fontId="8" type="noConversion"/>
  </si>
  <si>
    <t>景润</t>
    <phoneticPr fontId="8" type="noConversion"/>
  </si>
  <si>
    <t>胡金文</t>
    <phoneticPr fontId="8" type="noConversion"/>
  </si>
  <si>
    <t>2016-4-18</t>
    <phoneticPr fontId="8" type="noConversion"/>
  </si>
  <si>
    <t>2016-5-16</t>
    <phoneticPr fontId="8" type="noConversion"/>
  </si>
  <si>
    <t>BA269-1</t>
    <phoneticPr fontId="8" type="noConversion"/>
  </si>
  <si>
    <t>BA270-1</t>
    <phoneticPr fontId="8" type="noConversion"/>
  </si>
  <si>
    <t>BA271-1</t>
    <phoneticPr fontId="8" type="noConversion"/>
  </si>
  <si>
    <t>BA272-1</t>
    <phoneticPr fontId="8" type="noConversion"/>
  </si>
  <si>
    <t>BA273-1</t>
    <phoneticPr fontId="8" type="noConversion"/>
  </si>
  <si>
    <t>J2128CBAEG</t>
    <phoneticPr fontId="8" type="noConversion"/>
  </si>
  <si>
    <t>J7569MMEYG</t>
    <phoneticPr fontId="8" type="noConversion"/>
  </si>
  <si>
    <t>B7569MMEYG</t>
    <phoneticPr fontId="8" type="noConversion"/>
  </si>
  <si>
    <t>B7881MMEYG</t>
    <phoneticPr fontId="8" type="noConversion"/>
  </si>
  <si>
    <t>12PA29716(G2182)</t>
    <phoneticPr fontId="8" type="noConversion"/>
  </si>
  <si>
    <t>2016-4-4</t>
    <phoneticPr fontId="8" type="noConversion"/>
  </si>
  <si>
    <t>2016-4-25</t>
    <phoneticPr fontId="8" type="noConversion"/>
  </si>
  <si>
    <t>HFC#91464</t>
    <phoneticPr fontId="8" type="noConversion"/>
  </si>
  <si>
    <t>HFC#91464-1</t>
    <phoneticPr fontId="8" type="noConversion"/>
  </si>
  <si>
    <t>HFC#91464-2</t>
    <phoneticPr fontId="8" type="noConversion"/>
  </si>
  <si>
    <t>HFC#91464-3</t>
    <phoneticPr fontId="8" type="noConversion"/>
  </si>
  <si>
    <t>HFC#91466</t>
    <phoneticPr fontId="8" type="noConversion"/>
  </si>
  <si>
    <t>HFC#91466-1</t>
    <phoneticPr fontId="8" type="noConversion"/>
  </si>
  <si>
    <t>HFC#91466-2</t>
    <phoneticPr fontId="8" type="noConversion"/>
  </si>
  <si>
    <t>NY5629538</t>
    <phoneticPr fontId="8" type="noConversion"/>
  </si>
  <si>
    <t>NY5629Z47</t>
    <phoneticPr fontId="8" type="noConversion"/>
  </si>
  <si>
    <t>NY5788GNL</t>
    <phoneticPr fontId="8" type="noConversion"/>
  </si>
  <si>
    <t>NY5789B36</t>
    <phoneticPr fontId="8" type="noConversion"/>
  </si>
  <si>
    <t>NY5789Z77</t>
    <phoneticPr fontId="8" type="noConversion"/>
  </si>
  <si>
    <t>10000020505</t>
    <phoneticPr fontId="8" type="noConversion"/>
  </si>
  <si>
    <t>10000020506</t>
    <phoneticPr fontId="8" type="noConversion"/>
  </si>
  <si>
    <t>李绍兰</t>
    <phoneticPr fontId="8" type="noConversion"/>
  </si>
  <si>
    <t>106038</t>
    <phoneticPr fontId="8" type="noConversion"/>
  </si>
  <si>
    <t>JA83801LGG</t>
    <phoneticPr fontId="8" type="noConversion"/>
  </si>
  <si>
    <t>Kohls Store.</t>
    <phoneticPr fontId="8" type="noConversion"/>
  </si>
  <si>
    <t>2016-4-11</t>
    <phoneticPr fontId="8" type="noConversion"/>
  </si>
  <si>
    <t>J5886CBCYK</t>
    <phoneticPr fontId="8" type="noConversion"/>
  </si>
  <si>
    <t>BA258EC-1</t>
    <phoneticPr fontId="8" type="noConversion"/>
  </si>
  <si>
    <t>BA259EC-1</t>
    <phoneticPr fontId="8" type="noConversion"/>
  </si>
  <si>
    <t>BA262EC-1</t>
    <phoneticPr fontId="8" type="noConversion"/>
  </si>
  <si>
    <t>BA263EC-1</t>
    <phoneticPr fontId="8" type="noConversion"/>
  </si>
  <si>
    <t>BA267EC-1</t>
    <phoneticPr fontId="8" type="noConversion"/>
  </si>
  <si>
    <t>10000020525</t>
    <phoneticPr fontId="8" type="noConversion"/>
  </si>
  <si>
    <t>10000020524</t>
    <phoneticPr fontId="8" type="noConversion"/>
  </si>
  <si>
    <t>10000020526</t>
    <phoneticPr fontId="8" type="noConversion"/>
  </si>
  <si>
    <t>10000020527</t>
    <phoneticPr fontId="8" type="noConversion"/>
  </si>
  <si>
    <t>10000020529</t>
    <phoneticPr fontId="8" type="noConversion"/>
  </si>
  <si>
    <t>10000020528</t>
    <phoneticPr fontId="8" type="noConversion"/>
  </si>
  <si>
    <t>03JW</t>
    <phoneticPr fontId="8" type="noConversion"/>
  </si>
  <si>
    <t>0ZBG</t>
    <phoneticPr fontId="8" type="noConversion"/>
  </si>
  <si>
    <t>STAGE</t>
    <phoneticPr fontId="8" type="noConversion"/>
  </si>
  <si>
    <t>MACYS</t>
    <phoneticPr fontId="8" type="noConversion"/>
  </si>
  <si>
    <t>VANITY</t>
    <phoneticPr fontId="8" type="noConversion"/>
  </si>
  <si>
    <t>2016-5-2</t>
    <phoneticPr fontId="8" type="noConversion"/>
  </si>
  <si>
    <t>2016-4-25</t>
    <phoneticPr fontId="8" type="noConversion"/>
  </si>
  <si>
    <t>J5629538</t>
    <phoneticPr fontId="8" type="noConversion"/>
  </si>
  <si>
    <t>GORDMANS</t>
    <phoneticPr fontId="8" type="noConversion"/>
  </si>
  <si>
    <t>B2128CBAEG</t>
    <phoneticPr fontId="8" type="noConversion"/>
  </si>
  <si>
    <t>B8126MUSDG</t>
    <phoneticPr fontId="8" type="noConversion"/>
  </si>
  <si>
    <t>J7569MZ65G</t>
    <phoneticPr fontId="8" type="noConversion"/>
  </si>
  <si>
    <t>B7569MZ65G</t>
    <phoneticPr fontId="8" type="noConversion"/>
  </si>
  <si>
    <t>J5903CBBIG</t>
    <phoneticPr fontId="8" type="noConversion"/>
  </si>
  <si>
    <t>B5903CBBIG</t>
    <phoneticPr fontId="8" type="noConversion"/>
  </si>
  <si>
    <t>BA274-1</t>
    <phoneticPr fontId="8" type="noConversion"/>
  </si>
  <si>
    <t>BA275-1</t>
    <phoneticPr fontId="8" type="noConversion"/>
  </si>
  <si>
    <t>BA276-1</t>
    <phoneticPr fontId="8" type="noConversion"/>
  </si>
  <si>
    <t>BA277-1</t>
    <phoneticPr fontId="8" type="noConversion"/>
  </si>
  <si>
    <t>BA278-1</t>
    <phoneticPr fontId="8" type="noConversion"/>
  </si>
  <si>
    <t>BA279-1</t>
    <phoneticPr fontId="8" type="noConversion"/>
  </si>
  <si>
    <t>HFC#91471</t>
    <phoneticPr fontId="8" type="noConversion"/>
  </si>
  <si>
    <t>HFC#91471-1</t>
    <phoneticPr fontId="8" type="noConversion"/>
  </si>
  <si>
    <t>92394A0001</t>
    <phoneticPr fontId="8" type="noConversion"/>
  </si>
  <si>
    <t>AJV8</t>
    <phoneticPr fontId="8" type="noConversion"/>
  </si>
  <si>
    <t>ALG0</t>
    <phoneticPr fontId="8" type="noConversion"/>
  </si>
  <si>
    <t>P170420</t>
    <phoneticPr fontId="8" type="noConversion"/>
  </si>
  <si>
    <t>P170421</t>
    <phoneticPr fontId="8" type="noConversion"/>
  </si>
  <si>
    <t>忆莱</t>
    <phoneticPr fontId="8" type="noConversion"/>
  </si>
  <si>
    <t>欧凯</t>
    <phoneticPr fontId="8" type="noConversion"/>
  </si>
  <si>
    <t>支云塔</t>
    <phoneticPr fontId="8" type="noConversion"/>
  </si>
  <si>
    <t>同飞</t>
    <phoneticPr fontId="8" type="noConversion"/>
  </si>
  <si>
    <t>铁源</t>
    <phoneticPr fontId="8" type="noConversion"/>
  </si>
  <si>
    <t>百利达/炜雅娜</t>
    <phoneticPr fontId="8" type="noConversion"/>
  </si>
  <si>
    <t>ZQ6161</t>
    <phoneticPr fontId="8" type="noConversion"/>
  </si>
  <si>
    <t>BURLINGTON</t>
    <phoneticPr fontId="8" type="noConversion"/>
  </si>
  <si>
    <t>TARGET.COM</t>
    <phoneticPr fontId="8" type="noConversion"/>
  </si>
  <si>
    <t>BA225ATS-02</t>
    <phoneticPr fontId="8" type="noConversion"/>
  </si>
  <si>
    <t>BA225ATS-03</t>
    <phoneticPr fontId="8" type="noConversion"/>
  </si>
  <si>
    <t>B7869MYST</t>
    <phoneticPr fontId="8" type="noConversion"/>
  </si>
  <si>
    <t>B7869CAET</t>
    <phoneticPr fontId="8" type="noConversion"/>
  </si>
  <si>
    <t>BA280-1</t>
    <phoneticPr fontId="8" type="noConversion"/>
  </si>
  <si>
    <t>BA281ATS</t>
    <phoneticPr fontId="8" type="noConversion"/>
  </si>
  <si>
    <t>HFC#1386</t>
    <phoneticPr fontId="8" type="noConversion"/>
  </si>
  <si>
    <t>HFC#1387</t>
    <phoneticPr fontId="8" type="noConversion"/>
  </si>
  <si>
    <t>79629A01</t>
    <phoneticPr fontId="8" type="noConversion"/>
  </si>
  <si>
    <t>79629A02</t>
    <phoneticPr fontId="8" type="noConversion"/>
  </si>
  <si>
    <t>79629A03</t>
    <phoneticPr fontId="8" type="noConversion"/>
  </si>
  <si>
    <t>79629A04</t>
    <phoneticPr fontId="8" type="noConversion"/>
  </si>
  <si>
    <t>2016-4-11</t>
    <phoneticPr fontId="8" type="noConversion"/>
  </si>
  <si>
    <t>百利达</t>
    <phoneticPr fontId="8" type="noConversion"/>
  </si>
  <si>
    <t>22648A0001</t>
    <phoneticPr fontId="8" type="noConversion"/>
  </si>
  <si>
    <t>2016-4-25</t>
    <phoneticPr fontId="8" type="noConversion"/>
  </si>
  <si>
    <t>22648B0001</t>
    <phoneticPr fontId="8" type="noConversion"/>
  </si>
  <si>
    <t>BEALLS</t>
    <phoneticPr fontId="8" type="noConversion"/>
  </si>
  <si>
    <t>Bovscov</t>
    <phoneticPr fontId="8" type="noConversion"/>
  </si>
  <si>
    <t>N5629Z47</t>
    <phoneticPr fontId="8" type="noConversion"/>
  </si>
  <si>
    <t>N5788GNL</t>
    <phoneticPr fontId="8" type="noConversion"/>
  </si>
  <si>
    <t>泰豪/支云塔</t>
    <phoneticPr fontId="8" type="noConversion"/>
  </si>
  <si>
    <t>胡珍姑</t>
    <phoneticPr fontId="8" type="noConversion"/>
  </si>
  <si>
    <t>2889</t>
    <phoneticPr fontId="8" type="noConversion"/>
  </si>
  <si>
    <t>AJX7</t>
    <phoneticPr fontId="8" type="noConversion"/>
  </si>
  <si>
    <t>2016-2-25</t>
    <phoneticPr fontId="8" type="noConversion"/>
  </si>
  <si>
    <t>泰豪11W，支云塔6W</t>
    <phoneticPr fontId="8" type="noConversion"/>
  </si>
  <si>
    <t>2890</t>
    <phoneticPr fontId="8" type="noConversion"/>
  </si>
  <si>
    <t>2891</t>
    <phoneticPr fontId="8" type="noConversion"/>
  </si>
  <si>
    <t>2892</t>
    <phoneticPr fontId="8" type="noConversion"/>
  </si>
  <si>
    <t>2893</t>
    <phoneticPr fontId="8" type="noConversion"/>
  </si>
  <si>
    <t>王强</t>
    <phoneticPr fontId="8" type="noConversion"/>
  </si>
  <si>
    <t>HFC#70120</t>
    <phoneticPr fontId="8" type="noConversion"/>
  </si>
  <si>
    <t>32059A0001</t>
    <phoneticPr fontId="8" type="noConversion"/>
  </si>
  <si>
    <t>HFC#70120-1</t>
    <phoneticPr fontId="8" type="noConversion"/>
  </si>
  <si>
    <t>HFC#70120-2</t>
  </si>
  <si>
    <t>HFC#70121</t>
    <phoneticPr fontId="8" type="noConversion"/>
  </si>
  <si>
    <t>2016-3-21</t>
    <phoneticPr fontId="8" type="noConversion"/>
  </si>
  <si>
    <t>BA264A-1</t>
    <phoneticPr fontId="8" type="noConversion"/>
  </si>
  <si>
    <t>TARGET.COM</t>
    <phoneticPr fontId="8" type="noConversion"/>
  </si>
  <si>
    <t>BA265A-1</t>
    <phoneticPr fontId="8" type="noConversion"/>
  </si>
  <si>
    <t>B5759MZIXP</t>
    <phoneticPr fontId="8" type="noConversion"/>
  </si>
  <si>
    <t>BA282-1</t>
    <phoneticPr fontId="8" type="noConversion"/>
  </si>
  <si>
    <t>TORRID</t>
    <phoneticPr fontId="8" type="noConversion"/>
  </si>
  <si>
    <t>2016-4-25</t>
    <phoneticPr fontId="8" type="noConversion"/>
  </si>
  <si>
    <t>针织</t>
    <phoneticPr fontId="8" type="noConversion"/>
  </si>
  <si>
    <t>AIR</t>
    <phoneticPr fontId="8" type="noConversion"/>
  </si>
  <si>
    <t>3739</t>
  </si>
  <si>
    <t>3740</t>
  </si>
  <si>
    <t>3753</t>
  </si>
  <si>
    <t>3736</t>
  </si>
  <si>
    <t>3752</t>
  </si>
  <si>
    <t>3747</t>
  </si>
  <si>
    <t>工厂报 依士杰</t>
  </si>
  <si>
    <t>工厂报景润</t>
  </si>
  <si>
    <t>梭织</t>
    <phoneticPr fontId="8" type="noConversion"/>
  </si>
  <si>
    <t>ALB6</t>
    <phoneticPr fontId="8" type="noConversion"/>
  </si>
  <si>
    <t>AHM4</t>
    <phoneticPr fontId="8" type="noConversion"/>
  </si>
  <si>
    <t>ANL7</t>
    <phoneticPr fontId="8" type="noConversion"/>
  </si>
  <si>
    <t>NJ36B742M</t>
    <phoneticPr fontId="8" type="noConversion"/>
  </si>
  <si>
    <t>NJ36T208M</t>
    <phoneticPr fontId="8" type="noConversion"/>
  </si>
  <si>
    <t>NJ26B588M</t>
    <phoneticPr fontId="8" type="noConversion"/>
  </si>
  <si>
    <t>P170537-1</t>
    <phoneticPr fontId="8" type="noConversion"/>
  </si>
  <si>
    <t>P170537-2</t>
    <phoneticPr fontId="8" type="noConversion"/>
  </si>
  <si>
    <t>P170544-1</t>
    <phoneticPr fontId="8" type="noConversion"/>
  </si>
  <si>
    <t>P170544-2</t>
    <phoneticPr fontId="8" type="noConversion"/>
  </si>
  <si>
    <t>P170549-1</t>
    <phoneticPr fontId="8" type="noConversion"/>
  </si>
  <si>
    <t>P170549-2</t>
    <phoneticPr fontId="8" type="noConversion"/>
  </si>
  <si>
    <t>P170550</t>
    <phoneticPr fontId="8" type="noConversion"/>
  </si>
  <si>
    <t>P170551</t>
    <phoneticPr fontId="8" type="noConversion"/>
  </si>
  <si>
    <t>P170552</t>
    <phoneticPr fontId="8" type="noConversion"/>
  </si>
  <si>
    <t>P170554-1</t>
    <phoneticPr fontId="8" type="noConversion"/>
  </si>
  <si>
    <t>P170554-2</t>
    <phoneticPr fontId="8" type="noConversion"/>
  </si>
  <si>
    <t>P170555</t>
    <phoneticPr fontId="8" type="noConversion"/>
  </si>
  <si>
    <t>P170556</t>
    <phoneticPr fontId="8" type="noConversion"/>
  </si>
  <si>
    <t>P170557</t>
    <phoneticPr fontId="8" type="noConversion"/>
  </si>
  <si>
    <t>P170560</t>
    <phoneticPr fontId="8" type="noConversion"/>
  </si>
  <si>
    <t>P170561</t>
    <phoneticPr fontId="8" type="noConversion"/>
  </si>
  <si>
    <t>P170562</t>
    <phoneticPr fontId="8" type="noConversion"/>
  </si>
  <si>
    <t>P170563-1</t>
    <phoneticPr fontId="8" type="noConversion"/>
  </si>
  <si>
    <t>P170563-2</t>
    <phoneticPr fontId="8" type="noConversion"/>
  </si>
  <si>
    <t>P170564-1</t>
    <phoneticPr fontId="8" type="noConversion"/>
  </si>
  <si>
    <t>P170564-2</t>
    <phoneticPr fontId="8" type="noConversion"/>
  </si>
  <si>
    <t>2016-4-11</t>
    <phoneticPr fontId="8" type="noConversion"/>
  </si>
  <si>
    <t>2016-5-9</t>
    <phoneticPr fontId="8" type="noConversion"/>
  </si>
  <si>
    <t>2016-5-23</t>
    <phoneticPr fontId="8" type="noConversion"/>
  </si>
  <si>
    <t>2016-6-6</t>
    <phoneticPr fontId="8" type="noConversion"/>
  </si>
  <si>
    <t>2016-4-25</t>
    <phoneticPr fontId="8" type="noConversion"/>
  </si>
  <si>
    <t>8017</t>
    <phoneticPr fontId="8" type="noConversion"/>
  </si>
  <si>
    <t>XT4731W4358R</t>
    <phoneticPr fontId="8" type="noConversion"/>
  </si>
  <si>
    <t>10000020652</t>
    <phoneticPr fontId="8" type="noConversion"/>
  </si>
  <si>
    <t>10000020653</t>
    <phoneticPr fontId="8" type="noConversion"/>
  </si>
  <si>
    <t>10000020654</t>
    <phoneticPr fontId="8" type="noConversion"/>
  </si>
  <si>
    <t>10000020655</t>
    <phoneticPr fontId="8" type="noConversion"/>
  </si>
  <si>
    <t>P170565</t>
    <phoneticPr fontId="8" type="noConversion"/>
  </si>
  <si>
    <t>BA256A-1</t>
    <phoneticPr fontId="8" type="noConversion"/>
  </si>
  <si>
    <t>BA257A-1</t>
    <phoneticPr fontId="8" type="noConversion"/>
  </si>
  <si>
    <t>BA258A-1</t>
    <phoneticPr fontId="8" type="noConversion"/>
  </si>
  <si>
    <t>BA259A-1</t>
    <phoneticPr fontId="8" type="noConversion"/>
  </si>
  <si>
    <t>BA260A-1</t>
    <phoneticPr fontId="8" type="noConversion"/>
  </si>
  <si>
    <t>BA261A-1</t>
    <phoneticPr fontId="8" type="noConversion"/>
  </si>
  <si>
    <t>BA262A-1</t>
    <phoneticPr fontId="8" type="noConversion"/>
  </si>
  <si>
    <t>BA263A-1</t>
    <phoneticPr fontId="8" type="noConversion"/>
  </si>
  <si>
    <t>BA267A-1</t>
    <phoneticPr fontId="8" type="noConversion"/>
  </si>
  <si>
    <t>BA268A-1</t>
    <phoneticPr fontId="8" type="noConversion"/>
  </si>
  <si>
    <t>P170546</t>
    <phoneticPr fontId="8" type="noConversion"/>
  </si>
  <si>
    <t>STOCK</t>
    <phoneticPr fontId="8" type="noConversion"/>
  </si>
  <si>
    <t>2016-4-18</t>
    <phoneticPr fontId="8" type="noConversion"/>
  </si>
  <si>
    <t>2016-6-20</t>
    <phoneticPr fontId="8" type="noConversion"/>
  </si>
  <si>
    <t>P170566</t>
    <phoneticPr fontId="8" type="noConversion"/>
  </si>
  <si>
    <t>P170567</t>
    <phoneticPr fontId="8" type="noConversion"/>
  </si>
  <si>
    <t>P170568</t>
    <phoneticPr fontId="8" type="noConversion"/>
  </si>
  <si>
    <t>ZT4977-7980(ZT4976-7283)</t>
    <phoneticPr fontId="8" type="noConversion"/>
  </si>
  <si>
    <t>NJ36B742M(SP3669)</t>
    <phoneticPr fontId="8" type="noConversion"/>
  </si>
  <si>
    <t>HFC#1388</t>
    <phoneticPr fontId="8" type="noConversion"/>
  </si>
  <si>
    <t>HFC#1389</t>
    <phoneticPr fontId="8" type="noConversion"/>
  </si>
  <si>
    <t>HFC#1390</t>
    <phoneticPr fontId="8" type="noConversion"/>
  </si>
  <si>
    <t>49572A</t>
    <phoneticPr fontId="8" type="noConversion"/>
  </si>
  <si>
    <t>2016-7-11</t>
    <phoneticPr fontId="8" type="noConversion"/>
  </si>
  <si>
    <t>BA237ATSEC-01</t>
    <phoneticPr fontId="8" type="noConversion"/>
  </si>
  <si>
    <t>BA254EC-1</t>
    <phoneticPr fontId="8" type="noConversion"/>
  </si>
  <si>
    <t>BA264EC-1</t>
    <phoneticPr fontId="8" type="noConversion"/>
  </si>
  <si>
    <t>BA268EC-1</t>
    <phoneticPr fontId="8" type="noConversion"/>
  </si>
  <si>
    <t>BA280ATS-01</t>
    <phoneticPr fontId="8" type="noConversion"/>
  </si>
  <si>
    <t>STAGE</t>
    <phoneticPr fontId="8" type="noConversion"/>
  </si>
  <si>
    <t>依饰杰</t>
    <phoneticPr fontId="8" type="noConversion"/>
  </si>
  <si>
    <t>2883</t>
    <phoneticPr fontId="8" type="noConversion"/>
  </si>
  <si>
    <t>AFY1</t>
    <phoneticPr fontId="8" type="noConversion"/>
  </si>
  <si>
    <t>2884</t>
    <phoneticPr fontId="8" type="noConversion"/>
  </si>
  <si>
    <t>2885</t>
    <phoneticPr fontId="8" type="noConversion"/>
  </si>
  <si>
    <t>2886</t>
    <phoneticPr fontId="8" type="noConversion"/>
  </si>
  <si>
    <t>2888</t>
    <phoneticPr fontId="8" type="noConversion"/>
  </si>
  <si>
    <t>2005-2014业务年度对比表</t>
    <phoneticPr fontId="8" type="noConversion"/>
  </si>
  <si>
    <t>No</t>
    <phoneticPr fontId="8" type="noConversion"/>
  </si>
  <si>
    <r>
      <t>2014--</t>
    </r>
    <r>
      <rPr>
        <b/>
        <sz val="9"/>
        <color indexed="10"/>
        <rFont val="宋体"/>
        <family val="3"/>
        <charset val="134"/>
      </rPr>
      <t>截止10.20</t>
    </r>
    <phoneticPr fontId="8" type="noConversion"/>
  </si>
  <si>
    <t>2015（IH 7月-12月）</t>
    <phoneticPr fontId="1" type="noConversion"/>
  </si>
  <si>
    <t>金额</t>
    <phoneticPr fontId="8" type="noConversion"/>
  </si>
  <si>
    <t>订单数量-pcs</t>
    <phoneticPr fontId="8" type="noConversion"/>
  </si>
  <si>
    <t>款数</t>
    <phoneticPr fontId="1" type="noConversion"/>
  </si>
  <si>
    <t>1.</t>
    <phoneticPr fontId="8" type="noConversion"/>
  </si>
  <si>
    <t>Self Esteem</t>
    <phoneticPr fontId="8" type="noConversion"/>
  </si>
  <si>
    <t>Stony</t>
    <phoneticPr fontId="8" type="noConversion"/>
  </si>
  <si>
    <t>Topson Down</t>
    <phoneticPr fontId="8" type="noConversion"/>
  </si>
  <si>
    <t>Disorderly Kids</t>
    <phoneticPr fontId="8" type="noConversion"/>
  </si>
  <si>
    <t>Heart &amp; Soul</t>
    <phoneticPr fontId="8" type="noConversion"/>
  </si>
  <si>
    <t>Almost Famous</t>
    <phoneticPr fontId="8" type="noConversion"/>
  </si>
  <si>
    <t>Green Source</t>
    <phoneticPr fontId="8" type="noConversion"/>
  </si>
  <si>
    <t>Signorelli</t>
    <phoneticPr fontId="8" type="noConversion"/>
  </si>
  <si>
    <t>Kellwood</t>
    <phoneticPr fontId="8" type="noConversion"/>
  </si>
  <si>
    <t>Vesture</t>
    <phoneticPr fontId="8" type="noConversion"/>
  </si>
  <si>
    <t>Be Positive</t>
    <phoneticPr fontId="8" type="noConversion"/>
  </si>
  <si>
    <t>Swat</t>
    <phoneticPr fontId="8" type="noConversion"/>
  </si>
  <si>
    <t>429957</t>
    <phoneticPr fontId="8" type="noConversion"/>
  </si>
  <si>
    <t>LF SOURCING</t>
    <phoneticPr fontId="1" type="noConversion"/>
  </si>
  <si>
    <t>JPR</t>
    <phoneticPr fontId="1" type="noConversion"/>
  </si>
  <si>
    <t>Bee Darlin</t>
    <phoneticPr fontId="8" type="noConversion"/>
  </si>
  <si>
    <t>Koral</t>
    <phoneticPr fontId="8" type="noConversion"/>
  </si>
  <si>
    <t>Kellwood-2</t>
    <phoneticPr fontId="8" type="noConversion"/>
  </si>
  <si>
    <t>One World</t>
    <phoneticPr fontId="8" type="noConversion"/>
  </si>
  <si>
    <t>Jerry Leigh</t>
    <phoneticPr fontId="8" type="noConversion"/>
  </si>
  <si>
    <t>Kandy Kiss</t>
    <phoneticPr fontId="8" type="noConversion"/>
  </si>
  <si>
    <t>ITC</t>
    <phoneticPr fontId="8" type="noConversion"/>
  </si>
  <si>
    <t>Essutton</t>
    <phoneticPr fontId="8" type="noConversion"/>
  </si>
  <si>
    <t>Star</t>
    <phoneticPr fontId="8" type="noConversion"/>
  </si>
  <si>
    <t>Miken</t>
    <phoneticPr fontId="8" type="noConversion"/>
  </si>
  <si>
    <t>Spunky</t>
    <phoneticPr fontId="8" type="noConversion"/>
  </si>
  <si>
    <t>Lunchix</t>
    <phoneticPr fontId="8" type="noConversion"/>
  </si>
  <si>
    <t>Alona</t>
    <phoneticPr fontId="8" type="noConversion"/>
  </si>
  <si>
    <t>Volume</t>
    <phoneticPr fontId="8" type="noConversion"/>
  </si>
  <si>
    <t>Miss chievous</t>
    <phoneticPr fontId="8" type="noConversion"/>
  </si>
  <si>
    <t>Cho Dooshim</t>
    <phoneticPr fontId="8" type="noConversion"/>
  </si>
  <si>
    <t>La Belle</t>
    <phoneticPr fontId="8" type="noConversion"/>
  </si>
  <si>
    <t>Zinc</t>
    <phoneticPr fontId="8" type="noConversion"/>
  </si>
  <si>
    <t>Fleurish</t>
    <phoneticPr fontId="8" type="noConversion"/>
  </si>
  <si>
    <t>MJC</t>
    <phoneticPr fontId="8" type="noConversion"/>
  </si>
  <si>
    <t>JEB</t>
    <phoneticPr fontId="8" type="noConversion"/>
  </si>
  <si>
    <t>Crown</t>
    <phoneticPr fontId="8" type="noConversion"/>
  </si>
  <si>
    <t>The Source</t>
    <phoneticPr fontId="8" type="noConversion"/>
  </si>
  <si>
    <t>Hybird</t>
    <phoneticPr fontId="8" type="noConversion"/>
  </si>
  <si>
    <t>Trixxi</t>
    <phoneticPr fontId="8" type="noConversion"/>
  </si>
  <si>
    <t>Tomkat</t>
    <phoneticPr fontId="8" type="noConversion"/>
  </si>
  <si>
    <t>Fashion</t>
    <phoneticPr fontId="8" type="noConversion"/>
  </si>
  <si>
    <t>Fang</t>
    <phoneticPr fontId="8" type="noConversion"/>
  </si>
  <si>
    <t>OMG</t>
    <phoneticPr fontId="8" type="noConversion"/>
  </si>
  <si>
    <t>Cee Sportswear</t>
    <phoneticPr fontId="8" type="noConversion"/>
  </si>
  <si>
    <t>Secret Charm</t>
    <phoneticPr fontId="8" type="noConversion"/>
  </si>
  <si>
    <t>6 Degrees</t>
    <phoneticPr fontId="8" type="noConversion"/>
  </si>
  <si>
    <t>FAD</t>
    <phoneticPr fontId="8" type="noConversion"/>
  </si>
  <si>
    <t>Notations INC.</t>
    <phoneticPr fontId="8" type="noConversion"/>
  </si>
  <si>
    <t>Tempted Apparel</t>
    <phoneticPr fontId="8" type="noConversion"/>
  </si>
  <si>
    <t>JPR</t>
    <phoneticPr fontId="8" type="noConversion"/>
  </si>
  <si>
    <t>City Triangles</t>
    <phoneticPr fontId="8" type="noConversion"/>
  </si>
  <si>
    <t>Scott</t>
    <phoneticPr fontId="8" type="noConversion"/>
  </si>
  <si>
    <t>Chenault</t>
    <phoneticPr fontId="8" type="noConversion"/>
  </si>
  <si>
    <t>Lasting</t>
    <phoneticPr fontId="8" type="noConversion"/>
  </si>
  <si>
    <t>Crew Knit Wear</t>
    <phoneticPr fontId="8" type="noConversion"/>
  </si>
  <si>
    <t>Full Package</t>
    <phoneticPr fontId="8" type="noConversion"/>
  </si>
  <si>
    <t>总计</t>
    <phoneticPr fontId="8" type="noConversion"/>
  </si>
  <si>
    <t>备注：以上表格隐藏了今年未做订单的所有客户，但总计数据还是保持完整。</t>
    <phoneticPr fontId="8" type="noConversion"/>
  </si>
  <si>
    <t>梭织</t>
    <phoneticPr fontId="8" type="noConversion"/>
  </si>
  <si>
    <t>P170605</t>
    <phoneticPr fontId="8" type="noConversion"/>
  </si>
  <si>
    <t>P170625</t>
    <phoneticPr fontId="8" type="noConversion"/>
  </si>
  <si>
    <t>XT1007</t>
    <phoneticPr fontId="8" type="noConversion"/>
  </si>
  <si>
    <t>MACY.COM</t>
    <phoneticPr fontId="8" type="noConversion"/>
  </si>
  <si>
    <t>BA225ATS-04</t>
    <phoneticPr fontId="8" type="noConversion"/>
  </si>
  <si>
    <t>BA225ATSEC-01</t>
    <phoneticPr fontId="8" type="noConversion"/>
  </si>
  <si>
    <t>BA283-1</t>
    <phoneticPr fontId="8" type="noConversion"/>
  </si>
  <si>
    <t>B8126CAIUG</t>
    <phoneticPr fontId="8" type="noConversion"/>
  </si>
  <si>
    <t>P170531</t>
    <phoneticPr fontId="8" type="noConversion"/>
  </si>
  <si>
    <t>P170570</t>
    <phoneticPr fontId="8" type="noConversion"/>
  </si>
  <si>
    <t>P170571</t>
    <phoneticPr fontId="8" type="noConversion"/>
  </si>
  <si>
    <t>ZT1716-6650</t>
    <phoneticPr fontId="8" type="noConversion"/>
  </si>
  <si>
    <t>XV1060-6973</t>
    <phoneticPr fontId="8" type="noConversion"/>
  </si>
  <si>
    <t>LV1060-6973</t>
    <phoneticPr fontId="8" type="noConversion"/>
  </si>
  <si>
    <t>AT1716</t>
    <phoneticPr fontId="8" type="noConversion"/>
  </si>
  <si>
    <t>JTW7176GLB</t>
    <phoneticPr fontId="8" type="noConversion"/>
  </si>
  <si>
    <t>JTB6060GLB</t>
    <phoneticPr fontId="8" type="noConversion"/>
  </si>
  <si>
    <t>2016-5-8</t>
    <phoneticPr fontId="8" type="noConversion"/>
  </si>
  <si>
    <t>P170678</t>
    <phoneticPr fontId="8" type="noConversion"/>
  </si>
  <si>
    <t>TT9011-1998</t>
    <phoneticPr fontId="8" type="noConversion"/>
  </si>
  <si>
    <t>胡珍姑</t>
    <phoneticPr fontId="8" type="noConversion"/>
  </si>
  <si>
    <t>付连</t>
    <phoneticPr fontId="8" type="noConversion"/>
  </si>
  <si>
    <t>景润</t>
    <phoneticPr fontId="8" type="noConversion"/>
  </si>
  <si>
    <t>同飞</t>
    <phoneticPr fontId="8" type="noConversion"/>
  </si>
  <si>
    <t>云英</t>
    <phoneticPr fontId="8" type="noConversion"/>
  </si>
  <si>
    <t>支云塔</t>
    <phoneticPr fontId="8" type="noConversion"/>
  </si>
  <si>
    <t>百利达</t>
    <phoneticPr fontId="8" type="noConversion"/>
  </si>
  <si>
    <t>依饰杰</t>
    <phoneticPr fontId="8" type="noConversion"/>
  </si>
  <si>
    <t>高梵</t>
    <phoneticPr fontId="8" type="noConversion"/>
  </si>
  <si>
    <t>忆莱</t>
    <phoneticPr fontId="8" type="noConversion"/>
  </si>
  <si>
    <t>依尚</t>
    <phoneticPr fontId="8" type="noConversion"/>
  </si>
  <si>
    <t>忆莱</t>
    <phoneticPr fontId="8" type="noConversion"/>
  </si>
  <si>
    <t>24683/009</t>
  </si>
  <si>
    <t>24683/010</t>
  </si>
  <si>
    <t>260</t>
    <phoneticPr fontId="8" type="noConversion"/>
  </si>
  <si>
    <t>BSG</t>
    <phoneticPr fontId="8" type="noConversion"/>
  </si>
  <si>
    <t>WHT</t>
    <phoneticPr fontId="8" type="noConversion"/>
  </si>
  <si>
    <t>2016-3-11</t>
    <phoneticPr fontId="8" type="noConversion"/>
  </si>
  <si>
    <t>谭春艳</t>
    <phoneticPr fontId="8" type="noConversion"/>
  </si>
  <si>
    <t>唯路易</t>
    <phoneticPr fontId="8" type="noConversion"/>
  </si>
  <si>
    <t>BA237ATS-01</t>
    <phoneticPr fontId="8" type="noConversion"/>
  </si>
  <si>
    <t>HOUSE ACCOUNT</t>
    <phoneticPr fontId="8" type="noConversion"/>
  </si>
  <si>
    <t>CARSON'S</t>
    <phoneticPr fontId="8" type="noConversion"/>
  </si>
  <si>
    <t>8334</t>
    <phoneticPr fontId="8" type="noConversion"/>
  </si>
  <si>
    <t>MT4893W4983R</t>
    <phoneticPr fontId="8" type="noConversion"/>
  </si>
  <si>
    <t>2016-5-16</t>
    <phoneticPr fontId="8" type="noConversion"/>
  </si>
  <si>
    <t>AMERICAN RAG</t>
    <phoneticPr fontId="8" type="noConversion"/>
  </si>
  <si>
    <t>79482A01</t>
    <phoneticPr fontId="8" type="noConversion"/>
  </si>
  <si>
    <t>HFC#8625</t>
    <phoneticPr fontId="8" type="noConversion"/>
  </si>
  <si>
    <t>HFC#8625-1</t>
    <phoneticPr fontId="8" type="noConversion"/>
  </si>
  <si>
    <t>HFC#8625-2</t>
    <phoneticPr fontId="8" type="noConversion"/>
  </si>
  <si>
    <t>FEDEX</t>
    <phoneticPr fontId="8" type="noConversion"/>
  </si>
  <si>
    <t>3811</t>
    <phoneticPr fontId="8" type="noConversion"/>
  </si>
  <si>
    <t>3812</t>
  </si>
  <si>
    <t>3813</t>
  </si>
  <si>
    <t>3815</t>
  </si>
  <si>
    <t>3816</t>
  </si>
  <si>
    <t>3817</t>
  </si>
  <si>
    <t>梭织</t>
  </si>
  <si>
    <t>AMC8</t>
    <phoneticPr fontId="8" type="noConversion"/>
  </si>
  <si>
    <t>2016-5-2</t>
    <phoneticPr fontId="8" type="noConversion"/>
  </si>
  <si>
    <t>014129</t>
    <phoneticPr fontId="8" type="noConversion"/>
  </si>
  <si>
    <t>P170713</t>
    <phoneticPr fontId="8" type="noConversion"/>
  </si>
  <si>
    <t>ZT4977-7980-RBW</t>
    <phoneticPr fontId="8" type="noConversion"/>
  </si>
  <si>
    <t>RAINBOW</t>
    <phoneticPr fontId="8" type="noConversion"/>
  </si>
  <si>
    <t>CATO</t>
    <phoneticPr fontId="8" type="noConversion"/>
  </si>
  <si>
    <t>BA235ATS-01</t>
    <phoneticPr fontId="8" type="noConversion"/>
  </si>
  <si>
    <t>J8126MUSDG</t>
    <phoneticPr fontId="8" type="noConversion"/>
  </si>
  <si>
    <t>2016-5-25</t>
    <phoneticPr fontId="8" type="noConversion"/>
  </si>
  <si>
    <t>BA282-2</t>
    <phoneticPr fontId="8" type="noConversion"/>
  </si>
  <si>
    <t>BA282A-1</t>
    <phoneticPr fontId="8" type="noConversion"/>
  </si>
  <si>
    <t>BA282A-2</t>
    <phoneticPr fontId="8" type="noConversion"/>
  </si>
  <si>
    <t>BA282B-1</t>
    <phoneticPr fontId="8" type="noConversion"/>
  </si>
  <si>
    <t>BA282C-1</t>
    <phoneticPr fontId="8" type="noConversion"/>
  </si>
  <si>
    <t>016117</t>
    <phoneticPr fontId="8" type="noConversion"/>
  </si>
  <si>
    <t>XHFTK0863</t>
    <phoneticPr fontId="8" type="noConversion"/>
  </si>
  <si>
    <t>白云</t>
    <phoneticPr fontId="8" type="noConversion"/>
  </si>
  <si>
    <t>同飞</t>
    <phoneticPr fontId="8" type="noConversion"/>
  </si>
  <si>
    <t>欧凯</t>
    <phoneticPr fontId="8" type="noConversion"/>
  </si>
  <si>
    <t>10000020841</t>
    <phoneticPr fontId="8" type="noConversion"/>
  </si>
  <si>
    <t>10000020842</t>
    <phoneticPr fontId="8" type="noConversion"/>
  </si>
  <si>
    <t>P170723</t>
    <phoneticPr fontId="8" type="noConversion"/>
  </si>
  <si>
    <t>P170732</t>
    <phoneticPr fontId="8" type="noConversion"/>
  </si>
  <si>
    <t>NJ26B588M</t>
    <phoneticPr fontId="8" type="noConversion"/>
  </si>
  <si>
    <t>ZT1716-6650</t>
    <phoneticPr fontId="8" type="noConversion"/>
  </si>
  <si>
    <t>WALMART</t>
    <phoneticPr fontId="8" type="noConversion"/>
  </si>
  <si>
    <t>25992B0001</t>
    <phoneticPr fontId="8" type="noConversion"/>
  </si>
  <si>
    <t>HFC#91481</t>
    <phoneticPr fontId="8" type="noConversion"/>
  </si>
  <si>
    <t>HFC#91485</t>
    <phoneticPr fontId="8" type="noConversion"/>
  </si>
  <si>
    <t>HFC#91485-1</t>
    <phoneticPr fontId="8" type="noConversion"/>
  </si>
  <si>
    <t>2016-4-11</t>
    <phoneticPr fontId="8" type="noConversion"/>
  </si>
  <si>
    <t>P170773</t>
    <phoneticPr fontId="8" type="noConversion"/>
  </si>
  <si>
    <t>NJ26T165M(ZR7770)</t>
    <phoneticPr fontId="8" type="noConversion"/>
  </si>
  <si>
    <t>泰豪</t>
    <phoneticPr fontId="8" type="noConversion"/>
  </si>
  <si>
    <t>1-16-1699</t>
    <phoneticPr fontId="8" type="noConversion"/>
  </si>
  <si>
    <t>1-16-1707</t>
    <phoneticPr fontId="8" type="noConversion"/>
  </si>
  <si>
    <t>03EZ</t>
    <phoneticPr fontId="8" type="noConversion"/>
  </si>
  <si>
    <t>STOCK</t>
    <phoneticPr fontId="8" type="noConversion"/>
  </si>
  <si>
    <t>8600</t>
    <phoneticPr fontId="8" type="noConversion"/>
  </si>
  <si>
    <t>MT4893W4983R</t>
    <phoneticPr fontId="8" type="noConversion"/>
  </si>
  <si>
    <t>P170795</t>
    <phoneticPr fontId="8" type="noConversion"/>
  </si>
  <si>
    <t>FRED MEYER</t>
    <phoneticPr fontId="8" type="noConversion"/>
  </si>
  <si>
    <t>孙娟</t>
    <phoneticPr fontId="8" type="noConversion"/>
  </si>
  <si>
    <t>秦芳霞</t>
    <phoneticPr fontId="8" type="noConversion"/>
  </si>
  <si>
    <t>王晓檬</t>
    <phoneticPr fontId="8" type="noConversion"/>
  </si>
  <si>
    <t>HFC#1367</t>
    <phoneticPr fontId="8" type="noConversion"/>
  </si>
  <si>
    <t>41526A0002</t>
    <phoneticPr fontId="8" type="noConversion"/>
  </si>
  <si>
    <t>41526A0003</t>
    <phoneticPr fontId="8" type="noConversion"/>
  </si>
  <si>
    <t>41526A0004</t>
    <phoneticPr fontId="8" type="noConversion"/>
  </si>
  <si>
    <t>百利达</t>
    <phoneticPr fontId="8" type="noConversion"/>
  </si>
  <si>
    <t>胡珍姑</t>
    <phoneticPr fontId="8" type="noConversion"/>
  </si>
  <si>
    <t>0000021126/001-003-005</t>
    <phoneticPr fontId="8" type="noConversion"/>
  </si>
  <si>
    <t>MLG003_TRG_WPL</t>
    <phoneticPr fontId="8" type="noConversion"/>
  </si>
  <si>
    <t>PRINT</t>
    <phoneticPr fontId="8" type="noConversion"/>
  </si>
  <si>
    <t>FOB,已出7500</t>
    <phoneticPr fontId="8" type="noConversion"/>
  </si>
  <si>
    <t>针织</t>
    <phoneticPr fontId="8" type="noConversion"/>
  </si>
  <si>
    <t>012536</t>
    <phoneticPr fontId="8" type="noConversion"/>
  </si>
  <si>
    <t>AVT019157</t>
    <phoneticPr fontId="8" type="noConversion"/>
  </si>
  <si>
    <t>2016-2-7</t>
    <phoneticPr fontId="8" type="noConversion"/>
  </si>
  <si>
    <t>FLG26711</t>
    <phoneticPr fontId="8" type="noConversion"/>
  </si>
  <si>
    <t>依尚:56952件，百利达"116796件</t>
    <phoneticPr fontId="8" type="noConversion"/>
  </si>
  <si>
    <t>百利达：12500，炜雅娜：31800</t>
    <phoneticPr fontId="8" type="noConversion"/>
  </si>
  <si>
    <t>一半一半</t>
    <phoneticPr fontId="8" type="noConversion"/>
  </si>
  <si>
    <t>百利达</t>
    <phoneticPr fontId="8" type="noConversion"/>
  </si>
  <si>
    <t>HFC#1354</t>
  </si>
  <si>
    <t>4143600001</t>
    <phoneticPr fontId="8" type="noConversion"/>
  </si>
  <si>
    <t>4143600002</t>
  </si>
  <si>
    <t>4143600003</t>
  </si>
  <si>
    <t>4143600004</t>
  </si>
  <si>
    <t>AIR</t>
    <phoneticPr fontId="8" type="noConversion"/>
  </si>
  <si>
    <t>73384B01</t>
    <phoneticPr fontId="8" type="noConversion"/>
  </si>
  <si>
    <t>36023A0001</t>
    <phoneticPr fontId="8" type="noConversion"/>
  </si>
  <si>
    <t>HFC#8628</t>
    <phoneticPr fontId="8" type="noConversion"/>
  </si>
  <si>
    <t>HFC#8628-1</t>
    <phoneticPr fontId="8" type="noConversion"/>
  </si>
  <si>
    <t>HFC#70162</t>
    <phoneticPr fontId="8" type="noConversion"/>
  </si>
  <si>
    <t>HFC#70162-1</t>
    <phoneticPr fontId="8" type="noConversion"/>
  </si>
  <si>
    <t>HFC#70163</t>
    <phoneticPr fontId="8" type="noConversion"/>
  </si>
  <si>
    <t>HFC#70164</t>
    <phoneticPr fontId="8" type="noConversion"/>
  </si>
  <si>
    <t>ZUMIEZ</t>
    <phoneticPr fontId="8" type="noConversion"/>
  </si>
  <si>
    <t>BA241ATS-01</t>
    <phoneticPr fontId="8" type="noConversion"/>
  </si>
  <si>
    <t>BA244ATS-01</t>
    <phoneticPr fontId="8" type="noConversion"/>
  </si>
  <si>
    <t>ZUMIEZ</t>
    <phoneticPr fontId="8" type="noConversion"/>
  </si>
  <si>
    <t>BA245ATS-01</t>
    <phoneticPr fontId="8" type="noConversion"/>
  </si>
  <si>
    <t>BA284-1</t>
    <phoneticPr fontId="8" type="noConversion"/>
  </si>
  <si>
    <t>BA284ATS</t>
    <phoneticPr fontId="8" type="noConversion"/>
  </si>
  <si>
    <t>J7860MMEY</t>
    <phoneticPr fontId="8" type="noConversion"/>
  </si>
  <si>
    <t>CARSON'S</t>
    <phoneticPr fontId="8" type="noConversion"/>
  </si>
  <si>
    <t>P170794</t>
    <phoneticPr fontId="8" type="noConversion"/>
  </si>
  <si>
    <t>NJ36T296M(ZQ6162-DXXX-7497-1916)</t>
    <phoneticPr fontId="8" type="noConversion"/>
  </si>
  <si>
    <t>WALMART</t>
    <phoneticPr fontId="8" type="noConversion"/>
  </si>
  <si>
    <t>BA256B-1</t>
    <phoneticPr fontId="8" type="noConversion"/>
  </si>
  <si>
    <t>FRED MEYER</t>
    <phoneticPr fontId="8" type="noConversion"/>
  </si>
  <si>
    <t>BA258B-1</t>
    <phoneticPr fontId="8" type="noConversion"/>
  </si>
  <si>
    <t>BA267B-1</t>
    <phoneticPr fontId="8" type="noConversion"/>
  </si>
  <si>
    <t>BA268B-1</t>
    <phoneticPr fontId="8" type="noConversion"/>
  </si>
  <si>
    <t>BA285-1</t>
    <phoneticPr fontId="8" type="noConversion"/>
  </si>
  <si>
    <t>BA285A-1</t>
    <phoneticPr fontId="8" type="noConversion"/>
  </si>
  <si>
    <t>B8042MMEYP</t>
    <phoneticPr fontId="8" type="noConversion"/>
  </si>
  <si>
    <t>TORRID</t>
    <phoneticPr fontId="8" type="noConversion"/>
  </si>
  <si>
    <t>梭织</t>
    <phoneticPr fontId="8" type="noConversion"/>
  </si>
  <si>
    <t>2016-5-2</t>
    <phoneticPr fontId="8" type="noConversion"/>
  </si>
  <si>
    <t>P170846</t>
    <phoneticPr fontId="8" type="noConversion"/>
  </si>
  <si>
    <t>P170847</t>
  </si>
  <si>
    <t>2016-5-23</t>
    <phoneticPr fontId="8" type="noConversion"/>
  </si>
  <si>
    <t>HFC#1387-1</t>
    <phoneticPr fontId="8" type="noConversion"/>
  </si>
  <si>
    <t>79629A02</t>
    <phoneticPr fontId="8" type="noConversion"/>
  </si>
  <si>
    <t>79629A01</t>
    <phoneticPr fontId="8" type="noConversion"/>
  </si>
  <si>
    <t>79629A04</t>
    <phoneticPr fontId="8" type="noConversion"/>
  </si>
  <si>
    <t>BA286-1</t>
    <phoneticPr fontId="8" type="noConversion"/>
  </si>
  <si>
    <t>BA287-1</t>
    <phoneticPr fontId="8" type="noConversion"/>
  </si>
  <si>
    <t>J8113MMEYC</t>
    <phoneticPr fontId="8" type="noConversion"/>
  </si>
  <si>
    <t>B8113MMEYC</t>
    <phoneticPr fontId="8" type="noConversion"/>
  </si>
  <si>
    <t>CATO</t>
    <phoneticPr fontId="8" type="noConversion"/>
  </si>
  <si>
    <t>HFC#91489</t>
    <phoneticPr fontId="8" type="noConversion"/>
  </si>
  <si>
    <t>HFC#91489-1</t>
    <phoneticPr fontId="8" type="noConversion"/>
  </si>
  <si>
    <t>92649A0001</t>
    <phoneticPr fontId="8" type="noConversion"/>
  </si>
  <si>
    <t>ALFANI</t>
    <phoneticPr fontId="8" type="noConversion"/>
  </si>
  <si>
    <t>FIRE</t>
    <phoneticPr fontId="8" type="noConversion"/>
  </si>
  <si>
    <t>2016-5-1</t>
    <phoneticPr fontId="8" type="noConversion"/>
  </si>
  <si>
    <t>CL160241</t>
    <phoneticPr fontId="8" type="noConversion"/>
  </si>
  <si>
    <t>CL160242</t>
    <phoneticPr fontId="8" type="noConversion"/>
  </si>
  <si>
    <t>CL160243</t>
    <phoneticPr fontId="8" type="noConversion"/>
  </si>
  <si>
    <t>CL160244</t>
    <phoneticPr fontId="8" type="noConversion"/>
  </si>
  <si>
    <t>FDK5440</t>
    <phoneticPr fontId="8" type="noConversion"/>
  </si>
  <si>
    <t>FDK5185</t>
    <phoneticPr fontId="8" type="noConversion"/>
  </si>
  <si>
    <t>79629A03</t>
    <phoneticPr fontId="8" type="noConversion"/>
  </si>
  <si>
    <t>92649A0001</t>
    <phoneticPr fontId="8" type="noConversion"/>
  </si>
  <si>
    <t>鲁晨诗</t>
    <phoneticPr fontId="8" type="noConversion"/>
  </si>
  <si>
    <t>谭春艳</t>
    <phoneticPr fontId="8" type="noConversion"/>
  </si>
  <si>
    <t>谭春艳</t>
    <phoneticPr fontId="8" type="noConversion"/>
  </si>
  <si>
    <t>年前已出8W5</t>
    <phoneticPr fontId="8" type="noConversion"/>
  </si>
  <si>
    <t>46680A0001</t>
    <phoneticPr fontId="8" type="noConversion"/>
  </si>
  <si>
    <t>MACYS</t>
    <phoneticPr fontId="8" type="noConversion"/>
  </si>
  <si>
    <t>MACYS</t>
    <phoneticPr fontId="8" type="noConversion"/>
  </si>
  <si>
    <t>6000355</t>
    <phoneticPr fontId="8" type="noConversion"/>
  </si>
  <si>
    <t>6000360</t>
    <phoneticPr fontId="8" type="noConversion"/>
  </si>
  <si>
    <t>M3503960S</t>
    <phoneticPr fontId="8" type="noConversion"/>
  </si>
  <si>
    <t>M3663960S</t>
    <phoneticPr fontId="8" type="noConversion"/>
  </si>
  <si>
    <t>针织</t>
    <phoneticPr fontId="8" type="noConversion"/>
  </si>
  <si>
    <t>6000367</t>
    <phoneticPr fontId="8" type="noConversion"/>
  </si>
  <si>
    <t>M4013960S</t>
    <phoneticPr fontId="8" type="noConversion"/>
  </si>
  <si>
    <t>3908</t>
  </si>
  <si>
    <t>3909</t>
  </si>
  <si>
    <t>3916</t>
    <phoneticPr fontId="8" type="noConversion"/>
  </si>
  <si>
    <t>3918</t>
    <phoneticPr fontId="8" type="noConversion"/>
  </si>
  <si>
    <t>ANA3</t>
    <phoneticPr fontId="8" type="noConversion"/>
  </si>
  <si>
    <t>P170884</t>
    <phoneticPr fontId="8" type="noConversion"/>
  </si>
  <si>
    <t>P170886</t>
    <phoneticPr fontId="8" type="noConversion"/>
  </si>
  <si>
    <t>P170888</t>
    <phoneticPr fontId="8" type="noConversion"/>
  </si>
  <si>
    <t>P170889</t>
    <phoneticPr fontId="8" type="noConversion"/>
  </si>
  <si>
    <t>ZT1716-6650-JCP</t>
    <phoneticPr fontId="8" type="noConversion"/>
  </si>
  <si>
    <t>JCP.COM</t>
    <phoneticPr fontId="8" type="noConversion"/>
  </si>
  <si>
    <t>SHOPKO</t>
    <phoneticPr fontId="8" type="noConversion"/>
  </si>
  <si>
    <t>STOCK</t>
    <phoneticPr fontId="8" type="noConversion"/>
  </si>
  <si>
    <t>SP3669</t>
    <phoneticPr fontId="8" type="noConversion"/>
  </si>
  <si>
    <t>CL160271</t>
    <phoneticPr fontId="8" type="noConversion"/>
  </si>
  <si>
    <t>CL160272</t>
    <phoneticPr fontId="8" type="noConversion"/>
  </si>
  <si>
    <t>SFT020546</t>
    <phoneticPr fontId="8" type="noConversion"/>
  </si>
  <si>
    <t>VFDK5440</t>
    <phoneticPr fontId="8" type="noConversion"/>
  </si>
  <si>
    <t>VFDK5185</t>
    <phoneticPr fontId="8" type="noConversion"/>
  </si>
  <si>
    <t>P171044</t>
    <phoneticPr fontId="8" type="noConversion"/>
  </si>
  <si>
    <t>XT1007-8292-0014</t>
    <phoneticPr fontId="8" type="noConversion"/>
  </si>
  <si>
    <t>STAGE</t>
    <phoneticPr fontId="8" type="noConversion"/>
  </si>
  <si>
    <t>BA288-2</t>
    <phoneticPr fontId="8" type="noConversion"/>
  </si>
  <si>
    <t>BA288-1</t>
    <phoneticPr fontId="8" type="noConversion"/>
  </si>
  <si>
    <t>J7443MSOSP</t>
    <phoneticPr fontId="8" type="noConversion"/>
  </si>
  <si>
    <t>VANITY</t>
    <phoneticPr fontId="8" type="noConversion"/>
  </si>
  <si>
    <t>2016-5-16</t>
    <phoneticPr fontId="8" type="noConversion"/>
  </si>
  <si>
    <t>016562</t>
    <phoneticPr fontId="8" type="noConversion"/>
  </si>
  <si>
    <t>CL160275-1</t>
    <phoneticPr fontId="8" type="noConversion"/>
  </si>
  <si>
    <t>DGFDK5185</t>
    <phoneticPr fontId="8" type="noConversion"/>
  </si>
  <si>
    <t>VNFDK5440</t>
    <phoneticPr fontId="8" type="noConversion"/>
  </si>
  <si>
    <t>DRY GOODS</t>
    <phoneticPr fontId="8" type="noConversion"/>
  </si>
  <si>
    <t>2016-5-9</t>
    <phoneticPr fontId="8" type="noConversion"/>
  </si>
  <si>
    <t>2016-4-4</t>
    <phoneticPr fontId="8" type="noConversion"/>
  </si>
  <si>
    <t>3902</t>
    <phoneticPr fontId="8" type="noConversion"/>
  </si>
  <si>
    <t>4011</t>
    <phoneticPr fontId="8" type="noConversion"/>
  </si>
  <si>
    <t>4012</t>
    <phoneticPr fontId="8" type="noConversion"/>
  </si>
  <si>
    <t>4013</t>
    <phoneticPr fontId="8" type="noConversion"/>
  </si>
  <si>
    <t>4014</t>
    <phoneticPr fontId="8" type="noConversion"/>
  </si>
  <si>
    <t>4015</t>
    <phoneticPr fontId="8" type="noConversion"/>
  </si>
  <si>
    <t>4016</t>
    <phoneticPr fontId="8" type="noConversion"/>
  </si>
  <si>
    <t>0YKB</t>
    <phoneticPr fontId="8" type="noConversion"/>
  </si>
  <si>
    <t>AMW3</t>
    <phoneticPr fontId="8" type="noConversion"/>
  </si>
  <si>
    <t>ANU7</t>
    <phoneticPr fontId="8" type="noConversion"/>
  </si>
  <si>
    <t>SHOPKO</t>
    <phoneticPr fontId="8" type="noConversion"/>
  </si>
  <si>
    <t>WALMART</t>
    <phoneticPr fontId="8" type="noConversion"/>
  </si>
  <si>
    <t>3950</t>
  </si>
  <si>
    <t>3951</t>
  </si>
  <si>
    <t>3952</t>
  </si>
  <si>
    <t>3956</t>
  </si>
  <si>
    <t>3957</t>
  </si>
  <si>
    <t>3959</t>
  </si>
  <si>
    <t>3961</t>
  </si>
  <si>
    <t>3963</t>
  </si>
  <si>
    <t>2016-5-2</t>
    <phoneticPr fontId="8" type="noConversion"/>
  </si>
  <si>
    <t>2016-6-6</t>
    <phoneticPr fontId="8" type="noConversion"/>
  </si>
  <si>
    <t>2016-4-18</t>
    <phoneticPr fontId="8" type="noConversion"/>
  </si>
  <si>
    <t>2016-5-16</t>
    <phoneticPr fontId="8" type="noConversion"/>
  </si>
  <si>
    <t>2016-6-20</t>
    <phoneticPr fontId="8" type="noConversion"/>
  </si>
  <si>
    <t>3949</t>
    <phoneticPr fontId="8" type="noConversion"/>
  </si>
  <si>
    <t>3548</t>
    <phoneticPr fontId="8" type="noConversion"/>
  </si>
  <si>
    <t>高梵</t>
    <phoneticPr fontId="8" type="noConversion"/>
  </si>
  <si>
    <t>3598</t>
    <phoneticPr fontId="8" type="noConversion"/>
  </si>
  <si>
    <t>唯路易</t>
    <phoneticPr fontId="8" type="noConversion"/>
  </si>
  <si>
    <t>3614</t>
    <phoneticPr fontId="8" type="noConversion"/>
  </si>
  <si>
    <t>3685</t>
    <phoneticPr fontId="8" type="noConversion"/>
  </si>
  <si>
    <t>依饰杰</t>
    <phoneticPr fontId="8" type="noConversion"/>
  </si>
  <si>
    <t>3694</t>
    <phoneticPr fontId="8" type="noConversion"/>
  </si>
  <si>
    <t>3697</t>
    <phoneticPr fontId="8" type="noConversion"/>
  </si>
  <si>
    <t>3867</t>
    <phoneticPr fontId="8" type="noConversion"/>
  </si>
  <si>
    <t>美琪</t>
  </si>
  <si>
    <t>美琪</t>
    <phoneticPr fontId="8" type="noConversion"/>
  </si>
  <si>
    <t>3907</t>
    <phoneticPr fontId="8" type="noConversion"/>
  </si>
  <si>
    <t>云英</t>
    <phoneticPr fontId="8" type="noConversion"/>
  </si>
  <si>
    <t>忆莱</t>
    <phoneticPr fontId="8" type="noConversion"/>
  </si>
  <si>
    <t>HFC#1357</t>
    <phoneticPr fontId="8" type="noConversion"/>
  </si>
  <si>
    <t>22648A0001</t>
    <phoneticPr fontId="8" type="noConversion"/>
  </si>
  <si>
    <t>百利达</t>
    <phoneticPr fontId="8" type="noConversion"/>
  </si>
  <si>
    <t>润鑫</t>
    <phoneticPr fontId="8" type="noConversion"/>
  </si>
  <si>
    <t>79629A01</t>
    <phoneticPr fontId="8" type="noConversion"/>
  </si>
  <si>
    <t>泰豪</t>
    <phoneticPr fontId="8" type="noConversion"/>
  </si>
  <si>
    <t>73384B01</t>
    <phoneticPr fontId="8" type="noConversion"/>
  </si>
  <si>
    <t>650175</t>
    <phoneticPr fontId="8" type="noConversion"/>
  </si>
  <si>
    <t>P169888</t>
    <phoneticPr fontId="8" type="noConversion"/>
  </si>
  <si>
    <t>P170446</t>
    <phoneticPr fontId="8" type="noConversion"/>
  </si>
  <si>
    <t>同飞</t>
    <phoneticPr fontId="8" type="noConversion"/>
  </si>
  <si>
    <t>10000020555</t>
    <phoneticPr fontId="8" type="noConversion"/>
  </si>
  <si>
    <t>10000020556</t>
    <phoneticPr fontId="8" type="noConversion"/>
  </si>
  <si>
    <t>10000020643</t>
    <phoneticPr fontId="8" type="noConversion"/>
  </si>
  <si>
    <t>N5629538</t>
    <phoneticPr fontId="8" type="noConversion"/>
  </si>
  <si>
    <t>N5788GNL</t>
    <phoneticPr fontId="8" type="noConversion"/>
  </si>
  <si>
    <t>J5629Z47</t>
    <phoneticPr fontId="8" type="noConversion"/>
  </si>
  <si>
    <t>J5789Z77</t>
    <phoneticPr fontId="8" type="noConversion"/>
  </si>
  <si>
    <t>支云塔</t>
    <phoneticPr fontId="8" type="noConversion"/>
  </si>
  <si>
    <t>支云塔</t>
    <phoneticPr fontId="8" type="noConversion"/>
  </si>
  <si>
    <t>0000729342/001-002</t>
    <phoneticPr fontId="8" type="noConversion"/>
  </si>
  <si>
    <t>2016-3-21</t>
    <phoneticPr fontId="8" type="noConversion"/>
  </si>
  <si>
    <t>依饰杰/忆莱/高梵</t>
    <phoneticPr fontId="8" type="noConversion"/>
  </si>
  <si>
    <t>依饰杰162872/忆莱31416/高梵56776</t>
    <phoneticPr fontId="8" type="noConversion"/>
  </si>
  <si>
    <t>百利达</t>
    <phoneticPr fontId="8" type="noConversion"/>
  </si>
  <si>
    <t>支云塔</t>
    <phoneticPr fontId="8" type="noConversion"/>
  </si>
  <si>
    <t>P171091</t>
    <phoneticPr fontId="8" type="noConversion"/>
  </si>
  <si>
    <t>P171094</t>
    <phoneticPr fontId="8" type="noConversion"/>
  </si>
  <si>
    <t>P171141-1</t>
    <phoneticPr fontId="8" type="noConversion"/>
  </si>
  <si>
    <t>P171141-2</t>
    <phoneticPr fontId="8" type="noConversion"/>
  </si>
  <si>
    <t>XV1060-6973-MJ</t>
    <phoneticPr fontId="8" type="noConversion"/>
  </si>
  <si>
    <t>XT1007-8248-0014-MJ</t>
    <phoneticPr fontId="8" type="noConversion"/>
  </si>
  <si>
    <t>NJ36B742M(SP3669)</t>
    <phoneticPr fontId="8" type="noConversion"/>
  </si>
  <si>
    <t>同飞</t>
    <phoneticPr fontId="8" type="noConversion"/>
  </si>
  <si>
    <t>炜雅娜</t>
    <phoneticPr fontId="8" type="noConversion"/>
  </si>
  <si>
    <t>泰豪</t>
    <phoneticPr fontId="8" type="noConversion"/>
  </si>
  <si>
    <t>欧凯</t>
    <phoneticPr fontId="8" type="noConversion"/>
  </si>
  <si>
    <t>铁源</t>
    <phoneticPr fontId="8" type="noConversion"/>
  </si>
  <si>
    <t>BA274-2</t>
    <phoneticPr fontId="8" type="noConversion"/>
  </si>
  <si>
    <t>BA274A-1</t>
    <phoneticPr fontId="8" type="noConversion"/>
  </si>
  <si>
    <t>BA279-2</t>
    <phoneticPr fontId="8" type="noConversion"/>
  </si>
  <si>
    <t>BA279A-1</t>
    <phoneticPr fontId="8" type="noConversion"/>
  </si>
  <si>
    <t>BA272-2</t>
    <phoneticPr fontId="8" type="noConversion"/>
  </si>
  <si>
    <t>BA272A-1</t>
    <phoneticPr fontId="8" type="noConversion"/>
  </si>
  <si>
    <t>BA272-3</t>
    <phoneticPr fontId="8" type="noConversion"/>
  </si>
  <si>
    <t>BA277-2</t>
    <phoneticPr fontId="8" type="noConversion"/>
  </si>
  <si>
    <t>BA277-3</t>
    <phoneticPr fontId="8" type="noConversion"/>
  </si>
  <si>
    <t>BA277A-1</t>
    <phoneticPr fontId="8" type="noConversion"/>
  </si>
  <si>
    <t>BA273-2</t>
    <phoneticPr fontId="8" type="noConversion"/>
  </si>
  <si>
    <t>BA273A-1</t>
    <phoneticPr fontId="8" type="noConversion"/>
  </si>
  <si>
    <t>B7899CAEUC</t>
    <phoneticPr fontId="8" type="noConversion"/>
  </si>
  <si>
    <t>BA285-4</t>
    <phoneticPr fontId="8" type="noConversion"/>
  </si>
  <si>
    <t>BA285A-3</t>
    <phoneticPr fontId="8" type="noConversion"/>
  </si>
  <si>
    <t>BA285ATS</t>
    <phoneticPr fontId="8" type="noConversion"/>
  </si>
  <si>
    <t>HOUSE ACCOUNT</t>
    <phoneticPr fontId="8" type="noConversion"/>
  </si>
  <si>
    <t>BA285B-1</t>
    <phoneticPr fontId="8" type="noConversion"/>
  </si>
  <si>
    <t>BA285C-1</t>
    <phoneticPr fontId="8" type="noConversion"/>
  </si>
  <si>
    <t>BA241ATSEC-01</t>
    <phoneticPr fontId="8" type="noConversion"/>
  </si>
  <si>
    <t>BA242ATS-01</t>
    <phoneticPr fontId="8" type="noConversion"/>
  </si>
  <si>
    <t>FRED MEYER</t>
    <phoneticPr fontId="8" type="noConversion"/>
  </si>
  <si>
    <t>BA244ATSEC-01</t>
    <phoneticPr fontId="8" type="noConversion"/>
  </si>
  <si>
    <t>B7899CAEUC</t>
    <phoneticPr fontId="8" type="noConversion"/>
  </si>
  <si>
    <t>J5982CAVP</t>
    <phoneticPr fontId="8" type="noConversion"/>
  </si>
  <si>
    <t>J5982MPZL</t>
    <phoneticPr fontId="8" type="noConversion"/>
  </si>
  <si>
    <t>J6066MZ60P</t>
    <phoneticPr fontId="8" type="noConversion"/>
  </si>
  <si>
    <t>J7899CAEUC</t>
    <phoneticPr fontId="8" type="noConversion"/>
  </si>
  <si>
    <t>BA294-1</t>
    <phoneticPr fontId="8" type="noConversion"/>
  </si>
  <si>
    <t>BA290-2</t>
    <phoneticPr fontId="8" type="noConversion"/>
  </si>
  <si>
    <t>BA290-3</t>
    <phoneticPr fontId="8" type="noConversion"/>
  </si>
  <si>
    <t>BA291ATS</t>
    <phoneticPr fontId="8" type="noConversion"/>
  </si>
  <si>
    <t>BA291ATS-01</t>
    <phoneticPr fontId="8" type="noConversion"/>
  </si>
  <si>
    <t>BA292ATS</t>
    <phoneticPr fontId="8" type="noConversion"/>
  </si>
  <si>
    <t>BA293-1</t>
    <phoneticPr fontId="8" type="noConversion"/>
  </si>
  <si>
    <t>BA289-1</t>
    <phoneticPr fontId="8" type="noConversion"/>
  </si>
  <si>
    <t>BA289-2</t>
    <phoneticPr fontId="8" type="noConversion"/>
  </si>
  <si>
    <t>BA289-3</t>
    <phoneticPr fontId="8" type="noConversion"/>
  </si>
  <si>
    <t>2016-5-9</t>
    <phoneticPr fontId="8" type="noConversion"/>
  </si>
  <si>
    <t>BA286-2</t>
    <phoneticPr fontId="8" type="noConversion"/>
  </si>
  <si>
    <t>BA286-3</t>
    <phoneticPr fontId="8" type="noConversion"/>
  </si>
  <si>
    <t>报景润</t>
    <phoneticPr fontId="8" type="noConversion"/>
  </si>
  <si>
    <t>HFC#70163-1</t>
    <phoneticPr fontId="8" type="noConversion"/>
  </si>
  <si>
    <t>HFC#70163-2</t>
    <phoneticPr fontId="8" type="noConversion"/>
  </si>
  <si>
    <t>ZU2979-7878-5427</t>
    <phoneticPr fontId="8" type="noConversion"/>
  </si>
  <si>
    <t>2016-5-2</t>
    <phoneticPr fontId="8" type="noConversion"/>
  </si>
  <si>
    <t>NJ36T300M(ZR9646)</t>
    <phoneticPr fontId="8" type="noConversion"/>
  </si>
  <si>
    <t>2016-5-16</t>
    <phoneticPr fontId="8" type="noConversion"/>
  </si>
  <si>
    <t>2-16-204645</t>
    <phoneticPr fontId="8" type="noConversion"/>
  </si>
  <si>
    <t>2-16-204642</t>
    <phoneticPr fontId="8" type="noConversion"/>
  </si>
  <si>
    <t>2-16-204644</t>
    <phoneticPr fontId="8" type="noConversion"/>
  </si>
  <si>
    <t>2-16-204643</t>
    <phoneticPr fontId="8" type="noConversion"/>
  </si>
  <si>
    <t>BA295-1</t>
    <phoneticPr fontId="8" type="noConversion"/>
  </si>
  <si>
    <t>BA295-2</t>
    <phoneticPr fontId="8" type="noConversion"/>
  </si>
  <si>
    <t>BA296-1</t>
    <phoneticPr fontId="8" type="noConversion"/>
  </si>
  <si>
    <t>BA296-2</t>
    <phoneticPr fontId="8" type="noConversion"/>
  </si>
  <si>
    <t>J9643CBGCC</t>
    <phoneticPr fontId="8" type="noConversion"/>
  </si>
  <si>
    <t>B9643CBGCC</t>
    <phoneticPr fontId="8" type="noConversion"/>
  </si>
  <si>
    <t>JCPT018150</t>
    <phoneticPr fontId="8" type="noConversion"/>
  </si>
  <si>
    <t>JCPT018150P</t>
    <phoneticPr fontId="8" type="noConversion"/>
  </si>
  <si>
    <t>2016-4-30</t>
    <phoneticPr fontId="8" type="noConversion"/>
  </si>
  <si>
    <t>2016-5-22</t>
    <phoneticPr fontId="8" type="noConversion"/>
  </si>
  <si>
    <t>HFC#1398</t>
    <phoneticPr fontId="8" type="noConversion"/>
  </si>
  <si>
    <t>22689A0008</t>
    <phoneticPr fontId="8" type="noConversion"/>
  </si>
  <si>
    <t>22689A0004</t>
    <phoneticPr fontId="8" type="noConversion"/>
  </si>
  <si>
    <t>22689A0002</t>
    <phoneticPr fontId="8" type="noConversion"/>
  </si>
  <si>
    <t>22689A0007</t>
    <phoneticPr fontId="8" type="noConversion"/>
  </si>
  <si>
    <t>22689A0006</t>
    <phoneticPr fontId="8" type="noConversion"/>
  </si>
  <si>
    <t>22689A0009</t>
    <phoneticPr fontId="8" type="noConversion"/>
  </si>
  <si>
    <t>P171070</t>
    <phoneticPr fontId="8" type="noConversion"/>
  </si>
  <si>
    <t>P171071</t>
    <phoneticPr fontId="8" type="noConversion"/>
  </si>
  <si>
    <t>B7860MMEY</t>
    <phoneticPr fontId="8" type="noConversion"/>
  </si>
  <si>
    <t>王强</t>
    <phoneticPr fontId="8" type="noConversion"/>
  </si>
  <si>
    <t>欧凯</t>
    <phoneticPr fontId="8" type="noConversion"/>
  </si>
  <si>
    <t>同飞</t>
    <phoneticPr fontId="8" type="noConversion"/>
  </si>
  <si>
    <t>东莉</t>
    <phoneticPr fontId="8" type="noConversion"/>
  </si>
  <si>
    <t>白云</t>
    <phoneticPr fontId="8" type="noConversion"/>
  </si>
  <si>
    <t>支云塔</t>
    <phoneticPr fontId="8" type="noConversion"/>
  </si>
  <si>
    <t>2016-4-4</t>
    <phoneticPr fontId="8" type="noConversion"/>
  </si>
  <si>
    <t>百利达</t>
    <phoneticPr fontId="8" type="noConversion"/>
  </si>
  <si>
    <t>铁源</t>
    <phoneticPr fontId="8" type="noConversion"/>
  </si>
  <si>
    <t>铁源</t>
    <phoneticPr fontId="8" type="noConversion"/>
  </si>
  <si>
    <t>P171207</t>
    <phoneticPr fontId="8" type="noConversion"/>
  </si>
  <si>
    <t>LT1007-8247-0014</t>
    <phoneticPr fontId="8" type="noConversion"/>
  </si>
  <si>
    <t>MEIJER</t>
    <phoneticPr fontId="8" type="noConversion"/>
  </si>
  <si>
    <t>0ZMN</t>
    <phoneticPr fontId="8" type="noConversion"/>
  </si>
  <si>
    <t>MACYS</t>
    <phoneticPr fontId="8" type="noConversion"/>
  </si>
  <si>
    <t>BA269-2</t>
    <phoneticPr fontId="8" type="noConversion"/>
  </si>
  <si>
    <t>BA269-3</t>
    <phoneticPr fontId="8" type="noConversion"/>
  </si>
  <si>
    <t>BA269A-1</t>
    <phoneticPr fontId="8" type="noConversion"/>
  </si>
  <si>
    <t>RED CAMEL</t>
    <phoneticPr fontId="8" type="noConversion"/>
  </si>
  <si>
    <t>BA278-2</t>
    <phoneticPr fontId="8" type="noConversion"/>
  </si>
  <si>
    <t>BA278-3</t>
    <phoneticPr fontId="8" type="noConversion"/>
  </si>
  <si>
    <t>BA278A-1</t>
    <phoneticPr fontId="8" type="noConversion"/>
  </si>
  <si>
    <t>SFT020540</t>
    <phoneticPr fontId="8" type="noConversion"/>
  </si>
  <si>
    <t>014743</t>
    <phoneticPr fontId="8" type="noConversion"/>
  </si>
  <si>
    <t>HFC#91499</t>
    <phoneticPr fontId="8" type="noConversion"/>
  </si>
  <si>
    <t>92738A0001</t>
    <phoneticPr fontId="8" type="noConversion"/>
  </si>
  <si>
    <t>MACYS</t>
    <phoneticPr fontId="8" type="noConversion"/>
  </si>
  <si>
    <t>BA270-2</t>
    <phoneticPr fontId="8" type="noConversion"/>
  </si>
  <si>
    <t>BA270-3</t>
    <phoneticPr fontId="8" type="noConversion"/>
  </si>
  <si>
    <t>BA270A-1</t>
    <phoneticPr fontId="8" type="noConversion"/>
  </si>
  <si>
    <t>BA271-2</t>
    <phoneticPr fontId="8" type="noConversion"/>
  </si>
  <si>
    <t>BA271-3</t>
    <phoneticPr fontId="8" type="noConversion"/>
  </si>
  <si>
    <t>BA271A-1</t>
    <phoneticPr fontId="8" type="noConversion"/>
  </si>
  <si>
    <t>BA275-2</t>
    <phoneticPr fontId="8" type="noConversion"/>
  </si>
  <si>
    <t>BA275A-1</t>
    <phoneticPr fontId="8" type="noConversion"/>
  </si>
  <si>
    <t>BA276-2</t>
    <phoneticPr fontId="8" type="noConversion"/>
  </si>
  <si>
    <t>BA276-3</t>
    <phoneticPr fontId="8" type="noConversion"/>
  </si>
  <si>
    <t>BA276A-1</t>
    <phoneticPr fontId="8" type="noConversion"/>
  </si>
  <si>
    <t>BA283-2</t>
    <phoneticPr fontId="8" type="noConversion"/>
  </si>
  <si>
    <t>BA283A-1</t>
    <phoneticPr fontId="8" type="noConversion"/>
  </si>
  <si>
    <t>P170951-1</t>
    <phoneticPr fontId="8" type="noConversion"/>
  </si>
  <si>
    <t>P170951-2</t>
    <phoneticPr fontId="8" type="noConversion"/>
  </si>
  <si>
    <t>P170956-1</t>
    <phoneticPr fontId="8" type="noConversion"/>
  </si>
  <si>
    <t>P170956-2</t>
    <phoneticPr fontId="8" type="noConversion"/>
  </si>
  <si>
    <t>4-16-403952</t>
    <phoneticPr fontId="8" type="noConversion"/>
  </si>
  <si>
    <t>4-16-403953</t>
    <phoneticPr fontId="8" type="noConversion"/>
  </si>
  <si>
    <t>4-16-403954</t>
    <phoneticPr fontId="8" type="noConversion"/>
  </si>
  <si>
    <t>JCP</t>
    <phoneticPr fontId="8" type="noConversion"/>
  </si>
  <si>
    <t>HFC#70175</t>
    <phoneticPr fontId="8" type="noConversion"/>
  </si>
  <si>
    <t>HFC#70175-1</t>
    <phoneticPr fontId="8" type="noConversion"/>
  </si>
  <si>
    <t>HFC#70176</t>
    <phoneticPr fontId="8" type="noConversion"/>
  </si>
  <si>
    <t>36023C0001</t>
    <phoneticPr fontId="8" type="noConversion"/>
  </si>
  <si>
    <t>AIR</t>
    <phoneticPr fontId="8" type="noConversion"/>
  </si>
  <si>
    <t>016771</t>
    <phoneticPr fontId="8" type="noConversion"/>
  </si>
  <si>
    <t>4365</t>
    <phoneticPr fontId="8" type="noConversion"/>
  </si>
  <si>
    <t>0ZMN</t>
    <phoneticPr fontId="8" type="noConversion"/>
  </si>
  <si>
    <t>2016-5-23</t>
    <phoneticPr fontId="8" type="noConversion"/>
  </si>
  <si>
    <t>2016-4-25</t>
    <phoneticPr fontId="8" type="noConversion"/>
  </si>
  <si>
    <t>2016-5-9</t>
    <phoneticPr fontId="8" type="noConversion"/>
  </si>
  <si>
    <t>J6119CBDNK</t>
    <phoneticPr fontId="8" type="noConversion"/>
  </si>
  <si>
    <t>J6119MWQUK</t>
    <phoneticPr fontId="8" type="noConversion"/>
  </si>
  <si>
    <t>BA297-1</t>
    <phoneticPr fontId="8" type="noConversion"/>
  </si>
  <si>
    <t>BA298-1</t>
    <phoneticPr fontId="8" type="noConversion"/>
  </si>
  <si>
    <t>016607</t>
    <phoneticPr fontId="8" type="noConversion"/>
  </si>
  <si>
    <t>016799</t>
    <phoneticPr fontId="8" type="noConversion"/>
  </si>
  <si>
    <t>周婷/董灏</t>
    <phoneticPr fontId="8" type="noConversion"/>
  </si>
  <si>
    <t>东莉</t>
    <phoneticPr fontId="8" type="noConversion"/>
  </si>
  <si>
    <t>同飞</t>
    <phoneticPr fontId="8" type="noConversion"/>
  </si>
  <si>
    <t>王晓檬</t>
    <phoneticPr fontId="8" type="noConversion"/>
  </si>
  <si>
    <t>百利达/依尚</t>
    <phoneticPr fontId="8" type="noConversion"/>
  </si>
  <si>
    <t>白云</t>
    <phoneticPr fontId="8" type="noConversion"/>
  </si>
  <si>
    <t>百利达/白云/支云塔</t>
    <phoneticPr fontId="8" type="noConversion"/>
  </si>
  <si>
    <t>白云3W，支云塔3W</t>
    <phoneticPr fontId="8" type="noConversion"/>
  </si>
  <si>
    <t>NORDSTROM</t>
    <phoneticPr fontId="8" type="noConversion"/>
  </si>
  <si>
    <t>HFC#30585</t>
    <phoneticPr fontId="8" type="noConversion"/>
  </si>
  <si>
    <t>HFC#30585-1</t>
    <phoneticPr fontId="8" type="noConversion"/>
  </si>
  <si>
    <t>HFC#30585-2</t>
    <phoneticPr fontId="8" type="noConversion"/>
  </si>
  <si>
    <t>41841A0001</t>
    <phoneticPr fontId="8" type="noConversion"/>
  </si>
  <si>
    <t>9427</t>
    <phoneticPr fontId="8" type="noConversion"/>
  </si>
  <si>
    <t>KT5372S6395</t>
    <phoneticPr fontId="8" type="noConversion"/>
  </si>
  <si>
    <t>2016-6-6</t>
    <phoneticPr fontId="8" type="noConversion"/>
  </si>
  <si>
    <t>KOHLS.COM</t>
    <phoneticPr fontId="8" type="noConversion"/>
  </si>
  <si>
    <t>49554A0002</t>
    <phoneticPr fontId="8" type="noConversion"/>
  </si>
  <si>
    <t>49554A0003</t>
    <phoneticPr fontId="8" type="noConversion"/>
  </si>
  <si>
    <t>49608A0002</t>
    <phoneticPr fontId="8" type="noConversion"/>
  </si>
  <si>
    <t>49554A0005</t>
    <phoneticPr fontId="8" type="noConversion"/>
  </si>
  <si>
    <t>49554A0004</t>
    <phoneticPr fontId="8" type="noConversion"/>
  </si>
  <si>
    <t>HFC#41866</t>
    <phoneticPr fontId="8" type="noConversion"/>
  </si>
  <si>
    <t>BA287-2</t>
    <phoneticPr fontId="8" type="noConversion"/>
  </si>
  <si>
    <t>BA287-3</t>
    <phoneticPr fontId="8" type="noConversion"/>
  </si>
  <si>
    <t>鲁晨诗</t>
    <phoneticPr fontId="8" type="noConversion"/>
  </si>
  <si>
    <t>王晓檬</t>
    <phoneticPr fontId="8" type="noConversion"/>
  </si>
  <si>
    <t>付连</t>
    <phoneticPr fontId="8" type="noConversion"/>
  </si>
  <si>
    <t>2016-3-21</t>
    <phoneticPr fontId="8" type="noConversion"/>
  </si>
  <si>
    <t>支云塔</t>
  </si>
  <si>
    <t>AJA0</t>
    <phoneticPr fontId="8" type="noConversion"/>
  </si>
  <si>
    <t>2015-12-28</t>
    <phoneticPr fontId="8" type="noConversion"/>
  </si>
  <si>
    <t>2016-1-4</t>
    <phoneticPr fontId="8" type="noConversion"/>
  </si>
  <si>
    <t>2150</t>
    <phoneticPr fontId="8" type="noConversion"/>
  </si>
  <si>
    <t>2151</t>
    <phoneticPr fontId="8" type="noConversion"/>
  </si>
  <si>
    <t>2159</t>
    <phoneticPr fontId="8" type="noConversion"/>
  </si>
  <si>
    <t>依饰杰/忆莱</t>
  </si>
  <si>
    <t>2425</t>
    <phoneticPr fontId="8" type="noConversion"/>
  </si>
  <si>
    <t>AHV7</t>
    <phoneticPr fontId="8" type="noConversion"/>
  </si>
  <si>
    <t>2016-1-18</t>
    <phoneticPr fontId="8" type="noConversion"/>
  </si>
  <si>
    <t>2920</t>
    <phoneticPr fontId="8" type="noConversion"/>
  </si>
  <si>
    <t>2426</t>
    <phoneticPr fontId="8" type="noConversion"/>
  </si>
  <si>
    <t>2597</t>
    <phoneticPr fontId="8" type="noConversion"/>
  </si>
  <si>
    <t>2016-1-25</t>
    <phoneticPr fontId="8" type="noConversion"/>
  </si>
  <si>
    <t>2586</t>
  </si>
  <si>
    <t>孙娟</t>
  </si>
  <si>
    <t>唯路易</t>
  </si>
  <si>
    <t>2016-2-1</t>
    <phoneticPr fontId="8" type="noConversion"/>
  </si>
  <si>
    <t>ALZ7</t>
    <phoneticPr fontId="8" type="noConversion"/>
  </si>
  <si>
    <t>艺铭/忆莱/云泰</t>
    <phoneticPr fontId="8" type="noConversion"/>
  </si>
  <si>
    <t>2308</t>
    <phoneticPr fontId="8" type="noConversion"/>
  </si>
  <si>
    <t>ALD0</t>
    <phoneticPr fontId="8" type="noConversion"/>
  </si>
  <si>
    <t>艺铭8W，忆莱1W，云泰2W</t>
    <phoneticPr fontId="8" type="noConversion"/>
  </si>
  <si>
    <t>2585</t>
    <phoneticPr fontId="8" type="noConversion"/>
  </si>
  <si>
    <t>AJZ3</t>
    <phoneticPr fontId="8" type="noConversion"/>
  </si>
  <si>
    <t>2600</t>
    <phoneticPr fontId="8" type="noConversion"/>
  </si>
  <si>
    <t>艺铭/忆莱/云泰/炜雅娜</t>
    <phoneticPr fontId="8" type="noConversion"/>
  </si>
  <si>
    <t>2304</t>
    <phoneticPr fontId="8" type="noConversion"/>
  </si>
  <si>
    <t>艺铭8W，忆莱1W，云泰2W
2/15 还有4W没出</t>
    <phoneticPr fontId="8" type="noConversion"/>
  </si>
  <si>
    <t>2307</t>
    <phoneticPr fontId="8" type="noConversion"/>
  </si>
  <si>
    <t>2790</t>
    <phoneticPr fontId="8" type="noConversion"/>
  </si>
  <si>
    <t>2609</t>
    <phoneticPr fontId="8" type="noConversion"/>
  </si>
  <si>
    <t>AJA6</t>
    <phoneticPr fontId="8" type="noConversion"/>
  </si>
  <si>
    <t>2610</t>
    <phoneticPr fontId="8" type="noConversion"/>
  </si>
  <si>
    <t>2779</t>
    <phoneticPr fontId="8" type="noConversion"/>
  </si>
  <si>
    <t>2792</t>
    <phoneticPr fontId="8" type="noConversion"/>
  </si>
  <si>
    <t>2305</t>
    <phoneticPr fontId="8" type="noConversion"/>
  </si>
  <si>
    <t>艺铭8W，忆莱1W，云泰2W
2/17 还有1W没出</t>
    <phoneticPr fontId="8" type="noConversion"/>
  </si>
  <si>
    <t>CATO</t>
    <phoneticPr fontId="8" type="noConversion"/>
  </si>
  <si>
    <t>TARGET.COM</t>
    <phoneticPr fontId="8" type="noConversion"/>
  </si>
  <si>
    <t>2015-12-7</t>
    <phoneticPr fontId="8" type="noConversion"/>
  </si>
  <si>
    <t>BA164-1</t>
    <phoneticPr fontId="8" type="noConversion"/>
  </si>
  <si>
    <t>J9992MLSWZ</t>
    <phoneticPr fontId="8" type="noConversion"/>
  </si>
  <si>
    <t>BA164B-1</t>
    <phoneticPr fontId="8" type="noConversion"/>
  </si>
  <si>
    <t>白云/炜雅娜</t>
    <phoneticPr fontId="8" type="noConversion"/>
  </si>
  <si>
    <t>BA172-1</t>
    <phoneticPr fontId="8" type="noConversion"/>
  </si>
  <si>
    <t>J1502MMEYZ</t>
    <phoneticPr fontId="8" type="noConversion"/>
  </si>
  <si>
    <t>BA172A-1</t>
    <phoneticPr fontId="8" type="noConversion"/>
  </si>
  <si>
    <t>J1646CAIYZ</t>
    <phoneticPr fontId="8" type="noConversion"/>
  </si>
  <si>
    <t>2016-1-11</t>
    <phoneticPr fontId="8" type="noConversion"/>
  </si>
  <si>
    <t>BA184B-1</t>
    <phoneticPr fontId="8" type="noConversion"/>
  </si>
  <si>
    <t>BA184C-1</t>
    <phoneticPr fontId="8" type="noConversion"/>
  </si>
  <si>
    <t>BA208-1</t>
    <phoneticPr fontId="8" type="noConversion"/>
  </si>
  <si>
    <t>J1975CAETZ</t>
    <phoneticPr fontId="8" type="noConversion"/>
  </si>
  <si>
    <t>BA208B-1</t>
    <phoneticPr fontId="8" type="noConversion"/>
  </si>
  <si>
    <t>BA216-1</t>
    <phoneticPr fontId="8" type="noConversion"/>
  </si>
  <si>
    <t>J3367CABPZ</t>
    <phoneticPr fontId="8" type="noConversion"/>
  </si>
  <si>
    <t>BA216A-1</t>
    <phoneticPr fontId="8" type="noConversion"/>
  </si>
  <si>
    <t>BA215-1</t>
    <phoneticPr fontId="8" type="noConversion"/>
  </si>
  <si>
    <t>J5523MWQUK</t>
    <phoneticPr fontId="8" type="noConversion"/>
  </si>
  <si>
    <t>BA215A-1</t>
    <phoneticPr fontId="8" type="noConversion"/>
  </si>
  <si>
    <t>BA209-1</t>
    <phoneticPr fontId="8" type="noConversion"/>
  </si>
  <si>
    <t>J1747MUVQZ</t>
    <phoneticPr fontId="8" type="noConversion"/>
  </si>
  <si>
    <t>BA209B-1</t>
    <phoneticPr fontId="8" type="noConversion"/>
  </si>
  <si>
    <t>BA210-1</t>
    <phoneticPr fontId="8" type="noConversion"/>
  </si>
  <si>
    <t>J1747MXXDZ</t>
    <phoneticPr fontId="8" type="noConversion"/>
  </si>
  <si>
    <t>BA210A-1</t>
    <phoneticPr fontId="8" type="noConversion"/>
  </si>
  <si>
    <t>BA210B-1</t>
    <phoneticPr fontId="8" type="noConversion"/>
  </si>
  <si>
    <t>BA211-1</t>
    <phoneticPr fontId="8" type="noConversion"/>
  </si>
  <si>
    <t>J1747MYHEZ</t>
    <phoneticPr fontId="8" type="noConversion"/>
  </si>
  <si>
    <t>BA211A-1</t>
    <phoneticPr fontId="8" type="noConversion"/>
  </si>
  <si>
    <t>CL152579</t>
    <phoneticPr fontId="8" type="noConversion"/>
  </si>
  <si>
    <t>EJ-T018548-BH/GRY</t>
    <phoneticPr fontId="8" type="noConversion"/>
  </si>
  <si>
    <t>2015-12-20</t>
    <phoneticPr fontId="8" type="noConversion"/>
  </si>
  <si>
    <t>CL152580</t>
    <phoneticPr fontId="8" type="noConversion"/>
  </si>
  <si>
    <t>MBT012604ST2</t>
    <phoneticPr fontId="8" type="noConversion"/>
  </si>
  <si>
    <t>2016-1-10</t>
    <phoneticPr fontId="8" type="noConversion"/>
  </si>
  <si>
    <t>CL152581</t>
  </si>
  <si>
    <t>CL152910</t>
    <phoneticPr fontId="8" type="noConversion"/>
  </si>
  <si>
    <t>KNT018224</t>
    <phoneticPr fontId="8" type="noConversion"/>
  </si>
  <si>
    <t>2015-12-27</t>
    <phoneticPr fontId="8" type="noConversion"/>
  </si>
  <si>
    <t>CL153066</t>
    <phoneticPr fontId="8" type="noConversion"/>
  </si>
  <si>
    <t>KNT020303</t>
    <phoneticPr fontId="8" type="noConversion"/>
  </si>
  <si>
    <t>2016-1-17</t>
    <phoneticPr fontId="8" type="noConversion"/>
  </si>
  <si>
    <t>白云</t>
  </si>
  <si>
    <t>HFC#20081</t>
    <phoneticPr fontId="8" type="noConversion"/>
  </si>
  <si>
    <t>79760A01</t>
    <phoneticPr fontId="8" type="noConversion"/>
  </si>
  <si>
    <t>报白云</t>
    <phoneticPr fontId="8" type="noConversion"/>
  </si>
  <si>
    <t>HFC#20081-1</t>
    <phoneticPr fontId="8" type="noConversion"/>
  </si>
  <si>
    <t>HFC#20081-2</t>
    <phoneticPr fontId="8" type="noConversion"/>
  </si>
  <si>
    <t>HFC#1353</t>
    <phoneticPr fontId="8" type="noConversion"/>
  </si>
  <si>
    <t>41436A0001</t>
    <phoneticPr fontId="8" type="noConversion"/>
  </si>
  <si>
    <t>41436A0002</t>
    <phoneticPr fontId="8" type="noConversion"/>
  </si>
  <si>
    <t>41436A0003</t>
    <phoneticPr fontId="8" type="noConversion"/>
  </si>
  <si>
    <t>41436A0004</t>
    <phoneticPr fontId="8" type="noConversion"/>
  </si>
  <si>
    <t>HFC#1356</t>
    <phoneticPr fontId="8" type="noConversion"/>
  </si>
  <si>
    <t>HFC#1356-1</t>
    <phoneticPr fontId="8" type="noConversion"/>
  </si>
  <si>
    <t>P168346</t>
    <phoneticPr fontId="8" type="noConversion"/>
  </si>
  <si>
    <t>NJ26T181M</t>
    <phoneticPr fontId="8" type="noConversion"/>
  </si>
  <si>
    <t>景润</t>
  </si>
  <si>
    <t>P168859</t>
    <phoneticPr fontId="8" type="noConversion"/>
  </si>
  <si>
    <t>P168860</t>
  </si>
  <si>
    <t>P168610</t>
    <phoneticPr fontId="8" type="noConversion"/>
  </si>
  <si>
    <t>P168489</t>
    <phoneticPr fontId="8" type="noConversion"/>
  </si>
  <si>
    <t>NJ26T223M</t>
    <phoneticPr fontId="8" type="noConversion"/>
  </si>
  <si>
    <t>2016-1-4</t>
  </si>
  <si>
    <t>P168498</t>
    <phoneticPr fontId="8" type="noConversion"/>
  </si>
  <si>
    <t>景润/铁源</t>
    <phoneticPr fontId="8" type="noConversion"/>
  </si>
  <si>
    <t>P168410</t>
    <phoneticPr fontId="8" type="noConversion"/>
  </si>
  <si>
    <t>NJ26T176M</t>
    <phoneticPr fontId="8" type="noConversion"/>
  </si>
  <si>
    <t>P168554</t>
    <phoneticPr fontId="8" type="noConversion"/>
  </si>
  <si>
    <t>P168556</t>
    <phoneticPr fontId="8" type="noConversion"/>
  </si>
  <si>
    <t>P169824</t>
    <phoneticPr fontId="8" type="noConversion"/>
  </si>
  <si>
    <t>泰豪</t>
  </si>
  <si>
    <t>P168855</t>
    <phoneticPr fontId="8" type="noConversion"/>
  </si>
  <si>
    <t>P168856</t>
  </si>
  <si>
    <t>百利达/丁大/泰豪/唯路易/依饰杰/依尚</t>
    <phoneticPr fontId="8" type="noConversion"/>
  </si>
  <si>
    <t>P169169</t>
    <phoneticPr fontId="8" type="noConversion"/>
  </si>
  <si>
    <t>P169170</t>
  </si>
  <si>
    <t>P169171</t>
  </si>
  <si>
    <t>P169172</t>
  </si>
  <si>
    <t>P169173</t>
  </si>
  <si>
    <t>P168455</t>
    <phoneticPr fontId="8" type="noConversion"/>
  </si>
  <si>
    <t>报泰豪，百利达117012，丁大37596，泰豪38544，唯路易38604，依尚38604，依饰杰129516</t>
    <phoneticPr fontId="8" type="noConversion"/>
  </si>
  <si>
    <t>P168457</t>
    <phoneticPr fontId="8" type="noConversion"/>
  </si>
  <si>
    <t>P168458</t>
  </si>
  <si>
    <t>P168459</t>
  </si>
  <si>
    <t>P168460</t>
  </si>
  <si>
    <t>P168461</t>
  </si>
  <si>
    <t>P168462</t>
  </si>
  <si>
    <t>P168463</t>
  </si>
  <si>
    <t>P168464</t>
  </si>
  <si>
    <t>P168465</t>
  </si>
  <si>
    <t>P168472</t>
  </si>
  <si>
    <t>P168473</t>
  </si>
  <si>
    <t>P168474</t>
  </si>
  <si>
    <t>P168475</t>
  </si>
  <si>
    <t>P168476</t>
  </si>
  <si>
    <t>P168477</t>
  </si>
  <si>
    <t>P168478</t>
    <phoneticPr fontId="8" type="noConversion"/>
  </si>
  <si>
    <t>P168479</t>
  </si>
  <si>
    <t>P168480</t>
  </si>
  <si>
    <t>P168481</t>
  </si>
  <si>
    <t>P168466</t>
  </si>
  <si>
    <t>P168467</t>
  </si>
  <si>
    <t>P168471</t>
    <phoneticPr fontId="8" type="noConversion"/>
  </si>
  <si>
    <t>P168482</t>
  </si>
  <si>
    <t>P168483</t>
  </si>
  <si>
    <t>P168484</t>
  </si>
  <si>
    <t>P168485</t>
  </si>
  <si>
    <t>P168468</t>
  </si>
  <si>
    <t>P168469</t>
  </si>
  <si>
    <t>P168486</t>
  </si>
  <si>
    <t>P168557</t>
  </si>
  <si>
    <t>P168558</t>
  </si>
  <si>
    <t>P168611</t>
    <phoneticPr fontId="8" type="noConversion"/>
  </si>
  <si>
    <t>P168612</t>
    <phoneticPr fontId="8" type="noConversion"/>
  </si>
  <si>
    <t>P168614</t>
    <phoneticPr fontId="8" type="noConversion"/>
  </si>
  <si>
    <t>P168617</t>
    <phoneticPr fontId="8" type="noConversion"/>
  </si>
  <si>
    <t>P168487</t>
  </si>
  <si>
    <t>100-00018733</t>
    <phoneticPr fontId="8" type="noConversion"/>
  </si>
  <si>
    <t>JTD8131EVR</t>
    <phoneticPr fontId="8" type="noConversion"/>
  </si>
  <si>
    <t>100-00018732</t>
    <phoneticPr fontId="8" type="noConversion"/>
  </si>
  <si>
    <t>JTD8132EVR</t>
    <phoneticPr fontId="8" type="noConversion"/>
  </si>
  <si>
    <t>100-00018731</t>
    <phoneticPr fontId="8" type="noConversion"/>
  </si>
  <si>
    <t>JTW7132EQE</t>
    <phoneticPr fontId="8" type="noConversion"/>
  </si>
  <si>
    <t>2015-11-16</t>
    <phoneticPr fontId="8" type="noConversion"/>
  </si>
  <si>
    <t>BA120-1</t>
    <phoneticPr fontId="8" type="noConversion"/>
  </si>
  <si>
    <t>J1792MLSWZ</t>
    <phoneticPr fontId="8" type="noConversion"/>
  </si>
  <si>
    <t>BA120A-1</t>
    <phoneticPr fontId="8" type="noConversion"/>
  </si>
  <si>
    <t>4682</t>
    <phoneticPr fontId="8" type="noConversion"/>
  </si>
  <si>
    <t>BFTK1677</t>
    <phoneticPr fontId="8" type="noConversion"/>
  </si>
  <si>
    <t>BFTK1677S</t>
    <phoneticPr fontId="8" type="noConversion"/>
  </si>
  <si>
    <t>BELK</t>
    <phoneticPr fontId="8" type="noConversion"/>
  </si>
  <si>
    <t>BA237ATS-02</t>
    <phoneticPr fontId="8" type="noConversion"/>
  </si>
  <si>
    <t>CATO</t>
    <phoneticPr fontId="8" type="noConversion"/>
  </si>
  <si>
    <t>BA280ATS-02</t>
    <phoneticPr fontId="8" type="noConversion"/>
  </si>
  <si>
    <t>J2221MZ52Z</t>
    <phoneticPr fontId="8" type="noConversion"/>
  </si>
  <si>
    <t>J2280MC73Z</t>
    <phoneticPr fontId="8" type="noConversion"/>
  </si>
  <si>
    <t>J3520MMEYZ</t>
    <phoneticPr fontId="8" type="noConversion"/>
  </si>
  <si>
    <t>BA299-1</t>
    <phoneticPr fontId="8" type="noConversion"/>
  </si>
  <si>
    <t>BA299A-1</t>
    <phoneticPr fontId="8" type="noConversion"/>
  </si>
  <si>
    <t>BA299ATS</t>
    <phoneticPr fontId="8" type="noConversion"/>
  </si>
  <si>
    <t>BA300-1</t>
    <phoneticPr fontId="8" type="noConversion"/>
  </si>
  <si>
    <t>BA301-1</t>
    <phoneticPr fontId="8" type="noConversion"/>
  </si>
  <si>
    <t>BA302-1</t>
    <phoneticPr fontId="8" type="noConversion"/>
  </si>
  <si>
    <t>梭织</t>
    <phoneticPr fontId="8" type="noConversion"/>
  </si>
  <si>
    <t>9969</t>
  </si>
  <si>
    <t>9971</t>
  </si>
  <si>
    <t>9973</t>
  </si>
  <si>
    <t>9977</t>
  </si>
  <si>
    <t>2016-5-16</t>
    <phoneticPr fontId="8" type="noConversion"/>
  </si>
  <si>
    <t>AMD9</t>
    <phoneticPr fontId="8" type="noConversion"/>
  </si>
  <si>
    <t>ALR0</t>
    <phoneticPr fontId="8" type="noConversion"/>
  </si>
  <si>
    <t>0008</t>
    <phoneticPr fontId="8" type="noConversion"/>
  </si>
  <si>
    <t>0013</t>
  </si>
  <si>
    <t>0017</t>
  </si>
  <si>
    <t>9910</t>
  </si>
  <si>
    <t>0YVX</t>
    <phoneticPr fontId="8" type="noConversion"/>
  </si>
  <si>
    <t>1ALS</t>
    <phoneticPr fontId="8" type="noConversion"/>
  </si>
  <si>
    <t>BA281ATS-01</t>
    <phoneticPr fontId="8" type="noConversion"/>
  </si>
  <si>
    <t>BA291ATSBT-01</t>
    <phoneticPr fontId="8" type="noConversion"/>
  </si>
  <si>
    <t>BA292ATSBT-01</t>
    <phoneticPr fontId="8" type="noConversion"/>
  </si>
  <si>
    <t>0159</t>
    <phoneticPr fontId="8" type="noConversion"/>
  </si>
  <si>
    <t>0172</t>
    <phoneticPr fontId="8" type="noConversion"/>
  </si>
  <si>
    <t>0428</t>
    <phoneticPr fontId="8" type="noConversion"/>
  </si>
  <si>
    <t>0441</t>
    <phoneticPr fontId="8" type="noConversion"/>
  </si>
  <si>
    <t>GABRIEL BROTHERS</t>
    <phoneticPr fontId="8" type="noConversion"/>
  </si>
  <si>
    <t>BURLINGTON</t>
    <phoneticPr fontId="8" type="noConversion"/>
  </si>
  <si>
    <t>MACYS</t>
    <phoneticPr fontId="8" type="noConversion"/>
  </si>
  <si>
    <t>ROSS</t>
    <phoneticPr fontId="8" type="noConversion"/>
  </si>
  <si>
    <t>HFC#20092</t>
    <phoneticPr fontId="8" type="noConversion"/>
  </si>
  <si>
    <t>70540A01</t>
    <phoneticPr fontId="8" type="noConversion"/>
  </si>
  <si>
    <t>CL160434(PO278)</t>
  </si>
  <si>
    <t>CL160437(PO279)</t>
  </si>
  <si>
    <t>CL160438(200)</t>
  </si>
  <si>
    <t>CL160439(200)</t>
  </si>
  <si>
    <t>CL160440(200)</t>
  </si>
  <si>
    <t>CL160441(200)</t>
  </si>
  <si>
    <t>Southern Marsh</t>
    <phoneticPr fontId="8" type="noConversion"/>
  </si>
  <si>
    <t>ILG118_SOUT_SOM</t>
    <phoneticPr fontId="8" type="noConversion"/>
  </si>
  <si>
    <t>ILG119_SOUT_SOM</t>
    <phoneticPr fontId="8" type="noConversion"/>
  </si>
  <si>
    <t>YOUTHSS</t>
    <phoneticPr fontId="8" type="noConversion"/>
  </si>
  <si>
    <t>ADULTSS</t>
    <phoneticPr fontId="8" type="noConversion"/>
  </si>
  <si>
    <t>2016-4-30</t>
    <phoneticPr fontId="8" type="noConversion"/>
  </si>
  <si>
    <t>景润</t>
    <phoneticPr fontId="8" type="noConversion"/>
  </si>
  <si>
    <t>支云塔</t>
    <phoneticPr fontId="8" type="noConversion"/>
  </si>
  <si>
    <t>欧凯</t>
    <phoneticPr fontId="8" type="noConversion"/>
  </si>
  <si>
    <t>梭织</t>
    <phoneticPr fontId="8" type="noConversion"/>
  </si>
  <si>
    <t>2016-5-23</t>
    <phoneticPr fontId="8" type="noConversion"/>
  </si>
  <si>
    <t>2016-5-9</t>
    <phoneticPr fontId="8" type="noConversion"/>
  </si>
  <si>
    <t>MT4704K0A76</t>
    <phoneticPr fontId="8" type="noConversion"/>
  </si>
  <si>
    <t>M380-S</t>
    <phoneticPr fontId="8" type="noConversion"/>
  </si>
  <si>
    <t>云英</t>
    <phoneticPr fontId="8" type="noConversion"/>
  </si>
  <si>
    <t>泰豪/铁源</t>
    <phoneticPr fontId="8" type="noConversion"/>
  </si>
  <si>
    <t>昊天</t>
    <phoneticPr fontId="8" type="noConversion"/>
  </si>
  <si>
    <t>明月</t>
    <phoneticPr fontId="8" type="noConversion"/>
  </si>
  <si>
    <t>欧凯</t>
    <phoneticPr fontId="8" type="noConversion"/>
  </si>
  <si>
    <t>景润</t>
    <phoneticPr fontId="8" type="noConversion"/>
  </si>
  <si>
    <t>泰豪/支云塔</t>
    <phoneticPr fontId="8" type="noConversion"/>
  </si>
  <si>
    <t>泰豪</t>
    <phoneticPr fontId="8" type="noConversion"/>
  </si>
  <si>
    <t>百利达</t>
    <phoneticPr fontId="8" type="noConversion"/>
  </si>
  <si>
    <t>炜雅娜</t>
    <phoneticPr fontId="8" type="noConversion"/>
  </si>
  <si>
    <t>白云</t>
    <phoneticPr fontId="8" type="noConversion"/>
  </si>
  <si>
    <t>016879</t>
    <phoneticPr fontId="8" type="noConversion"/>
  </si>
  <si>
    <t>016880</t>
    <phoneticPr fontId="8" type="noConversion"/>
  </si>
  <si>
    <t>016738</t>
    <phoneticPr fontId="8" type="noConversion"/>
  </si>
  <si>
    <t>016740</t>
    <phoneticPr fontId="8" type="noConversion"/>
  </si>
  <si>
    <t>016741</t>
    <phoneticPr fontId="8" type="noConversion"/>
  </si>
  <si>
    <t>016742</t>
    <phoneticPr fontId="8" type="noConversion"/>
  </si>
  <si>
    <t>016743</t>
    <phoneticPr fontId="8" type="noConversion"/>
  </si>
  <si>
    <t>支云塔</t>
    <phoneticPr fontId="8" type="noConversion"/>
  </si>
  <si>
    <t>百利达/铁源</t>
    <phoneticPr fontId="8" type="noConversion"/>
  </si>
  <si>
    <t>HFC#1402</t>
    <phoneticPr fontId="8" type="noConversion"/>
  </si>
  <si>
    <t>4-16-403985</t>
    <phoneticPr fontId="8" type="noConversion"/>
  </si>
  <si>
    <t>2-16-204687</t>
    <phoneticPr fontId="8" type="noConversion"/>
  </si>
  <si>
    <t>22689B</t>
    <phoneticPr fontId="8" type="noConversion"/>
  </si>
  <si>
    <t>49572A0001</t>
    <phoneticPr fontId="8" type="noConversion"/>
  </si>
  <si>
    <t>BA300EC-1</t>
    <phoneticPr fontId="8" type="noConversion"/>
  </si>
  <si>
    <t>BA301EC-1</t>
    <phoneticPr fontId="8" type="noConversion"/>
  </si>
  <si>
    <t>BA302EC-1</t>
    <phoneticPr fontId="8" type="noConversion"/>
  </si>
  <si>
    <t>BA303-1</t>
    <phoneticPr fontId="8" type="noConversion"/>
  </si>
  <si>
    <t>HFC#20099</t>
    <phoneticPr fontId="8" type="noConversion"/>
  </si>
  <si>
    <t>70563A01</t>
    <phoneticPr fontId="8" type="noConversion"/>
  </si>
  <si>
    <t>2016-5-29</t>
    <phoneticPr fontId="8" type="noConversion"/>
  </si>
  <si>
    <t>49554A0006</t>
    <phoneticPr fontId="8" type="noConversion"/>
  </si>
  <si>
    <t>泰豪</t>
    <phoneticPr fontId="8" type="noConversion"/>
  </si>
  <si>
    <t>百利达/铁源</t>
    <phoneticPr fontId="8" type="noConversion"/>
  </si>
  <si>
    <t>美琪</t>
    <phoneticPr fontId="8" type="noConversion"/>
  </si>
  <si>
    <t>白云/泰豪/美琪/依饰杰</t>
    <phoneticPr fontId="8" type="noConversion"/>
  </si>
  <si>
    <t>高梵</t>
    <phoneticPr fontId="8" type="noConversion"/>
  </si>
  <si>
    <t>支云塔</t>
    <phoneticPr fontId="8" type="noConversion"/>
  </si>
  <si>
    <t>百利达/铁源</t>
    <phoneticPr fontId="8" type="noConversion"/>
  </si>
  <si>
    <t>一半一半</t>
    <phoneticPr fontId="8" type="noConversion"/>
  </si>
  <si>
    <t>百利达/丁大/依尚</t>
    <phoneticPr fontId="8" type="noConversion"/>
  </si>
  <si>
    <t>22956B</t>
    <phoneticPr fontId="8" type="noConversion"/>
  </si>
  <si>
    <t>景润</t>
    <phoneticPr fontId="8" type="noConversion"/>
  </si>
  <si>
    <t>HFC#1402</t>
    <phoneticPr fontId="8" type="noConversion"/>
  </si>
  <si>
    <t>4-16-403985</t>
    <phoneticPr fontId="8" type="noConversion"/>
  </si>
  <si>
    <t>2-16-204687</t>
    <phoneticPr fontId="8" type="noConversion"/>
  </si>
  <si>
    <t>22689A0007</t>
    <phoneticPr fontId="8" type="noConversion"/>
  </si>
  <si>
    <t>22689A0004</t>
    <phoneticPr fontId="8" type="noConversion"/>
  </si>
  <si>
    <t>22689A0009</t>
    <phoneticPr fontId="8" type="noConversion"/>
  </si>
  <si>
    <t>22689A0002</t>
    <phoneticPr fontId="8" type="noConversion"/>
  </si>
  <si>
    <t>22689A0006</t>
    <phoneticPr fontId="8" type="noConversion"/>
  </si>
  <si>
    <t>22689A0008</t>
    <phoneticPr fontId="8" type="noConversion"/>
  </si>
  <si>
    <t>9686</t>
    <phoneticPr fontId="8" type="noConversion"/>
  </si>
  <si>
    <t>9687</t>
    <phoneticPr fontId="8" type="noConversion"/>
  </si>
  <si>
    <t>JT5112K3854</t>
    <phoneticPr fontId="8" type="noConversion"/>
  </si>
  <si>
    <t>ZT5112K3854</t>
    <phoneticPr fontId="8" type="noConversion"/>
  </si>
  <si>
    <t>2016-6-22</t>
    <phoneticPr fontId="8" type="noConversion"/>
  </si>
  <si>
    <t>ARMY ECOM</t>
    <phoneticPr fontId="8" type="noConversion"/>
  </si>
  <si>
    <t>ARMY BULK</t>
    <phoneticPr fontId="8" type="noConversion"/>
  </si>
  <si>
    <t>P170582</t>
    <phoneticPr fontId="8" type="noConversion"/>
  </si>
  <si>
    <t>P171444</t>
    <phoneticPr fontId="8" type="noConversion"/>
  </si>
  <si>
    <t>P171445</t>
    <phoneticPr fontId="8" type="noConversion"/>
  </si>
  <si>
    <t>P171446</t>
    <phoneticPr fontId="8" type="noConversion"/>
  </si>
  <si>
    <t>P170945</t>
    <phoneticPr fontId="8" type="noConversion"/>
  </si>
  <si>
    <t>P170586</t>
    <phoneticPr fontId="8" type="noConversion"/>
  </si>
  <si>
    <t>BA294ATS</t>
    <phoneticPr fontId="8" type="noConversion"/>
  </si>
  <si>
    <t>BA294ATS-01</t>
    <phoneticPr fontId="8" type="noConversion"/>
  </si>
  <si>
    <t>BA294ATS-02</t>
    <phoneticPr fontId="8" type="noConversion"/>
  </si>
  <si>
    <t>BA290-1</t>
    <phoneticPr fontId="8" type="noConversion"/>
  </si>
  <si>
    <t>BUCKLE</t>
    <phoneticPr fontId="8" type="noConversion"/>
  </si>
  <si>
    <t>BA285ATSEC-01</t>
    <phoneticPr fontId="8" type="noConversion"/>
  </si>
  <si>
    <t>BA291ATS-02</t>
    <phoneticPr fontId="8" type="noConversion"/>
  </si>
  <si>
    <t>BA300EC-1</t>
    <phoneticPr fontId="8" type="noConversion"/>
  </si>
  <si>
    <t>BA301EC-1</t>
    <phoneticPr fontId="8" type="noConversion"/>
  </si>
  <si>
    <t>BA302EC-1</t>
    <phoneticPr fontId="8" type="noConversion"/>
  </si>
  <si>
    <t>J8042MMEYK</t>
    <phoneticPr fontId="8" type="noConversion"/>
  </si>
  <si>
    <t>2016-5-2</t>
    <phoneticPr fontId="8" type="noConversion"/>
  </si>
  <si>
    <t>9723</t>
    <phoneticPr fontId="8" type="noConversion"/>
  </si>
  <si>
    <t>JB0613K3708</t>
    <phoneticPr fontId="8" type="noConversion"/>
  </si>
  <si>
    <t>2016-6-17</t>
    <phoneticPr fontId="8" type="noConversion"/>
  </si>
  <si>
    <t>2016-5-30</t>
    <phoneticPr fontId="8" type="noConversion"/>
  </si>
  <si>
    <t>SFT021034</t>
    <phoneticPr fontId="8" type="noConversion"/>
  </si>
  <si>
    <t>Stitch Fix Line</t>
    <phoneticPr fontId="8" type="noConversion"/>
  </si>
  <si>
    <t>2016-5-29</t>
    <phoneticPr fontId="8" type="noConversion"/>
  </si>
  <si>
    <t>美琪</t>
    <phoneticPr fontId="8" type="noConversion"/>
  </si>
  <si>
    <t>张莉</t>
    <phoneticPr fontId="8" type="noConversion"/>
  </si>
  <si>
    <t>付连</t>
    <phoneticPr fontId="8" type="noConversion"/>
  </si>
  <si>
    <t>王强</t>
    <phoneticPr fontId="8" type="noConversion"/>
  </si>
  <si>
    <t>49572A0001</t>
    <phoneticPr fontId="8" type="noConversion"/>
  </si>
  <si>
    <t>周婷/董灏</t>
    <phoneticPr fontId="8" type="noConversion"/>
  </si>
  <si>
    <t>谭春艳</t>
    <phoneticPr fontId="8" type="noConversion"/>
  </si>
  <si>
    <t>谭春艳</t>
    <phoneticPr fontId="8" type="noConversion"/>
  </si>
  <si>
    <t>5W没出</t>
    <phoneticPr fontId="8" type="noConversion"/>
  </si>
  <si>
    <t>P171510</t>
    <phoneticPr fontId="8" type="noConversion"/>
  </si>
  <si>
    <t>P171526</t>
    <phoneticPr fontId="8" type="noConversion"/>
  </si>
  <si>
    <t>P171527</t>
    <phoneticPr fontId="8" type="noConversion"/>
  </si>
  <si>
    <t>P171573</t>
    <phoneticPr fontId="8" type="noConversion"/>
  </si>
  <si>
    <t>P171576</t>
    <phoneticPr fontId="8" type="noConversion"/>
  </si>
  <si>
    <t>P171577</t>
    <phoneticPr fontId="8" type="noConversion"/>
  </si>
  <si>
    <t>P171578</t>
    <phoneticPr fontId="8" type="noConversion"/>
  </si>
  <si>
    <t>P171579</t>
    <phoneticPr fontId="8" type="noConversion"/>
  </si>
  <si>
    <t>P171509</t>
    <phoneticPr fontId="8" type="noConversion"/>
  </si>
  <si>
    <t>P171523</t>
    <phoneticPr fontId="8" type="noConversion"/>
  </si>
  <si>
    <t>P171525</t>
    <phoneticPr fontId="8" type="noConversion"/>
  </si>
  <si>
    <t>P171568</t>
    <phoneticPr fontId="8" type="noConversion"/>
  </si>
  <si>
    <t>P171569</t>
    <phoneticPr fontId="8" type="noConversion"/>
  </si>
  <si>
    <t>P171570</t>
    <phoneticPr fontId="8" type="noConversion"/>
  </si>
  <si>
    <t>P171571</t>
    <phoneticPr fontId="8" type="noConversion"/>
  </si>
  <si>
    <t>P171572</t>
    <phoneticPr fontId="8" type="noConversion"/>
  </si>
  <si>
    <r>
      <t>ZT8935-8546</t>
    </r>
    <r>
      <rPr>
        <sz val="11"/>
        <color rgb="FF000000"/>
        <rFont val="Calibri"/>
        <family val="3"/>
        <charset val="134"/>
        <scheme val="minor"/>
      </rPr>
      <t>，</t>
    </r>
    <r>
      <rPr>
        <sz val="11"/>
        <color rgb="FF000000"/>
        <rFont val="Courier New"/>
        <family val="3"/>
      </rPr>
      <t>8547</t>
    </r>
    <phoneticPr fontId="8" type="noConversion"/>
  </si>
  <si>
    <t>ZT8935-8569</t>
    <phoneticPr fontId="8" type="noConversion"/>
  </si>
  <si>
    <t>017204</t>
    <phoneticPr fontId="8" type="noConversion"/>
  </si>
  <si>
    <t>CL160527</t>
    <phoneticPr fontId="8" type="noConversion"/>
  </si>
  <si>
    <t>VFTK1677S</t>
    <phoneticPr fontId="8" type="noConversion"/>
  </si>
  <si>
    <t>VFTK1677</t>
    <phoneticPr fontId="8" type="noConversion"/>
  </si>
  <si>
    <t>2016-6-12</t>
    <phoneticPr fontId="8" type="noConversion"/>
  </si>
  <si>
    <t>P171604</t>
    <phoneticPr fontId="8" type="noConversion"/>
  </si>
  <si>
    <t>MACYS.COM</t>
    <phoneticPr fontId="8" type="noConversion"/>
  </si>
  <si>
    <t>P171605</t>
    <phoneticPr fontId="8" type="noConversion"/>
  </si>
  <si>
    <t>2016-4-4</t>
    <phoneticPr fontId="8" type="noConversion"/>
  </si>
  <si>
    <t>AIR</t>
    <phoneticPr fontId="8" type="noConversion"/>
  </si>
  <si>
    <t>0454</t>
    <phoneticPr fontId="8" type="noConversion"/>
  </si>
  <si>
    <t>1041</t>
    <phoneticPr fontId="8" type="noConversion"/>
  </si>
  <si>
    <t>1063</t>
    <phoneticPr fontId="8" type="noConversion"/>
  </si>
  <si>
    <t>1064</t>
    <phoneticPr fontId="8" type="noConversion"/>
  </si>
  <si>
    <t>1065</t>
    <phoneticPr fontId="8" type="noConversion"/>
  </si>
  <si>
    <t>2016-4-18</t>
    <phoneticPr fontId="8" type="noConversion"/>
  </si>
  <si>
    <r>
      <rPr>
        <sz val="11"/>
        <color theme="1"/>
        <rFont val="宋体"/>
        <family val="3"/>
        <charset val="134"/>
      </rPr>
      <t>依饰杰</t>
    </r>
    <r>
      <rPr>
        <sz val="11"/>
        <color theme="1"/>
        <rFont val="Courier New"/>
        <family val="3"/>
      </rPr>
      <t>8W</t>
    </r>
    <phoneticPr fontId="8" type="noConversion"/>
  </si>
  <si>
    <r>
      <rPr>
        <sz val="11"/>
        <color theme="1"/>
        <rFont val="宋体"/>
        <family val="3"/>
        <charset val="134"/>
      </rPr>
      <t>依饰杰</t>
    </r>
    <r>
      <rPr>
        <sz val="11"/>
        <color theme="1"/>
        <rFont val="Courier New"/>
        <family val="3"/>
      </rPr>
      <t>8W</t>
    </r>
    <phoneticPr fontId="8" type="noConversion"/>
  </si>
  <si>
    <t>同飞/支云塔</t>
    <phoneticPr fontId="8" type="noConversion"/>
  </si>
  <si>
    <t>一半一半</t>
    <phoneticPr fontId="8" type="noConversion"/>
  </si>
  <si>
    <t>支云塔</t>
    <phoneticPr fontId="8" type="noConversion"/>
  </si>
  <si>
    <t>泰豪</t>
    <phoneticPr fontId="8" type="noConversion"/>
  </si>
  <si>
    <t>白云</t>
    <phoneticPr fontId="8" type="noConversion"/>
  </si>
  <si>
    <t>百利达</t>
    <phoneticPr fontId="8" type="noConversion"/>
  </si>
  <si>
    <t>J8042MMEYK</t>
    <phoneticPr fontId="8" type="noConversion"/>
  </si>
  <si>
    <t>SKETCH</t>
    <phoneticPr fontId="1" type="noConversion"/>
  </si>
  <si>
    <t>AHP0</t>
    <phoneticPr fontId="8" type="noConversion"/>
  </si>
  <si>
    <t>ALD0</t>
    <phoneticPr fontId="8" type="noConversion"/>
  </si>
  <si>
    <t>ANU7</t>
    <phoneticPr fontId="8" type="noConversion"/>
  </si>
  <si>
    <t>AMD9</t>
    <phoneticPr fontId="8" type="noConversion"/>
  </si>
  <si>
    <t>NJ36T296M(ZQ6162-DXXX-7497-1916)</t>
    <phoneticPr fontId="8" type="noConversion"/>
  </si>
  <si>
    <t>2016总表-TG WM 5W件以上</t>
    <phoneticPr fontId="1" type="noConversion"/>
  </si>
  <si>
    <t>TARGET</t>
    <phoneticPr fontId="8" type="noConversion"/>
  </si>
  <si>
    <t>报百利达</t>
    <phoneticPr fontId="8" type="noConversion"/>
  </si>
  <si>
    <t>CL160532</t>
    <phoneticPr fontId="8" type="noConversion"/>
  </si>
  <si>
    <t>MBT012604SP</t>
    <phoneticPr fontId="8" type="noConversion"/>
  </si>
  <si>
    <t>CL160533</t>
    <phoneticPr fontId="8" type="noConversion"/>
  </si>
  <si>
    <t>MBT020471</t>
    <phoneticPr fontId="8" type="noConversion"/>
  </si>
  <si>
    <t>CL160534</t>
    <phoneticPr fontId="8" type="noConversion"/>
  </si>
  <si>
    <t>MBT012604S/H</t>
    <phoneticPr fontId="8" type="noConversion"/>
  </si>
  <si>
    <t>P171699</t>
    <phoneticPr fontId="8" type="noConversion"/>
  </si>
  <si>
    <t>P171698</t>
    <phoneticPr fontId="8" type="noConversion"/>
  </si>
  <si>
    <t>SP9258</t>
    <phoneticPr fontId="8" type="noConversion"/>
  </si>
  <si>
    <t>ROSS</t>
    <phoneticPr fontId="8" type="noConversion"/>
  </si>
  <si>
    <t>STOCK</t>
    <phoneticPr fontId="8" type="noConversion"/>
  </si>
  <si>
    <t>2016-5-9</t>
    <phoneticPr fontId="8" type="noConversion"/>
  </si>
  <si>
    <t>HFC#20097</t>
    <phoneticPr fontId="8" type="noConversion"/>
  </si>
  <si>
    <t>HFC#41899</t>
    <phoneticPr fontId="8" type="noConversion"/>
  </si>
  <si>
    <t>70542A01</t>
    <phoneticPr fontId="8" type="noConversion"/>
  </si>
  <si>
    <t>52577A01</t>
    <phoneticPr fontId="8" type="noConversion"/>
  </si>
  <si>
    <t>报泰豪</t>
    <phoneticPr fontId="8" type="noConversion"/>
  </si>
  <si>
    <t>PO170-1</t>
  </si>
  <si>
    <t>PO170-2</t>
  </si>
  <si>
    <t>PO321</t>
  </si>
  <si>
    <t>YOUTHLS</t>
    <phoneticPr fontId="8" type="noConversion"/>
  </si>
  <si>
    <t>ADULTLS</t>
    <phoneticPr fontId="8" type="noConversion"/>
  </si>
  <si>
    <t>OF5P</t>
    <phoneticPr fontId="8" type="noConversion"/>
  </si>
  <si>
    <t>2016-5-12</t>
    <phoneticPr fontId="8" type="noConversion"/>
  </si>
  <si>
    <t>2016-6-2</t>
    <phoneticPr fontId="8" type="noConversion"/>
  </si>
  <si>
    <t>9811</t>
    <phoneticPr fontId="8" type="noConversion"/>
  </si>
  <si>
    <t>JB0613K3708</t>
    <phoneticPr fontId="8" type="noConversion"/>
  </si>
  <si>
    <t>2016-5-16</t>
    <phoneticPr fontId="8" type="noConversion"/>
  </si>
  <si>
    <t>P171710</t>
    <phoneticPr fontId="8" type="noConversion"/>
  </si>
  <si>
    <t>P171712</t>
    <phoneticPr fontId="8" type="noConversion"/>
  </si>
  <si>
    <t>P171714</t>
    <phoneticPr fontId="8" type="noConversion"/>
  </si>
  <si>
    <t>P171716</t>
    <phoneticPr fontId="8" type="noConversion"/>
  </si>
  <si>
    <t>P170542</t>
    <phoneticPr fontId="8" type="noConversion"/>
  </si>
  <si>
    <t>RED CAMEL</t>
    <phoneticPr fontId="8" type="noConversion"/>
  </si>
  <si>
    <t>2016-7-5</t>
    <phoneticPr fontId="8" type="noConversion"/>
  </si>
  <si>
    <t>BA304-1</t>
    <phoneticPr fontId="8" type="noConversion"/>
  </si>
  <si>
    <t>BA305-1</t>
    <phoneticPr fontId="8" type="noConversion"/>
  </si>
  <si>
    <t>J5992CBHGG</t>
    <phoneticPr fontId="8" type="noConversion"/>
  </si>
  <si>
    <t>B5992CBHGG</t>
    <phoneticPr fontId="8" type="noConversion"/>
  </si>
  <si>
    <t>PO311</t>
  </si>
  <si>
    <t>PO315</t>
  </si>
  <si>
    <t>PO333</t>
  </si>
  <si>
    <t>PO324</t>
  </si>
  <si>
    <t>PO300</t>
  </si>
  <si>
    <t>2016-6-1</t>
    <phoneticPr fontId="8" type="noConversion"/>
  </si>
  <si>
    <t>20106-6-2</t>
    <phoneticPr fontId="8" type="noConversion"/>
  </si>
  <si>
    <t>TBD</t>
    <phoneticPr fontId="8" type="noConversion"/>
  </si>
  <si>
    <t>OP</t>
    <phoneticPr fontId="8" type="noConversion"/>
  </si>
  <si>
    <t>FDP</t>
    <phoneticPr fontId="8" type="noConversion"/>
  </si>
  <si>
    <t>0FSP</t>
    <phoneticPr fontId="8" type="noConversion"/>
  </si>
  <si>
    <t>1529</t>
    <phoneticPr fontId="8" type="noConversion"/>
  </si>
  <si>
    <t>WALMART.COM</t>
    <phoneticPr fontId="8" type="noConversion"/>
  </si>
  <si>
    <t>还剩6.3W</t>
    <phoneticPr fontId="8" type="noConversion"/>
  </si>
  <si>
    <t>客户</t>
    <phoneticPr fontId="1" type="noConversion"/>
  </si>
  <si>
    <t>SELF</t>
    <phoneticPr fontId="8" type="noConversion"/>
  </si>
  <si>
    <t>STONY</t>
    <phoneticPr fontId="8" type="noConversion"/>
  </si>
  <si>
    <t>SELF ESTEEM</t>
    <phoneticPr fontId="8" type="noConversion"/>
  </si>
  <si>
    <t>TOPSON DOWNS</t>
    <phoneticPr fontId="8" type="noConversion"/>
  </si>
  <si>
    <t>DISORDERLY KIDS</t>
    <phoneticPr fontId="8" type="noConversion"/>
  </si>
  <si>
    <t>HEART &amp; SOUL</t>
    <phoneticPr fontId="8" type="noConversion"/>
  </si>
  <si>
    <t>GREEN SOURCE</t>
    <phoneticPr fontId="8" type="noConversion"/>
  </si>
  <si>
    <t>ALMOST FAMOUS</t>
    <phoneticPr fontId="8" type="noConversion"/>
  </si>
  <si>
    <t>SWAT</t>
    <phoneticPr fontId="8" type="noConversion"/>
  </si>
  <si>
    <t>KELLWOOD</t>
    <phoneticPr fontId="8" type="noConversion"/>
  </si>
  <si>
    <t>Crew Knitwear</t>
    <phoneticPr fontId="8" type="noConversion"/>
  </si>
  <si>
    <t>LF</t>
    <phoneticPr fontId="8" type="noConversion"/>
  </si>
  <si>
    <t>收到订单日期</t>
    <phoneticPr fontId="1" type="noConversion"/>
  </si>
  <si>
    <t>工厂</t>
    <phoneticPr fontId="1" type="noConversion"/>
  </si>
  <si>
    <t>业务员</t>
    <phoneticPr fontId="1" type="noConversion"/>
  </si>
  <si>
    <t>PO</t>
    <phoneticPr fontId="1" type="noConversion"/>
  </si>
  <si>
    <t>款号</t>
    <phoneticPr fontId="1" type="noConversion"/>
  </si>
  <si>
    <t>商店</t>
    <phoneticPr fontId="1" type="noConversion"/>
  </si>
  <si>
    <t>颜色</t>
    <phoneticPr fontId="1" type="noConversion"/>
  </si>
  <si>
    <t>数量</t>
    <phoneticPr fontId="1" type="noConversion"/>
  </si>
  <si>
    <t>单价</t>
    <phoneticPr fontId="1" type="noConversion"/>
  </si>
  <si>
    <t>离厂日期</t>
    <phoneticPr fontId="1" type="noConversion"/>
  </si>
  <si>
    <t>IH日期</t>
    <phoneticPr fontId="1" type="noConversion"/>
  </si>
  <si>
    <t>备注</t>
    <phoneticPr fontId="8" type="noConversion"/>
  </si>
  <si>
    <t>类型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</si>
</sst>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\$#,##0_);[Red]\(\$#,##0\)"/>
    <numFmt numFmtId="165" formatCode="#,##0_);[Red]\(#,##0\)"/>
    <numFmt numFmtId="166" formatCode="m&quot;月&quot;d&quot;日&quot;;@"/>
    <numFmt numFmtId="167" formatCode="#,##0.00_);[Red]\(#,##0.00\)"/>
    <numFmt numFmtId="168" formatCode="m/d;@"/>
    <numFmt numFmtId="169" formatCode="0_);[Red]\(0\)"/>
    <numFmt numFmtId="170" formatCode="#,##0_ "/>
    <numFmt numFmtId="171" formatCode="0.00_ "/>
  </numFmts>
  <fonts count="37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name val="Arial"/>
      <family val="2"/>
    </font>
    <font>
      <b/>
      <sz val="10"/>
      <name val="Calibri"/>
      <family val="3"/>
      <charset val="134"/>
      <scheme val="minor"/>
    </font>
    <font>
      <b/>
      <sz val="8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9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11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10"/>
      <color theme="1"/>
      <name val="Calibri"/>
      <family val="3"/>
      <charset val="134"/>
      <scheme val="minor"/>
    </font>
    <font>
      <b/>
      <sz val="10"/>
      <color indexed="12"/>
      <name val="Calibri"/>
      <family val="3"/>
      <charset val="134"/>
      <scheme val="minor"/>
    </font>
    <font>
      <b/>
      <sz val="10"/>
      <color indexed="8"/>
      <name val="Calibri"/>
      <family val="3"/>
      <charset val="134"/>
      <scheme val="minor"/>
    </font>
    <font>
      <b/>
      <sz val="10"/>
      <color indexed="10"/>
      <name val="Calibri"/>
      <family val="3"/>
      <charset val="134"/>
      <scheme val="minor"/>
    </font>
    <font>
      <sz val="10"/>
      <name val="Calibri"/>
      <family val="3"/>
      <charset val="134"/>
      <scheme val="minor"/>
    </font>
    <font>
      <sz val="10"/>
      <color indexed="10"/>
      <name val="Calibri"/>
      <family val="3"/>
      <charset val="134"/>
      <scheme val="minor"/>
    </font>
    <font>
      <sz val="10"/>
      <color indexed="12"/>
      <name val="Calibri"/>
      <family val="3"/>
      <charset val="134"/>
      <scheme val="minor"/>
    </font>
    <font>
      <sz val="10"/>
      <color indexed="8"/>
      <name val="Calibri"/>
      <family val="3"/>
      <charset val="134"/>
      <scheme val="minor"/>
    </font>
    <font>
      <sz val="10"/>
      <color rgb="FF7030A0"/>
      <name val="Calibri"/>
      <family val="3"/>
      <charset val="134"/>
      <scheme val="minor"/>
    </font>
    <font>
      <sz val="10"/>
      <color rgb="FFFF0000"/>
      <name val="Calibri"/>
      <family val="3"/>
      <charset val="134"/>
      <scheme val="minor"/>
    </font>
    <font>
      <b/>
      <sz val="10"/>
      <color theme="1"/>
      <name val="Calibri"/>
      <family val="3"/>
      <charset val="134"/>
      <scheme val="minor"/>
    </font>
    <font>
      <b/>
      <sz val="10"/>
      <color indexed="17"/>
      <name val="Calibri"/>
      <family val="3"/>
      <charset val="134"/>
      <scheme val="minor"/>
    </font>
    <font>
      <sz val="10"/>
      <color rgb="FFFF00FF"/>
      <name val="Calibri"/>
      <family val="3"/>
      <charset val="134"/>
      <scheme val="minor"/>
    </font>
    <font>
      <sz val="11"/>
      <color theme="1"/>
      <name val="Courier New"/>
      <family val="3"/>
    </font>
    <font>
      <sz val="11"/>
      <color rgb="FFFF00FF"/>
      <name val="Calibri"/>
      <family val="3"/>
      <charset val="134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theme="8" tint="-0.24994659260841701"/>
      </right>
      <top style="thin">
        <color auto="1"/>
      </top>
      <bottom style="thin">
        <color auto="1"/>
      </bottom>
      <diagonal/>
    </border>
    <border>
      <left style="medium">
        <color theme="8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8" tint="-0.2499465926084170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theme="8" tint="-0.2499465926084170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theme="8" tint="-0.24994659260841701"/>
      </bottom>
      <diagonal/>
    </border>
    <border>
      <left style="thin">
        <color auto="1"/>
      </left>
      <right style="medium">
        <color theme="8" tint="-0.24994659260841701"/>
      </right>
      <top style="thin">
        <color auto="1"/>
      </top>
      <bottom style="double">
        <color theme="8" tint="-0.24994659260841701"/>
      </bottom>
      <diagonal/>
    </border>
    <border>
      <left style="medium">
        <color theme="8" tint="-0.24994659260841701"/>
      </left>
      <right/>
      <top style="thin">
        <color auto="1"/>
      </top>
      <bottom style="double">
        <color theme="8" tint="-0.24994659260841701"/>
      </bottom>
      <diagonal/>
    </border>
    <border>
      <left style="thin">
        <color auto="1"/>
      </left>
      <right/>
      <top style="thin">
        <color auto="1"/>
      </top>
      <bottom style="double">
        <color theme="8" tint="-0.24994659260841701"/>
      </bottom>
      <diagonal/>
    </border>
    <border>
      <left style="medium">
        <color theme="8" tint="-0.24994659260841701"/>
      </left>
      <right style="thin">
        <color auto="1"/>
      </right>
      <top style="thin">
        <color auto="1"/>
      </top>
      <bottom style="double">
        <color theme="8" tint="-0.24994659260841701"/>
      </bottom>
      <diagonal/>
    </border>
    <border>
      <left/>
      <right/>
      <top style="thin">
        <color auto="1"/>
      </top>
      <bottom style="double">
        <color theme="8" tint="-0.24994659260841701"/>
      </bottom>
      <diagonal/>
    </border>
    <border>
      <left style="thin">
        <color auto="1"/>
      </left>
      <right style="medium">
        <color theme="8" tint="-0.24994659260841701"/>
      </right>
      <top/>
      <bottom style="thin">
        <color auto="1"/>
      </bottom>
      <diagonal/>
    </border>
    <border>
      <left style="medium">
        <color theme="8" tint="-0.2499465926084170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theme="8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>
      <alignment vertical="center"/>
    </xf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>
      <alignment vertical="center"/>
    </xf>
    <xf numFmtId="0" fontId="14" fillId="0" borderId="0"/>
    <xf numFmtId="0" fontId="11" fillId="0" borderId="0"/>
    <xf numFmtId="0" fontId="14" fillId="0" borderId="0"/>
    <xf numFmtId="0" fontId="14" fillId="0" borderId="0"/>
    <xf numFmtId="0" fontId="12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</cellStyleXfs>
  <cellXfs count="261">
    <xf numFmtId="0" fontId="0" fillId="0" borderId="0" xfId="0">
      <alignment vertical="center"/>
    </xf>
    <xf numFmtId="0" fontId="3" fillId="0" borderId="0" xfId="0" applyFont="1" applyFill="1">
      <alignment vertical="center"/>
    </xf>
    <xf numFmtId="166" fontId="2" fillId="2" borderId="2" xfId="0" applyNumberFormat="1" applyFont="1" applyFill="1" applyBorder="1" applyAlignment="1" applyProtection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165" fontId="4" fillId="2" borderId="2" xfId="0" applyNumberFormat="1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165" fontId="6" fillId="2" borderId="2" xfId="0" applyNumberFormat="1" applyFont="1" applyFill="1" applyBorder="1" applyAlignment="1" applyProtection="1">
      <alignment horizontal="center" vertical="center" wrapText="1"/>
    </xf>
    <xf numFmtId="167" fontId="2" fillId="2" borderId="2" xfId="0" applyNumberFormat="1" applyFont="1" applyFill="1" applyBorder="1" applyAlignment="1" applyProtection="1">
      <alignment horizontal="center" vertical="center" wrapText="1"/>
    </xf>
    <xf numFmtId="166" fontId="7" fillId="2" borderId="2" xfId="0" applyNumberFormat="1" applyFont="1" applyFill="1" applyBorder="1" applyAlignment="1" applyProtection="1">
      <alignment horizontal="left" vertical="center" wrapText="1"/>
    </xf>
    <xf numFmtId="168" fontId="6" fillId="2" borderId="2" xfId="0" applyNumberFormat="1" applyFont="1" applyFill="1" applyBorder="1" applyAlignment="1" applyProtection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right" vertical="center"/>
    </xf>
    <xf numFmtId="164" fontId="8" fillId="0" borderId="1" xfId="0" applyNumberFormat="1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0" fontId="8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165" fontId="16" fillId="0" borderId="13" xfId="0" applyNumberFormat="1" applyFont="1" applyBorder="1" applyAlignment="1">
      <alignment horizontal="center" vertical="center" wrapText="1"/>
    </xf>
    <xf numFmtId="164" fontId="16" fillId="0" borderId="12" xfId="0" applyNumberFormat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horizontal="center" vertical="center"/>
    </xf>
    <xf numFmtId="169" fontId="16" fillId="0" borderId="15" xfId="0" applyNumberFormat="1" applyFont="1" applyBorder="1" applyAlignment="1">
      <alignment horizontal="center" vertical="center"/>
    </xf>
    <xf numFmtId="165" fontId="16" fillId="0" borderId="16" xfId="0" applyNumberFormat="1" applyFont="1" applyBorder="1" applyAlignment="1">
      <alignment horizontal="center" vertical="center" wrapText="1"/>
    </xf>
    <xf numFmtId="0" fontId="8" fillId="0" borderId="5" xfId="0" quotePrefix="1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165" fontId="8" fillId="0" borderId="18" xfId="0" applyNumberFormat="1" applyFont="1" applyBorder="1" applyAlignment="1">
      <alignment horizontal="right" vertical="center"/>
    </xf>
    <xf numFmtId="164" fontId="8" fillId="0" borderId="17" xfId="0" applyNumberFormat="1" applyFont="1" applyBorder="1" applyAlignment="1">
      <alignment horizontal="right" vertical="center"/>
    </xf>
    <xf numFmtId="165" fontId="8" fillId="0" borderId="19" xfId="0" applyNumberFormat="1" applyFont="1" applyBorder="1" applyAlignment="1">
      <alignment horizontal="right" vertical="center"/>
    </xf>
    <xf numFmtId="164" fontId="8" fillId="0" borderId="20" xfId="0" applyNumberFormat="1" applyFont="1" applyBorder="1" applyAlignment="1">
      <alignment horizontal="right" vertical="center"/>
    </xf>
    <xf numFmtId="169" fontId="8" fillId="0" borderId="18" xfId="0" applyNumberFormat="1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/>
    </xf>
    <xf numFmtId="165" fontId="8" fillId="0" borderId="7" xfId="0" applyNumberFormat="1" applyFont="1" applyBorder="1" applyAlignment="1">
      <alignment horizontal="right" vertical="center"/>
    </xf>
    <xf numFmtId="164" fontId="8" fillId="0" borderId="6" xfId="0" applyNumberFormat="1" applyFont="1" applyBorder="1" applyAlignment="1">
      <alignment horizontal="right" vertical="center"/>
    </xf>
    <xf numFmtId="165" fontId="8" fillId="0" borderId="4" xfId="0" applyNumberFormat="1" applyFont="1" applyBorder="1" applyAlignment="1">
      <alignment horizontal="right" vertical="center"/>
    </xf>
    <xf numFmtId="164" fontId="8" fillId="0" borderId="3" xfId="0" applyNumberFormat="1" applyFont="1" applyBorder="1" applyAlignment="1">
      <alignment horizontal="right" vertical="center"/>
    </xf>
    <xf numFmtId="169" fontId="8" fillId="0" borderId="7" xfId="0" applyNumberFormat="1" applyFont="1" applyBorder="1" applyAlignment="1">
      <alignment horizontal="right" vertical="center"/>
    </xf>
    <xf numFmtId="169" fontId="8" fillId="0" borderId="7" xfId="0" applyNumberFormat="1" applyFont="1" applyFill="1" applyBorder="1" applyAlignment="1">
      <alignment horizontal="right" vertical="center"/>
    </xf>
    <xf numFmtId="0" fontId="8" fillId="0" borderId="12" xfId="0" applyFont="1" applyBorder="1" applyAlignment="1">
      <alignment horizontal="left" vertical="center"/>
    </xf>
    <xf numFmtId="165" fontId="8" fillId="0" borderId="15" xfId="0" applyNumberFormat="1" applyFont="1" applyBorder="1" applyAlignment="1">
      <alignment horizontal="right" vertical="center"/>
    </xf>
    <xf numFmtId="164" fontId="8" fillId="0" borderId="12" xfId="0" applyNumberFormat="1" applyFont="1" applyBorder="1" applyAlignment="1">
      <alignment horizontal="right" vertical="center"/>
    </xf>
    <xf numFmtId="165" fontId="8" fillId="0" borderId="21" xfId="0" applyNumberFormat="1" applyFont="1" applyBorder="1" applyAlignment="1">
      <alignment horizontal="right" vertical="center"/>
    </xf>
    <xf numFmtId="164" fontId="8" fillId="0" borderId="14" xfId="0" applyNumberFormat="1" applyFont="1" applyBorder="1" applyAlignment="1">
      <alignment horizontal="right" vertical="center"/>
    </xf>
    <xf numFmtId="169" fontId="8" fillId="0" borderId="15" xfId="0" applyNumberFormat="1" applyFont="1" applyBorder="1" applyAlignment="1">
      <alignment horizontal="right" vertical="center"/>
    </xf>
    <xf numFmtId="170" fontId="8" fillId="0" borderId="18" xfId="0" applyNumberFormat="1" applyFont="1" applyBorder="1" applyAlignment="1">
      <alignment horizontal="right" vertical="center"/>
    </xf>
    <xf numFmtId="170" fontId="8" fillId="0" borderId="19" xfId="0" applyNumberFormat="1" applyFont="1" applyBorder="1" applyAlignment="1">
      <alignment horizontal="right" vertical="center"/>
    </xf>
    <xf numFmtId="170" fontId="8" fillId="0" borderId="7" xfId="0" applyNumberFormat="1" applyFont="1" applyBorder="1" applyAlignment="1">
      <alignment horizontal="right" vertical="center"/>
    </xf>
    <xf numFmtId="170" fontId="8" fillId="0" borderId="4" xfId="0" applyNumberFormat="1" applyFont="1" applyBorder="1" applyAlignment="1">
      <alignment horizontal="right" vertical="center"/>
    </xf>
    <xf numFmtId="166" fontId="8" fillId="0" borderId="6" xfId="0" applyNumberFormat="1" applyFont="1" applyFill="1" applyBorder="1" applyAlignment="1">
      <alignment horizontal="left" vertical="center"/>
    </xf>
    <xf numFmtId="165" fontId="8" fillId="0" borderId="7" xfId="0" applyNumberFormat="1" applyFont="1" applyFill="1" applyBorder="1" applyAlignment="1">
      <alignment horizontal="right" vertical="center"/>
    </xf>
    <xf numFmtId="164" fontId="8" fillId="0" borderId="6" xfId="0" applyNumberFormat="1" applyFont="1" applyFill="1" applyBorder="1" applyAlignment="1">
      <alignment horizontal="right" vertical="center"/>
    </xf>
    <xf numFmtId="165" fontId="8" fillId="0" borderId="4" xfId="0" applyNumberFormat="1" applyFont="1" applyFill="1" applyBorder="1" applyAlignment="1">
      <alignment horizontal="right" vertical="center"/>
    </xf>
    <xf numFmtId="164" fontId="8" fillId="0" borderId="3" xfId="0" applyNumberFormat="1" applyFont="1" applyFill="1" applyBorder="1" applyAlignment="1">
      <alignment horizontal="right" vertical="center"/>
    </xf>
    <xf numFmtId="170" fontId="8" fillId="0" borderId="15" xfId="0" applyNumberFormat="1" applyFont="1" applyBorder="1" applyAlignment="1">
      <alignment horizontal="right" vertical="center"/>
    </xf>
    <xf numFmtId="170" fontId="8" fillId="0" borderId="21" xfId="0" applyNumberFormat="1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/>
    </xf>
    <xf numFmtId="165" fontId="13" fillId="0" borderId="18" xfId="0" applyNumberFormat="1" applyFont="1" applyBorder="1" applyAlignment="1">
      <alignment horizontal="right" vertical="center"/>
    </xf>
    <xf numFmtId="164" fontId="13" fillId="0" borderId="17" xfId="0" applyNumberFormat="1" applyFont="1" applyBorder="1" applyAlignment="1">
      <alignment horizontal="right" vertical="center"/>
    </xf>
    <xf numFmtId="165" fontId="13" fillId="0" borderId="19" xfId="0" applyNumberFormat="1" applyFont="1" applyBorder="1" applyAlignment="1">
      <alignment horizontal="right" vertical="center"/>
    </xf>
    <xf numFmtId="164" fontId="13" fillId="0" borderId="20" xfId="0" applyNumberFormat="1" applyFont="1" applyBorder="1" applyAlignment="1">
      <alignment horizontal="right" vertical="center"/>
    </xf>
    <xf numFmtId="169" fontId="13" fillId="0" borderId="18" xfId="0" applyNumberFormat="1" applyFont="1" applyBorder="1" applyAlignment="1">
      <alignment horizontal="right" vertical="center"/>
    </xf>
    <xf numFmtId="0" fontId="13" fillId="0" borderId="0" xfId="0" applyFont="1">
      <alignment vertical="center"/>
    </xf>
    <xf numFmtId="165" fontId="8" fillId="0" borderId="0" xfId="0" applyNumberFormat="1" applyFont="1" applyAlignment="1">
      <alignment horizontal="right" vertical="center"/>
    </xf>
    <xf numFmtId="165" fontId="3" fillId="0" borderId="1" xfId="0" applyNumberFormat="1" applyFont="1" applyFill="1" applyBorder="1" applyAlignment="1" applyProtection="1">
      <alignment horizontal="left"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166" fontId="3" fillId="2" borderId="2" xfId="0" applyNumberFormat="1" applyFont="1" applyFill="1" applyBorder="1" applyAlignment="1" applyProtection="1">
      <alignment horizontal="center" vertical="center" wrapText="1"/>
    </xf>
    <xf numFmtId="49" fontId="3" fillId="2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165" fontId="19" fillId="2" borderId="2" xfId="0" applyNumberFormat="1" applyFont="1" applyFill="1" applyBorder="1" applyAlignment="1" applyProtection="1">
      <alignment horizontal="center" vertical="center" wrapText="1"/>
    </xf>
    <xf numFmtId="167" fontId="3" fillId="2" borderId="2" xfId="0" applyNumberFormat="1" applyFont="1" applyFill="1" applyBorder="1" applyAlignment="1" applyProtection="1">
      <alignment horizontal="center" vertical="center" wrapText="1"/>
    </xf>
    <xf numFmtId="166" fontId="20" fillId="2" borderId="2" xfId="0" applyNumberFormat="1" applyFont="1" applyFill="1" applyBorder="1" applyAlignment="1" applyProtection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3" fillId="0" borderId="0" xfId="0" applyFont="1" applyFill="1" applyAlignment="1">
      <alignment horizontal="center" vertical="center"/>
    </xf>
    <xf numFmtId="0" fontId="22" fillId="3" borderId="2" xfId="0" applyFont="1" applyFill="1" applyBorder="1" applyAlignment="1">
      <alignment horizontal="left" vertical="center"/>
    </xf>
    <xf numFmtId="49" fontId="23" fillId="0" borderId="2" xfId="0" applyNumberFormat="1" applyFont="1" applyFill="1" applyBorder="1" applyAlignment="1">
      <alignment horizontal="left"/>
    </xf>
    <xf numFmtId="0" fontId="23" fillId="0" borderId="2" xfId="0" applyFont="1" applyFill="1" applyBorder="1" applyAlignment="1">
      <alignment horizontal="left"/>
    </xf>
    <xf numFmtId="165" fontId="24" fillId="3" borderId="2" xfId="0" applyNumberFormat="1" applyFont="1" applyFill="1" applyBorder="1" applyAlignment="1"/>
    <xf numFmtId="167" fontId="22" fillId="0" borderId="2" xfId="0" applyNumberFormat="1" applyFont="1" applyFill="1" applyBorder="1" applyAlignment="1">
      <alignment horizontal="right"/>
    </xf>
    <xf numFmtId="167" fontId="23" fillId="0" borderId="2" xfId="0" applyNumberFormat="1" applyFont="1" applyFill="1" applyBorder="1" applyAlignment="1"/>
    <xf numFmtId="166" fontId="25" fillId="0" borderId="2" xfId="1" applyNumberFormat="1" applyFont="1" applyFill="1" applyBorder="1" applyAlignment="1">
      <alignment horizontal="left"/>
    </xf>
    <xf numFmtId="0" fontId="22" fillId="0" borderId="2" xfId="0" applyFont="1" applyFill="1" applyBorder="1" applyAlignment="1">
      <alignment horizontal="left" vertical="center" wrapText="1"/>
    </xf>
    <xf numFmtId="0" fontId="22" fillId="0" borderId="3" xfId="0" applyFont="1" applyFill="1" applyBorder="1" applyAlignment="1">
      <alignment horizontal="left" vertical="center"/>
    </xf>
    <xf numFmtId="0" fontId="22" fillId="0" borderId="2" xfId="0" applyFont="1" applyFill="1" applyBorder="1" applyAlignment="1"/>
    <xf numFmtId="0" fontId="22" fillId="0" borderId="2" xfId="0" applyFont="1" applyFill="1" applyBorder="1" applyAlignment="1">
      <alignment horizontal="left"/>
    </xf>
    <xf numFmtId="0" fontId="22" fillId="0" borderId="0" xfId="0" applyFont="1" applyFill="1" applyBorder="1" applyAlignment="1"/>
    <xf numFmtId="166" fontId="22" fillId="0" borderId="2" xfId="0" applyNumberFormat="1" applyFont="1" applyFill="1" applyBorder="1" applyAlignment="1">
      <alignment horizontal="left" vertical="center"/>
    </xf>
    <xf numFmtId="167" fontId="22" fillId="0" borderId="2" xfId="0" applyNumberFormat="1" applyFont="1" applyFill="1" applyBorder="1" applyAlignment="1">
      <alignment vertical="center"/>
    </xf>
    <xf numFmtId="0" fontId="22" fillId="0" borderId="0" xfId="0" applyFont="1" applyFill="1" applyAlignment="1"/>
    <xf numFmtId="0" fontId="22" fillId="0" borderId="2" xfId="0" applyFont="1" applyFill="1" applyBorder="1" applyAlignment="1">
      <alignment horizontal="left" vertical="center"/>
    </xf>
    <xf numFmtId="166" fontId="19" fillId="2" borderId="2" xfId="0" applyNumberFormat="1" applyFont="1" applyFill="1" applyBorder="1" applyAlignment="1">
      <alignment horizontal="left"/>
    </xf>
    <xf numFmtId="0" fontId="26" fillId="2" borderId="2" xfId="0" applyFont="1" applyFill="1" applyBorder="1" applyAlignment="1">
      <alignment horizontal="left" wrapText="1"/>
    </xf>
    <xf numFmtId="49" fontId="22" fillId="2" borderId="2" xfId="0" applyNumberFormat="1" applyFont="1" applyFill="1" applyBorder="1" applyAlignment="1">
      <alignment horizontal="left" vertical="center"/>
    </xf>
    <xf numFmtId="49" fontId="22" fillId="2" borderId="2" xfId="0" applyNumberFormat="1" applyFont="1" applyFill="1" applyBorder="1" applyAlignment="1">
      <alignment horizontal="left"/>
    </xf>
    <xf numFmtId="0" fontId="22" fillId="2" borderId="2" xfId="0" applyFont="1" applyFill="1" applyBorder="1" applyAlignment="1">
      <alignment horizontal="left"/>
    </xf>
    <xf numFmtId="165" fontId="19" fillId="2" borderId="2" xfId="0" applyNumberFormat="1" applyFont="1" applyFill="1" applyBorder="1" applyAlignment="1"/>
    <xf numFmtId="165" fontId="19" fillId="2" borderId="2" xfId="0" applyNumberFormat="1" applyFont="1" applyFill="1" applyBorder="1" applyAlignment="1">
      <alignment horizontal="right"/>
    </xf>
    <xf numFmtId="166" fontId="25" fillId="2" borderId="2" xfId="0" applyNumberFormat="1" applyFont="1" applyFill="1" applyBorder="1" applyAlignment="1">
      <alignment horizontal="left"/>
    </xf>
    <xf numFmtId="49" fontId="19" fillId="0" borderId="2" xfId="0" applyNumberFormat="1" applyFont="1" applyFill="1" applyBorder="1" applyAlignment="1">
      <alignment horizontal="left"/>
    </xf>
    <xf numFmtId="0" fontId="19" fillId="0" borderId="2" xfId="0" applyFont="1" applyFill="1" applyBorder="1" applyAlignment="1">
      <alignment horizontal="left"/>
    </xf>
    <xf numFmtId="165" fontId="19" fillId="3" borderId="2" xfId="0" applyNumberFormat="1" applyFont="1" applyFill="1" applyBorder="1" applyAlignment="1"/>
    <xf numFmtId="167" fontId="21" fillId="0" borderId="2" xfId="0" applyNumberFormat="1" applyFont="1" applyFill="1" applyBorder="1" applyAlignment="1">
      <alignment horizontal="right"/>
    </xf>
    <xf numFmtId="166" fontId="20" fillId="0" borderId="2" xfId="0" applyNumberFormat="1" applyFont="1" applyFill="1" applyBorder="1" applyAlignment="1">
      <alignment horizontal="left"/>
    </xf>
    <xf numFmtId="167" fontId="25" fillId="0" borderId="2" xfId="0" applyNumberFormat="1" applyFont="1" applyFill="1" applyBorder="1" applyAlignment="1">
      <alignment vertical="center"/>
    </xf>
    <xf numFmtId="0" fontId="22" fillId="4" borderId="2" xfId="0" applyFont="1" applyFill="1" applyBorder="1" applyAlignment="1">
      <alignment horizontal="left" vertical="center"/>
    </xf>
    <xf numFmtId="0" fontId="22" fillId="2" borderId="2" xfId="0" applyFont="1" applyFill="1" applyBorder="1" applyAlignment="1">
      <alignment horizontal="left" vertical="center" wrapText="1"/>
    </xf>
    <xf numFmtId="166" fontId="25" fillId="5" borderId="2" xfId="0" applyNumberFormat="1" applyFont="1" applyFill="1" applyBorder="1" applyAlignment="1">
      <alignment horizontal="left"/>
    </xf>
    <xf numFmtId="0" fontId="22" fillId="5" borderId="2" xfId="0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/>
    </xf>
    <xf numFmtId="0" fontId="22" fillId="2" borderId="3" xfId="0" applyFont="1" applyFill="1" applyBorder="1" applyAlignment="1">
      <alignment horizontal="left" vertical="center"/>
    </xf>
    <xf numFmtId="0" fontId="22" fillId="0" borderId="0" xfId="0" applyFont="1">
      <alignment vertical="center"/>
    </xf>
    <xf numFmtId="0" fontId="26" fillId="0" borderId="0" xfId="0" applyFont="1" applyAlignment="1">
      <alignment vertical="center" wrapText="1"/>
    </xf>
    <xf numFmtId="49" fontId="18" fillId="0" borderId="0" xfId="0" applyNumberFormat="1" applyFont="1">
      <alignment vertical="center"/>
    </xf>
    <xf numFmtId="165" fontId="3" fillId="2" borderId="2" xfId="0" applyNumberFormat="1" applyFont="1" applyFill="1" applyBorder="1" applyAlignment="1" applyProtection="1">
      <alignment horizontal="center" vertical="center" wrapText="1"/>
    </xf>
    <xf numFmtId="165" fontId="22" fillId="0" borderId="2" xfId="0" applyNumberFormat="1" applyFont="1" applyFill="1" applyBorder="1" applyAlignment="1">
      <alignment vertical="center" wrapText="1"/>
    </xf>
    <xf numFmtId="0" fontId="22" fillId="0" borderId="2" xfId="0" applyFont="1" applyFill="1" applyBorder="1" applyAlignment="1">
      <alignment vertical="center" wrapText="1"/>
    </xf>
    <xf numFmtId="49" fontId="18" fillId="0" borderId="22" xfId="0" applyNumberFormat="1" applyFont="1" applyBorder="1" applyAlignment="1">
      <alignment vertical="center" wrapText="1"/>
    </xf>
    <xf numFmtId="49" fontId="18" fillId="0" borderId="0" xfId="0" applyNumberFormat="1" applyFont="1" applyBorder="1" applyAlignment="1">
      <alignment vertical="center" wrapText="1"/>
    </xf>
    <xf numFmtId="0" fontId="22" fillId="2" borderId="2" xfId="0" applyFont="1" applyFill="1" applyBorder="1" applyAlignment="1">
      <alignment vertical="center" wrapText="1"/>
    </xf>
    <xf numFmtId="165" fontId="22" fillId="2" borderId="2" xfId="0" applyNumberFormat="1" applyFont="1" applyFill="1" applyBorder="1" applyAlignment="1">
      <alignment vertical="center"/>
    </xf>
    <xf numFmtId="165" fontId="3" fillId="0" borderId="2" xfId="0" applyNumberFormat="1" applyFont="1" applyFill="1" applyBorder="1" applyAlignment="1">
      <alignment vertical="center" wrapText="1"/>
    </xf>
    <xf numFmtId="0" fontId="29" fillId="0" borderId="2" xfId="0" applyFont="1" applyFill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6" fontId="18" fillId="0" borderId="0" xfId="0" applyNumberFormat="1" applyFont="1" applyAlignment="1">
      <alignment horizontal="left" vertical="center"/>
    </xf>
    <xf numFmtId="166" fontId="18" fillId="0" borderId="2" xfId="0" applyNumberFormat="1" applyFont="1" applyBorder="1" applyAlignment="1">
      <alignment horizontal="left" vertical="center" wrapText="1"/>
    </xf>
    <xf numFmtId="49" fontId="18" fillId="0" borderId="2" xfId="0" applyNumberFormat="1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171" fontId="18" fillId="0" borderId="2" xfId="0" applyNumberFormat="1" applyFont="1" applyBorder="1" applyAlignment="1">
      <alignment vertical="center" wrapText="1"/>
    </xf>
    <xf numFmtId="0" fontId="27" fillId="0" borderId="2" xfId="0" applyFont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166" fontId="24" fillId="0" borderId="2" xfId="1" applyNumberFormat="1" applyFont="1" applyFill="1" applyBorder="1" applyAlignment="1">
      <alignment horizontal="left"/>
    </xf>
    <xf numFmtId="166" fontId="24" fillId="2" borderId="2" xfId="0" applyNumberFormat="1" applyFont="1" applyFill="1" applyBorder="1" applyAlignment="1">
      <alignment horizontal="left"/>
    </xf>
    <xf numFmtId="166" fontId="19" fillId="0" borderId="2" xfId="0" applyNumberFormat="1" applyFont="1" applyFill="1" applyBorder="1" applyAlignment="1">
      <alignment horizontal="left"/>
    </xf>
    <xf numFmtId="166" fontId="19" fillId="2" borderId="2" xfId="0" applyNumberFormat="1" applyFont="1" applyFill="1" applyBorder="1" applyAlignment="1" applyProtection="1">
      <alignment horizontal="center" vertical="center" wrapText="1"/>
    </xf>
    <xf numFmtId="49" fontId="18" fillId="0" borderId="3" xfId="0" applyNumberFormat="1" applyFont="1" applyBorder="1" applyAlignment="1">
      <alignment vertical="center" wrapText="1"/>
    </xf>
    <xf numFmtId="49" fontId="18" fillId="4" borderId="2" xfId="0" applyNumberFormat="1" applyFont="1" applyFill="1" applyBorder="1" applyAlignment="1">
      <alignment vertical="center" wrapText="1"/>
    </xf>
    <xf numFmtId="0" fontId="14" fillId="4" borderId="5" xfId="9" applyFont="1" applyFill="1" applyBorder="1" applyAlignment="1">
      <alignment horizontal="left" vertical="top" wrapText="1"/>
    </xf>
    <xf numFmtId="49" fontId="22" fillId="0" borderId="2" xfId="0" applyNumberFormat="1" applyFont="1" applyBorder="1" applyAlignment="1">
      <alignment vertical="center" wrapText="1"/>
    </xf>
    <xf numFmtId="166" fontId="22" fillId="0" borderId="2" xfId="0" applyNumberFormat="1" applyFont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left" vertical="center" wrapText="1"/>
    </xf>
    <xf numFmtId="166" fontId="19" fillId="0" borderId="3" xfId="0" applyNumberFormat="1" applyFont="1" applyFill="1" applyBorder="1" applyAlignment="1">
      <alignment horizontal="left"/>
    </xf>
    <xf numFmtId="49" fontId="18" fillId="0" borderId="4" xfId="0" applyNumberFormat="1" applyFont="1" applyBorder="1" applyAlignment="1">
      <alignment vertical="center" wrapText="1"/>
    </xf>
    <xf numFmtId="0" fontId="22" fillId="0" borderId="4" xfId="0" applyFont="1" applyFill="1" applyBorder="1" applyAlignment="1">
      <alignment horizontal="left"/>
    </xf>
    <xf numFmtId="0" fontId="18" fillId="0" borderId="2" xfId="0" applyFont="1" applyBorder="1">
      <alignment vertical="center"/>
    </xf>
    <xf numFmtId="171" fontId="27" fillId="0" borderId="2" xfId="0" applyNumberFormat="1" applyFont="1" applyBorder="1" applyAlignment="1">
      <alignment vertical="center" wrapText="1"/>
    </xf>
    <xf numFmtId="3" fontId="18" fillId="0" borderId="2" xfId="0" applyNumberFormat="1" applyFont="1" applyBorder="1" applyAlignment="1">
      <alignment vertical="center" wrapText="1"/>
    </xf>
    <xf numFmtId="3" fontId="27" fillId="0" borderId="2" xfId="0" applyNumberFormat="1" applyFont="1" applyBorder="1" applyAlignment="1">
      <alignment vertical="center" wrapText="1"/>
    </xf>
    <xf numFmtId="171" fontId="22" fillId="0" borderId="2" xfId="0" applyNumberFormat="1" applyFont="1" applyBorder="1" applyAlignment="1">
      <alignment vertical="center" wrapText="1"/>
    </xf>
    <xf numFmtId="166" fontId="30" fillId="0" borderId="2" xfId="0" applyNumberFormat="1" applyFont="1" applyBorder="1" applyAlignment="1">
      <alignment horizontal="left" vertical="center" wrapText="1"/>
    </xf>
    <xf numFmtId="49" fontId="30" fillId="0" borderId="2" xfId="0" applyNumberFormat="1" applyFont="1" applyBorder="1" applyAlignment="1">
      <alignment vertical="center" wrapText="1"/>
    </xf>
    <xf numFmtId="0" fontId="30" fillId="0" borderId="2" xfId="0" applyFont="1" applyBorder="1" applyAlignment="1">
      <alignment vertical="center" wrapText="1"/>
    </xf>
    <xf numFmtId="171" fontId="30" fillId="0" borderId="2" xfId="0" applyNumberFormat="1" applyFont="1" applyBorder="1" applyAlignment="1">
      <alignment vertical="center" wrapText="1"/>
    </xf>
    <xf numFmtId="167" fontId="30" fillId="0" borderId="2" xfId="0" applyNumberFormat="1" applyFont="1" applyFill="1" applyBorder="1" applyAlignment="1">
      <alignment vertical="center"/>
    </xf>
    <xf numFmtId="49" fontId="30" fillId="0" borderId="3" xfId="0" applyNumberFormat="1" applyFont="1" applyBorder="1" applyAlignment="1">
      <alignment vertical="center" wrapText="1"/>
    </xf>
    <xf numFmtId="49" fontId="30" fillId="0" borderId="0" xfId="0" applyNumberFormat="1" applyFont="1" applyBorder="1" applyAlignment="1">
      <alignment vertical="center" wrapText="1"/>
    </xf>
    <xf numFmtId="0" fontId="30" fillId="0" borderId="0" xfId="0" applyFont="1">
      <alignment vertical="center"/>
    </xf>
    <xf numFmtId="0" fontId="30" fillId="0" borderId="2" xfId="0" applyFont="1" applyBorder="1">
      <alignment vertical="center"/>
    </xf>
    <xf numFmtId="49" fontId="31" fillId="0" borderId="23" xfId="0" applyNumberFormat="1" applyFont="1" applyBorder="1" applyAlignment="1">
      <alignment vertical="center" wrapText="1"/>
    </xf>
    <xf numFmtId="49" fontId="18" fillId="0" borderId="24" xfId="0" applyNumberFormat="1" applyFont="1" applyBorder="1" applyAlignment="1">
      <alignment vertical="center" wrapText="1"/>
    </xf>
    <xf numFmtId="166" fontId="18" fillId="0" borderId="2" xfId="0" applyNumberFormat="1" applyFont="1" applyFill="1" applyBorder="1" applyAlignment="1">
      <alignment horizontal="left" vertical="center" wrapText="1"/>
    </xf>
    <xf numFmtId="167" fontId="22" fillId="0" borderId="25" xfId="0" applyNumberFormat="1" applyFont="1" applyFill="1" applyBorder="1" applyAlignment="1">
      <alignment vertical="center"/>
    </xf>
    <xf numFmtId="49" fontId="18" fillId="0" borderId="25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left" vertical="center" wrapText="1"/>
    </xf>
    <xf numFmtId="49" fontId="31" fillId="0" borderId="2" xfId="0" applyNumberFormat="1" applyFont="1" applyBorder="1" applyAlignment="1">
      <alignment vertical="center" wrapText="1"/>
    </xf>
    <xf numFmtId="0" fontId="22" fillId="0" borderId="2" xfId="2" applyFont="1" applyFill="1" applyBorder="1" applyAlignment="1">
      <alignment horizontal="left" vertical="center" wrapText="1"/>
    </xf>
    <xf numFmtId="49" fontId="22" fillId="0" borderId="2" xfId="0" applyNumberFormat="1" applyFont="1" applyFill="1" applyBorder="1" applyAlignment="1">
      <alignment horizontal="left" vertical="center"/>
    </xf>
    <xf numFmtId="165" fontId="22" fillId="3" borderId="2" xfId="0" applyNumberFormat="1" applyFont="1" applyFill="1" applyBorder="1" applyAlignment="1">
      <alignment vertical="center"/>
    </xf>
    <xf numFmtId="167" fontId="22" fillId="0" borderId="2" xfId="0" applyNumberFormat="1" applyFont="1" applyFill="1" applyBorder="1" applyAlignment="1">
      <alignment horizontal="right" vertical="center"/>
    </xf>
    <xf numFmtId="166" fontId="24" fillId="0" borderId="2" xfId="0" applyNumberFormat="1" applyFont="1" applyFill="1" applyBorder="1" applyAlignment="1">
      <alignment horizontal="left" vertical="center"/>
    </xf>
    <xf numFmtId="166" fontId="30" fillId="0" borderId="2" xfId="0" applyNumberFormat="1" applyFont="1" applyFill="1" applyBorder="1" applyAlignment="1">
      <alignment horizontal="left" vertical="center"/>
    </xf>
    <xf numFmtId="166" fontId="30" fillId="0" borderId="3" xfId="0" applyNumberFormat="1" applyFont="1" applyBorder="1" applyAlignment="1">
      <alignment horizontal="left" vertical="center" wrapText="1"/>
    </xf>
    <xf numFmtId="49" fontId="30" fillId="0" borderId="22" xfId="0" applyNumberFormat="1" applyFont="1" applyBorder="1" applyAlignment="1">
      <alignment vertical="center" wrapText="1"/>
    </xf>
    <xf numFmtId="49" fontId="30" fillId="0" borderId="4" xfId="0" applyNumberFormat="1" applyFont="1" applyBorder="1" applyAlignment="1">
      <alignment vertical="center" wrapText="1"/>
    </xf>
    <xf numFmtId="49" fontId="30" fillId="4" borderId="2" xfId="0" applyNumberFormat="1" applyFont="1" applyFill="1" applyBorder="1" applyAlignment="1">
      <alignment vertical="center" wrapText="1"/>
    </xf>
    <xf numFmtId="0" fontId="30" fillId="4" borderId="2" xfId="0" applyFont="1" applyFill="1" applyBorder="1" applyAlignment="1">
      <alignment horizontal="left" vertical="center"/>
    </xf>
    <xf numFmtId="0" fontId="32" fillId="4" borderId="5" xfId="9" applyFont="1" applyFill="1" applyBorder="1" applyAlignment="1">
      <alignment horizontal="left" vertical="top" wrapText="1"/>
    </xf>
    <xf numFmtId="49" fontId="18" fillId="6" borderId="2" xfId="0" applyNumberFormat="1" applyFont="1" applyFill="1" applyBorder="1" applyAlignment="1">
      <alignment vertical="center" wrapText="1"/>
    </xf>
    <xf numFmtId="49" fontId="18" fillId="0" borderId="2" xfId="0" applyNumberFormat="1" applyFont="1" applyFill="1" applyBorder="1" applyAlignment="1">
      <alignment vertical="center" wrapText="1"/>
    </xf>
    <xf numFmtId="0" fontId="30" fillId="0" borderId="3" xfId="0" applyFont="1" applyFill="1" applyBorder="1" applyAlignment="1">
      <alignment horizontal="left" vertical="center"/>
    </xf>
    <xf numFmtId="166" fontId="30" fillId="0" borderId="2" xfId="0" applyNumberFormat="1" applyFont="1" applyFill="1" applyBorder="1" applyAlignment="1">
      <alignment horizontal="left" vertical="center" wrapText="1"/>
    </xf>
    <xf numFmtId="49" fontId="30" fillId="0" borderId="2" xfId="0" applyNumberFormat="1" applyFont="1" applyFill="1" applyBorder="1" applyAlignment="1">
      <alignment vertical="center" wrapText="1"/>
    </xf>
    <xf numFmtId="0" fontId="30" fillId="0" borderId="2" xfId="0" applyFont="1" applyFill="1" applyBorder="1" applyAlignment="1">
      <alignment vertical="center" wrapText="1"/>
    </xf>
    <xf numFmtId="171" fontId="30" fillId="0" borderId="2" xfId="0" applyNumberFormat="1" applyFont="1" applyFill="1" applyBorder="1" applyAlignment="1">
      <alignment vertical="center" wrapText="1"/>
    </xf>
    <xf numFmtId="49" fontId="30" fillId="0" borderId="0" xfId="0" applyNumberFormat="1" applyFont="1" applyFill="1" applyBorder="1" applyAlignment="1">
      <alignment vertical="center" wrapText="1"/>
    </xf>
    <xf numFmtId="0" fontId="30" fillId="0" borderId="0" xfId="0" applyFont="1" applyFill="1">
      <alignment vertical="center"/>
    </xf>
    <xf numFmtId="0" fontId="30" fillId="0" borderId="2" xfId="2" applyFont="1" applyFill="1" applyBorder="1" applyAlignment="1">
      <alignment horizontal="left" vertical="center" wrapText="1"/>
    </xf>
    <xf numFmtId="0" fontId="30" fillId="3" borderId="2" xfId="0" applyFont="1" applyFill="1" applyBorder="1" applyAlignment="1">
      <alignment horizontal="left" vertical="center"/>
    </xf>
    <xf numFmtId="49" fontId="30" fillId="0" borderId="2" xfId="0" applyNumberFormat="1" applyFont="1" applyFill="1" applyBorder="1" applyAlignment="1">
      <alignment horizontal="left" vertical="center"/>
    </xf>
    <xf numFmtId="0" fontId="30" fillId="0" borderId="2" xfId="0" applyFont="1" applyFill="1" applyBorder="1" applyAlignment="1">
      <alignment horizontal="left" vertical="center"/>
    </xf>
    <xf numFmtId="165" fontId="30" fillId="3" borderId="2" xfId="0" applyNumberFormat="1" applyFont="1" applyFill="1" applyBorder="1" applyAlignment="1">
      <alignment vertical="center"/>
    </xf>
    <xf numFmtId="167" fontId="30" fillId="0" borderId="2" xfId="0" applyNumberFormat="1" applyFont="1" applyFill="1" applyBorder="1" applyAlignment="1">
      <alignment horizontal="right" vertical="center"/>
    </xf>
    <xf numFmtId="0" fontId="30" fillId="0" borderId="2" xfId="0" applyFont="1" applyFill="1" applyBorder="1" applyAlignment="1">
      <alignment horizontal="left" vertical="center" wrapText="1"/>
    </xf>
    <xf numFmtId="0" fontId="30" fillId="0" borderId="2" xfId="0" applyFont="1" applyFill="1" applyBorder="1" applyAlignment="1"/>
    <xf numFmtId="0" fontId="30" fillId="0" borderId="2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0" xfId="0" applyFont="1" applyFill="1" applyAlignment="1"/>
    <xf numFmtId="3" fontId="30" fillId="0" borderId="2" xfId="0" applyNumberFormat="1" applyFont="1" applyBorder="1" applyAlignment="1">
      <alignment vertical="center" wrapText="1"/>
    </xf>
    <xf numFmtId="171" fontId="18" fillId="0" borderId="2" xfId="0" applyNumberFormat="1" applyFont="1" applyFill="1" applyBorder="1" applyAlignment="1">
      <alignment vertical="center" wrapText="1"/>
    </xf>
    <xf numFmtId="166" fontId="18" fillId="0" borderId="3" xfId="0" applyNumberFormat="1" applyFont="1" applyFill="1" applyBorder="1" applyAlignment="1">
      <alignment horizontal="left" vertical="center" wrapText="1"/>
    </xf>
    <xf numFmtId="49" fontId="31" fillId="0" borderId="2" xfId="0" applyNumberFormat="1" applyFont="1" applyFill="1" applyBorder="1" applyAlignment="1">
      <alignment vertical="center" wrapText="1"/>
    </xf>
    <xf numFmtId="49" fontId="18" fillId="0" borderId="4" xfId="0" applyNumberFormat="1" applyFont="1" applyFill="1" applyBorder="1" applyAlignment="1">
      <alignment vertical="center" wrapText="1"/>
    </xf>
    <xf numFmtId="49" fontId="18" fillId="0" borderId="0" xfId="0" applyNumberFormat="1" applyFont="1" applyFill="1" applyBorder="1" applyAlignment="1">
      <alignment vertical="center" wrapText="1"/>
    </xf>
    <xf numFmtId="0" fontId="18" fillId="0" borderId="0" xfId="0" applyFont="1" applyFill="1">
      <alignment vertical="center"/>
    </xf>
    <xf numFmtId="166" fontId="30" fillId="0" borderId="3" xfId="0" applyNumberFormat="1" applyFont="1" applyFill="1" applyBorder="1" applyAlignment="1">
      <alignment horizontal="left" vertical="center" wrapText="1"/>
    </xf>
    <xf numFmtId="49" fontId="30" fillId="0" borderId="4" xfId="0" applyNumberFormat="1" applyFont="1" applyFill="1" applyBorder="1" applyAlignment="1">
      <alignment vertical="center" wrapText="1"/>
    </xf>
    <xf numFmtId="49" fontId="35" fillId="0" borderId="2" xfId="0" applyNumberFormat="1" applyFont="1" applyBorder="1" applyAlignment="1">
      <alignment vertical="center" wrapText="1"/>
    </xf>
    <xf numFmtId="165" fontId="22" fillId="3" borderId="2" xfId="0" applyNumberFormat="1" applyFont="1" applyFill="1" applyBorder="1" applyAlignment="1">
      <alignment horizontal="right" vertical="center"/>
    </xf>
    <xf numFmtId="166" fontId="19" fillId="0" borderId="2" xfId="0" applyNumberFormat="1" applyFont="1" applyFill="1" applyBorder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49" fontId="19" fillId="0" borderId="2" xfId="0" applyNumberFormat="1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165" fontId="3" fillId="0" borderId="2" xfId="0" applyNumberFormat="1" applyFont="1" applyFill="1" applyBorder="1" applyAlignment="1">
      <alignment horizontal="left" vertical="center" wrapText="1"/>
    </xf>
    <xf numFmtId="0" fontId="29" fillId="0" borderId="2" xfId="0" applyFont="1" applyFill="1" applyBorder="1" applyAlignment="1">
      <alignment horizontal="left" vertical="center" wrapText="1"/>
    </xf>
    <xf numFmtId="165" fontId="19" fillId="3" borderId="2" xfId="0" applyNumberFormat="1" applyFont="1" applyFill="1" applyBorder="1" applyAlignment="1">
      <alignment horizontal="left" vertical="center"/>
    </xf>
    <xf numFmtId="167" fontId="21" fillId="0" borderId="2" xfId="0" applyNumberFormat="1" applyFont="1" applyFill="1" applyBorder="1" applyAlignment="1">
      <alignment horizontal="left" vertical="center"/>
    </xf>
    <xf numFmtId="167" fontId="22" fillId="0" borderId="2" xfId="0" applyNumberFormat="1" applyFont="1" applyFill="1" applyBorder="1" applyAlignment="1">
      <alignment horizontal="left" vertical="center"/>
    </xf>
    <xf numFmtId="166" fontId="20" fillId="0" borderId="2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166" fontId="19" fillId="0" borderId="2" xfId="0" applyNumberFormat="1" applyFont="1" applyFill="1" applyBorder="1" applyAlignment="1">
      <alignment horizontal="left" vertical="center"/>
    </xf>
    <xf numFmtId="0" fontId="28" fillId="0" borderId="1" xfId="0" applyFont="1" applyBorder="1" applyAlignment="1">
      <alignment horizontal="center" vertical="center"/>
    </xf>
    <xf numFmtId="166" fontId="19" fillId="0" borderId="3" xfId="0" applyNumberFormat="1" applyFont="1" applyFill="1" applyBorder="1" applyAlignment="1">
      <alignment horizontal="left" vertical="center"/>
    </xf>
    <xf numFmtId="166" fontId="19" fillId="0" borderId="4" xfId="0" applyNumberFormat="1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49" fontId="18" fillId="0" borderId="25" xfId="0" applyNumberFormat="1" applyFont="1" applyBorder="1" applyAlignment="1">
      <alignment horizontal="center" vertical="center" wrapText="1"/>
    </xf>
    <xf numFmtId="49" fontId="18" fillId="0" borderId="27" xfId="0" applyNumberFormat="1" applyFont="1" applyBorder="1" applyAlignment="1">
      <alignment horizontal="center" vertical="center" wrapText="1"/>
    </xf>
    <xf numFmtId="49" fontId="18" fillId="0" borderId="5" xfId="0" applyNumberFormat="1" applyFont="1" applyBorder="1" applyAlignment="1">
      <alignment horizontal="center" vertical="center" wrapText="1"/>
    </xf>
    <xf numFmtId="49" fontId="30" fillId="0" borderId="25" xfId="0" applyNumberFormat="1" applyFont="1" applyBorder="1" applyAlignment="1">
      <alignment horizontal="center" vertical="center" wrapText="1"/>
    </xf>
    <xf numFmtId="49" fontId="30" fillId="0" borderId="27" xfId="0" applyNumberFormat="1" applyFont="1" applyBorder="1" applyAlignment="1">
      <alignment horizontal="center" vertical="center" wrapText="1"/>
    </xf>
    <xf numFmtId="49" fontId="30" fillId="0" borderId="5" xfId="0" applyNumberFormat="1" applyFont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 wrapText="1"/>
    </xf>
    <xf numFmtId="49" fontId="30" fillId="0" borderId="25" xfId="0" applyNumberFormat="1" applyFont="1" applyFill="1" applyBorder="1" applyAlignment="1">
      <alignment horizontal="center" vertical="center" wrapText="1"/>
    </xf>
    <xf numFmtId="49" fontId="30" fillId="0" borderId="27" xfId="0" applyNumberFormat="1" applyFont="1" applyFill="1" applyBorder="1" applyAlignment="1">
      <alignment horizontal="center" vertical="center" wrapText="1"/>
    </xf>
    <xf numFmtId="49" fontId="30" fillId="0" borderId="5" xfId="0" applyNumberFormat="1" applyFont="1" applyFill="1" applyBorder="1" applyAlignment="1">
      <alignment horizontal="center" vertical="center" wrapText="1"/>
    </xf>
    <xf numFmtId="49" fontId="18" fillId="0" borderId="25" xfId="0" applyNumberFormat="1" applyFont="1" applyFill="1" applyBorder="1" applyAlignment="1">
      <alignment horizontal="center" vertical="center" wrapText="1"/>
    </xf>
    <xf numFmtId="49" fontId="18" fillId="0" borderId="27" xfId="0" applyNumberFormat="1" applyFont="1" applyFill="1" applyBorder="1" applyAlignment="1">
      <alignment horizontal="center" vertical="center" wrapText="1"/>
    </xf>
    <xf numFmtId="49" fontId="18" fillId="0" borderId="5" xfId="0" applyNumberFormat="1" applyFont="1" applyFill="1" applyBorder="1" applyAlignment="1">
      <alignment horizontal="center" vertical="center" wrapText="1"/>
    </xf>
    <xf numFmtId="49" fontId="36" fillId="0" borderId="25" xfId="12" applyNumberFormat="1" applyBorder="1" applyAlignment="1" applyProtection="1">
      <alignment horizontal="center" vertical="center" wrapText="1"/>
    </xf>
    <xf numFmtId="49" fontId="36" fillId="0" borderId="5" xfId="12" applyNumberFormat="1" applyBorder="1" applyAlignment="1" applyProtection="1">
      <alignment horizontal="center" vertical="center" wrapText="1"/>
    </xf>
  </cellXfs>
  <cellStyles count="13">
    <cellStyle name="Hyperlink" xfId="12" builtinId="8"/>
    <cellStyle name="Normal" xfId="0" builtinId="0"/>
    <cellStyle name="Normal 2" xfId="8"/>
    <cellStyle name="常规 2" xfId="2"/>
    <cellStyle name="常规 2 2" xfId="9"/>
    <cellStyle name="常规 2 3" xfId="3"/>
    <cellStyle name="常规 2 4" xfId="4"/>
    <cellStyle name="常规 3" xfId="10"/>
    <cellStyle name="常规 4" xfId="11"/>
    <cellStyle name="常规 5" xfId="7"/>
    <cellStyle name="常规 6" xfId="5"/>
    <cellStyle name="常规 7" xfId="6"/>
    <cellStyle name="常规_Sheet1" xfId="1"/>
  </cellStyles>
  <dxfs count="0"/>
  <tableStyles count="0" defaultTableStyle="TableStyleMedium9" defaultPivotStyle="PivotStyleLight16"/>
  <colors>
    <mruColors>
      <color rgb="FFFF00FF"/>
      <color rgb="FFFF33CC"/>
      <color rgb="FF969696"/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2" name="Picture 1" descr="09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8842" b="4420"/>
        <a:stretch>
          <a:fillRect/>
        </a:stretch>
      </xdr:blipFill>
      <xdr:spPr bwMode="auto">
        <a:xfrm>
          <a:off x="3629025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3" name="Picture 2" descr="638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29025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4" name="Picture 3" descr="UCW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29025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5" name="Picture 4" descr="09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8842" b="4420"/>
        <a:stretch>
          <a:fillRect/>
        </a:stretch>
      </xdr:blipFill>
      <xdr:spPr bwMode="auto">
        <a:xfrm>
          <a:off x="3629025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6" name="Picture 5" descr="638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29025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7" name="Picture 6" descr="UCW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629025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2" name="Picture 1" descr="09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8842" b="4420"/>
        <a:stretch>
          <a:fillRect/>
        </a:stretch>
      </xdr:blipFill>
      <xdr:spPr bwMode="auto">
        <a:xfrm>
          <a:off x="3495675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3" name="Picture 2" descr="638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95675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4" name="Picture 3" descr="UCW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495675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5" name="Picture 4" descr="09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8842" b="4420"/>
        <a:stretch>
          <a:fillRect/>
        </a:stretch>
      </xdr:blipFill>
      <xdr:spPr bwMode="auto">
        <a:xfrm>
          <a:off x="3495675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6" name="Picture 5" descr="638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95675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7" name="Picture 6" descr="UCW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495675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77"/>
  <sheetViews>
    <sheetView tabSelected="1" workbookViewId="0">
      <pane xSplit="5" ySplit="2" topLeftCell="F12" activePane="bottomRight" state="frozen"/>
      <selection pane="topRight" activeCell="E1" sqref="E1"/>
      <selection pane="bottomLeft" activeCell="A3" sqref="A3"/>
      <selection pane="bottomRight" activeCell="F16" sqref="F16"/>
    </sheetView>
  </sheetViews>
  <sheetFormatPr baseColWidth="10" defaultColWidth="8.83203125" defaultRowHeight="14" x14ac:dyDescent="0.2"/>
  <cols>
    <col min="1" max="1" width="14.1640625" style="123" customWidth="1"/>
    <col min="2" max="2" width="9.33203125" style="136" customWidth="1"/>
    <col min="3" max="3" width="14.1640625" style="123" customWidth="1"/>
    <col min="4" max="4" width="7.33203125" style="71" customWidth="1"/>
    <col min="5" max="5" width="14.83203125" style="124" customWidth="1"/>
    <col min="6" max="6" width="18.5" style="71" customWidth="1"/>
    <col min="7" max="7" width="14.6640625" style="134" customWidth="1"/>
    <col min="8" max="8" width="5.6640625" style="135" customWidth="1"/>
    <col min="9" max="9" width="12.6640625" style="71" customWidth="1"/>
    <col min="10" max="10" width="8.33203125" style="71" customWidth="1"/>
    <col min="11" max="11" width="13.33203125" style="71" customWidth="1"/>
    <col min="12" max="12" width="11.1640625" style="71" customWidth="1"/>
    <col min="13" max="13" width="10.1640625" style="136" customWidth="1"/>
    <col min="14" max="14" width="28.6640625" style="122" customWidth="1"/>
    <col min="15" max="15" width="12.1640625" style="122" customWidth="1"/>
    <col min="16" max="16" width="8.1640625" style="71" customWidth="1"/>
    <col min="17" max="17" width="8.6640625" style="72" customWidth="1"/>
    <col min="18" max="18" width="10.6640625" style="71" customWidth="1"/>
    <col min="19" max="16384" width="8.83203125" style="71"/>
  </cols>
  <sheetData>
    <row r="1" spans="1:257" ht="30" customHeight="1" x14ac:dyDescent="0.2">
      <c r="A1" s="71"/>
      <c r="B1" s="232" t="s">
        <v>180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70"/>
      <c r="O1" s="1"/>
    </row>
    <row r="2" spans="1:257" s="85" customFormat="1" ht="39" customHeight="1" x14ac:dyDescent="0.2">
      <c r="A2" s="74" t="s">
        <v>1793</v>
      </c>
      <c r="B2" s="73" t="s">
        <v>1806</v>
      </c>
      <c r="C2" s="74" t="s">
        <v>1807</v>
      </c>
      <c r="D2" s="74" t="s">
        <v>1808</v>
      </c>
      <c r="E2" s="74" t="s">
        <v>1809</v>
      </c>
      <c r="F2" s="75" t="s">
        <v>1810</v>
      </c>
      <c r="G2" s="125" t="s">
        <v>1811</v>
      </c>
      <c r="H2" s="75" t="s">
        <v>1812</v>
      </c>
      <c r="I2" s="76" t="s">
        <v>1813</v>
      </c>
      <c r="J2" s="77" t="s">
        <v>1814</v>
      </c>
      <c r="K2" s="77" t="s">
        <v>816</v>
      </c>
      <c r="L2" s="78" t="s">
        <v>1815</v>
      </c>
      <c r="M2" s="146" t="s">
        <v>1816</v>
      </c>
      <c r="N2" s="79" t="s">
        <v>1817</v>
      </c>
      <c r="O2" s="80" t="s">
        <v>1818</v>
      </c>
      <c r="P2" s="81" t="s">
        <v>19</v>
      </c>
      <c r="Q2" s="82" t="s">
        <v>20</v>
      </c>
      <c r="R2" s="83" t="s">
        <v>21</v>
      </c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/>
      <c r="BT2" s="84"/>
      <c r="BU2" s="84"/>
      <c r="BV2" s="84"/>
      <c r="BW2" s="84"/>
      <c r="BX2" s="84"/>
      <c r="BY2" s="84"/>
      <c r="BZ2" s="84"/>
      <c r="CA2" s="84"/>
      <c r="CB2" s="84"/>
      <c r="CC2" s="84"/>
      <c r="CD2" s="84"/>
      <c r="CE2" s="84"/>
      <c r="CF2" s="84"/>
      <c r="CG2" s="84"/>
      <c r="CH2" s="84"/>
      <c r="CI2" s="84"/>
      <c r="CJ2" s="84"/>
      <c r="CK2" s="84"/>
      <c r="CL2" s="84"/>
      <c r="CM2" s="84"/>
      <c r="CN2" s="84"/>
      <c r="CO2" s="84"/>
      <c r="CP2" s="84"/>
      <c r="CQ2" s="84"/>
      <c r="CR2" s="84"/>
      <c r="CS2" s="84"/>
      <c r="CT2" s="84"/>
      <c r="CU2" s="84"/>
      <c r="CV2" s="84"/>
      <c r="CW2" s="84"/>
      <c r="CX2" s="84"/>
      <c r="CY2" s="84"/>
      <c r="CZ2" s="84"/>
      <c r="DA2" s="84"/>
      <c r="DB2" s="84"/>
      <c r="DC2" s="84"/>
      <c r="DD2" s="84"/>
      <c r="DE2" s="84"/>
      <c r="DF2" s="84"/>
      <c r="DG2" s="84"/>
      <c r="DH2" s="84"/>
      <c r="DI2" s="84"/>
      <c r="DJ2" s="84"/>
      <c r="DK2" s="84"/>
      <c r="DL2" s="84"/>
      <c r="DM2" s="84"/>
      <c r="DN2" s="84"/>
      <c r="DO2" s="84"/>
      <c r="DP2" s="84"/>
      <c r="DQ2" s="84"/>
      <c r="DR2" s="84"/>
      <c r="DS2" s="84"/>
      <c r="DT2" s="84"/>
      <c r="DU2" s="84"/>
      <c r="DV2" s="84"/>
      <c r="DW2" s="84"/>
      <c r="DX2" s="84"/>
      <c r="DY2" s="84"/>
      <c r="DZ2" s="84"/>
      <c r="EA2" s="84"/>
      <c r="EB2" s="84"/>
      <c r="EC2" s="84"/>
      <c r="ED2" s="84"/>
      <c r="EE2" s="84"/>
      <c r="EF2" s="84"/>
      <c r="EG2" s="84"/>
      <c r="EH2" s="84"/>
      <c r="EI2" s="84"/>
      <c r="EJ2" s="84"/>
      <c r="EK2" s="84"/>
      <c r="EL2" s="84"/>
      <c r="EM2" s="84"/>
      <c r="EN2" s="84"/>
      <c r="EO2" s="84"/>
      <c r="EP2" s="84"/>
      <c r="EQ2" s="84"/>
      <c r="ER2" s="84"/>
      <c r="ES2" s="84"/>
      <c r="ET2" s="84"/>
      <c r="EU2" s="84"/>
      <c r="EV2" s="84"/>
      <c r="EW2" s="84"/>
      <c r="EX2" s="84"/>
      <c r="EY2" s="84"/>
      <c r="EZ2" s="84"/>
      <c r="FA2" s="84"/>
      <c r="FB2" s="84"/>
      <c r="FC2" s="84"/>
      <c r="FD2" s="84"/>
      <c r="FE2" s="84"/>
      <c r="FF2" s="84"/>
      <c r="FG2" s="84"/>
      <c r="FH2" s="84"/>
      <c r="FI2" s="84"/>
      <c r="FJ2" s="84"/>
      <c r="FK2" s="84"/>
      <c r="FL2" s="84"/>
      <c r="FM2" s="84"/>
      <c r="FN2" s="84"/>
      <c r="FO2" s="84"/>
      <c r="FP2" s="84"/>
      <c r="FQ2" s="84"/>
      <c r="FR2" s="84"/>
      <c r="FS2" s="84"/>
      <c r="FT2" s="84"/>
      <c r="FU2" s="84"/>
      <c r="FV2" s="84"/>
      <c r="FW2" s="84"/>
      <c r="FX2" s="84"/>
      <c r="FY2" s="84"/>
      <c r="FZ2" s="84"/>
      <c r="GA2" s="84"/>
      <c r="GB2" s="84"/>
      <c r="GC2" s="84"/>
      <c r="GD2" s="84"/>
      <c r="GE2" s="84"/>
      <c r="GF2" s="84"/>
      <c r="GG2" s="84"/>
      <c r="GH2" s="84"/>
      <c r="GI2" s="84"/>
      <c r="GJ2" s="84"/>
      <c r="GK2" s="84"/>
      <c r="GL2" s="84"/>
      <c r="GM2" s="84"/>
      <c r="GN2" s="84"/>
      <c r="GO2" s="84"/>
      <c r="GP2" s="84"/>
      <c r="GQ2" s="84"/>
      <c r="GR2" s="84"/>
      <c r="GS2" s="84"/>
      <c r="GT2" s="84"/>
      <c r="GU2" s="84"/>
      <c r="GV2" s="84"/>
      <c r="GW2" s="84"/>
      <c r="GX2" s="84"/>
      <c r="GY2" s="84"/>
      <c r="GZ2" s="84"/>
      <c r="HA2" s="84"/>
      <c r="HB2" s="84"/>
      <c r="HC2" s="84"/>
      <c r="HD2" s="84"/>
      <c r="HE2" s="84"/>
      <c r="HF2" s="84"/>
      <c r="HG2" s="84"/>
      <c r="HH2" s="84"/>
      <c r="HI2" s="84"/>
      <c r="HJ2" s="84"/>
      <c r="HK2" s="84"/>
      <c r="HL2" s="84"/>
      <c r="HM2" s="84"/>
      <c r="HN2" s="84"/>
      <c r="HO2" s="84"/>
      <c r="HP2" s="84"/>
      <c r="HQ2" s="84"/>
      <c r="HR2" s="84"/>
      <c r="HS2" s="84"/>
      <c r="HT2" s="84"/>
      <c r="HU2" s="84"/>
      <c r="HV2" s="84"/>
      <c r="HW2" s="84"/>
      <c r="HX2" s="84"/>
      <c r="HY2" s="84"/>
      <c r="HZ2" s="84"/>
      <c r="IA2" s="84"/>
      <c r="IB2" s="84"/>
      <c r="IC2" s="84"/>
      <c r="ID2" s="84"/>
      <c r="IE2" s="84"/>
      <c r="IF2" s="84"/>
      <c r="IG2" s="84"/>
      <c r="IH2" s="84"/>
      <c r="II2" s="84"/>
      <c r="IJ2" s="84"/>
      <c r="IK2" s="84"/>
      <c r="IL2" s="84"/>
      <c r="IM2" s="84"/>
      <c r="IN2" s="84"/>
      <c r="IO2" s="84"/>
      <c r="IP2" s="84"/>
      <c r="IQ2" s="84"/>
      <c r="IR2" s="84"/>
      <c r="IS2" s="84"/>
      <c r="IT2" s="84"/>
      <c r="IU2" s="84"/>
      <c r="IV2" s="84"/>
      <c r="IW2" s="84"/>
    </row>
    <row r="3" spans="1:257" s="97" customFormat="1" ht="17.25" customHeight="1" x14ac:dyDescent="0.2">
      <c r="B3" s="233"/>
      <c r="C3" s="234"/>
      <c r="D3" s="86"/>
      <c r="E3" s="87"/>
      <c r="F3" s="88"/>
      <c r="G3" s="126"/>
      <c r="H3" s="127"/>
      <c r="I3" s="89"/>
      <c r="J3" s="90"/>
      <c r="K3" s="91"/>
      <c r="L3" s="92"/>
      <c r="M3" s="143"/>
      <c r="N3" s="93"/>
      <c r="O3" s="94"/>
      <c r="P3" s="95"/>
      <c r="Q3" s="96"/>
      <c r="R3" s="95"/>
    </row>
    <row r="4" spans="1:257" ht="17.25" customHeight="1" x14ac:dyDescent="0.2">
      <c r="A4" s="138" t="s">
        <v>1794</v>
      </c>
      <c r="B4" s="98">
        <v>42339</v>
      </c>
      <c r="C4" s="138" t="s">
        <v>433</v>
      </c>
      <c r="D4" s="138" t="s">
        <v>274</v>
      </c>
      <c r="E4" s="138" t="s">
        <v>310</v>
      </c>
      <c r="F4" s="138" t="s">
        <v>311</v>
      </c>
      <c r="G4" s="138" t="s">
        <v>312</v>
      </c>
      <c r="H4" s="138"/>
      <c r="I4" s="142">
        <v>1024</v>
      </c>
      <c r="J4" s="140">
        <v>2.94</v>
      </c>
      <c r="K4" s="99">
        <f>I4*J4</f>
        <v>3010.56</v>
      </c>
      <c r="L4" s="138" t="s">
        <v>417</v>
      </c>
      <c r="M4" s="152">
        <v>42482</v>
      </c>
      <c r="N4" s="138"/>
      <c r="O4" s="138" t="s">
        <v>91</v>
      </c>
      <c r="P4" s="138"/>
      <c r="Q4" s="154"/>
      <c r="R4" s="138"/>
      <c r="S4" s="129"/>
    </row>
    <row r="5" spans="1:257" ht="17.25" customHeight="1" x14ac:dyDescent="0.2">
      <c r="A5" s="138" t="s">
        <v>1794</v>
      </c>
      <c r="B5" s="98">
        <v>42339</v>
      </c>
      <c r="C5" s="138" t="s">
        <v>433</v>
      </c>
      <c r="D5" s="138" t="s">
        <v>274</v>
      </c>
      <c r="E5" s="138" t="s">
        <v>313</v>
      </c>
      <c r="F5" s="138" t="s">
        <v>311</v>
      </c>
      <c r="G5" s="138" t="s">
        <v>312</v>
      </c>
      <c r="H5" s="138"/>
      <c r="I5" s="142">
        <v>118624</v>
      </c>
      <c r="J5" s="140">
        <v>2.94</v>
      </c>
      <c r="K5" s="99">
        <f>I5*J5</f>
        <v>348754.56</v>
      </c>
      <c r="L5" s="138" t="s">
        <v>1272</v>
      </c>
      <c r="M5" s="152">
        <v>42482</v>
      </c>
      <c r="N5" s="138"/>
      <c r="O5" s="138" t="s">
        <v>91</v>
      </c>
      <c r="P5" s="138"/>
      <c r="Q5" s="154"/>
      <c r="R5" s="138"/>
      <c r="S5" s="129"/>
    </row>
    <row r="6" spans="1:257" ht="17.25" customHeight="1" x14ac:dyDescent="0.2">
      <c r="A6" s="138" t="s">
        <v>1794</v>
      </c>
      <c r="B6" s="98">
        <v>42347</v>
      </c>
      <c r="C6" s="138" t="s">
        <v>435</v>
      </c>
      <c r="D6" s="138" t="s">
        <v>100</v>
      </c>
      <c r="E6" s="138" t="s">
        <v>400</v>
      </c>
      <c r="F6" s="138" t="s">
        <v>401</v>
      </c>
      <c r="G6" s="138" t="s">
        <v>402</v>
      </c>
      <c r="H6" s="138"/>
      <c r="I6" s="142">
        <v>1642</v>
      </c>
      <c r="J6" s="140">
        <v>5.29</v>
      </c>
      <c r="K6" s="99">
        <f t="shared" ref="K6:K33" si="0">I6*J6</f>
        <v>8686.18</v>
      </c>
      <c r="L6" s="138" t="s">
        <v>403</v>
      </c>
      <c r="M6" s="152">
        <v>42439</v>
      </c>
      <c r="N6" s="138"/>
      <c r="O6" s="128" t="s">
        <v>91</v>
      </c>
      <c r="P6" s="138"/>
      <c r="Q6" s="154"/>
      <c r="R6" s="138"/>
      <c r="S6" s="129"/>
    </row>
    <row r="7" spans="1:257" ht="17.25" customHeight="1" x14ac:dyDescent="0.2">
      <c r="A7" s="138" t="s">
        <v>1794</v>
      </c>
      <c r="B7" s="98">
        <v>42349</v>
      </c>
      <c r="C7" s="138" t="s">
        <v>434</v>
      </c>
      <c r="D7" s="138" t="s">
        <v>274</v>
      </c>
      <c r="E7" s="138" t="s">
        <v>414</v>
      </c>
      <c r="F7" s="138" t="s">
        <v>415</v>
      </c>
      <c r="G7" s="138" t="s">
        <v>416</v>
      </c>
      <c r="H7" s="138"/>
      <c r="I7" s="142">
        <v>5583</v>
      </c>
      <c r="J7" s="140">
        <v>6.5</v>
      </c>
      <c r="K7" s="99">
        <f t="shared" si="0"/>
        <v>36289.5</v>
      </c>
      <c r="L7" s="138" t="s">
        <v>417</v>
      </c>
      <c r="M7" s="152">
        <v>42480</v>
      </c>
      <c r="N7" s="138"/>
      <c r="O7" s="128" t="s">
        <v>91</v>
      </c>
      <c r="P7" s="138"/>
      <c r="Q7" s="154"/>
      <c r="R7" s="138"/>
      <c r="S7" s="129"/>
    </row>
    <row r="8" spans="1:257" ht="17.25" customHeight="1" x14ac:dyDescent="0.2">
      <c r="A8" s="138" t="s">
        <v>1794</v>
      </c>
      <c r="B8" s="98">
        <v>42349</v>
      </c>
      <c r="C8" s="138" t="s">
        <v>434</v>
      </c>
      <c r="D8" s="138" t="s">
        <v>274</v>
      </c>
      <c r="E8" s="138" t="s">
        <v>418</v>
      </c>
      <c r="F8" s="138" t="s">
        <v>419</v>
      </c>
      <c r="G8" s="138" t="s">
        <v>416</v>
      </c>
      <c r="H8" s="138"/>
      <c r="I8" s="142">
        <v>6460</v>
      </c>
      <c r="J8" s="140">
        <v>5.5</v>
      </c>
      <c r="K8" s="99">
        <f t="shared" si="0"/>
        <v>35530</v>
      </c>
      <c r="L8" s="138" t="s">
        <v>417</v>
      </c>
      <c r="M8" s="152">
        <v>42480</v>
      </c>
      <c r="N8" s="138"/>
      <c r="O8" s="128" t="s">
        <v>91</v>
      </c>
      <c r="P8" s="138"/>
      <c r="Q8" s="154"/>
      <c r="R8" s="138"/>
      <c r="S8" s="129"/>
    </row>
    <row r="9" spans="1:257" ht="17.25" customHeight="1" x14ac:dyDescent="0.2">
      <c r="A9" s="138" t="s">
        <v>1794</v>
      </c>
      <c r="B9" s="98">
        <v>42349</v>
      </c>
      <c r="C9" s="138" t="s">
        <v>434</v>
      </c>
      <c r="D9" s="138" t="s">
        <v>274</v>
      </c>
      <c r="E9" s="138" t="s">
        <v>420</v>
      </c>
      <c r="F9" s="138" t="s">
        <v>419</v>
      </c>
      <c r="G9" s="138" t="s">
        <v>416</v>
      </c>
      <c r="H9" s="138"/>
      <c r="I9" s="142">
        <v>188</v>
      </c>
      <c r="J9" s="140">
        <v>5.5</v>
      </c>
      <c r="K9" s="99">
        <f t="shared" si="0"/>
        <v>1034</v>
      </c>
      <c r="L9" s="138" t="s">
        <v>417</v>
      </c>
      <c r="M9" s="152">
        <v>42480</v>
      </c>
      <c r="N9" s="138"/>
      <c r="O9" s="128" t="s">
        <v>91</v>
      </c>
      <c r="P9" s="138"/>
      <c r="Q9" s="154"/>
      <c r="R9" s="138"/>
      <c r="S9" s="129"/>
    </row>
    <row r="10" spans="1:257" ht="17.25" customHeight="1" x14ac:dyDescent="0.2">
      <c r="A10" s="138" t="s">
        <v>1794</v>
      </c>
      <c r="B10" s="98">
        <v>42349</v>
      </c>
      <c r="C10" s="138" t="s">
        <v>29</v>
      </c>
      <c r="D10" s="138" t="s">
        <v>274</v>
      </c>
      <c r="E10" s="138" t="s">
        <v>421</v>
      </c>
      <c r="F10" s="138" t="s">
        <v>422</v>
      </c>
      <c r="G10" s="138" t="s">
        <v>416</v>
      </c>
      <c r="H10" s="138"/>
      <c r="I10" s="142">
        <v>5742</v>
      </c>
      <c r="J10" s="140">
        <v>5.6</v>
      </c>
      <c r="K10" s="99">
        <f t="shared" si="0"/>
        <v>32155.199999999997</v>
      </c>
      <c r="L10" s="138" t="s">
        <v>417</v>
      </c>
      <c r="M10" s="152">
        <v>42480</v>
      </c>
      <c r="N10" s="138"/>
      <c r="O10" s="128" t="s">
        <v>91</v>
      </c>
      <c r="P10" s="138"/>
      <c r="Q10" s="154"/>
      <c r="R10" s="138"/>
      <c r="S10" s="129"/>
    </row>
    <row r="11" spans="1:257" ht="17.25" customHeight="1" x14ac:dyDescent="0.2">
      <c r="A11" s="138" t="s">
        <v>1794</v>
      </c>
      <c r="B11" s="98">
        <v>42349</v>
      </c>
      <c r="C11" s="138" t="s">
        <v>29</v>
      </c>
      <c r="D11" s="138" t="s">
        <v>274</v>
      </c>
      <c r="E11" s="138" t="s">
        <v>423</v>
      </c>
      <c r="F11" s="138" t="s">
        <v>422</v>
      </c>
      <c r="G11" s="138" t="s">
        <v>416</v>
      </c>
      <c r="H11" s="138"/>
      <c r="I11" s="142">
        <v>120</v>
      </c>
      <c r="J11" s="140">
        <v>5.45</v>
      </c>
      <c r="K11" s="99">
        <f t="shared" si="0"/>
        <v>654</v>
      </c>
      <c r="L11" s="138" t="s">
        <v>417</v>
      </c>
      <c r="M11" s="152">
        <v>42480</v>
      </c>
      <c r="N11" s="138"/>
      <c r="O11" s="128" t="s">
        <v>91</v>
      </c>
      <c r="P11" s="138"/>
      <c r="Q11" s="154"/>
      <c r="R11" s="138"/>
      <c r="S11" s="129"/>
    </row>
    <row r="12" spans="1:257" ht="17.25" customHeight="1" x14ac:dyDescent="0.2">
      <c r="A12" s="138" t="s">
        <v>1794</v>
      </c>
      <c r="B12" s="98">
        <v>42373</v>
      </c>
      <c r="C12" s="138" t="s">
        <v>1142</v>
      </c>
      <c r="D12" s="138" t="s">
        <v>274</v>
      </c>
      <c r="E12" s="138" t="s">
        <v>1141</v>
      </c>
      <c r="F12" s="138" t="s">
        <v>643</v>
      </c>
      <c r="G12" s="138" t="s">
        <v>647</v>
      </c>
      <c r="H12" s="138"/>
      <c r="I12" s="142">
        <v>1344</v>
      </c>
      <c r="J12" s="140">
        <v>8.1</v>
      </c>
      <c r="K12" s="99">
        <f t="shared" si="0"/>
        <v>10886.4</v>
      </c>
      <c r="L12" s="138" t="s">
        <v>648</v>
      </c>
      <c r="M12" s="152">
        <v>42508</v>
      </c>
      <c r="N12" s="138"/>
      <c r="O12" s="128" t="s">
        <v>91</v>
      </c>
      <c r="P12" s="138"/>
      <c r="Q12" s="154"/>
      <c r="R12" s="138"/>
      <c r="S12" s="129"/>
    </row>
    <row r="13" spans="1:257" ht="17.25" customHeight="1" x14ac:dyDescent="0.2">
      <c r="A13" s="138" t="s">
        <v>1794</v>
      </c>
      <c r="B13" s="98">
        <v>42373</v>
      </c>
      <c r="C13" s="138" t="s">
        <v>1144</v>
      </c>
      <c r="D13" s="138" t="s">
        <v>274</v>
      </c>
      <c r="E13" s="138" t="s">
        <v>1143</v>
      </c>
      <c r="F13" s="138" t="s">
        <v>644</v>
      </c>
      <c r="G13" s="138" t="s">
        <v>646</v>
      </c>
      <c r="H13" s="138"/>
      <c r="I13" s="142">
        <v>18788</v>
      </c>
      <c r="J13" s="140">
        <v>5.35</v>
      </c>
      <c r="K13" s="99">
        <f t="shared" si="0"/>
        <v>100515.79999999999</v>
      </c>
      <c r="L13" s="138" t="s">
        <v>649</v>
      </c>
      <c r="M13" s="152">
        <v>42494</v>
      </c>
      <c r="N13" s="138"/>
      <c r="O13" s="128" t="s">
        <v>91</v>
      </c>
      <c r="P13" s="138"/>
      <c r="Q13" s="154"/>
      <c r="R13" s="138"/>
      <c r="S13" s="129"/>
    </row>
    <row r="14" spans="1:257" ht="17.25" customHeight="1" x14ac:dyDescent="0.2">
      <c r="A14" s="138" t="s">
        <v>1794</v>
      </c>
      <c r="B14" s="98">
        <v>42373</v>
      </c>
      <c r="C14" s="138" t="s">
        <v>1144</v>
      </c>
      <c r="D14" s="138" t="s">
        <v>274</v>
      </c>
      <c r="E14" s="138">
        <v>3603</v>
      </c>
      <c r="F14" s="138" t="s">
        <v>644</v>
      </c>
      <c r="G14" s="138" t="s">
        <v>646</v>
      </c>
      <c r="H14" s="138"/>
      <c r="I14" s="142">
        <v>3538</v>
      </c>
      <c r="J14" s="140">
        <v>5.2</v>
      </c>
      <c r="K14" s="99">
        <f t="shared" si="0"/>
        <v>18397.600000000002</v>
      </c>
      <c r="L14" s="138" t="s">
        <v>649</v>
      </c>
      <c r="M14" s="152">
        <v>42494</v>
      </c>
      <c r="N14" s="138"/>
      <c r="O14" s="128" t="s">
        <v>91</v>
      </c>
      <c r="P14" s="138"/>
      <c r="Q14" s="154"/>
      <c r="R14" s="138"/>
      <c r="S14" s="129"/>
    </row>
    <row r="15" spans="1:257" ht="17.25" customHeight="1" x14ac:dyDescent="0.2">
      <c r="A15" s="138" t="s">
        <v>1794</v>
      </c>
      <c r="B15" s="98">
        <v>42373</v>
      </c>
      <c r="C15" s="138" t="s">
        <v>1144</v>
      </c>
      <c r="D15" s="138" t="s">
        <v>274</v>
      </c>
      <c r="E15" s="138" t="s">
        <v>1145</v>
      </c>
      <c r="F15" s="138" t="s">
        <v>347</v>
      </c>
      <c r="G15" s="138" t="s">
        <v>645</v>
      </c>
      <c r="H15" s="138"/>
      <c r="I15" s="142">
        <v>1560</v>
      </c>
      <c r="J15" s="157">
        <v>7.35</v>
      </c>
      <c r="K15" s="99">
        <f t="shared" si="0"/>
        <v>11466</v>
      </c>
      <c r="L15" s="138" t="s">
        <v>649</v>
      </c>
      <c r="M15" s="152">
        <v>42501</v>
      </c>
      <c r="N15" s="138"/>
      <c r="O15" s="128" t="s">
        <v>91</v>
      </c>
      <c r="P15" s="138"/>
      <c r="Q15" s="154"/>
      <c r="R15" s="138"/>
      <c r="S15" s="129"/>
    </row>
    <row r="16" spans="1:257" ht="17.25" customHeight="1" x14ac:dyDescent="0.2">
      <c r="A16" s="138" t="s">
        <v>1794</v>
      </c>
      <c r="B16" s="98">
        <v>42373</v>
      </c>
      <c r="C16" s="138" t="s">
        <v>1147</v>
      </c>
      <c r="D16" s="138" t="s">
        <v>100</v>
      </c>
      <c r="E16" s="138" t="s">
        <v>1146</v>
      </c>
      <c r="F16" s="138" t="s">
        <v>667</v>
      </c>
      <c r="G16" s="138" t="s">
        <v>5</v>
      </c>
      <c r="H16" s="138"/>
      <c r="I16" s="142">
        <v>144</v>
      </c>
      <c r="J16" s="140">
        <v>3.38</v>
      </c>
      <c r="K16" s="99">
        <f t="shared" si="0"/>
        <v>486.71999999999997</v>
      </c>
      <c r="L16" s="138" t="s">
        <v>649</v>
      </c>
      <c r="M16" s="152">
        <v>42501</v>
      </c>
      <c r="N16" s="138"/>
      <c r="O16" s="128" t="s">
        <v>91</v>
      </c>
      <c r="P16" s="138"/>
      <c r="Q16" s="154"/>
      <c r="R16" s="138"/>
      <c r="S16" s="129"/>
    </row>
    <row r="17" spans="1:19" ht="17.25" customHeight="1" x14ac:dyDescent="0.2">
      <c r="A17" s="138" t="s">
        <v>1794</v>
      </c>
      <c r="B17" s="98">
        <v>42373</v>
      </c>
      <c r="C17" s="138" t="s">
        <v>1147</v>
      </c>
      <c r="D17" s="138" t="s">
        <v>100</v>
      </c>
      <c r="E17" s="138">
        <v>3687</v>
      </c>
      <c r="F17" s="138" t="s">
        <v>667</v>
      </c>
      <c r="G17" s="138" t="s">
        <v>5</v>
      </c>
      <c r="H17" s="138"/>
      <c r="I17" s="142">
        <v>784</v>
      </c>
      <c r="J17" s="140">
        <v>3.38</v>
      </c>
      <c r="K17" s="99">
        <f t="shared" si="0"/>
        <v>2649.92</v>
      </c>
      <c r="L17" s="138" t="s">
        <v>649</v>
      </c>
      <c r="M17" s="152">
        <v>42501</v>
      </c>
      <c r="N17" s="138"/>
      <c r="O17" s="128" t="s">
        <v>91</v>
      </c>
      <c r="P17" s="138"/>
      <c r="Q17" s="154"/>
      <c r="R17" s="138"/>
      <c r="S17" s="129"/>
    </row>
    <row r="18" spans="1:19" ht="17.25" customHeight="1" x14ac:dyDescent="0.2">
      <c r="A18" s="138" t="s">
        <v>1794</v>
      </c>
      <c r="B18" s="98">
        <v>42376</v>
      </c>
      <c r="C18" s="138" t="s">
        <v>1147</v>
      </c>
      <c r="D18" s="138" t="s">
        <v>100</v>
      </c>
      <c r="E18" s="138">
        <v>3693</v>
      </c>
      <c r="F18" s="138" t="s">
        <v>667</v>
      </c>
      <c r="G18" s="138" t="s">
        <v>5</v>
      </c>
      <c r="H18" s="138"/>
      <c r="I18" s="142">
        <v>472</v>
      </c>
      <c r="J18" s="140">
        <v>3.38</v>
      </c>
      <c r="K18" s="99">
        <f t="shared" si="0"/>
        <v>1595.36</v>
      </c>
      <c r="L18" s="138" t="s">
        <v>649</v>
      </c>
      <c r="M18" s="152">
        <v>42501</v>
      </c>
      <c r="N18" s="138"/>
      <c r="O18" s="128" t="s">
        <v>91</v>
      </c>
      <c r="P18" s="138"/>
      <c r="Q18" s="154"/>
      <c r="R18" s="138"/>
      <c r="S18" s="129"/>
    </row>
    <row r="19" spans="1:19" ht="17.25" customHeight="1" x14ac:dyDescent="0.2">
      <c r="A19" s="138" t="s">
        <v>1794</v>
      </c>
      <c r="B19" s="98">
        <v>42376</v>
      </c>
      <c r="C19" s="138" t="s">
        <v>1147</v>
      </c>
      <c r="D19" s="138" t="s">
        <v>100</v>
      </c>
      <c r="E19" s="138" t="s">
        <v>1148</v>
      </c>
      <c r="F19" s="138" t="s">
        <v>667</v>
      </c>
      <c r="G19" s="138" t="s">
        <v>5</v>
      </c>
      <c r="H19" s="138"/>
      <c r="I19" s="142">
        <v>101912</v>
      </c>
      <c r="J19" s="140">
        <v>3.38</v>
      </c>
      <c r="K19" s="99">
        <f t="shared" si="0"/>
        <v>344462.56</v>
      </c>
      <c r="L19" s="138" t="s">
        <v>649</v>
      </c>
      <c r="M19" s="152">
        <v>42501</v>
      </c>
      <c r="N19" s="138"/>
      <c r="O19" s="128" t="s">
        <v>91</v>
      </c>
      <c r="P19" s="138"/>
      <c r="Q19" s="154"/>
      <c r="R19" s="138"/>
      <c r="S19" s="129"/>
    </row>
    <row r="20" spans="1:19" ht="17.25" customHeight="1" x14ac:dyDescent="0.2">
      <c r="A20" s="138" t="s">
        <v>1794</v>
      </c>
      <c r="B20" s="98">
        <v>42376</v>
      </c>
      <c r="C20" s="138" t="s">
        <v>1147</v>
      </c>
      <c r="D20" s="138" t="s">
        <v>100</v>
      </c>
      <c r="E20" s="138">
        <v>3696</v>
      </c>
      <c r="F20" s="138" t="s">
        <v>667</v>
      </c>
      <c r="G20" s="138" t="s">
        <v>5</v>
      </c>
      <c r="H20" s="138"/>
      <c r="I20" s="142">
        <v>25896</v>
      </c>
      <c r="J20" s="140">
        <v>3.38</v>
      </c>
      <c r="K20" s="99">
        <f t="shared" si="0"/>
        <v>87528.48</v>
      </c>
      <c r="L20" s="138" t="s">
        <v>649</v>
      </c>
      <c r="M20" s="152">
        <v>42501</v>
      </c>
      <c r="N20" s="138"/>
      <c r="O20" s="128" t="s">
        <v>91</v>
      </c>
      <c r="P20" s="138"/>
      <c r="Q20" s="154"/>
      <c r="R20" s="138"/>
      <c r="S20" s="129"/>
    </row>
    <row r="21" spans="1:19" ht="17.25" customHeight="1" x14ac:dyDescent="0.2">
      <c r="A21" s="138" t="s">
        <v>1794</v>
      </c>
      <c r="B21" s="98">
        <v>42376</v>
      </c>
      <c r="C21" s="138" t="s">
        <v>1147</v>
      </c>
      <c r="D21" s="138" t="s">
        <v>100</v>
      </c>
      <c r="E21" s="138" t="s">
        <v>1149</v>
      </c>
      <c r="F21" s="138" t="s">
        <v>668</v>
      </c>
      <c r="G21" s="138" t="s">
        <v>5</v>
      </c>
      <c r="H21" s="138"/>
      <c r="I21" s="142">
        <v>48</v>
      </c>
      <c r="J21" s="140">
        <v>3.6</v>
      </c>
      <c r="K21" s="99">
        <f t="shared" si="0"/>
        <v>172.8</v>
      </c>
      <c r="L21" s="138" t="s">
        <v>649</v>
      </c>
      <c r="M21" s="152">
        <v>42501</v>
      </c>
      <c r="N21" s="138"/>
      <c r="O21" s="171" t="s">
        <v>91</v>
      </c>
      <c r="P21" s="138"/>
      <c r="Q21" s="154"/>
      <c r="R21" s="138"/>
      <c r="S21" s="129"/>
    </row>
    <row r="22" spans="1:19" ht="17.25" customHeight="1" x14ac:dyDescent="0.2">
      <c r="A22" s="138" t="s">
        <v>1794</v>
      </c>
      <c r="B22" s="98">
        <v>42376</v>
      </c>
      <c r="C22" s="138" t="s">
        <v>1147</v>
      </c>
      <c r="D22" s="138" t="s">
        <v>100</v>
      </c>
      <c r="E22" s="138">
        <v>3699</v>
      </c>
      <c r="F22" s="138" t="s">
        <v>668</v>
      </c>
      <c r="G22" s="138" t="s">
        <v>5</v>
      </c>
      <c r="H22" s="138"/>
      <c r="I22" s="142">
        <v>192</v>
      </c>
      <c r="J22" s="140">
        <v>3.6</v>
      </c>
      <c r="K22" s="99">
        <f t="shared" si="0"/>
        <v>691.2</v>
      </c>
      <c r="L22" s="138" t="s">
        <v>649</v>
      </c>
      <c r="M22" s="152">
        <v>42501</v>
      </c>
      <c r="N22" s="147"/>
      <c r="O22" s="138" t="s">
        <v>91</v>
      </c>
      <c r="P22" s="138"/>
      <c r="Q22" s="154"/>
      <c r="R22" s="138"/>
      <c r="S22" s="129"/>
    </row>
    <row r="23" spans="1:19" ht="17.25" customHeight="1" x14ac:dyDescent="0.2">
      <c r="A23" s="138" t="s">
        <v>1794</v>
      </c>
      <c r="B23" s="98">
        <v>42376</v>
      </c>
      <c r="C23" s="138" t="s">
        <v>1147</v>
      </c>
      <c r="D23" s="138" t="s">
        <v>100</v>
      </c>
      <c r="E23" s="138">
        <v>3700</v>
      </c>
      <c r="F23" s="138" t="s">
        <v>668</v>
      </c>
      <c r="G23" s="138" t="s">
        <v>5</v>
      </c>
      <c r="H23" s="138"/>
      <c r="I23" s="142">
        <v>22912</v>
      </c>
      <c r="J23" s="140">
        <v>3.6</v>
      </c>
      <c r="K23" s="99">
        <f t="shared" si="0"/>
        <v>82483.199999999997</v>
      </c>
      <c r="L23" s="138" t="s">
        <v>649</v>
      </c>
      <c r="M23" s="152">
        <v>42501</v>
      </c>
      <c r="N23" s="147"/>
      <c r="O23" s="138" t="s">
        <v>91</v>
      </c>
      <c r="P23" s="138"/>
      <c r="Q23" s="154"/>
      <c r="R23" s="138"/>
      <c r="S23" s="129"/>
    </row>
    <row r="24" spans="1:19" ht="17.25" customHeight="1" x14ac:dyDescent="0.2">
      <c r="A24" s="138" t="s">
        <v>1794</v>
      </c>
      <c r="B24" s="98">
        <v>42382</v>
      </c>
      <c r="C24" s="138" t="s">
        <v>907</v>
      </c>
      <c r="D24" s="138" t="s">
        <v>100</v>
      </c>
      <c r="E24" s="138" t="s">
        <v>727</v>
      </c>
      <c r="F24" s="138" t="s">
        <v>736</v>
      </c>
      <c r="G24" s="138" t="s">
        <v>5</v>
      </c>
      <c r="H24" s="138"/>
      <c r="I24" s="142">
        <v>192</v>
      </c>
      <c r="J24" s="140">
        <v>5.75</v>
      </c>
      <c r="K24" s="99">
        <f t="shared" si="0"/>
        <v>1104</v>
      </c>
      <c r="L24" s="138" t="s">
        <v>611</v>
      </c>
      <c r="M24" s="152">
        <v>42501</v>
      </c>
      <c r="N24" s="170" t="s">
        <v>733</v>
      </c>
      <c r="O24" s="138" t="s">
        <v>735</v>
      </c>
      <c r="P24" s="138"/>
      <c r="Q24" s="154"/>
      <c r="R24" s="138"/>
      <c r="S24" s="129"/>
    </row>
    <row r="25" spans="1:19" ht="17.25" customHeight="1" x14ac:dyDescent="0.2">
      <c r="A25" s="138" t="s">
        <v>1794</v>
      </c>
      <c r="B25" s="98">
        <v>42382</v>
      </c>
      <c r="C25" s="138" t="s">
        <v>907</v>
      </c>
      <c r="D25" s="138" t="s">
        <v>100</v>
      </c>
      <c r="E25" s="138" t="s">
        <v>728</v>
      </c>
      <c r="F25" s="138" t="s">
        <v>736</v>
      </c>
      <c r="G25" s="138" t="s">
        <v>5</v>
      </c>
      <c r="H25" s="138"/>
      <c r="I25" s="142">
        <v>936</v>
      </c>
      <c r="J25" s="140">
        <v>5.75</v>
      </c>
      <c r="K25" s="99">
        <f t="shared" si="0"/>
        <v>5382</v>
      </c>
      <c r="L25" s="138" t="s">
        <v>611</v>
      </c>
      <c r="M25" s="152">
        <v>42501</v>
      </c>
      <c r="N25" s="170" t="s">
        <v>733</v>
      </c>
      <c r="O25" s="138" t="s">
        <v>735</v>
      </c>
      <c r="P25" s="138"/>
      <c r="Q25" s="154"/>
      <c r="R25" s="138"/>
      <c r="S25" s="129"/>
    </row>
    <row r="26" spans="1:19" ht="17.25" customHeight="1" x14ac:dyDescent="0.2">
      <c r="A26" s="138" t="s">
        <v>1794</v>
      </c>
      <c r="B26" s="98">
        <v>42382</v>
      </c>
      <c r="C26" s="138"/>
      <c r="D26" s="138" t="s">
        <v>100</v>
      </c>
      <c r="E26" s="138" t="s">
        <v>729</v>
      </c>
      <c r="F26" s="138" t="s">
        <v>737</v>
      </c>
      <c r="G26" s="138" t="s">
        <v>5</v>
      </c>
      <c r="H26" s="138"/>
      <c r="I26" s="142">
        <v>72216</v>
      </c>
      <c r="J26" s="140">
        <v>3.4</v>
      </c>
      <c r="K26" s="99">
        <f t="shared" si="0"/>
        <v>245534.4</v>
      </c>
      <c r="L26" s="138" t="s">
        <v>611</v>
      </c>
      <c r="M26" s="152">
        <v>42503</v>
      </c>
      <c r="N26" s="170" t="s">
        <v>734</v>
      </c>
      <c r="O26" s="138" t="s">
        <v>735</v>
      </c>
      <c r="P26" s="138"/>
      <c r="Q26" s="154"/>
      <c r="R26" s="138"/>
      <c r="S26" s="129"/>
    </row>
    <row r="27" spans="1:19" ht="17.25" customHeight="1" x14ac:dyDescent="0.2">
      <c r="A27" s="138" t="s">
        <v>1794</v>
      </c>
      <c r="B27" s="98">
        <v>42382</v>
      </c>
      <c r="C27" s="138" t="s">
        <v>1630</v>
      </c>
      <c r="D27" s="138" t="s">
        <v>900</v>
      </c>
      <c r="E27" s="138" t="s">
        <v>730</v>
      </c>
      <c r="F27" s="138" t="s">
        <v>738</v>
      </c>
      <c r="G27" s="138" t="s">
        <v>5</v>
      </c>
      <c r="H27" s="138"/>
      <c r="I27" s="142">
        <v>20262</v>
      </c>
      <c r="J27" s="140">
        <v>3.65</v>
      </c>
      <c r="K27" s="99">
        <f t="shared" si="0"/>
        <v>73956.3</v>
      </c>
      <c r="L27" s="138" t="s">
        <v>417</v>
      </c>
      <c r="M27" s="152">
        <v>42482</v>
      </c>
      <c r="N27" s="170" t="s">
        <v>1722</v>
      </c>
      <c r="O27" s="138" t="s">
        <v>725</v>
      </c>
      <c r="P27" s="138"/>
      <c r="Q27" s="154"/>
      <c r="R27" s="138"/>
      <c r="S27" s="129"/>
    </row>
    <row r="28" spans="1:19" ht="17.25" customHeight="1" x14ac:dyDescent="0.2">
      <c r="A28" s="138" t="s">
        <v>1794</v>
      </c>
      <c r="B28" s="98">
        <v>42415</v>
      </c>
      <c r="C28" s="138" t="s">
        <v>1630</v>
      </c>
      <c r="D28" s="138" t="s">
        <v>702</v>
      </c>
      <c r="E28" s="138" t="s">
        <v>1140</v>
      </c>
      <c r="F28" s="138" t="s">
        <v>738</v>
      </c>
      <c r="G28" s="138" t="s">
        <v>5</v>
      </c>
      <c r="H28" s="138"/>
      <c r="I28" s="142">
        <v>4578</v>
      </c>
      <c r="J28" s="140">
        <v>3.65</v>
      </c>
      <c r="K28" s="99">
        <f t="shared" si="0"/>
        <v>16709.7</v>
      </c>
      <c r="L28" s="138" t="s">
        <v>1135</v>
      </c>
      <c r="M28" s="152">
        <v>42510</v>
      </c>
      <c r="N28" s="170" t="s">
        <v>1722</v>
      </c>
      <c r="O28" s="138" t="s">
        <v>2</v>
      </c>
      <c r="P28" s="138"/>
      <c r="Q28" s="154"/>
      <c r="R28" s="138"/>
      <c r="S28" s="129"/>
    </row>
    <row r="29" spans="1:19" ht="17.25" customHeight="1" x14ac:dyDescent="0.2">
      <c r="A29" s="138" t="s">
        <v>1794</v>
      </c>
      <c r="B29" s="98">
        <v>42415</v>
      </c>
      <c r="C29" s="138" t="s">
        <v>1630</v>
      </c>
      <c r="D29" s="138" t="s">
        <v>702</v>
      </c>
      <c r="E29" s="138" t="s">
        <v>1127</v>
      </c>
      <c r="F29" s="138" t="s">
        <v>738</v>
      </c>
      <c r="G29" s="138" t="s">
        <v>5</v>
      </c>
      <c r="H29" s="138"/>
      <c r="I29" s="142">
        <v>8046</v>
      </c>
      <c r="J29" s="140">
        <v>3.65</v>
      </c>
      <c r="K29" s="99">
        <f t="shared" si="0"/>
        <v>29367.899999999998</v>
      </c>
      <c r="L29" s="138" t="s">
        <v>1136</v>
      </c>
      <c r="M29" s="152">
        <v>42545</v>
      </c>
      <c r="N29" s="170" t="s">
        <v>1722</v>
      </c>
      <c r="O29" s="138" t="s">
        <v>2</v>
      </c>
      <c r="P29" s="138"/>
      <c r="Q29" s="154"/>
      <c r="R29" s="138"/>
      <c r="S29" s="129"/>
    </row>
    <row r="30" spans="1:19" ht="17.25" customHeight="1" x14ac:dyDescent="0.2">
      <c r="A30" s="138" t="s">
        <v>1794</v>
      </c>
      <c r="B30" s="98">
        <v>42415</v>
      </c>
      <c r="C30" s="138" t="s">
        <v>1630</v>
      </c>
      <c r="D30" s="138" t="s">
        <v>702</v>
      </c>
      <c r="E30" s="138" t="s">
        <v>1128</v>
      </c>
      <c r="F30" s="138" t="s">
        <v>738</v>
      </c>
      <c r="G30" s="138" t="s">
        <v>5</v>
      </c>
      <c r="H30" s="138"/>
      <c r="I30" s="142">
        <v>65388</v>
      </c>
      <c r="J30" s="140">
        <v>3.65</v>
      </c>
      <c r="K30" s="99">
        <f t="shared" si="0"/>
        <v>238666.19999999998</v>
      </c>
      <c r="L30" s="138" t="s">
        <v>417</v>
      </c>
      <c r="M30" s="152">
        <v>42482</v>
      </c>
      <c r="N30" s="170" t="s">
        <v>1722</v>
      </c>
      <c r="O30" s="138" t="s">
        <v>2</v>
      </c>
      <c r="P30" s="138"/>
      <c r="Q30" s="154"/>
      <c r="R30" s="138"/>
      <c r="S30" s="129"/>
    </row>
    <row r="31" spans="1:19" ht="17.25" customHeight="1" x14ac:dyDescent="0.2">
      <c r="A31" s="138" t="s">
        <v>1794</v>
      </c>
      <c r="B31" s="98">
        <v>42415</v>
      </c>
      <c r="C31" s="138" t="s">
        <v>1630</v>
      </c>
      <c r="D31" s="138" t="s">
        <v>702</v>
      </c>
      <c r="E31" s="138" t="s">
        <v>1129</v>
      </c>
      <c r="F31" s="138" t="s">
        <v>738</v>
      </c>
      <c r="G31" s="138" t="s">
        <v>5</v>
      </c>
      <c r="H31" s="138"/>
      <c r="I31" s="142">
        <v>52416</v>
      </c>
      <c r="J31" s="140">
        <v>3.65</v>
      </c>
      <c r="K31" s="99">
        <f t="shared" si="0"/>
        <v>191318.39999999999</v>
      </c>
      <c r="L31" s="138" t="s">
        <v>1135</v>
      </c>
      <c r="M31" s="152">
        <v>42510</v>
      </c>
      <c r="N31" s="170" t="s">
        <v>1722</v>
      </c>
      <c r="O31" s="138" t="s">
        <v>2</v>
      </c>
      <c r="P31" s="138"/>
      <c r="Q31" s="154"/>
      <c r="R31" s="138"/>
      <c r="S31" s="129"/>
    </row>
    <row r="32" spans="1:19" ht="17.25" customHeight="1" x14ac:dyDescent="0.2">
      <c r="A32" s="138" t="s">
        <v>1794</v>
      </c>
      <c r="B32" s="98">
        <v>42415</v>
      </c>
      <c r="C32" s="138" t="s">
        <v>1630</v>
      </c>
      <c r="D32" s="138" t="s">
        <v>702</v>
      </c>
      <c r="E32" s="138" t="s">
        <v>1130</v>
      </c>
      <c r="F32" s="138" t="s">
        <v>738</v>
      </c>
      <c r="G32" s="138" t="s">
        <v>5</v>
      </c>
      <c r="H32" s="138"/>
      <c r="I32" s="142">
        <v>20184</v>
      </c>
      <c r="J32" s="140">
        <v>3.65</v>
      </c>
      <c r="K32" s="99">
        <f t="shared" si="0"/>
        <v>73671.599999999991</v>
      </c>
      <c r="L32" s="138" t="s">
        <v>1136</v>
      </c>
      <c r="M32" s="152">
        <v>42545</v>
      </c>
      <c r="N32" s="170" t="s">
        <v>1722</v>
      </c>
      <c r="O32" s="138" t="s">
        <v>2</v>
      </c>
      <c r="P32" s="138"/>
      <c r="Q32" s="154"/>
      <c r="R32" s="138"/>
      <c r="S32" s="129"/>
    </row>
    <row r="33" spans="1:19" ht="17.25" customHeight="1" x14ac:dyDescent="0.2">
      <c r="A33" s="138" t="s">
        <v>1794</v>
      </c>
      <c r="B33" s="98">
        <v>42415</v>
      </c>
      <c r="C33" s="138" t="s">
        <v>1630</v>
      </c>
      <c r="D33" s="138" t="s">
        <v>702</v>
      </c>
      <c r="E33" s="138" t="s">
        <v>1131</v>
      </c>
      <c r="F33" s="138" t="s">
        <v>738</v>
      </c>
      <c r="G33" s="138" t="s">
        <v>5</v>
      </c>
      <c r="H33" s="138"/>
      <c r="I33" s="142">
        <v>23124</v>
      </c>
      <c r="J33" s="140">
        <v>3.65</v>
      </c>
      <c r="K33" s="99">
        <f t="shared" si="0"/>
        <v>84402.599999999991</v>
      </c>
      <c r="L33" s="138" t="s">
        <v>417</v>
      </c>
      <c r="M33" s="152">
        <v>42482</v>
      </c>
      <c r="N33" s="170" t="s">
        <v>1722</v>
      </c>
      <c r="O33" s="138" t="s">
        <v>2</v>
      </c>
      <c r="P33" s="138"/>
      <c r="Q33" s="154"/>
      <c r="R33" s="138"/>
      <c r="S33" s="129"/>
    </row>
    <row r="34" spans="1:19" ht="17.25" customHeight="1" x14ac:dyDescent="0.2">
      <c r="A34" s="138" t="s">
        <v>1794</v>
      </c>
      <c r="B34" s="98">
        <v>42415</v>
      </c>
      <c r="C34" s="138" t="s">
        <v>1630</v>
      </c>
      <c r="D34" s="138" t="s">
        <v>702</v>
      </c>
      <c r="E34" s="138" t="s">
        <v>1132</v>
      </c>
      <c r="F34" s="138" t="s">
        <v>738</v>
      </c>
      <c r="G34" s="138" t="s">
        <v>5</v>
      </c>
      <c r="H34" s="138"/>
      <c r="I34" s="142">
        <v>13272</v>
      </c>
      <c r="J34" s="140">
        <v>3.65</v>
      </c>
      <c r="K34" s="99">
        <f t="shared" ref="K34:K59" si="1">I34*J34</f>
        <v>48442.799999999996</v>
      </c>
      <c r="L34" s="138" t="s">
        <v>1137</v>
      </c>
      <c r="M34" s="152">
        <v>42496</v>
      </c>
      <c r="N34" s="170" t="s">
        <v>1722</v>
      </c>
      <c r="O34" s="138" t="s">
        <v>2</v>
      </c>
      <c r="P34" s="138"/>
      <c r="Q34" s="154"/>
      <c r="R34" s="138"/>
      <c r="S34" s="129"/>
    </row>
    <row r="35" spans="1:19" ht="17.25" customHeight="1" x14ac:dyDescent="0.2">
      <c r="A35" s="138" t="s">
        <v>1794</v>
      </c>
      <c r="B35" s="98">
        <v>42415</v>
      </c>
      <c r="C35" s="138" t="s">
        <v>1630</v>
      </c>
      <c r="D35" s="138" t="s">
        <v>702</v>
      </c>
      <c r="E35" s="138" t="s">
        <v>1133</v>
      </c>
      <c r="F35" s="138" t="s">
        <v>738</v>
      </c>
      <c r="G35" s="138" t="s">
        <v>5</v>
      </c>
      <c r="H35" s="138"/>
      <c r="I35" s="142">
        <v>37572</v>
      </c>
      <c r="J35" s="140">
        <v>3.65</v>
      </c>
      <c r="K35" s="99">
        <f t="shared" si="1"/>
        <v>137137.79999999999</v>
      </c>
      <c r="L35" s="138" t="s">
        <v>1138</v>
      </c>
      <c r="M35" s="152">
        <v>42524</v>
      </c>
      <c r="N35" s="170" t="s">
        <v>1722</v>
      </c>
      <c r="O35" s="138" t="s">
        <v>2</v>
      </c>
      <c r="P35" s="138"/>
      <c r="Q35" s="154"/>
      <c r="R35" s="138"/>
      <c r="S35" s="129"/>
    </row>
    <row r="36" spans="1:19" ht="17.25" customHeight="1" x14ac:dyDescent="0.2">
      <c r="A36" s="138" t="s">
        <v>1794</v>
      </c>
      <c r="B36" s="98">
        <v>42415</v>
      </c>
      <c r="C36" s="138" t="s">
        <v>1630</v>
      </c>
      <c r="D36" s="138" t="s">
        <v>702</v>
      </c>
      <c r="E36" s="138" t="s">
        <v>1134</v>
      </c>
      <c r="F36" s="138" t="s">
        <v>738</v>
      </c>
      <c r="G36" s="138" t="s">
        <v>5</v>
      </c>
      <c r="H36" s="138"/>
      <c r="I36" s="142">
        <v>30648</v>
      </c>
      <c r="J36" s="140">
        <v>3.65</v>
      </c>
      <c r="K36" s="99">
        <f t="shared" si="1"/>
        <v>111865.2</v>
      </c>
      <c r="L36" s="138" t="s">
        <v>1139</v>
      </c>
      <c r="M36" s="152">
        <v>42559</v>
      </c>
      <c r="N36" s="170" t="s">
        <v>1722</v>
      </c>
      <c r="O36" s="138" t="s">
        <v>2</v>
      </c>
      <c r="P36" s="138"/>
      <c r="Q36" s="154"/>
      <c r="R36" s="138"/>
      <c r="S36" s="129"/>
    </row>
    <row r="37" spans="1:19" ht="17.25" customHeight="1" x14ac:dyDescent="0.2">
      <c r="A37" s="138" t="s">
        <v>1794</v>
      </c>
      <c r="B37" s="98">
        <v>42382</v>
      </c>
      <c r="C37" s="138"/>
      <c r="D37" s="138" t="s">
        <v>100</v>
      </c>
      <c r="E37" s="138" t="s">
        <v>731</v>
      </c>
      <c r="F37" s="138" t="s">
        <v>737</v>
      </c>
      <c r="G37" s="138" t="s">
        <v>5</v>
      </c>
      <c r="H37" s="138"/>
      <c r="I37" s="142">
        <v>944</v>
      </c>
      <c r="J37" s="140">
        <v>3.4</v>
      </c>
      <c r="K37" s="99">
        <f t="shared" si="1"/>
        <v>3209.6</v>
      </c>
      <c r="L37" s="138" t="s">
        <v>611</v>
      </c>
      <c r="M37" s="152">
        <v>42503</v>
      </c>
      <c r="N37" s="170" t="s">
        <v>734</v>
      </c>
      <c r="O37" s="138" t="s">
        <v>735</v>
      </c>
      <c r="P37" s="138"/>
      <c r="Q37" s="154"/>
      <c r="R37" s="138"/>
      <c r="S37" s="129"/>
    </row>
    <row r="38" spans="1:19" ht="17.25" customHeight="1" x14ac:dyDescent="0.2">
      <c r="A38" s="138" t="s">
        <v>1794</v>
      </c>
      <c r="B38" s="98">
        <v>42382</v>
      </c>
      <c r="C38" s="138" t="s">
        <v>907</v>
      </c>
      <c r="D38" s="138" t="s">
        <v>100</v>
      </c>
      <c r="E38" s="138" t="s">
        <v>732</v>
      </c>
      <c r="F38" s="138" t="s">
        <v>736</v>
      </c>
      <c r="G38" s="138" t="s">
        <v>5</v>
      </c>
      <c r="H38" s="138"/>
      <c r="I38" s="142">
        <v>84120</v>
      </c>
      <c r="J38" s="140">
        <v>5.75</v>
      </c>
      <c r="K38" s="173">
        <f t="shared" si="1"/>
        <v>483690</v>
      </c>
      <c r="L38" s="174" t="s">
        <v>611</v>
      </c>
      <c r="M38" s="175">
        <v>42501</v>
      </c>
      <c r="N38" s="170" t="s">
        <v>733</v>
      </c>
      <c r="O38" s="174" t="s">
        <v>735</v>
      </c>
      <c r="P38" s="138"/>
      <c r="Q38" s="154"/>
      <c r="R38" s="138"/>
      <c r="S38" s="129"/>
    </row>
    <row r="39" spans="1:19" ht="17.25" customHeight="1" x14ac:dyDescent="0.2">
      <c r="A39" s="138" t="s">
        <v>1794</v>
      </c>
      <c r="B39" s="98">
        <v>42390</v>
      </c>
      <c r="C39" s="138" t="s">
        <v>805</v>
      </c>
      <c r="D39" s="138" t="s">
        <v>100</v>
      </c>
      <c r="E39" s="138" t="s">
        <v>932</v>
      </c>
      <c r="F39" s="138" t="s">
        <v>939</v>
      </c>
      <c r="G39" s="138" t="s">
        <v>5</v>
      </c>
      <c r="H39" s="138"/>
      <c r="I39" s="142">
        <v>324</v>
      </c>
      <c r="J39" s="140">
        <v>3.62</v>
      </c>
      <c r="K39" s="99">
        <f t="shared" si="1"/>
        <v>1172.8800000000001</v>
      </c>
      <c r="L39" s="138" t="s">
        <v>940</v>
      </c>
      <c r="M39" s="137">
        <v>42510</v>
      </c>
      <c r="N39" s="218" t="s">
        <v>1723</v>
      </c>
      <c r="O39" s="138" t="s">
        <v>938</v>
      </c>
      <c r="P39" s="138"/>
      <c r="Q39" s="154"/>
      <c r="R39" s="138"/>
      <c r="S39" s="129"/>
    </row>
    <row r="40" spans="1:19" ht="17.25" customHeight="1" x14ac:dyDescent="0.2">
      <c r="A40" s="138" t="s">
        <v>1794</v>
      </c>
      <c r="B40" s="98">
        <v>42390</v>
      </c>
      <c r="C40" s="138" t="s">
        <v>805</v>
      </c>
      <c r="D40" s="138" t="s">
        <v>100</v>
      </c>
      <c r="E40" s="138" t="s">
        <v>933</v>
      </c>
      <c r="F40" s="138" t="s">
        <v>939</v>
      </c>
      <c r="G40" s="138" t="s">
        <v>5</v>
      </c>
      <c r="H40" s="138"/>
      <c r="I40" s="142">
        <v>2205</v>
      </c>
      <c r="J40" s="140">
        <v>3.62</v>
      </c>
      <c r="K40" s="99">
        <f t="shared" si="1"/>
        <v>7982.1</v>
      </c>
      <c r="L40" s="138" t="s">
        <v>940</v>
      </c>
      <c r="M40" s="137">
        <v>42510</v>
      </c>
      <c r="N40" s="218" t="s">
        <v>1723</v>
      </c>
      <c r="O40" s="138" t="s">
        <v>938</v>
      </c>
      <c r="P40" s="138"/>
      <c r="Q40" s="154"/>
      <c r="R40" s="138"/>
      <c r="S40" s="129"/>
    </row>
    <row r="41" spans="1:19" ht="17.25" customHeight="1" x14ac:dyDescent="0.2">
      <c r="A41" s="138" t="s">
        <v>1794</v>
      </c>
      <c r="B41" s="98">
        <v>42390</v>
      </c>
      <c r="C41" s="138" t="s">
        <v>805</v>
      </c>
      <c r="D41" s="138" t="s">
        <v>100</v>
      </c>
      <c r="E41" s="138" t="s">
        <v>934</v>
      </c>
      <c r="F41" s="138" t="s">
        <v>939</v>
      </c>
      <c r="G41" s="138" t="s">
        <v>5</v>
      </c>
      <c r="H41" s="138"/>
      <c r="I41" s="142">
        <v>450</v>
      </c>
      <c r="J41" s="140">
        <v>3.62</v>
      </c>
      <c r="K41" s="99">
        <f t="shared" si="1"/>
        <v>1629</v>
      </c>
      <c r="L41" s="138" t="s">
        <v>940</v>
      </c>
      <c r="M41" s="137">
        <v>42510</v>
      </c>
      <c r="N41" s="218" t="s">
        <v>1723</v>
      </c>
      <c r="O41" s="138" t="s">
        <v>938</v>
      </c>
      <c r="P41" s="138"/>
      <c r="Q41" s="154"/>
      <c r="R41" s="138"/>
      <c r="S41" s="129"/>
    </row>
    <row r="42" spans="1:19" ht="17.25" customHeight="1" x14ac:dyDescent="0.2">
      <c r="A42" s="138" t="s">
        <v>1794</v>
      </c>
      <c r="B42" s="98">
        <v>42390</v>
      </c>
      <c r="C42" s="138" t="s">
        <v>805</v>
      </c>
      <c r="D42" s="138" t="s">
        <v>100</v>
      </c>
      <c r="E42" s="138" t="s">
        <v>935</v>
      </c>
      <c r="F42" s="138" t="s">
        <v>939</v>
      </c>
      <c r="G42" s="138" t="s">
        <v>5</v>
      </c>
      <c r="H42" s="138"/>
      <c r="I42" s="142">
        <v>271341</v>
      </c>
      <c r="J42" s="140">
        <v>3.62</v>
      </c>
      <c r="K42" s="99">
        <f t="shared" si="1"/>
        <v>982254.42</v>
      </c>
      <c r="L42" s="138" t="s">
        <v>940</v>
      </c>
      <c r="M42" s="137">
        <v>42510</v>
      </c>
      <c r="N42" s="218" t="s">
        <v>1723</v>
      </c>
      <c r="O42" s="138" t="s">
        <v>938</v>
      </c>
      <c r="P42" s="138"/>
      <c r="Q42" s="154"/>
      <c r="R42" s="138"/>
      <c r="S42" s="129"/>
    </row>
    <row r="43" spans="1:19" ht="17.25" customHeight="1" x14ac:dyDescent="0.2">
      <c r="A43" s="138" t="s">
        <v>1794</v>
      </c>
      <c r="B43" s="98">
        <v>42390</v>
      </c>
      <c r="C43" s="138" t="s">
        <v>805</v>
      </c>
      <c r="D43" s="138" t="s">
        <v>100</v>
      </c>
      <c r="E43" s="138" t="s">
        <v>936</v>
      </c>
      <c r="F43" s="138" t="s">
        <v>939</v>
      </c>
      <c r="G43" s="138" t="s">
        <v>5</v>
      </c>
      <c r="H43" s="138"/>
      <c r="I43" s="142">
        <v>12267</v>
      </c>
      <c r="J43" s="140">
        <v>3.62</v>
      </c>
      <c r="K43" s="99">
        <f t="shared" si="1"/>
        <v>44406.54</v>
      </c>
      <c r="L43" s="138" t="s">
        <v>940</v>
      </c>
      <c r="M43" s="137">
        <v>42510</v>
      </c>
      <c r="N43" s="218" t="s">
        <v>1723</v>
      </c>
      <c r="O43" s="138" t="s">
        <v>938</v>
      </c>
      <c r="P43" s="138"/>
      <c r="Q43" s="154"/>
      <c r="R43" s="138"/>
      <c r="S43" s="129"/>
    </row>
    <row r="44" spans="1:19" ht="17.25" customHeight="1" x14ac:dyDescent="0.2">
      <c r="A44" s="138" t="s">
        <v>1794</v>
      </c>
      <c r="B44" s="98">
        <v>42390</v>
      </c>
      <c r="C44" s="138" t="s">
        <v>805</v>
      </c>
      <c r="D44" s="138" t="s">
        <v>100</v>
      </c>
      <c r="E44" s="138" t="s">
        <v>937</v>
      </c>
      <c r="F44" s="138" t="s">
        <v>939</v>
      </c>
      <c r="G44" s="138" t="s">
        <v>5</v>
      </c>
      <c r="H44" s="138"/>
      <c r="I44" s="142">
        <v>2862</v>
      </c>
      <c r="J44" s="140">
        <v>3.62</v>
      </c>
      <c r="K44" s="99">
        <f t="shared" si="1"/>
        <v>10360.44</v>
      </c>
      <c r="L44" s="138" t="s">
        <v>940</v>
      </c>
      <c r="M44" s="137">
        <v>42510</v>
      </c>
      <c r="N44" s="218" t="s">
        <v>1723</v>
      </c>
      <c r="O44" s="138" t="s">
        <v>938</v>
      </c>
      <c r="P44" s="138"/>
      <c r="Q44" s="154"/>
      <c r="R44" s="138"/>
      <c r="S44" s="129"/>
    </row>
    <row r="45" spans="1:19" s="215" customFormat="1" ht="17.25" customHeight="1" x14ac:dyDescent="0.2">
      <c r="A45" s="138" t="s">
        <v>1794</v>
      </c>
      <c r="B45" s="98">
        <v>42404</v>
      </c>
      <c r="C45" s="190" t="s">
        <v>1599</v>
      </c>
      <c r="D45" s="190" t="s">
        <v>100</v>
      </c>
      <c r="E45" s="190" t="s">
        <v>1153</v>
      </c>
      <c r="F45" s="190" t="s">
        <v>1085</v>
      </c>
      <c r="G45" s="190" t="s">
        <v>5</v>
      </c>
      <c r="H45" s="190"/>
      <c r="I45" s="142">
        <v>144</v>
      </c>
      <c r="J45" s="210">
        <v>6.1</v>
      </c>
      <c r="K45" s="99">
        <f t="shared" si="1"/>
        <v>878.4</v>
      </c>
      <c r="L45" s="190" t="s">
        <v>611</v>
      </c>
      <c r="M45" s="211">
        <v>42501</v>
      </c>
      <c r="N45" s="170"/>
      <c r="O45" s="190" t="s">
        <v>938</v>
      </c>
      <c r="P45" s="190"/>
      <c r="Q45" s="213"/>
      <c r="R45" s="190"/>
      <c r="S45" s="214"/>
    </row>
    <row r="46" spans="1:19" s="215" customFormat="1" ht="17.25" customHeight="1" x14ac:dyDescent="0.2">
      <c r="A46" s="138" t="s">
        <v>1794</v>
      </c>
      <c r="B46" s="98">
        <v>42404</v>
      </c>
      <c r="C46" s="190" t="s">
        <v>1599</v>
      </c>
      <c r="D46" s="190" t="s">
        <v>100</v>
      </c>
      <c r="E46" s="190" t="s">
        <v>1081</v>
      </c>
      <c r="F46" s="190" t="s">
        <v>1085</v>
      </c>
      <c r="G46" s="190" t="s">
        <v>5</v>
      </c>
      <c r="H46" s="190"/>
      <c r="I46" s="142">
        <v>1008</v>
      </c>
      <c r="J46" s="210">
        <v>6.1</v>
      </c>
      <c r="K46" s="99">
        <f t="shared" si="1"/>
        <v>6148.7999999999993</v>
      </c>
      <c r="L46" s="190" t="s">
        <v>611</v>
      </c>
      <c r="M46" s="211">
        <v>42501</v>
      </c>
      <c r="N46" s="212"/>
      <c r="O46" s="190" t="s">
        <v>938</v>
      </c>
      <c r="P46" s="190"/>
      <c r="Q46" s="213"/>
      <c r="R46" s="190"/>
      <c r="S46" s="214"/>
    </row>
    <row r="47" spans="1:19" s="215" customFormat="1" ht="17.25" customHeight="1" x14ac:dyDescent="0.2">
      <c r="A47" s="138" t="s">
        <v>1794</v>
      </c>
      <c r="B47" s="98">
        <v>42404</v>
      </c>
      <c r="C47" s="190" t="s">
        <v>1599</v>
      </c>
      <c r="D47" s="190" t="s">
        <v>100</v>
      </c>
      <c r="E47" s="190" t="s">
        <v>1082</v>
      </c>
      <c r="F47" s="190" t="s">
        <v>1085</v>
      </c>
      <c r="G47" s="190" t="s">
        <v>5</v>
      </c>
      <c r="H47" s="190"/>
      <c r="I47" s="142">
        <v>24</v>
      </c>
      <c r="J47" s="210">
        <v>6.1</v>
      </c>
      <c r="K47" s="99">
        <f t="shared" si="1"/>
        <v>146.39999999999998</v>
      </c>
      <c r="L47" s="190" t="s">
        <v>611</v>
      </c>
      <c r="M47" s="211">
        <v>42501</v>
      </c>
      <c r="N47" s="212"/>
      <c r="O47" s="190" t="s">
        <v>938</v>
      </c>
      <c r="P47" s="190"/>
      <c r="Q47" s="213"/>
      <c r="R47" s="190"/>
      <c r="S47" s="214"/>
    </row>
    <row r="48" spans="1:19" s="215" customFormat="1" ht="17.25" customHeight="1" x14ac:dyDescent="0.2">
      <c r="A48" s="138" t="s">
        <v>1794</v>
      </c>
      <c r="B48" s="98">
        <v>42404</v>
      </c>
      <c r="C48" s="190" t="s">
        <v>1599</v>
      </c>
      <c r="D48" s="190" t="s">
        <v>100</v>
      </c>
      <c r="E48" s="190" t="s">
        <v>1083</v>
      </c>
      <c r="F48" s="190" t="s">
        <v>1085</v>
      </c>
      <c r="G48" s="190" t="s">
        <v>5</v>
      </c>
      <c r="H48" s="190"/>
      <c r="I48" s="142">
        <v>86512</v>
      </c>
      <c r="J48" s="210">
        <v>6.1</v>
      </c>
      <c r="K48" s="99">
        <f t="shared" si="1"/>
        <v>527723.19999999995</v>
      </c>
      <c r="L48" s="190" t="s">
        <v>611</v>
      </c>
      <c r="M48" s="211">
        <v>42501</v>
      </c>
      <c r="N48" s="212"/>
      <c r="O48" s="190" t="s">
        <v>938</v>
      </c>
      <c r="P48" s="190"/>
      <c r="Q48" s="213"/>
      <c r="R48" s="190"/>
      <c r="S48" s="214"/>
    </row>
    <row r="49" spans="1:19" s="215" customFormat="1" ht="17.25" customHeight="1" x14ac:dyDescent="0.2">
      <c r="A49" s="138" t="s">
        <v>1794</v>
      </c>
      <c r="B49" s="98">
        <v>42404</v>
      </c>
      <c r="C49" s="190" t="s">
        <v>1599</v>
      </c>
      <c r="D49" s="190" t="s">
        <v>100</v>
      </c>
      <c r="E49" s="190" t="s">
        <v>1084</v>
      </c>
      <c r="F49" s="190" t="s">
        <v>1085</v>
      </c>
      <c r="G49" s="190" t="s">
        <v>5</v>
      </c>
      <c r="H49" s="190"/>
      <c r="I49" s="142">
        <v>840</v>
      </c>
      <c r="J49" s="210">
        <v>6.1</v>
      </c>
      <c r="K49" s="99">
        <f t="shared" si="1"/>
        <v>5124</v>
      </c>
      <c r="L49" s="190" t="s">
        <v>611</v>
      </c>
      <c r="M49" s="211">
        <v>42501</v>
      </c>
      <c r="N49" s="212"/>
      <c r="O49" s="190" t="s">
        <v>938</v>
      </c>
      <c r="P49" s="190"/>
      <c r="Q49" s="213"/>
      <c r="R49" s="190"/>
      <c r="S49" s="214"/>
    </row>
    <row r="50" spans="1:19" ht="17.25" customHeight="1" x14ac:dyDescent="0.2">
      <c r="A50" s="138" t="s">
        <v>1794</v>
      </c>
      <c r="B50" s="98">
        <v>42415</v>
      </c>
      <c r="C50" s="138" t="s">
        <v>1192</v>
      </c>
      <c r="D50" s="138" t="s">
        <v>982</v>
      </c>
      <c r="E50" s="138" t="s">
        <v>1115</v>
      </c>
      <c r="F50" s="138" t="s">
        <v>1122</v>
      </c>
      <c r="G50" s="138" t="s">
        <v>1125</v>
      </c>
      <c r="H50" s="138"/>
      <c r="I50" s="142">
        <v>2178</v>
      </c>
      <c r="J50" s="140">
        <v>5.5</v>
      </c>
      <c r="K50" s="99">
        <f t="shared" si="1"/>
        <v>11979</v>
      </c>
      <c r="L50" s="138" t="s">
        <v>1114</v>
      </c>
      <c r="M50" s="152">
        <v>42480</v>
      </c>
      <c r="N50" s="176"/>
      <c r="O50" s="94" t="s">
        <v>2</v>
      </c>
      <c r="P50" s="138"/>
      <c r="Q50" s="154"/>
      <c r="R50" s="138"/>
      <c r="S50" s="129"/>
    </row>
    <row r="51" spans="1:19" ht="17.25" customHeight="1" x14ac:dyDescent="0.2">
      <c r="A51" s="138" t="s">
        <v>1794</v>
      </c>
      <c r="B51" s="98">
        <v>42415</v>
      </c>
      <c r="C51" s="138" t="s">
        <v>1191</v>
      </c>
      <c r="D51" s="138" t="s">
        <v>982</v>
      </c>
      <c r="E51" s="138" t="s">
        <v>1116</v>
      </c>
      <c r="F51" s="138" t="s">
        <v>1123</v>
      </c>
      <c r="G51" s="138" t="s">
        <v>1126</v>
      </c>
      <c r="H51" s="138"/>
      <c r="I51" s="142">
        <v>144</v>
      </c>
      <c r="J51" s="140">
        <v>3.9</v>
      </c>
      <c r="K51" s="99">
        <f t="shared" si="1"/>
        <v>561.6</v>
      </c>
      <c r="L51" s="138" t="s">
        <v>1113</v>
      </c>
      <c r="M51" s="152">
        <v>42517</v>
      </c>
      <c r="N51" s="176"/>
      <c r="O51" s="94" t="s">
        <v>2</v>
      </c>
      <c r="P51" s="138"/>
      <c r="Q51" s="154"/>
      <c r="R51" s="138"/>
      <c r="S51" s="129"/>
    </row>
    <row r="52" spans="1:19" ht="17.25" customHeight="1" x14ac:dyDescent="0.2">
      <c r="A52" s="138" t="s">
        <v>1794</v>
      </c>
      <c r="B52" s="98">
        <v>42415</v>
      </c>
      <c r="C52" s="138" t="s">
        <v>1191</v>
      </c>
      <c r="D52" s="138" t="s">
        <v>982</v>
      </c>
      <c r="E52" s="138" t="s">
        <v>1117</v>
      </c>
      <c r="F52" s="138" t="s">
        <v>1123</v>
      </c>
      <c r="G52" s="138" t="s">
        <v>1126</v>
      </c>
      <c r="H52" s="138"/>
      <c r="I52" s="142">
        <v>1104</v>
      </c>
      <c r="J52" s="140">
        <v>3.9</v>
      </c>
      <c r="K52" s="99">
        <f t="shared" si="1"/>
        <v>4305.5999999999995</v>
      </c>
      <c r="L52" s="138" t="s">
        <v>1113</v>
      </c>
      <c r="M52" s="152">
        <v>42517</v>
      </c>
      <c r="N52" s="176"/>
      <c r="O52" s="94" t="s">
        <v>2</v>
      </c>
      <c r="P52" s="138"/>
      <c r="Q52" s="154"/>
      <c r="R52" s="138"/>
      <c r="S52" s="129"/>
    </row>
    <row r="53" spans="1:19" ht="17.25" customHeight="1" x14ac:dyDescent="0.2">
      <c r="A53" s="138" t="s">
        <v>1794</v>
      </c>
      <c r="B53" s="98">
        <v>42415</v>
      </c>
      <c r="C53" s="138" t="s">
        <v>1191</v>
      </c>
      <c r="D53" s="138" t="s">
        <v>982</v>
      </c>
      <c r="E53" s="138" t="s">
        <v>1118</v>
      </c>
      <c r="F53" s="138" t="s">
        <v>1123</v>
      </c>
      <c r="G53" s="138" t="s">
        <v>1126</v>
      </c>
      <c r="H53" s="138"/>
      <c r="I53" s="141">
        <v>108096</v>
      </c>
      <c r="J53" s="140">
        <v>3.9</v>
      </c>
      <c r="K53" s="99">
        <f t="shared" si="1"/>
        <v>421574.39999999997</v>
      </c>
      <c r="L53" s="138" t="s">
        <v>1113</v>
      </c>
      <c r="M53" s="152">
        <v>42517</v>
      </c>
      <c r="N53" s="176"/>
      <c r="O53" s="94" t="s">
        <v>2</v>
      </c>
      <c r="P53" s="138"/>
      <c r="Q53" s="154"/>
      <c r="R53" s="138"/>
      <c r="S53" s="129"/>
    </row>
    <row r="54" spans="1:19" ht="17.25" customHeight="1" x14ac:dyDescent="0.2">
      <c r="A54" s="138" t="s">
        <v>1794</v>
      </c>
      <c r="B54" s="98">
        <v>42415</v>
      </c>
      <c r="C54" s="138" t="s">
        <v>1191</v>
      </c>
      <c r="D54" s="138" t="s">
        <v>982</v>
      </c>
      <c r="E54" s="138" t="s">
        <v>1119</v>
      </c>
      <c r="F54" s="138" t="s">
        <v>1124</v>
      </c>
      <c r="G54" s="138" t="s">
        <v>1126</v>
      </c>
      <c r="H54" s="138"/>
      <c r="I54" s="142">
        <v>48</v>
      </c>
      <c r="J54" s="140">
        <v>4</v>
      </c>
      <c r="K54" s="99">
        <f t="shared" si="1"/>
        <v>192</v>
      </c>
      <c r="L54" s="138" t="s">
        <v>1113</v>
      </c>
      <c r="M54" s="152">
        <v>42517</v>
      </c>
      <c r="N54" s="176"/>
      <c r="O54" s="94" t="s">
        <v>2</v>
      </c>
      <c r="P54" s="138"/>
      <c r="Q54" s="154"/>
      <c r="R54" s="138"/>
      <c r="S54" s="129"/>
    </row>
    <row r="55" spans="1:19" ht="17.25" customHeight="1" x14ac:dyDescent="0.2">
      <c r="A55" s="138" t="s">
        <v>1794</v>
      </c>
      <c r="B55" s="98">
        <v>42415</v>
      </c>
      <c r="C55" s="138" t="s">
        <v>1191</v>
      </c>
      <c r="D55" s="138" t="s">
        <v>982</v>
      </c>
      <c r="E55" s="138" t="s">
        <v>1120</v>
      </c>
      <c r="F55" s="138" t="s">
        <v>1124</v>
      </c>
      <c r="G55" s="138" t="s">
        <v>1126</v>
      </c>
      <c r="H55" s="138"/>
      <c r="I55" s="142">
        <v>240</v>
      </c>
      <c r="J55" s="140">
        <v>4</v>
      </c>
      <c r="K55" s="99">
        <f t="shared" si="1"/>
        <v>960</v>
      </c>
      <c r="L55" s="138" t="s">
        <v>1113</v>
      </c>
      <c r="M55" s="152">
        <v>42517</v>
      </c>
      <c r="N55" s="176"/>
      <c r="O55" s="94" t="s">
        <v>2</v>
      </c>
      <c r="P55" s="138"/>
      <c r="Q55" s="154"/>
      <c r="R55" s="138"/>
      <c r="S55" s="129"/>
    </row>
    <row r="56" spans="1:19" ht="17.25" customHeight="1" x14ac:dyDescent="0.2">
      <c r="A56" s="138" t="s">
        <v>1794</v>
      </c>
      <c r="B56" s="98">
        <v>42415</v>
      </c>
      <c r="C56" s="138" t="s">
        <v>1191</v>
      </c>
      <c r="D56" s="138" t="s">
        <v>982</v>
      </c>
      <c r="E56" s="138" t="s">
        <v>1121</v>
      </c>
      <c r="F56" s="138" t="s">
        <v>1124</v>
      </c>
      <c r="G56" s="138" t="s">
        <v>1126</v>
      </c>
      <c r="H56" s="138"/>
      <c r="I56" s="142">
        <v>22816</v>
      </c>
      <c r="J56" s="140">
        <v>4</v>
      </c>
      <c r="K56" s="99">
        <f t="shared" si="1"/>
        <v>91264</v>
      </c>
      <c r="L56" s="138" t="s">
        <v>1113</v>
      </c>
      <c r="M56" s="152">
        <v>42517</v>
      </c>
      <c r="N56" s="176"/>
      <c r="O56" s="94" t="s">
        <v>2</v>
      </c>
      <c r="P56" s="138"/>
      <c r="Q56" s="154"/>
      <c r="R56" s="138"/>
      <c r="S56" s="129"/>
    </row>
    <row r="57" spans="1:19" ht="17.25" customHeight="1" x14ac:dyDescent="0.2">
      <c r="A57" s="138" t="s">
        <v>1794</v>
      </c>
      <c r="B57" s="98">
        <v>42418</v>
      </c>
      <c r="C57" s="138" t="s">
        <v>1629</v>
      </c>
      <c r="D57" s="138" t="s">
        <v>274</v>
      </c>
      <c r="E57" s="138">
        <v>4103</v>
      </c>
      <c r="F57" s="138" t="s">
        <v>1279</v>
      </c>
      <c r="G57" s="138" t="s">
        <v>1280</v>
      </c>
      <c r="H57" s="138"/>
      <c r="I57" s="142">
        <v>528</v>
      </c>
      <c r="J57" s="140">
        <v>3.7</v>
      </c>
      <c r="K57" s="99">
        <f t="shared" si="1"/>
        <v>1953.6000000000001</v>
      </c>
      <c r="L57" s="138" t="s">
        <v>578</v>
      </c>
      <c r="M57" s="152">
        <v>42515</v>
      </c>
      <c r="N57" s="176"/>
      <c r="O57" s="94" t="s">
        <v>2</v>
      </c>
      <c r="P57" s="138"/>
      <c r="Q57" s="154"/>
      <c r="R57" s="138"/>
      <c r="S57" s="129"/>
    </row>
    <row r="58" spans="1:19" ht="17.25" customHeight="1" x14ac:dyDescent="0.2">
      <c r="A58" s="138" t="s">
        <v>1794</v>
      </c>
      <c r="B58" s="98">
        <v>42418</v>
      </c>
      <c r="C58" s="138" t="s">
        <v>1629</v>
      </c>
      <c r="D58" s="138" t="s">
        <v>274</v>
      </c>
      <c r="E58" s="138">
        <v>4104</v>
      </c>
      <c r="F58" s="138" t="s">
        <v>1279</v>
      </c>
      <c r="G58" s="138" t="s">
        <v>1280</v>
      </c>
      <c r="H58" s="138"/>
      <c r="I58" s="142">
        <v>1892</v>
      </c>
      <c r="J58" s="140">
        <v>3.7</v>
      </c>
      <c r="K58" s="99">
        <f t="shared" si="1"/>
        <v>7000.4000000000005</v>
      </c>
      <c r="L58" s="138" t="s">
        <v>578</v>
      </c>
      <c r="M58" s="152">
        <v>42515</v>
      </c>
      <c r="N58" s="176"/>
      <c r="O58" s="94" t="s">
        <v>2</v>
      </c>
      <c r="P58" s="138"/>
      <c r="Q58" s="154"/>
      <c r="R58" s="138"/>
      <c r="S58" s="129"/>
    </row>
    <row r="59" spans="1:19" ht="17.25" customHeight="1" x14ac:dyDescent="0.2">
      <c r="A59" s="138" t="s">
        <v>1794</v>
      </c>
      <c r="B59" s="98">
        <v>42418</v>
      </c>
      <c r="C59" s="138" t="s">
        <v>1629</v>
      </c>
      <c r="D59" s="138" t="s">
        <v>274</v>
      </c>
      <c r="E59" s="138">
        <v>4105</v>
      </c>
      <c r="F59" s="138" t="s">
        <v>1279</v>
      </c>
      <c r="G59" s="138" t="s">
        <v>1280</v>
      </c>
      <c r="H59" s="138"/>
      <c r="I59" s="142">
        <v>8985</v>
      </c>
      <c r="J59" s="140">
        <v>3.85</v>
      </c>
      <c r="K59" s="99">
        <f t="shared" si="1"/>
        <v>34592.25</v>
      </c>
      <c r="L59" s="138" t="s">
        <v>578</v>
      </c>
      <c r="M59" s="152">
        <v>42515</v>
      </c>
      <c r="N59" s="176"/>
      <c r="O59" s="94" t="s">
        <v>2</v>
      </c>
      <c r="P59" s="138"/>
      <c r="Q59" s="154"/>
      <c r="R59" s="138"/>
      <c r="S59" s="129"/>
    </row>
    <row r="60" spans="1:19" ht="17.25" customHeight="1" x14ac:dyDescent="0.2">
      <c r="A60" s="138" t="s">
        <v>1794</v>
      </c>
      <c r="B60" s="98">
        <v>42418</v>
      </c>
      <c r="C60" s="138" t="s">
        <v>1629</v>
      </c>
      <c r="D60" s="138" t="s">
        <v>274</v>
      </c>
      <c r="E60" s="138">
        <v>4106</v>
      </c>
      <c r="F60" s="138" t="s">
        <v>1279</v>
      </c>
      <c r="G60" s="138" t="s">
        <v>1280</v>
      </c>
      <c r="H60" s="138"/>
      <c r="I60" s="142">
        <v>122</v>
      </c>
      <c r="J60" s="140">
        <v>3.85</v>
      </c>
      <c r="K60" s="99">
        <f t="shared" ref="K60:K80" si="2">I60*J60</f>
        <v>469.7</v>
      </c>
      <c r="L60" s="138" t="s">
        <v>417</v>
      </c>
      <c r="M60" s="152">
        <v>42482</v>
      </c>
      <c r="N60" s="94" t="s">
        <v>726</v>
      </c>
      <c r="O60" s="94" t="s">
        <v>2</v>
      </c>
      <c r="P60" s="138"/>
      <c r="Q60" s="154"/>
      <c r="R60" s="138"/>
      <c r="S60" s="129"/>
    </row>
    <row r="61" spans="1:19" ht="17.25" customHeight="1" x14ac:dyDescent="0.2">
      <c r="A61" s="138" t="s">
        <v>1794</v>
      </c>
      <c r="B61" s="98">
        <v>42420</v>
      </c>
      <c r="C61" s="138" t="s">
        <v>1629</v>
      </c>
      <c r="D61" s="138" t="s">
        <v>274</v>
      </c>
      <c r="E61" s="138" t="s">
        <v>1320</v>
      </c>
      <c r="F61" s="138" t="s">
        <v>1321</v>
      </c>
      <c r="G61" s="138" t="s">
        <v>268</v>
      </c>
      <c r="H61" s="138"/>
      <c r="I61" s="142">
        <v>1324</v>
      </c>
      <c r="J61" s="140">
        <v>4.5</v>
      </c>
      <c r="K61" s="99">
        <f t="shared" si="2"/>
        <v>5958</v>
      </c>
      <c r="L61" s="138" t="s">
        <v>1322</v>
      </c>
      <c r="M61" s="152">
        <v>42531</v>
      </c>
      <c r="N61" s="94"/>
      <c r="O61" s="94" t="s">
        <v>2</v>
      </c>
      <c r="P61" s="138"/>
      <c r="Q61" s="154"/>
      <c r="R61" s="138"/>
      <c r="S61" s="129"/>
    </row>
    <row r="62" spans="1:19" ht="17.25" customHeight="1" x14ac:dyDescent="0.2">
      <c r="A62" s="138" t="s">
        <v>1794</v>
      </c>
      <c r="B62" s="98">
        <v>42424</v>
      </c>
      <c r="C62" s="138" t="s">
        <v>1629</v>
      </c>
      <c r="D62" s="138" t="s">
        <v>274</v>
      </c>
      <c r="E62" s="138" t="s">
        <v>1531</v>
      </c>
      <c r="F62" s="138" t="s">
        <v>1279</v>
      </c>
      <c r="G62" s="138" t="s">
        <v>241</v>
      </c>
      <c r="H62" s="138"/>
      <c r="I62" s="142">
        <v>5616</v>
      </c>
      <c r="J62" s="140">
        <v>3.85</v>
      </c>
      <c r="K62" s="99">
        <f t="shared" si="2"/>
        <v>21621.600000000002</v>
      </c>
      <c r="L62" s="138" t="s">
        <v>578</v>
      </c>
      <c r="M62" s="152">
        <v>42515</v>
      </c>
      <c r="N62" s="94"/>
      <c r="O62" s="94" t="s">
        <v>2</v>
      </c>
      <c r="P62" s="138"/>
      <c r="Q62" s="154"/>
      <c r="R62" s="138"/>
      <c r="S62" s="129"/>
    </row>
    <row r="63" spans="1:19" ht="17.25" customHeight="1" x14ac:dyDescent="0.2">
      <c r="A63" s="138" t="s">
        <v>1794</v>
      </c>
      <c r="B63" s="98">
        <v>42426</v>
      </c>
      <c r="C63" s="138" t="s">
        <v>1600</v>
      </c>
      <c r="D63" s="138" t="s">
        <v>1680</v>
      </c>
      <c r="E63" s="138" t="s">
        <v>1548</v>
      </c>
      <c r="F63" s="138" t="s">
        <v>1553</v>
      </c>
      <c r="G63" s="138" t="s">
        <v>5</v>
      </c>
      <c r="H63" s="138"/>
      <c r="I63" s="142">
        <v>40888</v>
      </c>
      <c r="J63" s="140">
        <v>4.8499999999999996</v>
      </c>
      <c r="K63" s="99">
        <f t="shared" si="2"/>
        <v>198306.8</v>
      </c>
      <c r="L63" s="138" t="s">
        <v>1552</v>
      </c>
      <c r="M63" s="152">
        <v>42529</v>
      </c>
      <c r="N63" s="94"/>
      <c r="O63" s="94" t="s">
        <v>2</v>
      </c>
      <c r="P63" s="138"/>
      <c r="Q63" s="154"/>
      <c r="R63" s="138"/>
      <c r="S63" s="129"/>
    </row>
    <row r="64" spans="1:19" ht="17.25" customHeight="1" x14ac:dyDescent="0.2">
      <c r="A64" s="138" t="s">
        <v>1794</v>
      </c>
      <c r="B64" s="98">
        <v>42426</v>
      </c>
      <c r="C64" s="138" t="s">
        <v>1600</v>
      </c>
      <c r="D64" s="138" t="s">
        <v>1680</v>
      </c>
      <c r="E64" s="138" t="s">
        <v>1549</v>
      </c>
      <c r="F64" s="138" t="s">
        <v>1553</v>
      </c>
      <c r="G64" s="138" t="s">
        <v>5</v>
      </c>
      <c r="H64" s="138"/>
      <c r="I64" s="142">
        <v>816</v>
      </c>
      <c r="J64" s="140">
        <v>4.8499999999999996</v>
      </c>
      <c r="K64" s="99">
        <f t="shared" si="2"/>
        <v>3957.6</v>
      </c>
      <c r="L64" s="138" t="s">
        <v>1552</v>
      </c>
      <c r="M64" s="152">
        <v>42529</v>
      </c>
      <c r="N64" s="94"/>
      <c r="O64" s="94" t="s">
        <v>2</v>
      </c>
      <c r="P64" s="138"/>
      <c r="Q64" s="154"/>
      <c r="R64" s="138"/>
      <c r="S64" s="129"/>
    </row>
    <row r="65" spans="1:19" ht="17.25" customHeight="1" x14ac:dyDescent="0.2">
      <c r="A65" s="138" t="s">
        <v>1794</v>
      </c>
      <c r="B65" s="98">
        <v>42426</v>
      </c>
      <c r="C65" s="138" t="s">
        <v>1601</v>
      </c>
      <c r="D65" s="138" t="s">
        <v>1680</v>
      </c>
      <c r="E65" s="138" t="s">
        <v>1550</v>
      </c>
      <c r="F65" s="138" t="s">
        <v>1554</v>
      </c>
      <c r="G65" s="138" t="s">
        <v>5</v>
      </c>
      <c r="H65" s="138"/>
      <c r="I65" s="142">
        <v>35720</v>
      </c>
      <c r="J65" s="140">
        <v>3.3</v>
      </c>
      <c r="K65" s="99">
        <f t="shared" si="2"/>
        <v>117876</v>
      </c>
      <c r="L65" s="138" t="s">
        <v>1552</v>
      </c>
      <c r="M65" s="152">
        <v>42529</v>
      </c>
      <c r="N65" s="94"/>
      <c r="O65" s="94" t="s">
        <v>2</v>
      </c>
      <c r="P65" s="138"/>
      <c r="Q65" s="154"/>
      <c r="R65" s="138"/>
      <c r="S65" s="129"/>
    </row>
    <row r="66" spans="1:19" ht="17.25" customHeight="1" x14ac:dyDescent="0.2">
      <c r="A66" s="138" t="s">
        <v>1794</v>
      </c>
      <c r="B66" s="98">
        <v>42426</v>
      </c>
      <c r="C66" s="138" t="s">
        <v>1601</v>
      </c>
      <c r="D66" s="138" t="s">
        <v>1680</v>
      </c>
      <c r="E66" s="138" t="s">
        <v>1551</v>
      </c>
      <c r="F66" s="138" t="s">
        <v>1554</v>
      </c>
      <c r="G66" s="138" t="s">
        <v>5</v>
      </c>
      <c r="H66" s="138"/>
      <c r="I66" s="142">
        <v>568</v>
      </c>
      <c r="J66" s="140">
        <v>3.3</v>
      </c>
      <c r="K66" s="99">
        <f t="shared" si="2"/>
        <v>1874.3999999999999</v>
      </c>
      <c r="L66" s="138" t="s">
        <v>1552</v>
      </c>
      <c r="M66" s="152">
        <v>42529</v>
      </c>
      <c r="N66" s="94"/>
      <c r="O66" s="94" t="s">
        <v>2</v>
      </c>
      <c r="P66" s="138"/>
      <c r="Q66" s="154"/>
      <c r="R66" s="138"/>
      <c r="S66" s="129"/>
    </row>
    <row r="67" spans="1:19" ht="17.25" customHeight="1" x14ac:dyDescent="0.2">
      <c r="A67" s="138" t="s">
        <v>1794</v>
      </c>
      <c r="B67" s="98">
        <v>42429</v>
      </c>
      <c r="C67" s="138"/>
      <c r="D67" s="138" t="s">
        <v>1680</v>
      </c>
      <c r="E67" s="138" t="s">
        <v>1555</v>
      </c>
      <c r="F67" s="138" t="s">
        <v>1559</v>
      </c>
      <c r="G67" s="138" t="s">
        <v>102</v>
      </c>
      <c r="H67" s="138"/>
      <c r="I67" s="142">
        <v>5722</v>
      </c>
      <c r="J67" s="140">
        <v>4.3499999999999996</v>
      </c>
      <c r="K67" s="99">
        <f t="shared" si="2"/>
        <v>24890.699999999997</v>
      </c>
      <c r="L67" s="138" t="s">
        <v>578</v>
      </c>
      <c r="M67" s="152">
        <v>42515</v>
      </c>
      <c r="N67" s="94"/>
      <c r="O67" s="94" t="s">
        <v>2</v>
      </c>
      <c r="P67" s="138"/>
      <c r="Q67" s="154"/>
      <c r="R67" s="138"/>
      <c r="S67" s="129"/>
    </row>
    <row r="68" spans="1:19" ht="17.25" customHeight="1" x14ac:dyDescent="0.2">
      <c r="A68" s="138" t="s">
        <v>1794</v>
      </c>
      <c r="B68" s="98">
        <v>42429</v>
      </c>
      <c r="C68" s="138"/>
      <c r="D68" s="138" t="s">
        <v>1680</v>
      </c>
      <c r="E68" s="138" t="s">
        <v>1556</v>
      </c>
      <c r="F68" s="138" t="s">
        <v>1559</v>
      </c>
      <c r="G68" s="138" t="s">
        <v>545</v>
      </c>
      <c r="H68" s="138"/>
      <c r="I68" s="142">
        <v>112</v>
      </c>
      <c r="J68" s="140">
        <v>4.2</v>
      </c>
      <c r="K68" s="99">
        <f t="shared" si="2"/>
        <v>470.40000000000003</v>
      </c>
      <c r="L68" s="138" t="s">
        <v>578</v>
      </c>
      <c r="M68" s="152">
        <v>42515</v>
      </c>
      <c r="N68" s="94"/>
      <c r="O68" s="94" t="s">
        <v>2</v>
      </c>
      <c r="P68" s="138"/>
      <c r="Q68" s="154"/>
      <c r="R68" s="138"/>
      <c r="S68" s="129"/>
    </row>
    <row r="69" spans="1:19" ht="17.25" customHeight="1" x14ac:dyDescent="0.2">
      <c r="A69" s="138" t="s">
        <v>1794</v>
      </c>
      <c r="B69" s="98">
        <v>42429</v>
      </c>
      <c r="C69" s="138"/>
      <c r="D69" s="138" t="s">
        <v>1680</v>
      </c>
      <c r="E69" s="138" t="s">
        <v>1557</v>
      </c>
      <c r="F69" s="138" t="s">
        <v>1559</v>
      </c>
      <c r="G69" s="138" t="s">
        <v>322</v>
      </c>
      <c r="H69" s="138"/>
      <c r="I69" s="142">
        <v>1238</v>
      </c>
      <c r="J69" s="140">
        <v>4.3499999999999996</v>
      </c>
      <c r="K69" s="99">
        <f t="shared" si="2"/>
        <v>5385.2999999999993</v>
      </c>
      <c r="L69" s="138" t="s">
        <v>578</v>
      </c>
      <c r="M69" s="152">
        <v>42515</v>
      </c>
      <c r="N69" s="94"/>
      <c r="O69" s="94" t="s">
        <v>2</v>
      </c>
      <c r="P69" s="138"/>
      <c r="Q69" s="154"/>
      <c r="R69" s="138"/>
      <c r="S69" s="129"/>
    </row>
    <row r="70" spans="1:19" ht="17.25" customHeight="1" x14ac:dyDescent="0.2">
      <c r="A70" s="138" t="s">
        <v>1794</v>
      </c>
      <c r="B70" s="98">
        <v>42429</v>
      </c>
      <c r="C70" s="138"/>
      <c r="D70" s="138" t="s">
        <v>274</v>
      </c>
      <c r="E70" s="138" t="s">
        <v>1558</v>
      </c>
      <c r="F70" s="138" t="s">
        <v>1560</v>
      </c>
      <c r="G70" s="138" t="s">
        <v>1569</v>
      </c>
      <c r="H70" s="138"/>
      <c r="I70" s="142">
        <v>2808</v>
      </c>
      <c r="J70" s="140">
        <v>4.3499999999999996</v>
      </c>
      <c r="K70" s="99">
        <f t="shared" si="2"/>
        <v>12214.8</v>
      </c>
      <c r="L70" s="138" t="s">
        <v>578</v>
      </c>
      <c r="M70" s="152">
        <v>42515</v>
      </c>
      <c r="N70" s="94"/>
      <c r="O70" s="94" t="s">
        <v>2</v>
      </c>
      <c r="P70" s="138"/>
      <c r="Q70" s="154"/>
      <c r="R70" s="138"/>
      <c r="S70" s="129"/>
    </row>
    <row r="71" spans="1:19" ht="17.25" customHeight="1" x14ac:dyDescent="0.2">
      <c r="A71" s="138" t="s">
        <v>1794</v>
      </c>
      <c r="B71" s="98">
        <v>42430</v>
      </c>
      <c r="C71" s="138"/>
      <c r="D71" s="138" t="s">
        <v>274</v>
      </c>
      <c r="E71" s="138" t="s">
        <v>1564</v>
      </c>
      <c r="F71" s="138" t="s">
        <v>1279</v>
      </c>
      <c r="G71" s="138" t="s">
        <v>1570</v>
      </c>
      <c r="H71" s="138"/>
      <c r="I71" s="142">
        <v>268</v>
      </c>
      <c r="J71" s="140">
        <v>3.85</v>
      </c>
      <c r="K71" s="99">
        <f t="shared" si="2"/>
        <v>1031.8</v>
      </c>
      <c r="L71" s="138" t="s">
        <v>578</v>
      </c>
      <c r="M71" s="152">
        <v>42515</v>
      </c>
      <c r="N71" s="94"/>
      <c r="O71" s="94" t="s">
        <v>2</v>
      </c>
      <c r="P71" s="138"/>
      <c r="Q71" s="154"/>
      <c r="R71" s="138"/>
      <c r="S71" s="129"/>
    </row>
    <row r="72" spans="1:19" ht="17.25" customHeight="1" x14ac:dyDescent="0.2">
      <c r="A72" s="138" t="s">
        <v>1794</v>
      </c>
      <c r="B72" s="98">
        <v>42430</v>
      </c>
      <c r="C72" s="138"/>
      <c r="D72" s="138" t="s">
        <v>274</v>
      </c>
      <c r="E72" s="138" t="s">
        <v>1565</v>
      </c>
      <c r="F72" s="138" t="s">
        <v>1279</v>
      </c>
      <c r="G72" s="138" t="s">
        <v>1571</v>
      </c>
      <c r="H72" s="138"/>
      <c r="I72" s="142">
        <v>1488</v>
      </c>
      <c r="J72" s="140">
        <v>3.7</v>
      </c>
      <c r="K72" s="99">
        <f t="shared" si="2"/>
        <v>5505.6</v>
      </c>
      <c r="L72" s="138" t="s">
        <v>578</v>
      </c>
      <c r="M72" s="152">
        <v>42515</v>
      </c>
      <c r="N72" s="94"/>
      <c r="O72" s="94" t="s">
        <v>2</v>
      </c>
      <c r="P72" s="138"/>
      <c r="Q72" s="154"/>
      <c r="R72" s="138"/>
      <c r="S72" s="129"/>
    </row>
    <row r="73" spans="1:19" ht="17.25" customHeight="1" x14ac:dyDescent="0.2">
      <c r="A73" s="138" t="s">
        <v>1794</v>
      </c>
      <c r="B73" s="98">
        <v>42430</v>
      </c>
      <c r="C73" s="138" t="s">
        <v>1598</v>
      </c>
      <c r="D73" s="138" t="s">
        <v>1680</v>
      </c>
      <c r="E73" s="138" t="s">
        <v>1566</v>
      </c>
      <c r="F73" s="138" t="s">
        <v>1559</v>
      </c>
      <c r="G73" s="138" t="s">
        <v>1570</v>
      </c>
      <c r="H73" s="138"/>
      <c r="I73" s="142">
        <v>14910</v>
      </c>
      <c r="J73" s="140">
        <v>4.3499999999999996</v>
      </c>
      <c r="K73" s="99">
        <f t="shared" si="2"/>
        <v>64858.499999999993</v>
      </c>
      <c r="L73" s="138" t="s">
        <v>578</v>
      </c>
      <c r="M73" s="152">
        <v>42515</v>
      </c>
      <c r="N73" s="94"/>
      <c r="O73" s="94" t="s">
        <v>2</v>
      </c>
      <c r="P73" s="138"/>
      <c r="Q73" s="154"/>
      <c r="R73" s="138"/>
      <c r="S73" s="129"/>
    </row>
    <row r="74" spans="1:19" ht="17.25" customHeight="1" x14ac:dyDescent="0.2">
      <c r="A74" s="138" t="s">
        <v>1794</v>
      </c>
      <c r="B74" s="98">
        <v>42430</v>
      </c>
      <c r="C74" s="138" t="s">
        <v>1598</v>
      </c>
      <c r="D74" s="138" t="s">
        <v>1680</v>
      </c>
      <c r="E74" s="138" t="s">
        <v>1567</v>
      </c>
      <c r="F74" s="138" t="s">
        <v>1559</v>
      </c>
      <c r="G74" s="138" t="s">
        <v>1568</v>
      </c>
      <c r="H74" s="138"/>
      <c r="I74" s="142">
        <v>368</v>
      </c>
      <c r="J74" s="140">
        <v>4.2</v>
      </c>
      <c r="K74" s="99">
        <f t="shared" si="2"/>
        <v>1545.6000000000001</v>
      </c>
      <c r="L74" s="138" t="s">
        <v>578</v>
      </c>
      <c r="M74" s="152">
        <v>42515</v>
      </c>
      <c r="N74" s="94"/>
      <c r="O74" s="94" t="s">
        <v>2</v>
      </c>
      <c r="P74" s="138"/>
      <c r="Q74" s="154"/>
      <c r="R74" s="138"/>
      <c r="S74" s="129"/>
    </row>
    <row r="75" spans="1:19" ht="17.25" customHeight="1" x14ac:dyDescent="0.2">
      <c r="A75" s="138" t="s">
        <v>1794</v>
      </c>
      <c r="B75" s="98">
        <v>42443</v>
      </c>
      <c r="C75" s="138"/>
      <c r="D75" s="138" t="s">
        <v>100</v>
      </c>
      <c r="E75" s="138" t="s">
        <v>1790</v>
      </c>
      <c r="F75" s="138" t="s">
        <v>1559</v>
      </c>
      <c r="G75" s="138" t="s">
        <v>1791</v>
      </c>
      <c r="H75" s="138"/>
      <c r="I75" s="142">
        <v>288</v>
      </c>
      <c r="J75" s="140">
        <v>4.2</v>
      </c>
      <c r="K75" s="99">
        <f t="shared" ref="K75" si="3">I75*J75</f>
        <v>1209.6000000000001</v>
      </c>
      <c r="L75" s="138" t="s">
        <v>1767</v>
      </c>
      <c r="M75" s="152">
        <v>42521</v>
      </c>
      <c r="N75" s="94"/>
      <c r="O75" s="94" t="s">
        <v>2</v>
      </c>
      <c r="P75" s="138"/>
      <c r="Q75" s="154"/>
      <c r="R75" s="138"/>
      <c r="S75" s="129"/>
    </row>
    <row r="76" spans="1:19" ht="17.25" customHeight="1" x14ac:dyDescent="0.2">
      <c r="A76" s="138" t="s">
        <v>1794</v>
      </c>
      <c r="B76" s="98">
        <v>42430</v>
      </c>
      <c r="C76" s="138" t="s">
        <v>1598</v>
      </c>
      <c r="D76" s="138" t="s">
        <v>1680</v>
      </c>
      <c r="E76" s="138" t="s">
        <v>1716</v>
      </c>
      <c r="F76" s="138" t="s">
        <v>1559</v>
      </c>
      <c r="G76" s="138" t="s">
        <v>280</v>
      </c>
      <c r="H76" s="138"/>
      <c r="I76" s="142">
        <v>734</v>
      </c>
      <c r="J76" s="140">
        <v>4.2</v>
      </c>
      <c r="K76" s="99">
        <f t="shared" si="2"/>
        <v>3082.8</v>
      </c>
      <c r="L76" s="138" t="s">
        <v>578</v>
      </c>
      <c r="M76" s="152">
        <v>42515</v>
      </c>
      <c r="N76" s="94"/>
      <c r="O76" s="94" t="s">
        <v>2</v>
      </c>
      <c r="P76" s="138"/>
      <c r="Q76" s="154"/>
      <c r="R76" s="138"/>
      <c r="S76" s="129"/>
    </row>
    <row r="77" spans="1:19" ht="17.25" customHeight="1" x14ac:dyDescent="0.2">
      <c r="A77" s="138" t="s">
        <v>1794</v>
      </c>
      <c r="B77" s="98">
        <v>42437</v>
      </c>
      <c r="C77" s="138"/>
      <c r="D77" s="138" t="s">
        <v>274</v>
      </c>
      <c r="E77" s="138" t="s">
        <v>1717</v>
      </c>
      <c r="F77" s="138" t="s">
        <v>1279</v>
      </c>
      <c r="G77" s="138" t="s">
        <v>284</v>
      </c>
      <c r="H77" s="138"/>
      <c r="I77" s="142">
        <v>122</v>
      </c>
      <c r="J77" s="140">
        <v>3.85</v>
      </c>
      <c r="K77" s="99">
        <f t="shared" si="2"/>
        <v>469.7</v>
      </c>
      <c r="L77" s="138" t="s">
        <v>1721</v>
      </c>
      <c r="M77" s="152">
        <v>42482</v>
      </c>
      <c r="N77" s="94" t="s">
        <v>1715</v>
      </c>
      <c r="O77" s="94" t="s">
        <v>2</v>
      </c>
      <c r="P77" s="138"/>
      <c r="Q77" s="154"/>
      <c r="R77" s="138"/>
      <c r="S77" s="129"/>
    </row>
    <row r="78" spans="1:19" ht="17.25" customHeight="1" x14ac:dyDescent="0.2">
      <c r="A78" s="138" t="s">
        <v>1794</v>
      </c>
      <c r="B78" s="98">
        <v>42437</v>
      </c>
      <c r="C78" s="138"/>
      <c r="D78" s="138" t="s">
        <v>274</v>
      </c>
      <c r="E78" s="138" t="s">
        <v>1718</v>
      </c>
      <c r="F78" s="138" t="s">
        <v>1279</v>
      </c>
      <c r="G78" s="138" t="s">
        <v>284</v>
      </c>
      <c r="H78" s="138"/>
      <c r="I78" s="142">
        <v>122</v>
      </c>
      <c r="J78" s="140">
        <v>3.85</v>
      </c>
      <c r="K78" s="99">
        <f t="shared" si="2"/>
        <v>469.7</v>
      </c>
      <c r="L78" s="138" t="s">
        <v>1721</v>
      </c>
      <c r="M78" s="152">
        <v>42482</v>
      </c>
      <c r="N78" s="94" t="s">
        <v>1715</v>
      </c>
      <c r="O78" s="94" t="s">
        <v>2</v>
      </c>
      <c r="P78" s="138"/>
      <c r="Q78" s="154"/>
      <c r="R78" s="138"/>
      <c r="S78" s="129"/>
    </row>
    <row r="79" spans="1:19" ht="17.25" customHeight="1" x14ac:dyDescent="0.2">
      <c r="A79" s="138" t="s">
        <v>1794</v>
      </c>
      <c r="B79" s="98">
        <v>42437</v>
      </c>
      <c r="C79" s="138"/>
      <c r="D79" s="138" t="s">
        <v>274</v>
      </c>
      <c r="E79" s="138" t="s">
        <v>1719</v>
      </c>
      <c r="F79" s="138" t="s">
        <v>1279</v>
      </c>
      <c r="G79" s="138" t="s">
        <v>284</v>
      </c>
      <c r="H79" s="138"/>
      <c r="I79" s="142">
        <v>122</v>
      </c>
      <c r="J79" s="140">
        <v>3.85</v>
      </c>
      <c r="K79" s="99">
        <f t="shared" si="2"/>
        <v>469.7</v>
      </c>
      <c r="L79" s="138" t="s">
        <v>1721</v>
      </c>
      <c r="M79" s="152">
        <v>42482</v>
      </c>
      <c r="N79" s="94" t="s">
        <v>1715</v>
      </c>
      <c r="O79" s="94" t="s">
        <v>2</v>
      </c>
      <c r="P79" s="138"/>
      <c r="Q79" s="154"/>
      <c r="R79" s="138"/>
      <c r="S79" s="129"/>
    </row>
    <row r="80" spans="1:19" ht="17.25" customHeight="1" x14ac:dyDescent="0.2">
      <c r="A80" s="138" t="s">
        <v>1796</v>
      </c>
      <c r="B80" s="98">
        <v>42437</v>
      </c>
      <c r="C80" s="138"/>
      <c r="D80" s="138" t="s">
        <v>274</v>
      </c>
      <c r="E80" s="138" t="s">
        <v>1720</v>
      </c>
      <c r="F80" s="138" t="s">
        <v>1279</v>
      </c>
      <c r="G80" s="138" t="s">
        <v>284</v>
      </c>
      <c r="H80" s="138"/>
      <c r="I80" s="142">
        <v>122</v>
      </c>
      <c r="J80" s="140">
        <v>3.85</v>
      </c>
      <c r="K80" s="99">
        <f t="shared" si="2"/>
        <v>469.7</v>
      </c>
      <c r="L80" s="138" t="s">
        <v>1721</v>
      </c>
      <c r="M80" s="152">
        <v>42482</v>
      </c>
      <c r="N80" s="94" t="s">
        <v>1715</v>
      </c>
      <c r="O80" s="94" t="s">
        <v>2</v>
      </c>
      <c r="P80" s="138"/>
      <c r="Q80" s="154"/>
      <c r="R80" s="138"/>
      <c r="S80" s="129"/>
    </row>
    <row r="81" spans="1:257" s="100" customFormat="1" ht="17.25" customHeight="1" x14ac:dyDescent="0.2">
      <c r="A81" s="103"/>
      <c r="B81" s="102" t="s">
        <v>1</v>
      </c>
      <c r="C81" s="103"/>
      <c r="D81" s="104"/>
      <c r="E81" s="105"/>
      <c r="F81" s="106"/>
      <c r="G81" s="130"/>
      <c r="H81" s="131"/>
      <c r="I81" s="107">
        <f>SUM(I4:I80)</f>
        <v>1388357</v>
      </c>
      <c r="J81" s="108"/>
      <c r="K81" s="107">
        <f>SUM(K4:K80)</f>
        <v>5506255.5699999975</v>
      </c>
      <c r="L81" s="109"/>
      <c r="M81" s="144"/>
      <c r="N81" s="93"/>
      <c r="O81" s="101"/>
      <c r="P81" s="95"/>
      <c r="Q81" s="155"/>
      <c r="R81" s="95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</row>
    <row r="82" spans="1:257" s="100" customFormat="1" ht="17.25" customHeight="1" x14ac:dyDescent="0.2">
      <c r="B82" s="231"/>
      <c r="C82" s="231"/>
      <c r="D82" s="231"/>
      <c r="E82" s="110"/>
      <c r="F82" s="111"/>
      <c r="G82" s="132"/>
      <c r="H82" s="133"/>
      <c r="I82" s="112"/>
      <c r="J82" s="113"/>
      <c r="K82" s="99"/>
      <c r="L82" s="114"/>
      <c r="M82" s="153"/>
      <c r="N82" s="93"/>
      <c r="O82" s="101"/>
      <c r="P82" s="95"/>
      <c r="Q82" s="155"/>
      <c r="R82" s="95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97"/>
      <c r="BC82" s="97"/>
      <c r="BD82" s="97"/>
      <c r="BE82" s="97"/>
      <c r="BF82" s="97"/>
      <c r="BG82" s="97"/>
      <c r="BH82" s="97"/>
      <c r="BI82" s="97"/>
      <c r="BJ82" s="97"/>
      <c r="BK82" s="97"/>
      <c r="BL82" s="97"/>
      <c r="BM82" s="97"/>
      <c r="BN82" s="97"/>
      <c r="BO82" s="97"/>
      <c r="BP82" s="97"/>
      <c r="BQ82" s="97"/>
      <c r="BR82" s="97"/>
      <c r="BS82" s="97"/>
      <c r="BT82" s="97"/>
      <c r="BU82" s="97"/>
      <c r="BV82" s="97"/>
      <c r="BW82" s="97"/>
      <c r="BX82" s="97"/>
      <c r="BY82" s="97"/>
      <c r="BZ82" s="97"/>
      <c r="CA82" s="97"/>
      <c r="CB82" s="97"/>
      <c r="CC82" s="97"/>
      <c r="CD82" s="97"/>
      <c r="CE82" s="97"/>
      <c r="CF82" s="97"/>
      <c r="CG82" s="97"/>
      <c r="CH82" s="97"/>
      <c r="CI82" s="97"/>
      <c r="CJ82" s="97"/>
      <c r="CK82" s="97"/>
      <c r="CL82" s="97"/>
      <c r="CM82" s="97"/>
      <c r="CN82" s="97"/>
      <c r="CO82" s="97"/>
      <c r="CP82" s="97"/>
      <c r="CQ82" s="97"/>
      <c r="CR82" s="97"/>
      <c r="CS82" s="97"/>
      <c r="CT82" s="97"/>
      <c r="CU82" s="97"/>
      <c r="CV82" s="97"/>
      <c r="CW82" s="97"/>
      <c r="CX82" s="97"/>
      <c r="CY82" s="97"/>
      <c r="CZ82" s="97"/>
      <c r="DA82" s="97"/>
      <c r="DB82" s="97"/>
      <c r="DC82" s="97"/>
      <c r="DD82" s="97"/>
      <c r="DE82" s="97"/>
      <c r="DF82" s="97"/>
      <c r="DG82" s="97"/>
      <c r="DH82" s="97"/>
      <c r="DI82" s="97"/>
      <c r="DJ82" s="97"/>
      <c r="DK82" s="97"/>
      <c r="DL82" s="97"/>
      <c r="DM82" s="97"/>
      <c r="DN82" s="97"/>
      <c r="DO82" s="97"/>
      <c r="DP82" s="97"/>
      <c r="DQ82" s="97"/>
      <c r="DR82" s="97"/>
      <c r="DS82" s="97"/>
      <c r="DT82" s="97"/>
      <c r="DU82" s="97"/>
      <c r="DV82" s="97"/>
      <c r="DW82" s="97"/>
      <c r="DX82" s="97"/>
      <c r="DY82" s="97"/>
      <c r="DZ82" s="97"/>
      <c r="EA82" s="97"/>
      <c r="EB82" s="97"/>
      <c r="EC82" s="97"/>
      <c r="ED82" s="97"/>
      <c r="EE82" s="97"/>
      <c r="EF82" s="97"/>
      <c r="EG82" s="97"/>
      <c r="EH82" s="97"/>
      <c r="EI82" s="97"/>
      <c r="EJ82" s="97"/>
      <c r="EK82" s="97"/>
      <c r="EL82" s="97"/>
      <c r="EM82" s="97"/>
      <c r="EN82" s="97"/>
      <c r="EO82" s="97"/>
      <c r="EP82" s="97"/>
      <c r="EQ82" s="97"/>
      <c r="ER82" s="97"/>
      <c r="ES82" s="97"/>
      <c r="ET82" s="97"/>
      <c r="EU82" s="97"/>
      <c r="EV82" s="97"/>
      <c r="EW82" s="97"/>
      <c r="EX82" s="97"/>
      <c r="EY82" s="97"/>
      <c r="EZ82" s="97"/>
      <c r="FA82" s="97"/>
      <c r="FB82" s="97"/>
      <c r="FC82" s="97"/>
      <c r="FD82" s="97"/>
      <c r="FE82" s="97"/>
      <c r="FF82" s="97"/>
      <c r="FG82" s="97"/>
      <c r="FH82" s="97"/>
      <c r="FI82" s="97"/>
      <c r="FJ82" s="97"/>
      <c r="FK82" s="97"/>
      <c r="FL82" s="97"/>
      <c r="FM82" s="97"/>
      <c r="FN82" s="97"/>
      <c r="FO82" s="97"/>
      <c r="FP82" s="97"/>
      <c r="FQ82" s="97"/>
      <c r="FR82" s="97"/>
      <c r="FS82" s="97"/>
      <c r="FT82" s="97"/>
      <c r="FU82" s="97"/>
      <c r="FV82" s="97"/>
      <c r="FW82" s="97"/>
      <c r="FX82" s="97"/>
      <c r="FY82" s="97"/>
      <c r="FZ82" s="97"/>
      <c r="GA82" s="97"/>
      <c r="GB82" s="97"/>
      <c r="GC82" s="97"/>
      <c r="GD82" s="97"/>
      <c r="GE82" s="97"/>
      <c r="GF82" s="97"/>
      <c r="GG82" s="97"/>
      <c r="GH82" s="97"/>
      <c r="GI82" s="97"/>
      <c r="GJ82" s="97"/>
      <c r="GK82" s="97"/>
      <c r="GL82" s="97"/>
      <c r="GM82" s="97"/>
      <c r="GN82" s="97"/>
      <c r="GO82" s="97"/>
      <c r="GP82" s="97"/>
      <c r="GQ82" s="97"/>
      <c r="GR82" s="97"/>
      <c r="GS82" s="97"/>
      <c r="GT82" s="97"/>
      <c r="GU82" s="97"/>
      <c r="GV82" s="97"/>
      <c r="GW82" s="97"/>
      <c r="GX82" s="97"/>
      <c r="GY82" s="97"/>
      <c r="GZ82" s="97"/>
      <c r="HA82" s="97"/>
      <c r="HB82" s="97"/>
      <c r="HC82" s="97"/>
      <c r="HD82" s="97"/>
      <c r="HE82" s="97"/>
      <c r="HF82" s="97"/>
      <c r="HG82" s="97"/>
      <c r="HH82" s="97"/>
      <c r="HI82" s="97"/>
      <c r="HJ82" s="97"/>
      <c r="HK82" s="97"/>
      <c r="HL82" s="97"/>
      <c r="HM82" s="97"/>
      <c r="HN82" s="97"/>
      <c r="HO82" s="97"/>
      <c r="HP82" s="97"/>
      <c r="HQ82" s="97"/>
      <c r="HR82" s="97"/>
      <c r="HS82" s="97"/>
      <c r="HT82" s="97"/>
      <c r="HU82" s="97"/>
      <c r="HV82" s="97"/>
      <c r="HW82" s="97"/>
      <c r="HX82" s="97"/>
      <c r="HY82" s="97"/>
      <c r="HZ82" s="97"/>
      <c r="IA82" s="97"/>
      <c r="IB82" s="97"/>
      <c r="IC82" s="97"/>
      <c r="ID82" s="97"/>
      <c r="IE82" s="97"/>
      <c r="IF82" s="97"/>
      <c r="IG82" s="97"/>
      <c r="IH82" s="97"/>
      <c r="II82" s="97"/>
      <c r="IJ82" s="97"/>
      <c r="IK82" s="97"/>
      <c r="IL82" s="97"/>
      <c r="IM82" s="97"/>
      <c r="IN82" s="97"/>
      <c r="IO82" s="97"/>
      <c r="IP82" s="97"/>
      <c r="IQ82" s="97"/>
      <c r="IR82" s="97"/>
      <c r="IS82" s="97"/>
      <c r="IT82" s="97"/>
      <c r="IU82" s="97"/>
      <c r="IV82" s="97"/>
      <c r="IW82" s="97"/>
    </row>
    <row r="83" spans="1:257" ht="17.25" customHeight="1" x14ac:dyDescent="0.2">
      <c r="A83" s="138" t="s">
        <v>1795</v>
      </c>
      <c r="B83" s="137">
        <v>42298</v>
      </c>
      <c r="C83" s="138" t="s">
        <v>116</v>
      </c>
      <c r="D83" s="138" t="s">
        <v>28</v>
      </c>
      <c r="E83" s="138" t="s">
        <v>105</v>
      </c>
      <c r="F83" s="138" t="s">
        <v>106</v>
      </c>
      <c r="G83" s="138" t="s">
        <v>107</v>
      </c>
      <c r="H83" s="138"/>
      <c r="I83" s="141">
        <v>2784</v>
      </c>
      <c r="J83" s="140">
        <v>5.85</v>
      </c>
      <c r="K83" s="115">
        <f t="shared" ref="K83:K88" si="4">I83*J83</f>
        <v>16286.4</v>
      </c>
      <c r="L83" s="138" t="s">
        <v>108</v>
      </c>
      <c r="M83" s="137">
        <v>42468</v>
      </c>
      <c r="N83" s="138"/>
      <c r="O83" s="94" t="s">
        <v>109</v>
      </c>
      <c r="P83" s="138"/>
      <c r="Q83" s="138"/>
      <c r="R83" s="138"/>
      <c r="S83" s="129"/>
    </row>
    <row r="84" spans="1:257" ht="17.25" customHeight="1" x14ac:dyDescent="0.2">
      <c r="A84" s="138" t="s">
        <v>1795</v>
      </c>
      <c r="B84" s="137">
        <v>42326</v>
      </c>
      <c r="C84" s="138" t="s">
        <v>93</v>
      </c>
      <c r="D84" s="138" t="s">
        <v>28</v>
      </c>
      <c r="E84" s="138" t="s">
        <v>173</v>
      </c>
      <c r="F84" s="138" t="s">
        <v>106</v>
      </c>
      <c r="G84" s="138" t="s">
        <v>107</v>
      </c>
      <c r="H84" s="138"/>
      <c r="I84" s="142">
        <v>368</v>
      </c>
      <c r="J84" s="140">
        <v>5.85</v>
      </c>
      <c r="K84" s="115">
        <f t="shared" ref="K84" si="5">I84*J84</f>
        <v>2152.7999999999997</v>
      </c>
      <c r="L84" s="138" t="s">
        <v>108</v>
      </c>
      <c r="M84" s="137">
        <v>42468</v>
      </c>
      <c r="N84" s="138"/>
      <c r="O84" s="94" t="s">
        <v>22</v>
      </c>
      <c r="P84" s="138"/>
      <c r="Q84" s="138"/>
      <c r="R84" s="138"/>
      <c r="S84" s="129"/>
    </row>
    <row r="85" spans="1:257" ht="17.25" customHeight="1" x14ac:dyDescent="0.2">
      <c r="A85" s="138" t="s">
        <v>1795</v>
      </c>
      <c r="B85" s="137">
        <v>42326</v>
      </c>
      <c r="C85" s="138" t="s">
        <v>93</v>
      </c>
      <c r="D85" s="138" t="s">
        <v>28</v>
      </c>
      <c r="E85" s="138" t="s">
        <v>174</v>
      </c>
      <c r="F85" s="138" t="s">
        <v>106</v>
      </c>
      <c r="G85" s="138" t="s">
        <v>107</v>
      </c>
      <c r="H85" s="138"/>
      <c r="I85" s="142">
        <v>632</v>
      </c>
      <c r="J85" s="140">
        <v>5.85</v>
      </c>
      <c r="K85" s="115">
        <f t="shared" ref="K85" si="6">I85*J85</f>
        <v>3697.2</v>
      </c>
      <c r="L85" s="138" t="s">
        <v>108</v>
      </c>
      <c r="M85" s="137">
        <v>42468</v>
      </c>
      <c r="N85" s="138"/>
      <c r="O85" s="94" t="s">
        <v>22</v>
      </c>
      <c r="P85" s="138"/>
      <c r="Q85" s="138"/>
      <c r="R85" s="138"/>
      <c r="S85" s="129"/>
    </row>
    <row r="86" spans="1:257" ht="17.25" customHeight="1" x14ac:dyDescent="0.2">
      <c r="A86" s="138" t="s">
        <v>1795</v>
      </c>
      <c r="B86" s="137">
        <v>42326</v>
      </c>
      <c r="C86" s="138" t="s">
        <v>93</v>
      </c>
      <c r="D86" s="138" t="s">
        <v>28</v>
      </c>
      <c r="E86" s="138" t="s">
        <v>175</v>
      </c>
      <c r="F86" s="138" t="s">
        <v>106</v>
      </c>
      <c r="G86" s="138" t="s">
        <v>107</v>
      </c>
      <c r="H86" s="138"/>
      <c r="I86" s="142">
        <v>40</v>
      </c>
      <c r="J86" s="140">
        <v>5.65</v>
      </c>
      <c r="K86" s="115">
        <f t="shared" ref="K86" si="7">I86*J86</f>
        <v>226</v>
      </c>
      <c r="L86" s="138" t="s">
        <v>108</v>
      </c>
      <c r="M86" s="137">
        <v>42468</v>
      </c>
      <c r="N86" s="138"/>
      <c r="O86" s="94" t="s">
        <v>22</v>
      </c>
      <c r="P86" s="138"/>
      <c r="Q86" s="138"/>
      <c r="R86" s="138"/>
      <c r="S86" s="129"/>
    </row>
    <row r="87" spans="1:257" ht="17.25" customHeight="1" x14ac:dyDescent="0.2">
      <c r="A87" s="138" t="s">
        <v>1795</v>
      </c>
      <c r="B87" s="137">
        <v>42303</v>
      </c>
      <c r="C87" s="138" t="s">
        <v>116</v>
      </c>
      <c r="D87" s="138" t="s">
        <v>28</v>
      </c>
      <c r="E87" s="138" t="s">
        <v>115</v>
      </c>
      <c r="F87" s="138" t="s">
        <v>106</v>
      </c>
      <c r="G87" s="138" t="s">
        <v>114</v>
      </c>
      <c r="H87" s="138"/>
      <c r="I87" s="139">
        <v>6</v>
      </c>
      <c r="J87" s="140">
        <v>5.65</v>
      </c>
      <c r="K87" s="115">
        <f t="shared" ref="K87" si="8">I87*J87</f>
        <v>33.900000000000006</v>
      </c>
      <c r="L87" s="138" t="s">
        <v>108</v>
      </c>
      <c r="M87" s="137">
        <v>42468</v>
      </c>
      <c r="N87" s="138"/>
      <c r="O87" s="94" t="s">
        <v>22</v>
      </c>
      <c r="P87" s="138"/>
      <c r="Q87" s="138"/>
      <c r="R87" s="138"/>
      <c r="S87" s="129"/>
    </row>
    <row r="88" spans="1:257" ht="17.25" customHeight="1" x14ac:dyDescent="0.2">
      <c r="A88" s="138" t="s">
        <v>1795</v>
      </c>
      <c r="B88" s="137">
        <v>42298</v>
      </c>
      <c r="C88" s="138" t="s">
        <v>116</v>
      </c>
      <c r="D88" s="138" t="s">
        <v>28</v>
      </c>
      <c r="E88" s="138" t="s">
        <v>111</v>
      </c>
      <c r="F88" s="138" t="s">
        <v>112</v>
      </c>
      <c r="G88" s="138" t="s">
        <v>107</v>
      </c>
      <c r="H88" s="138"/>
      <c r="I88" s="139">
        <v>1056</v>
      </c>
      <c r="J88" s="140">
        <v>6.85</v>
      </c>
      <c r="K88" s="115">
        <f t="shared" si="4"/>
        <v>7233.5999999999995</v>
      </c>
      <c r="L88" s="138" t="s">
        <v>113</v>
      </c>
      <c r="M88" s="137">
        <v>42451</v>
      </c>
      <c r="N88" s="138"/>
      <c r="O88" s="94" t="s">
        <v>109</v>
      </c>
      <c r="P88" s="138"/>
      <c r="Q88" s="138"/>
      <c r="R88" s="138"/>
      <c r="S88" s="129"/>
    </row>
    <row r="89" spans="1:257" ht="17.25" customHeight="1" x14ac:dyDescent="0.2">
      <c r="A89" s="138" t="s">
        <v>1795</v>
      </c>
      <c r="B89" s="137">
        <v>42326</v>
      </c>
      <c r="C89" s="138" t="s">
        <v>93</v>
      </c>
      <c r="D89" s="138" t="s">
        <v>28</v>
      </c>
      <c r="E89" s="138" t="s">
        <v>176</v>
      </c>
      <c r="F89" s="138" t="s">
        <v>112</v>
      </c>
      <c r="G89" s="138" t="s">
        <v>107</v>
      </c>
      <c r="H89" s="138"/>
      <c r="I89" s="139">
        <v>368</v>
      </c>
      <c r="J89" s="140">
        <v>6.85</v>
      </c>
      <c r="K89" s="115">
        <f t="shared" ref="K89" si="9">I89*J89</f>
        <v>2520.7999999999997</v>
      </c>
      <c r="L89" s="138" t="s">
        <v>113</v>
      </c>
      <c r="M89" s="137">
        <v>42451</v>
      </c>
      <c r="N89" s="138"/>
      <c r="O89" s="94" t="s">
        <v>22</v>
      </c>
      <c r="P89" s="138"/>
      <c r="Q89" s="138"/>
      <c r="R89" s="138"/>
      <c r="S89" s="129"/>
    </row>
    <row r="90" spans="1:257" ht="17.25" customHeight="1" x14ac:dyDescent="0.2">
      <c r="A90" s="138" t="s">
        <v>1795</v>
      </c>
      <c r="B90" s="137">
        <v>42326</v>
      </c>
      <c r="C90" s="138" t="s">
        <v>93</v>
      </c>
      <c r="D90" s="138" t="s">
        <v>28</v>
      </c>
      <c r="E90" s="138" t="s">
        <v>177</v>
      </c>
      <c r="F90" s="138" t="s">
        <v>112</v>
      </c>
      <c r="G90" s="138" t="s">
        <v>107</v>
      </c>
      <c r="H90" s="138"/>
      <c r="I90" s="139">
        <v>1424</v>
      </c>
      <c r="J90" s="140">
        <v>6.85</v>
      </c>
      <c r="K90" s="115">
        <f t="shared" ref="K90" si="10">I90*J90</f>
        <v>9754.4</v>
      </c>
      <c r="L90" s="138" t="s">
        <v>113</v>
      </c>
      <c r="M90" s="137">
        <v>42451</v>
      </c>
      <c r="N90" s="138"/>
      <c r="O90" s="94" t="s">
        <v>22</v>
      </c>
      <c r="P90" s="138"/>
      <c r="Q90" s="138"/>
      <c r="R90" s="138"/>
      <c r="S90" s="129"/>
    </row>
    <row r="91" spans="1:257" ht="17.25" customHeight="1" x14ac:dyDescent="0.2">
      <c r="A91" s="138" t="s">
        <v>1795</v>
      </c>
      <c r="B91" s="137">
        <v>42326</v>
      </c>
      <c r="C91" s="138" t="s">
        <v>93</v>
      </c>
      <c r="D91" s="138" t="s">
        <v>28</v>
      </c>
      <c r="E91" s="138" t="s">
        <v>178</v>
      </c>
      <c r="F91" s="138" t="s">
        <v>112</v>
      </c>
      <c r="G91" s="138" t="s">
        <v>107</v>
      </c>
      <c r="H91" s="138"/>
      <c r="I91" s="139">
        <v>40</v>
      </c>
      <c r="J91" s="140">
        <v>6.65</v>
      </c>
      <c r="K91" s="115">
        <f t="shared" ref="K91" si="11">I91*J91</f>
        <v>266</v>
      </c>
      <c r="L91" s="138" t="s">
        <v>113</v>
      </c>
      <c r="M91" s="137">
        <v>42451</v>
      </c>
      <c r="N91" s="138"/>
      <c r="O91" s="94" t="s">
        <v>22</v>
      </c>
      <c r="P91" s="138"/>
      <c r="Q91" s="138"/>
      <c r="R91" s="138"/>
      <c r="S91" s="129"/>
    </row>
    <row r="92" spans="1:257" ht="17.25" customHeight="1" x14ac:dyDescent="0.2">
      <c r="A92" s="138" t="s">
        <v>1795</v>
      </c>
      <c r="B92" s="137">
        <v>42314</v>
      </c>
      <c r="C92" s="138" t="s">
        <v>158</v>
      </c>
      <c r="D92" s="138" t="s">
        <v>24</v>
      </c>
      <c r="E92" s="138" t="s">
        <v>133</v>
      </c>
      <c r="F92" s="138" t="s">
        <v>134</v>
      </c>
      <c r="G92" s="138" t="s">
        <v>135</v>
      </c>
      <c r="H92" s="138"/>
      <c r="I92" s="141">
        <v>1408</v>
      </c>
      <c r="J92" s="140">
        <v>4.95</v>
      </c>
      <c r="K92" s="115">
        <f>I92*J92</f>
        <v>6969.6</v>
      </c>
      <c r="L92" s="138" t="s">
        <v>136</v>
      </c>
      <c r="M92" s="137">
        <v>42445</v>
      </c>
      <c r="N92" s="138"/>
      <c r="O92" s="94" t="s">
        <v>3</v>
      </c>
      <c r="P92" s="138"/>
      <c r="Q92" s="138"/>
      <c r="R92" s="138"/>
      <c r="S92" s="129"/>
    </row>
    <row r="93" spans="1:257" ht="17.25" customHeight="1" x14ac:dyDescent="0.2">
      <c r="A93" s="138" t="s">
        <v>1795</v>
      </c>
      <c r="B93" s="137">
        <v>42328</v>
      </c>
      <c r="C93" s="138" t="s">
        <v>29</v>
      </c>
      <c r="D93" s="138" t="s">
        <v>24</v>
      </c>
      <c r="E93" s="138" t="s">
        <v>209</v>
      </c>
      <c r="F93" s="138" t="s">
        <v>134</v>
      </c>
      <c r="G93" s="138" t="s">
        <v>135</v>
      </c>
      <c r="H93" s="138"/>
      <c r="I93" s="142">
        <v>1117</v>
      </c>
      <c r="J93" s="140">
        <v>4.95</v>
      </c>
      <c r="K93" s="115">
        <f t="shared" ref="K93" si="12">I93*J93</f>
        <v>5529.1500000000005</v>
      </c>
      <c r="L93" s="138" t="s">
        <v>136</v>
      </c>
      <c r="M93" s="137">
        <v>42445</v>
      </c>
      <c r="N93" s="138"/>
      <c r="O93" s="94" t="s">
        <v>3</v>
      </c>
      <c r="P93" s="138"/>
      <c r="Q93" s="138"/>
      <c r="R93" s="138"/>
      <c r="S93" s="129"/>
    </row>
    <row r="94" spans="1:257" ht="17.25" customHeight="1" x14ac:dyDescent="0.2">
      <c r="A94" s="138" t="s">
        <v>1795</v>
      </c>
      <c r="B94" s="137">
        <v>42328</v>
      </c>
      <c r="C94" s="138" t="s">
        <v>29</v>
      </c>
      <c r="D94" s="138" t="s">
        <v>24</v>
      </c>
      <c r="E94" s="138" t="s">
        <v>210</v>
      </c>
      <c r="F94" s="138" t="s">
        <v>134</v>
      </c>
      <c r="G94" s="138" t="s">
        <v>135</v>
      </c>
      <c r="H94" s="138"/>
      <c r="I94" s="142">
        <v>1277</v>
      </c>
      <c r="J94" s="140">
        <v>4.95</v>
      </c>
      <c r="K94" s="115">
        <f t="shared" ref="K94" si="13">I94*J94</f>
        <v>6321.1500000000005</v>
      </c>
      <c r="L94" s="138" t="s">
        <v>136</v>
      </c>
      <c r="M94" s="137">
        <v>42445</v>
      </c>
      <c r="N94" s="138"/>
      <c r="O94" s="94" t="s">
        <v>3</v>
      </c>
      <c r="P94" s="138"/>
      <c r="Q94" s="138"/>
      <c r="R94" s="138"/>
      <c r="S94" s="129"/>
    </row>
    <row r="95" spans="1:257" ht="17.25" customHeight="1" x14ac:dyDescent="0.2">
      <c r="A95" s="138" t="s">
        <v>1795</v>
      </c>
      <c r="B95" s="137">
        <v>42328</v>
      </c>
      <c r="C95" s="138" t="s">
        <v>29</v>
      </c>
      <c r="D95" s="138" t="s">
        <v>24</v>
      </c>
      <c r="E95" s="138" t="s">
        <v>211</v>
      </c>
      <c r="F95" s="138" t="s">
        <v>134</v>
      </c>
      <c r="G95" s="138" t="s">
        <v>135</v>
      </c>
      <c r="H95" s="138"/>
      <c r="I95" s="142">
        <v>1832</v>
      </c>
      <c r="J95" s="140">
        <v>4.95</v>
      </c>
      <c r="K95" s="115">
        <f t="shared" ref="K95" si="14">I95*J95</f>
        <v>9068.4</v>
      </c>
      <c r="L95" s="138" t="s">
        <v>136</v>
      </c>
      <c r="M95" s="137">
        <v>42445</v>
      </c>
      <c r="N95" s="138"/>
      <c r="O95" s="94" t="s">
        <v>3</v>
      </c>
      <c r="P95" s="138"/>
      <c r="Q95" s="138"/>
      <c r="R95" s="138"/>
      <c r="S95" s="129"/>
    </row>
    <row r="96" spans="1:257" ht="17.25" customHeight="1" x14ac:dyDescent="0.2">
      <c r="A96" s="138" t="s">
        <v>1795</v>
      </c>
      <c r="B96" s="137">
        <v>42328</v>
      </c>
      <c r="C96" s="138" t="s">
        <v>29</v>
      </c>
      <c r="D96" s="138" t="s">
        <v>24</v>
      </c>
      <c r="E96" s="138" t="s">
        <v>212</v>
      </c>
      <c r="F96" s="138" t="s">
        <v>134</v>
      </c>
      <c r="G96" s="138" t="s">
        <v>135</v>
      </c>
      <c r="H96" s="138"/>
      <c r="I96" s="142">
        <v>556</v>
      </c>
      <c r="J96" s="140">
        <v>4.95</v>
      </c>
      <c r="K96" s="115">
        <f t="shared" ref="K96" si="15">I96*J96</f>
        <v>2752.2000000000003</v>
      </c>
      <c r="L96" s="138" t="s">
        <v>136</v>
      </c>
      <c r="M96" s="137">
        <v>42445</v>
      </c>
      <c r="N96" s="138"/>
      <c r="O96" s="94" t="s">
        <v>3</v>
      </c>
      <c r="P96" s="138"/>
      <c r="Q96" s="138"/>
      <c r="R96" s="138"/>
      <c r="S96" s="129"/>
    </row>
    <row r="97" spans="1:19" ht="17.25" customHeight="1" x14ac:dyDescent="0.2">
      <c r="A97" s="138" t="s">
        <v>1795</v>
      </c>
      <c r="B97" s="137">
        <v>42328</v>
      </c>
      <c r="C97" s="138" t="s">
        <v>29</v>
      </c>
      <c r="D97" s="138" t="s">
        <v>24</v>
      </c>
      <c r="E97" s="138" t="s">
        <v>213</v>
      </c>
      <c r="F97" s="138" t="s">
        <v>134</v>
      </c>
      <c r="G97" s="138" t="s">
        <v>135</v>
      </c>
      <c r="H97" s="138"/>
      <c r="I97" s="142">
        <v>97</v>
      </c>
      <c r="J97" s="140">
        <v>4.95</v>
      </c>
      <c r="K97" s="115">
        <f t="shared" ref="K97" si="16">I97*J97</f>
        <v>480.15000000000003</v>
      </c>
      <c r="L97" s="138" t="s">
        <v>136</v>
      </c>
      <c r="M97" s="137">
        <v>42445</v>
      </c>
      <c r="N97" s="138"/>
      <c r="O97" s="94" t="s">
        <v>3</v>
      </c>
      <c r="P97" s="138"/>
      <c r="Q97" s="138"/>
      <c r="R97" s="138"/>
      <c r="S97" s="129"/>
    </row>
    <row r="98" spans="1:19" ht="17.25" customHeight="1" x14ac:dyDescent="0.2">
      <c r="A98" s="138" t="s">
        <v>1795</v>
      </c>
      <c r="B98" s="137">
        <v>42320</v>
      </c>
      <c r="C98" s="138" t="s">
        <v>30</v>
      </c>
      <c r="D98" s="138" t="s">
        <v>156</v>
      </c>
      <c r="E98" s="138" t="s">
        <v>152</v>
      </c>
      <c r="F98" s="138" t="s">
        <v>153</v>
      </c>
      <c r="G98" s="138" t="s">
        <v>154</v>
      </c>
      <c r="H98" s="138"/>
      <c r="I98" s="139">
        <v>1715</v>
      </c>
      <c r="J98" s="140">
        <v>6.3</v>
      </c>
      <c r="K98" s="115">
        <f>I98*J98</f>
        <v>10804.5</v>
      </c>
      <c r="L98" s="138" t="s">
        <v>151</v>
      </c>
      <c r="M98" s="137">
        <v>42459</v>
      </c>
      <c r="N98" s="138"/>
      <c r="O98" s="94" t="s">
        <v>25</v>
      </c>
      <c r="P98" s="138"/>
      <c r="Q98" s="138"/>
      <c r="R98" s="138"/>
      <c r="S98" s="129"/>
    </row>
    <row r="99" spans="1:19" ht="17.25" customHeight="1" x14ac:dyDescent="0.2">
      <c r="A99" s="138" t="s">
        <v>1795</v>
      </c>
      <c r="B99" s="137">
        <v>42326</v>
      </c>
      <c r="C99" s="138" t="s">
        <v>30</v>
      </c>
      <c r="D99" s="138" t="s">
        <v>94</v>
      </c>
      <c r="E99" s="138" t="s">
        <v>179</v>
      </c>
      <c r="F99" s="138" t="s">
        <v>153</v>
      </c>
      <c r="G99" s="138" t="s">
        <v>154</v>
      </c>
      <c r="H99" s="138"/>
      <c r="I99" s="139">
        <v>735</v>
      </c>
      <c r="J99" s="140">
        <v>6.3</v>
      </c>
      <c r="K99" s="115">
        <f t="shared" ref="K99" si="17">I99*J99</f>
        <v>4630.5</v>
      </c>
      <c r="L99" s="138" t="s">
        <v>151</v>
      </c>
      <c r="M99" s="137">
        <v>42459</v>
      </c>
      <c r="N99" s="138"/>
      <c r="O99" s="94" t="s">
        <v>25</v>
      </c>
      <c r="P99" s="138"/>
      <c r="Q99" s="138"/>
      <c r="R99" s="138"/>
      <c r="S99" s="129"/>
    </row>
    <row r="100" spans="1:19" ht="17.25" customHeight="1" x14ac:dyDescent="0.2">
      <c r="A100" s="138" t="s">
        <v>1795</v>
      </c>
      <c r="B100" s="137">
        <v>42327</v>
      </c>
      <c r="C100" s="190" t="s">
        <v>1332</v>
      </c>
      <c r="D100" s="138" t="s">
        <v>193</v>
      </c>
      <c r="E100" s="138" t="s">
        <v>188</v>
      </c>
      <c r="F100" s="138" t="s">
        <v>189</v>
      </c>
      <c r="G100" s="138" t="s">
        <v>190</v>
      </c>
      <c r="H100" s="138"/>
      <c r="I100" s="141">
        <v>4668</v>
      </c>
      <c r="J100" s="140">
        <v>5.75</v>
      </c>
      <c r="K100" s="115">
        <f t="shared" ref="K100:K122" si="18">I100*J100</f>
        <v>26841</v>
      </c>
      <c r="L100" s="138" t="s">
        <v>191</v>
      </c>
      <c r="M100" s="137">
        <v>42473</v>
      </c>
      <c r="N100" s="138"/>
      <c r="O100" s="94" t="s">
        <v>192</v>
      </c>
      <c r="P100" s="138"/>
      <c r="Q100" s="138"/>
      <c r="R100" s="138"/>
      <c r="S100" s="129"/>
    </row>
    <row r="101" spans="1:19" ht="17.25" customHeight="1" x14ac:dyDescent="0.2">
      <c r="A101" s="138" t="s">
        <v>1795</v>
      </c>
      <c r="B101" s="137">
        <v>42332</v>
      </c>
      <c r="C101" s="190" t="s">
        <v>1332</v>
      </c>
      <c r="D101" s="138" t="s">
        <v>193</v>
      </c>
      <c r="E101" s="138" t="s">
        <v>232</v>
      </c>
      <c r="F101" s="138" t="s">
        <v>159</v>
      </c>
      <c r="G101" s="138" t="s">
        <v>190</v>
      </c>
      <c r="H101" s="138"/>
      <c r="I101" s="139">
        <v>2916</v>
      </c>
      <c r="J101" s="140">
        <v>5.75</v>
      </c>
      <c r="K101" s="115">
        <f t="shared" si="18"/>
        <v>16767</v>
      </c>
      <c r="L101" s="138" t="s">
        <v>191</v>
      </c>
      <c r="M101" s="137">
        <v>42473</v>
      </c>
      <c r="N101" s="138"/>
      <c r="O101" s="94" t="s">
        <v>3</v>
      </c>
      <c r="P101" s="138"/>
      <c r="Q101" s="138"/>
      <c r="R101" s="138"/>
      <c r="S101" s="129"/>
    </row>
    <row r="102" spans="1:19" ht="17.25" customHeight="1" x14ac:dyDescent="0.2">
      <c r="A102" s="138" t="s">
        <v>1795</v>
      </c>
      <c r="B102" s="137">
        <v>42341</v>
      </c>
      <c r="C102" s="190" t="s">
        <v>1332</v>
      </c>
      <c r="D102" s="138" t="s">
        <v>193</v>
      </c>
      <c r="E102" s="138" t="s">
        <v>349</v>
      </c>
      <c r="F102" s="138" t="s">
        <v>159</v>
      </c>
      <c r="G102" s="138" t="s">
        <v>190</v>
      </c>
      <c r="H102" s="138"/>
      <c r="I102" s="139">
        <v>2072</v>
      </c>
      <c r="J102" s="140">
        <v>5.75</v>
      </c>
      <c r="K102" s="115">
        <f t="shared" ref="K102" si="19">I102*J102</f>
        <v>11914</v>
      </c>
      <c r="L102" s="138" t="s">
        <v>191</v>
      </c>
      <c r="M102" s="137">
        <v>42473</v>
      </c>
      <c r="N102" s="138"/>
      <c r="O102" s="94" t="s">
        <v>3</v>
      </c>
      <c r="P102" s="138"/>
      <c r="Q102" s="138"/>
      <c r="R102" s="138"/>
      <c r="S102" s="129"/>
    </row>
    <row r="103" spans="1:19" ht="17.25" customHeight="1" x14ac:dyDescent="0.2">
      <c r="A103" s="138" t="s">
        <v>1795</v>
      </c>
      <c r="B103" s="137">
        <v>42341</v>
      </c>
      <c r="C103" s="190" t="s">
        <v>1332</v>
      </c>
      <c r="D103" s="138" t="s">
        <v>193</v>
      </c>
      <c r="E103" s="138" t="s">
        <v>350</v>
      </c>
      <c r="F103" s="138" t="s">
        <v>159</v>
      </c>
      <c r="G103" s="138" t="s">
        <v>190</v>
      </c>
      <c r="H103" s="138"/>
      <c r="I103" s="139">
        <v>48</v>
      </c>
      <c r="J103" s="140">
        <v>5.75</v>
      </c>
      <c r="K103" s="115">
        <f t="shared" ref="K103" si="20">I103*J103</f>
        <v>276</v>
      </c>
      <c r="L103" s="138" t="s">
        <v>191</v>
      </c>
      <c r="M103" s="137">
        <v>42473</v>
      </c>
      <c r="N103" s="138"/>
      <c r="O103" s="94" t="s">
        <v>3</v>
      </c>
      <c r="P103" s="138"/>
      <c r="Q103" s="138"/>
      <c r="R103" s="138"/>
      <c r="S103" s="129"/>
    </row>
    <row r="104" spans="1:19" ht="17.25" customHeight="1" x14ac:dyDescent="0.2">
      <c r="A104" s="138" t="s">
        <v>1795</v>
      </c>
      <c r="B104" s="137">
        <v>42342</v>
      </c>
      <c r="C104" s="190" t="s">
        <v>1332</v>
      </c>
      <c r="D104" s="138" t="s">
        <v>193</v>
      </c>
      <c r="E104" s="138" t="s">
        <v>357</v>
      </c>
      <c r="F104" s="138" t="s">
        <v>159</v>
      </c>
      <c r="G104" s="138" t="s">
        <v>190</v>
      </c>
      <c r="H104" s="138"/>
      <c r="I104" s="139">
        <v>208</v>
      </c>
      <c r="J104" s="140">
        <v>5.55</v>
      </c>
      <c r="K104" s="115">
        <f t="shared" ref="K104" si="21">I104*J104</f>
        <v>1154.3999999999999</v>
      </c>
      <c r="L104" s="138" t="s">
        <v>191</v>
      </c>
      <c r="M104" s="137">
        <v>42473</v>
      </c>
      <c r="N104" s="138"/>
      <c r="O104" s="94" t="s">
        <v>3</v>
      </c>
      <c r="P104" s="138"/>
      <c r="Q104" s="138"/>
      <c r="R104" s="138"/>
      <c r="S104" s="129"/>
    </row>
    <row r="105" spans="1:19" ht="17.25" customHeight="1" x14ac:dyDescent="0.2">
      <c r="A105" s="138" t="s">
        <v>1795</v>
      </c>
      <c r="B105" s="137">
        <v>42342</v>
      </c>
      <c r="C105" s="190" t="s">
        <v>1332</v>
      </c>
      <c r="D105" s="138" t="s">
        <v>193</v>
      </c>
      <c r="E105" s="138" t="s">
        <v>358</v>
      </c>
      <c r="F105" s="138" t="s">
        <v>159</v>
      </c>
      <c r="G105" s="138" t="s">
        <v>190</v>
      </c>
      <c r="H105" s="138"/>
      <c r="I105" s="139">
        <v>1504</v>
      </c>
      <c r="J105" s="140">
        <v>5.75</v>
      </c>
      <c r="K105" s="115">
        <f t="shared" ref="K105" si="22">I105*J105</f>
        <v>8648</v>
      </c>
      <c r="L105" s="138" t="s">
        <v>191</v>
      </c>
      <c r="M105" s="137">
        <v>42473</v>
      </c>
      <c r="N105" s="138"/>
      <c r="O105" s="94" t="s">
        <v>3</v>
      </c>
      <c r="P105" s="138"/>
      <c r="Q105" s="138"/>
      <c r="R105" s="138"/>
      <c r="S105" s="129"/>
    </row>
    <row r="106" spans="1:19" ht="17.25" customHeight="1" x14ac:dyDescent="0.2">
      <c r="A106" s="138" t="s">
        <v>1795</v>
      </c>
      <c r="B106" s="137">
        <v>42342</v>
      </c>
      <c r="C106" s="190" t="s">
        <v>1332</v>
      </c>
      <c r="D106" s="138" t="s">
        <v>193</v>
      </c>
      <c r="E106" s="138" t="s">
        <v>359</v>
      </c>
      <c r="F106" s="138" t="s">
        <v>159</v>
      </c>
      <c r="G106" s="138" t="s">
        <v>190</v>
      </c>
      <c r="H106" s="138"/>
      <c r="I106" s="139">
        <v>1332</v>
      </c>
      <c r="J106" s="140">
        <v>5.75</v>
      </c>
      <c r="K106" s="115">
        <f t="shared" ref="K106" si="23">I106*J106</f>
        <v>7659</v>
      </c>
      <c r="L106" s="138" t="s">
        <v>191</v>
      </c>
      <c r="M106" s="137">
        <v>42473</v>
      </c>
      <c r="N106" s="138"/>
      <c r="O106" s="94" t="s">
        <v>3</v>
      </c>
      <c r="P106" s="138"/>
      <c r="Q106" s="138"/>
      <c r="R106" s="138"/>
      <c r="S106" s="129"/>
    </row>
    <row r="107" spans="1:19" ht="17.25" customHeight="1" x14ac:dyDescent="0.2">
      <c r="A107" s="138" t="s">
        <v>1795</v>
      </c>
      <c r="B107" s="137">
        <v>42342</v>
      </c>
      <c r="C107" s="190" t="s">
        <v>1332</v>
      </c>
      <c r="D107" s="138" t="s">
        <v>193</v>
      </c>
      <c r="E107" s="138" t="s">
        <v>360</v>
      </c>
      <c r="F107" s="138" t="s">
        <v>159</v>
      </c>
      <c r="G107" s="138" t="s">
        <v>190</v>
      </c>
      <c r="H107" s="138"/>
      <c r="I107" s="139">
        <v>16</v>
      </c>
      <c r="J107" s="140">
        <v>5.75</v>
      </c>
      <c r="K107" s="115">
        <f t="shared" ref="K107" si="24">I107*J107</f>
        <v>92</v>
      </c>
      <c r="L107" s="138" t="s">
        <v>191</v>
      </c>
      <c r="M107" s="137">
        <v>42473</v>
      </c>
      <c r="N107" s="138"/>
      <c r="O107" s="94" t="s">
        <v>3</v>
      </c>
      <c r="P107" s="138"/>
      <c r="Q107" s="138"/>
      <c r="R107" s="138"/>
      <c r="S107" s="129"/>
    </row>
    <row r="108" spans="1:19" ht="17.25" customHeight="1" x14ac:dyDescent="0.2">
      <c r="A108" s="138" t="s">
        <v>1795</v>
      </c>
      <c r="B108" s="137">
        <v>42361</v>
      </c>
      <c r="C108" s="190" t="s">
        <v>197</v>
      </c>
      <c r="D108" s="138" t="s">
        <v>193</v>
      </c>
      <c r="E108" s="138" t="s">
        <v>513</v>
      </c>
      <c r="F108" s="138" t="s">
        <v>159</v>
      </c>
      <c r="G108" s="138" t="s">
        <v>514</v>
      </c>
      <c r="H108" s="138"/>
      <c r="I108" s="139">
        <v>6528</v>
      </c>
      <c r="J108" s="140">
        <v>5.75</v>
      </c>
      <c r="K108" s="115">
        <f t="shared" ref="K108" si="25">I108*J108</f>
        <v>37536</v>
      </c>
      <c r="L108" s="138" t="s">
        <v>191</v>
      </c>
      <c r="M108" s="137">
        <v>42473</v>
      </c>
      <c r="N108" s="138"/>
      <c r="O108" s="94" t="s">
        <v>3</v>
      </c>
      <c r="P108" s="138"/>
      <c r="Q108" s="138"/>
      <c r="R108" s="138"/>
      <c r="S108" s="129"/>
    </row>
    <row r="109" spans="1:19" ht="17.25" customHeight="1" x14ac:dyDescent="0.2">
      <c r="A109" s="138" t="s">
        <v>1795</v>
      </c>
      <c r="B109" s="137">
        <v>42325</v>
      </c>
      <c r="C109" s="190" t="s">
        <v>908</v>
      </c>
      <c r="D109" s="138" t="s">
        <v>157</v>
      </c>
      <c r="E109" s="138" t="s">
        <v>164</v>
      </c>
      <c r="F109" s="138" t="s">
        <v>165</v>
      </c>
      <c r="G109" s="138" t="s">
        <v>166</v>
      </c>
      <c r="H109" s="138"/>
      <c r="I109" s="139">
        <v>2166</v>
      </c>
      <c r="J109" s="140">
        <v>7.15</v>
      </c>
      <c r="K109" s="115">
        <f t="shared" si="18"/>
        <v>15486.900000000001</v>
      </c>
      <c r="L109" s="138" t="s">
        <v>181</v>
      </c>
      <c r="M109" s="137">
        <v>42459</v>
      </c>
      <c r="N109" s="138"/>
      <c r="O109" s="94" t="s">
        <v>3</v>
      </c>
      <c r="P109" s="138"/>
      <c r="Q109" s="138"/>
      <c r="R109" s="138"/>
      <c r="S109" s="129"/>
    </row>
    <row r="110" spans="1:19" ht="17.25" customHeight="1" x14ac:dyDescent="0.2">
      <c r="A110" s="138" t="s">
        <v>1795</v>
      </c>
      <c r="B110" s="137">
        <v>42331</v>
      </c>
      <c r="C110" s="190" t="s">
        <v>197</v>
      </c>
      <c r="D110" s="138" t="s">
        <v>278</v>
      </c>
      <c r="E110" s="138" t="s">
        <v>226</v>
      </c>
      <c r="F110" s="138" t="s">
        <v>227</v>
      </c>
      <c r="G110" s="138" t="s">
        <v>228</v>
      </c>
      <c r="H110" s="138"/>
      <c r="I110" s="141">
        <v>1496</v>
      </c>
      <c r="J110" s="140">
        <v>6.5</v>
      </c>
      <c r="K110" s="115">
        <f t="shared" si="18"/>
        <v>9724</v>
      </c>
      <c r="L110" s="138" t="s">
        <v>229</v>
      </c>
      <c r="M110" s="137">
        <v>42452</v>
      </c>
      <c r="N110" s="138"/>
      <c r="O110" s="94" t="s">
        <v>3</v>
      </c>
      <c r="P110" s="138"/>
      <c r="Q110" s="138"/>
      <c r="R110" s="138"/>
      <c r="S110" s="129"/>
    </row>
    <row r="111" spans="1:19" ht="17.25" customHeight="1" x14ac:dyDescent="0.2">
      <c r="A111" s="138" t="s">
        <v>1795</v>
      </c>
      <c r="B111" s="137">
        <v>42347</v>
      </c>
      <c r="C111" s="190" t="s">
        <v>197</v>
      </c>
      <c r="D111" s="138" t="s">
        <v>193</v>
      </c>
      <c r="E111" s="138" t="s">
        <v>396</v>
      </c>
      <c r="F111" s="138" t="s">
        <v>227</v>
      </c>
      <c r="G111" s="138" t="s">
        <v>190</v>
      </c>
      <c r="H111" s="138"/>
      <c r="I111" s="142">
        <v>392</v>
      </c>
      <c r="J111" s="140">
        <v>6.5</v>
      </c>
      <c r="K111" s="115">
        <f t="shared" ref="K111" si="26">I111*J111</f>
        <v>2548</v>
      </c>
      <c r="L111" s="138" t="s">
        <v>113</v>
      </c>
      <c r="M111" s="137">
        <v>42452</v>
      </c>
      <c r="N111" s="138"/>
      <c r="O111" s="94" t="s">
        <v>3</v>
      </c>
      <c r="P111" s="138"/>
      <c r="Q111" s="138"/>
      <c r="R111" s="138"/>
      <c r="S111" s="129"/>
    </row>
    <row r="112" spans="1:19" ht="17.25" customHeight="1" x14ac:dyDescent="0.2">
      <c r="A112" s="138" t="s">
        <v>1795</v>
      </c>
      <c r="B112" s="137">
        <v>42347</v>
      </c>
      <c r="C112" s="190" t="s">
        <v>197</v>
      </c>
      <c r="D112" s="138" t="s">
        <v>193</v>
      </c>
      <c r="E112" s="138" t="s">
        <v>397</v>
      </c>
      <c r="F112" s="138" t="s">
        <v>227</v>
      </c>
      <c r="G112" s="138" t="s">
        <v>190</v>
      </c>
      <c r="H112" s="138"/>
      <c r="I112" s="142">
        <v>72</v>
      </c>
      <c r="J112" s="140">
        <v>6.3</v>
      </c>
      <c r="K112" s="115">
        <f t="shared" ref="K112" si="27">I112*J112</f>
        <v>453.59999999999997</v>
      </c>
      <c r="L112" s="138" t="s">
        <v>113</v>
      </c>
      <c r="M112" s="137">
        <v>42452</v>
      </c>
      <c r="N112" s="138"/>
      <c r="O112" s="94" t="s">
        <v>3</v>
      </c>
      <c r="P112" s="138"/>
      <c r="Q112" s="138"/>
      <c r="R112" s="138"/>
      <c r="S112" s="129"/>
    </row>
    <row r="113" spans="1:19" ht="17.25" customHeight="1" x14ac:dyDescent="0.2">
      <c r="A113" s="138" t="s">
        <v>1795</v>
      </c>
      <c r="B113" s="137">
        <v>42331</v>
      </c>
      <c r="C113" s="190" t="s">
        <v>197</v>
      </c>
      <c r="D113" s="138" t="s">
        <v>278</v>
      </c>
      <c r="E113" s="138" t="s">
        <v>230</v>
      </c>
      <c r="F113" s="138" t="s">
        <v>227</v>
      </c>
      <c r="G113" s="138" t="s">
        <v>231</v>
      </c>
      <c r="H113" s="138"/>
      <c r="I113" s="141">
        <v>558</v>
      </c>
      <c r="J113" s="140">
        <v>6.5</v>
      </c>
      <c r="K113" s="115">
        <f t="shared" si="18"/>
        <v>3627</v>
      </c>
      <c r="L113" s="138" t="s">
        <v>229</v>
      </c>
      <c r="M113" s="137">
        <v>42452</v>
      </c>
      <c r="N113" s="138"/>
      <c r="O113" s="94" t="s">
        <v>3</v>
      </c>
      <c r="P113" s="138"/>
      <c r="Q113" s="138"/>
      <c r="R113" s="138"/>
      <c r="S113" s="129"/>
    </row>
    <row r="114" spans="1:19" ht="17.25" customHeight="1" x14ac:dyDescent="0.2">
      <c r="A114" s="138" t="s">
        <v>1795</v>
      </c>
      <c r="B114" s="137">
        <v>42331</v>
      </c>
      <c r="C114" s="190" t="s">
        <v>197</v>
      </c>
      <c r="D114" s="138" t="s">
        <v>193</v>
      </c>
      <c r="E114" s="138" t="s">
        <v>884</v>
      </c>
      <c r="F114" s="138" t="s">
        <v>227</v>
      </c>
      <c r="G114" s="138" t="s">
        <v>883</v>
      </c>
      <c r="H114" s="138"/>
      <c r="I114" s="142">
        <v>546</v>
      </c>
      <c r="J114" s="140">
        <v>6.3</v>
      </c>
      <c r="K114" s="115">
        <f t="shared" ref="K114" si="28">I114*J114</f>
        <v>3439.7999999999997</v>
      </c>
      <c r="L114" s="138" t="s">
        <v>113</v>
      </c>
      <c r="M114" s="137">
        <v>42452</v>
      </c>
      <c r="N114" s="138"/>
      <c r="O114" s="94" t="s">
        <v>3</v>
      </c>
      <c r="P114" s="138"/>
      <c r="Q114" s="138"/>
      <c r="R114" s="138"/>
      <c r="S114" s="129"/>
    </row>
    <row r="115" spans="1:19" ht="17.25" customHeight="1" x14ac:dyDescent="0.2">
      <c r="A115" s="138" t="s">
        <v>1795</v>
      </c>
      <c r="B115" s="137">
        <v>42331</v>
      </c>
      <c r="C115" s="190" t="s">
        <v>197</v>
      </c>
      <c r="D115" s="138" t="s">
        <v>193</v>
      </c>
      <c r="E115" s="138" t="s">
        <v>885</v>
      </c>
      <c r="F115" s="138" t="s">
        <v>227</v>
      </c>
      <c r="G115" s="138" t="s">
        <v>160</v>
      </c>
      <c r="H115" s="138"/>
      <c r="I115" s="142">
        <v>6</v>
      </c>
      <c r="J115" s="140">
        <v>6.3</v>
      </c>
      <c r="K115" s="115">
        <f t="shared" ref="K115" si="29">I115*J115</f>
        <v>37.799999999999997</v>
      </c>
      <c r="L115" s="138" t="s">
        <v>113</v>
      </c>
      <c r="M115" s="137">
        <v>42452</v>
      </c>
      <c r="N115" s="138"/>
      <c r="O115" s="94" t="s">
        <v>3</v>
      </c>
      <c r="P115" s="138"/>
      <c r="Q115" s="138"/>
      <c r="R115" s="138"/>
      <c r="S115" s="129"/>
    </row>
    <row r="116" spans="1:19" ht="17.25" customHeight="1" x14ac:dyDescent="0.2">
      <c r="A116" s="138" t="s">
        <v>1795</v>
      </c>
      <c r="B116" s="137">
        <v>42377</v>
      </c>
      <c r="C116" s="190" t="s">
        <v>197</v>
      </c>
      <c r="D116" s="138" t="s">
        <v>193</v>
      </c>
      <c r="E116" s="138" t="s">
        <v>680</v>
      </c>
      <c r="F116" s="138" t="s">
        <v>227</v>
      </c>
      <c r="G116" s="138" t="s">
        <v>679</v>
      </c>
      <c r="H116" s="138"/>
      <c r="I116" s="142">
        <v>150</v>
      </c>
      <c r="J116" s="140">
        <v>6.3</v>
      </c>
      <c r="K116" s="115">
        <f t="shared" ref="K116" si="30">I116*J116</f>
        <v>945</v>
      </c>
      <c r="L116" s="138" t="s">
        <v>113</v>
      </c>
      <c r="M116" s="137">
        <v>42452</v>
      </c>
      <c r="N116" s="138"/>
      <c r="O116" s="94" t="s">
        <v>3</v>
      </c>
      <c r="P116" s="138"/>
      <c r="Q116" s="138"/>
      <c r="R116" s="138"/>
      <c r="S116" s="129"/>
    </row>
    <row r="117" spans="1:19" ht="17.25" customHeight="1" x14ac:dyDescent="0.2">
      <c r="A117" s="138" t="s">
        <v>1795</v>
      </c>
      <c r="B117" s="137">
        <v>42377</v>
      </c>
      <c r="C117" s="138" t="s">
        <v>197</v>
      </c>
      <c r="D117" s="138" t="s">
        <v>193</v>
      </c>
      <c r="E117" s="138" t="s">
        <v>681</v>
      </c>
      <c r="F117" s="138" t="s">
        <v>227</v>
      </c>
      <c r="G117" s="138" t="s">
        <v>160</v>
      </c>
      <c r="H117" s="138"/>
      <c r="I117" s="142">
        <v>582</v>
      </c>
      <c r="J117" s="140">
        <v>6.5</v>
      </c>
      <c r="K117" s="115">
        <f t="shared" ref="K117" si="31">I117*J117</f>
        <v>3783</v>
      </c>
      <c r="L117" s="138" t="s">
        <v>113</v>
      </c>
      <c r="M117" s="137">
        <v>42452</v>
      </c>
      <c r="N117" s="138"/>
      <c r="O117" s="94" t="s">
        <v>3</v>
      </c>
      <c r="P117" s="138"/>
      <c r="Q117" s="138"/>
      <c r="R117" s="138"/>
      <c r="S117" s="129"/>
    </row>
    <row r="118" spans="1:19" ht="17.25" customHeight="1" x14ac:dyDescent="0.2">
      <c r="A118" s="138" t="s">
        <v>1795</v>
      </c>
      <c r="B118" s="137">
        <v>42348</v>
      </c>
      <c r="C118" s="138" t="s">
        <v>197</v>
      </c>
      <c r="D118" s="138" t="s">
        <v>193</v>
      </c>
      <c r="E118" s="138" t="s">
        <v>410</v>
      </c>
      <c r="F118" s="138" t="s">
        <v>227</v>
      </c>
      <c r="G118" s="138" t="s">
        <v>411</v>
      </c>
      <c r="H118" s="138"/>
      <c r="I118" s="142">
        <v>564</v>
      </c>
      <c r="J118" s="140">
        <v>6.3</v>
      </c>
      <c r="K118" s="115">
        <f t="shared" ref="K118" si="32">I118*J118</f>
        <v>3553.2</v>
      </c>
      <c r="L118" s="138" t="s">
        <v>113</v>
      </c>
      <c r="M118" s="137">
        <v>42452</v>
      </c>
      <c r="N118" s="138"/>
      <c r="O118" s="94" t="s">
        <v>3</v>
      </c>
      <c r="P118" s="138"/>
      <c r="Q118" s="138"/>
      <c r="R118" s="138"/>
      <c r="S118" s="129"/>
    </row>
    <row r="119" spans="1:19" ht="17.25" customHeight="1" x14ac:dyDescent="0.2">
      <c r="A119" s="138" t="s">
        <v>1795</v>
      </c>
      <c r="B119" s="137">
        <v>42332</v>
      </c>
      <c r="C119" s="138" t="s">
        <v>306</v>
      </c>
      <c r="D119" s="138" t="s">
        <v>302</v>
      </c>
      <c r="E119" s="138" t="s">
        <v>233</v>
      </c>
      <c r="F119" s="138" t="s">
        <v>234</v>
      </c>
      <c r="G119" s="138" t="s">
        <v>235</v>
      </c>
      <c r="H119" s="138"/>
      <c r="I119" s="139">
        <v>2760</v>
      </c>
      <c r="J119" s="140">
        <v>5.7</v>
      </c>
      <c r="K119" s="115">
        <f t="shared" si="18"/>
        <v>15732</v>
      </c>
      <c r="L119" s="138" t="s">
        <v>236</v>
      </c>
      <c r="M119" s="137">
        <v>42472</v>
      </c>
      <c r="N119" s="138"/>
      <c r="O119" s="94" t="s">
        <v>3</v>
      </c>
      <c r="P119" s="138"/>
      <c r="Q119" s="138"/>
      <c r="R119" s="138"/>
      <c r="S119" s="129"/>
    </row>
    <row r="120" spans="1:19" ht="17.25" customHeight="1" x14ac:dyDescent="0.2">
      <c r="A120" s="138" t="s">
        <v>1795</v>
      </c>
      <c r="B120" s="137">
        <v>42346</v>
      </c>
      <c r="C120" s="138" t="s">
        <v>306</v>
      </c>
      <c r="D120" s="138" t="s">
        <v>28</v>
      </c>
      <c r="E120" s="138" t="s">
        <v>384</v>
      </c>
      <c r="F120" s="138" t="s">
        <v>234</v>
      </c>
      <c r="G120" s="138" t="s">
        <v>385</v>
      </c>
      <c r="H120" s="138"/>
      <c r="I120" s="139">
        <v>6</v>
      </c>
      <c r="J120" s="140">
        <v>5.7</v>
      </c>
      <c r="K120" s="115">
        <f t="shared" ref="K120" si="33">I120*J120</f>
        <v>34.200000000000003</v>
      </c>
      <c r="L120" s="138" t="s">
        <v>191</v>
      </c>
      <c r="M120" s="137">
        <v>42474</v>
      </c>
      <c r="N120" s="138"/>
      <c r="O120" s="94" t="s">
        <v>3</v>
      </c>
      <c r="P120" s="138"/>
      <c r="Q120" s="138"/>
      <c r="R120" s="138"/>
      <c r="S120" s="129"/>
    </row>
    <row r="121" spans="1:19" ht="17.25" customHeight="1" x14ac:dyDescent="0.2">
      <c r="A121" s="138" t="s">
        <v>1795</v>
      </c>
      <c r="B121" s="137">
        <v>42332</v>
      </c>
      <c r="C121" s="138" t="s">
        <v>306</v>
      </c>
      <c r="D121" s="138" t="s">
        <v>157</v>
      </c>
      <c r="E121" s="138" t="s">
        <v>237</v>
      </c>
      <c r="F121" s="138" t="s">
        <v>238</v>
      </c>
      <c r="G121" s="138" t="s">
        <v>235</v>
      </c>
      <c r="H121" s="138"/>
      <c r="I121" s="139">
        <v>3978</v>
      </c>
      <c r="J121" s="140">
        <v>4.0999999999999996</v>
      </c>
      <c r="K121" s="115">
        <f t="shared" si="18"/>
        <v>16309.8</v>
      </c>
      <c r="L121" s="138" t="s">
        <v>236</v>
      </c>
      <c r="M121" s="137">
        <v>42472</v>
      </c>
      <c r="N121" s="138"/>
      <c r="O121" s="94" t="s">
        <v>3</v>
      </c>
      <c r="P121" s="138"/>
      <c r="Q121" s="138"/>
      <c r="R121" s="138"/>
      <c r="S121" s="129"/>
    </row>
    <row r="122" spans="1:19" ht="17.25" customHeight="1" x14ac:dyDescent="0.2">
      <c r="A122" s="138" t="s">
        <v>1795</v>
      </c>
      <c r="B122" s="137">
        <v>42332</v>
      </c>
      <c r="C122" s="138" t="s">
        <v>307</v>
      </c>
      <c r="D122" s="138" t="s">
        <v>585</v>
      </c>
      <c r="E122" s="138" t="s">
        <v>239</v>
      </c>
      <c r="F122" s="138" t="s">
        <v>240</v>
      </c>
      <c r="G122" s="138" t="s">
        <v>241</v>
      </c>
      <c r="H122" s="138"/>
      <c r="I122" s="139">
        <v>1800</v>
      </c>
      <c r="J122" s="140">
        <v>5.2</v>
      </c>
      <c r="K122" s="115">
        <f t="shared" si="18"/>
        <v>9360</v>
      </c>
      <c r="L122" s="138" t="s">
        <v>236</v>
      </c>
      <c r="M122" s="137">
        <v>42472</v>
      </c>
      <c r="N122" s="138"/>
      <c r="O122" s="138" t="s">
        <v>2</v>
      </c>
      <c r="P122" s="138"/>
      <c r="Q122" s="138"/>
      <c r="R122" s="138"/>
      <c r="S122" s="129"/>
    </row>
    <row r="123" spans="1:19" ht="17.25" customHeight="1" x14ac:dyDescent="0.2">
      <c r="A123" s="138" t="s">
        <v>1795</v>
      </c>
      <c r="B123" s="137">
        <v>42332</v>
      </c>
      <c r="C123" s="138" t="s">
        <v>307</v>
      </c>
      <c r="D123" s="138" t="s">
        <v>585</v>
      </c>
      <c r="E123" s="138" t="s">
        <v>242</v>
      </c>
      <c r="F123" s="138" t="s">
        <v>240</v>
      </c>
      <c r="G123" s="138" t="s">
        <v>241</v>
      </c>
      <c r="H123" s="138"/>
      <c r="I123" s="139">
        <v>1800</v>
      </c>
      <c r="J123" s="140">
        <v>5.2</v>
      </c>
      <c r="K123" s="115">
        <f t="shared" ref="K123:K148" si="34">I123*J123</f>
        <v>9360</v>
      </c>
      <c r="L123" s="138" t="s">
        <v>236</v>
      </c>
      <c r="M123" s="137">
        <v>42472</v>
      </c>
      <c r="N123" s="138"/>
      <c r="O123" s="138" t="s">
        <v>2</v>
      </c>
      <c r="P123" s="138"/>
      <c r="Q123" s="138"/>
      <c r="R123" s="138"/>
      <c r="S123" s="129"/>
    </row>
    <row r="124" spans="1:19" ht="17.25" customHeight="1" x14ac:dyDescent="0.2">
      <c r="A124" s="138" t="s">
        <v>1795</v>
      </c>
      <c r="B124" s="137">
        <v>42347</v>
      </c>
      <c r="C124" s="138" t="s">
        <v>198</v>
      </c>
      <c r="D124" s="138" t="s">
        <v>585</v>
      </c>
      <c r="E124" s="138" t="s">
        <v>398</v>
      </c>
      <c r="F124" s="138" t="s">
        <v>240</v>
      </c>
      <c r="G124" s="138" t="s">
        <v>399</v>
      </c>
      <c r="H124" s="138"/>
      <c r="I124" s="139">
        <v>240</v>
      </c>
      <c r="J124" s="140">
        <v>5.4</v>
      </c>
      <c r="K124" s="115">
        <f t="shared" ref="K124" si="35">I124*J124</f>
        <v>1296</v>
      </c>
      <c r="L124" s="138" t="s">
        <v>191</v>
      </c>
      <c r="M124" s="137">
        <v>42472</v>
      </c>
      <c r="N124" s="138"/>
      <c r="O124" s="138" t="s">
        <v>2</v>
      </c>
      <c r="P124" s="138"/>
      <c r="Q124" s="138"/>
      <c r="R124" s="138"/>
      <c r="S124" s="129"/>
    </row>
    <row r="125" spans="1:19" ht="17.25" customHeight="1" x14ac:dyDescent="0.2">
      <c r="A125" s="138" t="s">
        <v>1795</v>
      </c>
      <c r="B125" s="137">
        <v>42332</v>
      </c>
      <c r="C125" s="138" t="s">
        <v>308</v>
      </c>
      <c r="D125" s="138" t="s">
        <v>303</v>
      </c>
      <c r="E125" s="138" t="s">
        <v>243</v>
      </c>
      <c r="F125" s="138" t="s">
        <v>244</v>
      </c>
      <c r="G125" s="138" t="s">
        <v>241</v>
      </c>
      <c r="H125" s="138"/>
      <c r="I125" s="139">
        <v>1800</v>
      </c>
      <c r="J125" s="140">
        <v>4.4000000000000004</v>
      </c>
      <c r="K125" s="115">
        <f t="shared" si="34"/>
        <v>7920.0000000000009</v>
      </c>
      <c r="L125" s="138" t="s">
        <v>236</v>
      </c>
      <c r="M125" s="137">
        <v>42472</v>
      </c>
      <c r="N125" s="138"/>
      <c r="O125" s="138" t="s">
        <v>2</v>
      </c>
      <c r="P125" s="138"/>
      <c r="Q125" s="138"/>
      <c r="R125" s="138"/>
      <c r="S125" s="129"/>
    </row>
    <row r="126" spans="1:19" ht="17.25" customHeight="1" x14ac:dyDescent="0.2">
      <c r="A126" s="138" t="s">
        <v>1795</v>
      </c>
      <c r="B126" s="137">
        <v>42332</v>
      </c>
      <c r="C126" s="138" t="s">
        <v>308</v>
      </c>
      <c r="D126" s="138" t="s">
        <v>303</v>
      </c>
      <c r="E126" s="138" t="s">
        <v>245</v>
      </c>
      <c r="F126" s="138" t="s">
        <v>244</v>
      </c>
      <c r="G126" s="138" t="s">
        <v>241</v>
      </c>
      <c r="H126" s="138"/>
      <c r="I126" s="139">
        <v>1800</v>
      </c>
      <c r="J126" s="140">
        <v>4.4000000000000004</v>
      </c>
      <c r="K126" s="115">
        <f t="shared" si="34"/>
        <v>7920.0000000000009</v>
      </c>
      <c r="L126" s="138" t="s">
        <v>236</v>
      </c>
      <c r="M126" s="137">
        <v>42472</v>
      </c>
      <c r="N126" s="138"/>
      <c r="O126" s="138" t="s">
        <v>2</v>
      </c>
      <c r="P126" s="138"/>
      <c r="Q126" s="138"/>
      <c r="R126" s="138"/>
      <c r="S126" s="129"/>
    </row>
    <row r="127" spans="1:19" ht="17.25" customHeight="1" x14ac:dyDescent="0.2">
      <c r="A127" s="138" t="s">
        <v>1795</v>
      </c>
      <c r="B127" s="137">
        <v>42333</v>
      </c>
      <c r="C127" s="138" t="s">
        <v>444</v>
      </c>
      <c r="D127" s="138" t="s">
        <v>275</v>
      </c>
      <c r="E127" s="138" t="s">
        <v>251</v>
      </c>
      <c r="F127" s="138" t="s">
        <v>252</v>
      </c>
      <c r="G127" s="138" t="s">
        <v>253</v>
      </c>
      <c r="H127" s="138"/>
      <c r="I127" s="141">
        <v>27293</v>
      </c>
      <c r="J127" s="140">
        <v>8.6999999999999993</v>
      </c>
      <c r="K127" s="115">
        <f t="shared" si="34"/>
        <v>237449.09999999998</v>
      </c>
      <c r="L127" s="138" t="s">
        <v>254</v>
      </c>
      <c r="M127" s="137">
        <v>42466</v>
      </c>
      <c r="N127" s="138"/>
      <c r="O127" s="138" t="s">
        <v>255</v>
      </c>
      <c r="P127" s="138"/>
      <c r="Q127" s="138"/>
      <c r="R127" s="138"/>
      <c r="S127" s="129"/>
    </row>
    <row r="128" spans="1:19" ht="17.25" customHeight="1" x14ac:dyDescent="0.2">
      <c r="A128" s="138" t="s">
        <v>1795</v>
      </c>
      <c r="B128" s="137">
        <v>42348</v>
      </c>
      <c r="C128" s="138" t="s">
        <v>444</v>
      </c>
      <c r="D128" s="138" t="s">
        <v>275</v>
      </c>
      <c r="E128" s="138" t="s">
        <v>412</v>
      </c>
      <c r="F128" s="138" t="s">
        <v>252</v>
      </c>
      <c r="G128" s="138" t="s">
        <v>413</v>
      </c>
      <c r="H128" s="138"/>
      <c r="I128" s="142">
        <v>234</v>
      </c>
      <c r="J128" s="140">
        <v>8.5</v>
      </c>
      <c r="K128" s="115">
        <f t="shared" ref="K128" si="36">I128*J128</f>
        <v>1989</v>
      </c>
      <c r="L128" s="138" t="s">
        <v>108</v>
      </c>
      <c r="M128" s="137">
        <v>42466</v>
      </c>
      <c r="N128" s="138"/>
      <c r="O128" s="138" t="s">
        <v>3</v>
      </c>
      <c r="P128" s="138"/>
      <c r="Q128" s="138"/>
      <c r="R128" s="138"/>
      <c r="S128" s="129"/>
    </row>
    <row r="129" spans="1:19" ht="17.25" customHeight="1" x14ac:dyDescent="0.2">
      <c r="A129" s="138" t="s">
        <v>1795</v>
      </c>
      <c r="B129" s="137">
        <v>42346</v>
      </c>
      <c r="C129" s="138" t="s">
        <v>444</v>
      </c>
      <c r="D129" s="138" t="s">
        <v>275</v>
      </c>
      <c r="E129" s="138" t="s">
        <v>386</v>
      </c>
      <c r="F129" s="138" t="s">
        <v>252</v>
      </c>
      <c r="G129" s="138" t="s">
        <v>385</v>
      </c>
      <c r="H129" s="138"/>
      <c r="I129" s="139">
        <v>12</v>
      </c>
      <c r="J129" s="140">
        <v>8.5</v>
      </c>
      <c r="K129" s="115">
        <f t="shared" ref="K129" si="37">I129*J129</f>
        <v>102</v>
      </c>
      <c r="L129" s="138" t="s">
        <v>108</v>
      </c>
      <c r="M129" s="137">
        <v>42466</v>
      </c>
      <c r="N129" s="138"/>
      <c r="O129" s="138" t="s">
        <v>3</v>
      </c>
      <c r="P129" s="138"/>
      <c r="Q129" s="138"/>
      <c r="R129" s="138"/>
      <c r="S129" s="129"/>
    </row>
    <row r="130" spans="1:19" ht="17.25" customHeight="1" x14ac:dyDescent="0.2">
      <c r="A130" s="138" t="s">
        <v>1795</v>
      </c>
      <c r="B130" s="137">
        <v>42333</v>
      </c>
      <c r="C130" s="138" t="s">
        <v>1274</v>
      </c>
      <c r="D130" s="138" t="s">
        <v>275</v>
      </c>
      <c r="E130" s="138" t="s">
        <v>256</v>
      </c>
      <c r="F130" s="138" t="s">
        <v>257</v>
      </c>
      <c r="G130" s="138" t="s">
        <v>253</v>
      </c>
      <c r="H130" s="138"/>
      <c r="I130" s="139">
        <v>28621</v>
      </c>
      <c r="J130" s="140">
        <v>7</v>
      </c>
      <c r="K130" s="115">
        <f t="shared" si="34"/>
        <v>200347</v>
      </c>
      <c r="L130" s="138" t="s">
        <v>254</v>
      </c>
      <c r="M130" s="137">
        <v>42466</v>
      </c>
      <c r="N130" s="138"/>
      <c r="O130" s="138" t="s">
        <v>255</v>
      </c>
      <c r="P130" s="138"/>
      <c r="Q130" s="138"/>
      <c r="R130" s="138"/>
      <c r="S130" s="129"/>
    </row>
    <row r="131" spans="1:19" ht="17.25" customHeight="1" x14ac:dyDescent="0.2">
      <c r="A131" s="138" t="s">
        <v>1795</v>
      </c>
      <c r="B131" s="137">
        <v>42355</v>
      </c>
      <c r="C131" s="138" t="s">
        <v>1274</v>
      </c>
      <c r="D131" s="138" t="s">
        <v>275</v>
      </c>
      <c r="E131" s="138" t="s">
        <v>459</v>
      </c>
      <c r="F131" s="138" t="s">
        <v>257</v>
      </c>
      <c r="G131" s="138" t="s">
        <v>460</v>
      </c>
      <c r="H131" s="138"/>
      <c r="I131" s="139">
        <v>204</v>
      </c>
      <c r="J131" s="140">
        <v>6.8</v>
      </c>
      <c r="K131" s="115">
        <f t="shared" ref="K131" si="38">I131*J131</f>
        <v>1387.2</v>
      </c>
      <c r="L131" s="138" t="s">
        <v>108</v>
      </c>
      <c r="M131" s="137">
        <v>42466</v>
      </c>
      <c r="N131" s="138"/>
      <c r="O131" s="138" t="s">
        <v>138</v>
      </c>
      <c r="P131" s="138"/>
      <c r="Q131" s="138"/>
      <c r="R131" s="138"/>
      <c r="S131" s="129"/>
    </row>
    <row r="132" spans="1:19" ht="17.25" customHeight="1" x14ac:dyDescent="0.2">
      <c r="A132" s="138" t="s">
        <v>1795</v>
      </c>
      <c r="B132" s="137">
        <v>42346</v>
      </c>
      <c r="C132" s="138" t="s">
        <v>1274</v>
      </c>
      <c r="D132" s="138" t="s">
        <v>275</v>
      </c>
      <c r="E132" s="138" t="s">
        <v>387</v>
      </c>
      <c r="F132" s="138" t="s">
        <v>257</v>
      </c>
      <c r="G132" s="138" t="s">
        <v>385</v>
      </c>
      <c r="H132" s="138"/>
      <c r="I132" s="139">
        <v>12</v>
      </c>
      <c r="J132" s="140">
        <v>6.8</v>
      </c>
      <c r="K132" s="115">
        <f t="shared" ref="K132:K133" si="39">I132*J132</f>
        <v>81.599999999999994</v>
      </c>
      <c r="L132" s="138" t="s">
        <v>108</v>
      </c>
      <c r="M132" s="137">
        <v>42466</v>
      </c>
      <c r="N132" s="138"/>
      <c r="O132" s="138" t="s">
        <v>3</v>
      </c>
      <c r="P132" s="138"/>
      <c r="Q132" s="138"/>
      <c r="R132" s="138"/>
      <c r="S132" s="129"/>
    </row>
    <row r="133" spans="1:19" ht="17.25" customHeight="1" x14ac:dyDescent="0.2">
      <c r="A133" s="138" t="s">
        <v>1795</v>
      </c>
      <c r="B133" s="137">
        <v>42363</v>
      </c>
      <c r="C133" s="138" t="s">
        <v>1274</v>
      </c>
      <c r="D133" s="138" t="s">
        <v>275</v>
      </c>
      <c r="E133" s="138" t="s">
        <v>553</v>
      </c>
      <c r="F133" s="138" t="s">
        <v>257</v>
      </c>
      <c r="G133" s="138" t="s">
        <v>554</v>
      </c>
      <c r="H133" s="138"/>
      <c r="I133" s="139">
        <v>204</v>
      </c>
      <c r="J133" s="140">
        <v>6.8</v>
      </c>
      <c r="K133" s="115">
        <f t="shared" si="39"/>
        <v>1387.2</v>
      </c>
      <c r="L133" s="138" t="s">
        <v>108</v>
      </c>
      <c r="M133" s="137">
        <v>42466</v>
      </c>
      <c r="N133" s="138"/>
      <c r="O133" s="138" t="s">
        <v>138</v>
      </c>
      <c r="P133" s="138"/>
      <c r="Q133" s="138"/>
      <c r="R133" s="138"/>
      <c r="S133" s="129"/>
    </row>
    <row r="134" spans="1:19" ht="17.25" customHeight="1" x14ac:dyDescent="0.2">
      <c r="A134" s="138" t="s">
        <v>1795</v>
      </c>
      <c r="B134" s="137">
        <v>42333</v>
      </c>
      <c r="C134" s="138" t="s">
        <v>1275</v>
      </c>
      <c r="D134" s="138" t="s">
        <v>157</v>
      </c>
      <c r="E134" s="138" t="s">
        <v>258</v>
      </c>
      <c r="F134" s="138" t="s">
        <v>259</v>
      </c>
      <c r="G134" s="138" t="s">
        <v>253</v>
      </c>
      <c r="H134" s="138"/>
      <c r="I134" s="141">
        <v>14869</v>
      </c>
      <c r="J134" s="140">
        <v>6.9</v>
      </c>
      <c r="K134" s="115">
        <f t="shared" si="34"/>
        <v>102596.1</v>
      </c>
      <c r="L134" s="138" t="s">
        <v>254</v>
      </c>
      <c r="M134" s="137">
        <v>42466</v>
      </c>
      <c r="N134" s="138"/>
      <c r="O134" s="138" t="s">
        <v>255</v>
      </c>
      <c r="P134" s="138"/>
      <c r="Q134" s="138"/>
      <c r="R134" s="138"/>
      <c r="S134" s="129"/>
    </row>
    <row r="135" spans="1:19" ht="17.25" customHeight="1" x14ac:dyDescent="0.2">
      <c r="A135" s="138" t="s">
        <v>1795</v>
      </c>
      <c r="B135" s="137">
        <v>42346</v>
      </c>
      <c r="C135" s="138" t="s">
        <v>1275</v>
      </c>
      <c r="D135" s="138" t="s">
        <v>157</v>
      </c>
      <c r="E135" s="138" t="s">
        <v>388</v>
      </c>
      <c r="F135" s="138" t="s">
        <v>259</v>
      </c>
      <c r="G135" s="138" t="s">
        <v>385</v>
      </c>
      <c r="H135" s="138"/>
      <c r="I135" s="139">
        <v>6</v>
      </c>
      <c r="J135" s="140">
        <v>6.7</v>
      </c>
      <c r="K135" s="115">
        <f t="shared" ref="K135" si="40">I135*J135</f>
        <v>40.200000000000003</v>
      </c>
      <c r="L135" s="138" t="s">
        <v>108</v>
      </c>
      <c r="M135" s="137">
        <v>42466</v>
      </c>
      <c r="N135" s="138"/>
      <c r="O135" s="138" t="s">
        <v>3</v>
      </c>
      <c r="P135" s="138"/>
      <c r="Q135" s="138"/>
      <c r="R135" s="138"/>
      <c r="S135" s="129"/>
    </row>
    <row r="136" spans="1:19" ht="17.25" customHeight="1" x14ac:dyDescent="0.2">
      <c r="A136" s="138" t="s">
        <v>1795</v>
      </c>
      <c r="B136" s="137">
        <v>42352</v>
      </c>
      <c r="C136" s="138" t="s">
        <v>1275</v>
      </c>
      <c r="D136" s="138" t="s">
        <v>157</v>
      </c>
      <c r="E136" s="138" t="s">
        <v>450</v>
      </c>
      <c r="F136" s="138" t="s">
        <v>259</v>
      </c>
      <c r="G136" s="138" t="s">
        <v>451</v>
      </c>
      <c r="H136" s="138"/>
      <c r="I136" s="139">
        <v>119</v>
      </c>
      <c r="J136" s="140">
        <v>6.7</v>
      </c>
      <c r="K136" s="115">
        <f t="shared" ref="K136" si="41">I136*J136</f>
        <v>797.30000000000007</v>
      </c>
      <c r="L136" s="138" t="s">
        <v>108</v>
      </c>
      <c r="M136" s="137">
        <v>42466</v>
      </c>
      <c r="N136" s="138"/>
      <c r="O136" s="138" t="s">
        <v>3</v>
      </c>
      <c r="P136" s="138"/>
      <c r="Q136" s="138"/>
      <c r="R136" s="138"/>
      <c r="S136" s="129"/>
    </row>
    <row r="137" spans="1:19" ht="17.25" customHeight="1" x14ac:dyDescent="0.2">
      <c r="A137" s="138" t="s">
        <v>1795</v>
      </c>
      <c r="B137" s="137">
        <v>42333</v>
      </c>
      <c r="C137" s="138" t="s">
        <v>1275</v>
      </c>
      <c r="D137" s="138" t="s">
        <v>157</v>
      </c>
      <c r="E137" s="138" t="s">
        <v>260</v>
      </c>
      <c r="F137" s="138" t="s">
        <v>259</v>
      </c>
      <c r="G137" s="138" t="s">
        <v>253</v>
      </c>
      <c r="H137" s="138"/>
      <c r="I137" s="141">
        <v>15830</v>
      </c>
      <c r="J137" s="140">
        <v>6.15</v>
      </c>
      <c r="K137" s="115">
        <f t="shared" si="34"/>
        <v>97354.5</v>
      </c>
      <c r="L137" s="138" t="s">
        <v>254</v>
      </c>
      <c r="M137" s="137">
        <v>42466</v>
      </c>
      <c r="N137" s="138"/>
      <c r="O137" s="138" t="s">
        <v>255</v>
      </c>
      <c r="P137" s="138"/>
      <c r="Q137" s="138"/>
      <c r="R137" s="138"/>
      <c r="S137" s="129"/>
    </row>
    <row r="138" spans="1:19" ht="17.25" customHeight="1" x14ac:dyDescent="0.2">
      <c r="A138" s="138" t="s">
        <v>1795</v>
      </c>
      <c r="B138" s="137">
        <v>42346</v>
      </c>
      <c r="C138" s="138" t="s">
        <v>1275</v>
      </c>
      <c r="D138" s="138" t="s">
        <v>157</v>
      </c>
      <c r="E138" s="138" t="s">
        <v>389</v>
      </c>
      <c r="F138" s="138" t="s">
        <v>259</v>
      </c>
      <c r="G138" s="138" t="s">
        <v>385</v>
      </c>
      <c r="H138" s="138"/>
      <c r="I138" s="139">
        <v>6</v>
      </c>
      <c r="J138" s="140">
        <v>5.95</v>
      </c>
      <c r="K138" s="115">
        <f t="shared" ref="K138" si="42">I138*J138</f>
        <v>35.700000000000003</v>
      </c>
      <c r="L138" s="138" t="s">
        <v>108</v>
      </c>
      <c r="M138" s="137">
        <v>42466</v>
      </c>
      <c r="N138" s="138"/>
      <c r="O138" s="138" t="s">
        <v>3</v>
      </c>
      <c r="P138" s="138"/>
      <c r="Q138" s="138"/>
      <c r="R138" s="138"/>
      <c r="S138" s="129"/>
    </row>
    <row r="139" spans="1:19" ht="17.25" customHeight="1" x14ac:dyDescent="0.2">
      <c r="A139" s="138" t="s">
        <v>1795</v>
      </c>
      <c r="B139" s="137">
        <v>42352</v>
      </c>
      <c r="C139" s="138" t="s">
        <v>1275</v>
      </c>
      <c r="D139" s="138" t="s">
        <v>157</v>
      </c>
      <c r="E139" s="138" t="s">
        <v>452</v>
      </c>
      <c r="F139" s="138" t="s">
        <v>259</v>
      </c>
      <c r="G139" s="138" t="s">
        <v>451</v>
      </c>
      <c r="H139" s="138"/>
      <c r="I139" s="139">
        <v>129</v>
      </c>
      <c r="J139" s="140">
        <v>5.95</v>
      </c>
      <c r="K139" s="115">
        <f t="shared" ref="K139" si="43">I139*J139</f>
        <v>767.55000000000007</v>
      </c>
      <c r="L139" s="138" t="s">
        <v>108</v>
      </c>
      <c r="M139" s="137">
        <v>42466</v>
      </c>
      <c r="N139" s="138"/>
      <c r="O139" s="138" t="s">
        <v>3</v>
      </c>
      <c r="P139" s="138"/>
      <c r="Q139" s="138"/>
      <c r="R139" s="138"/>
      <c r="S139" s="129"/>
    </row>
    <row r="140" spans="1:19" ht="17.25" customHeight="1" x14ac:dyDescent="0.2">
      <c r="A140" s="138" t="s">
        <v>1795</v>
      </c>
      <c r="B140" s="137">
        <v>42333</v>
      </c>
      <c r="C140" s="138" t="s">
        <v>676</v>
      </c>
      <c r="D140" s="138" t="s">
        <v>277</v>
      </c>
      <c r="E140" s="138" t="s">
        <v>261</v>
      </c>
      <c r="F140" s="138" t="s">
        <v>262</v>
      </c>
      <c r="G140" s="138" t="s">
        <v>253</v>
      </c>
      <c r="H140" s="138"/>
      <c r="I140" s="139">
        <v>43917</v>
      </c>
      <c r="J140" s="140">
        <v>4.9000000000000004</v>
      </c>
      <c r="K140" s="115">
        <f t="shared" si="34"/>
        <v>215193.30000000002</v>
      </c>
      <c r="L140" s="138" t="s">
        <v>263</v>
      </c>
      <c r="M140" s="137">
        <v>42473</v>
      </c>
      <c r="N140" s="138" t="s">
        <v>1001</v>
      </c>
      <c r="O140" s="138" t="s">
        <v>255</v>
      </c>
      <c r="P140" s="138"/>
      <c r="Q140" s="138"/>
      <c r="R140" s="138"/>
      <c r="S140" s="129"/>
    </row>
    <row r="141" spans="1:19" ht="17.25" customHeight="1" x14ac:dyDescent="0.2">
      <c r="A141" s="138" t="s">
        <v>1795</v>
      </c>
      <c r="B141" s="137">
        <v>42349</v>
      </c>
      <c r="C141" s="138" t="s">
        <v>676</v>
      </c>
      <c r="D141" s="138" t="s">
        <v>277</v>
      </c>
      <c r="E141" s="138" t="s">
        <v>424</v>
      </c>
      <c r="F141" s="138" t="s">
        <v>262</v>
      </c>
      <c r="G141" s="138" t="s">
        <v>425</v>
      </c>
      <c r="H141" s="138"/>
      <c r="I141" s="139">
        <v>72</v>
      </c>
      <c r="J141" s="140">
        <v>4.7</v>
      </c>
      <c r="K141" s="115">
        <f t="shared" ref="K141" si="44">I141*J141</f>
        <v>338.40000000000003</v>
      </c>
      <c r="L141" s="138" t="s">
        <v>191</v>
      </c>
      <c r="M141" s="137">
        <v>42473</v>
      </c>
      <c r="N141" s="138" t="s">
        <v>1001</v>
      </c>
      <c r="O141" s="138" t="s">
        <v>3</v>
      </c>
      <c r="P141" s="138"/>
      <c r="Q141" s="138"/>
      <c r="R141" s="138"/>
      <c r="S141" s="129"/>
    </row>
    <row r="142" spans="1:19" ht="17.25" customHeight="1" x14ac:dyDescent="0.2">
      <c r="A142" s="138" t="s">
        <v>1795</v>
      </c>
      <c r="B142" s="137">
        <v>42334</v>
      </c>
      <c r="C142" s="138" t="s">
        <v>436</v>
      </c>
      <c r="D142" s="138" t="s">
        <v>303</v>
      </c>
      <c r="E142" s="138" t="s">
        <v>279</v>
      </c>
      <c r="F142" s="138" t="s">
        <v>318</v>
      </c>
      <c r="G142" s="138" t="s">
        <v>280</v>
      </c>
      <c r="H142" s="138"/>
      <c r="I142" s="139">
        <v>804</v>
      </c>
      <c r="J142" s="140">
        <v>5.6</v>
      </c>
      <c r="K142" s="115">
        <f t="shared" si="34"/>
        <v>4502.3999999999996</v>
      </c>
      <c r="L142" s="138" t="s">
        <v>281</v>
      </c>
      <c r="M142" s="137">
        <v>42473</v>
      </c>
      <c r="N142" s="138"/>
      <c r="O142" s="138" t="s">
        <v>282</v>
      </c>
      <c r="P142" s="138"/>
      <c r="Q142" s="138"/>
      <c r="R142" s="138"/>
      <c r="S142" s="129"/>
    </row>
    <row r="143" spans="1:19" ht="17.25" customHeight="1" x14ac:dyDescent="0.2">
      <c r="A143" s="138" t="s">
        <v>1795</v>
      </c>
      <c r="B143" s="137">
        <v>42391</v>
      </c>
      <c r="C143" s="138" t="s">
        <v>436</v>
      </c>
      <c r="D143" s="138" t="s">
        <v>303</v>
      </c>
      <c r="E143" s="138" t="s">
        <v>946</v>
      </c>
      <c r="F143" s="138" t="s">
        <v>318</v>
      </c>
      <c r="G143" s="138" t="s">
        <v>945</v>
      </c>
      <c r="H143" s="138"/>
      <c r="I143" s="139">
        <v>1404</v>
      </c>
      <c r="J143" s="140">
        <v>5.6</v>
      </c>
      <c r="K143" s="115">
        <f t="shared" si="34"/>
        <v>7862.4</v>
      </c>
      <c r="L143" s="138" t="s">
        <v>281</v>
      </c>
      <c r="M143" s="137">
        <v>42473</v>
      </c>
      <c r="N143" s="138"/>
      <c r="O143" s="138" t="s">
        <v>282</v>
      </c>
      <c r="P143" s="138"/>
      <c r="Q143" s="138"/>
      <c r="R143" s="138"/>
      <c r="S143" s="129"/>
    </row>
    <row r="144" spans="1:19" ht="17.25" customHeight="1" x14ac:dyDescent="0.2">
      <c r="A144" s="138" t="s">
        <v>1795</v>
      </c>
      <c r="B144" s="137">
        <v>42340</v>
      </c>
      <c r="C144" s="138" t="s">
        <v>437</v>
      </c>
      <c r="D144" s="138" t="s">
        <v>377</v>
      </c>
      <c r="E144" s="138" t="s">
        <v>344</v>
      </c>
      <c r="F144" s="138" t="s">
        <v>345</v>
      </c>
      <c r="G144" s="138" t="s">
        <v>346</v>
      </c>
      <c r="H144" s="138"/>
      <c r="I144" s="139">
        <v>4020</v>
      </c>
      <c r="J144" s="140">
        <v>6</v>
      </c>
      <c r="K144" s="115">
        <f t="shared" si="34"/>
        <v>24120</v>
      </c>
      <c r="L144" s="138" t="s">
        <v>328</v>
      </c>
      <c r="M144" s="137">
        <v>42473</v>
      </c>
      <c r="N144" s="138"/>
      <c r="O144" s="138" t="s">
        <v>329</v>
      </c>
      <c r="P144" s="138"/>
      <c r="Q144" s="138"/>
      <c r="R144" s="138"/>
      <c r="S144" s="129"/>
    </row>
    <row r="145" spans="1:19" ht="17.25" customHeight="1" x14ac:dyDescent="0.2">
      <c r="A145" s="138" t="s">
        <v>1795</v>
      </c>
      <c r="B145" s="137">
        <v>42340</v>
      </c>
      <c r="C145" s="138" t="s">
        <v>437</v>
      </c>
      <c r="D145" s="138" t="s">
        <v>377</v>
      </c>
      <c r="E145" s="138" t="s">
        <v>461</v>
      </c>
      <c r="F145" s="138" t="s">
        <v>345</v>
      </c>
      <c r="G145" s="138" t="s">
        <v>462</v>
      </c>
      <c r="H145" s="138"/>
      <c r="I145" s="141">
        <v>4560</v>
      </c>
      <c r="J145" s="140">
        <v>5.8</v>
      </c>
      <c r="K145" s="115">
        <f t="shared" si="34"/>
        <v>26448</v>
      </c>
      <c r="L145" s="138" t="s">
        <v>328</v>
      </c>
      <c r="M145" s="137">
        <v>42473</v>
      </c>
      <c r="N145" s="138"/>
      <c r="O145" s="138" t="s">
        <v>329</v>
      </c>
      <c r="P145" s="138"/>
      <c r="Q145" s="138"/>
      <c r="R145" s="138"/>
      <c r="S145" s="129"/>
    </row>
    <row r="146" spans="1:19" ht="17.25" customHeight="1" x14ac:dyDescent="0.2">
      <c r="A146" s="138" t="s">
        <v>1795</v>
      </c>
      <c r="B146" s="137">
        <v>42340</v>
      </c>
      <c r="C146" s="138" t="s">
        <v>307</v>
      </c>
      <c r="D146" s="138" t="s">
        <v>275</v>
      </c>
      <c r="E146" s="138" t="s">
        <v>503</v>
      </c>
      <c r="F146" s="138" t="s">
        <v>345</v>
      </c>
      <c r="G146" s="138" t="s">
        <v>462</v>
      </c>
      <c r="H146" s="138"/>
      <c r="I146" s="139">
        <v>240</v>
      </c>
      <c r="J146" s="140">
        <v>5.8</v>
      </c>
      <c r="K146" s="115">
        <f t="shared" ref="K146" si="45">I146*J146</f>
        <v>1392</v>
      </c>
      <c r="L146" s="138" t="s">
        <v>191</v>
      </c>
      <c r="M146" s="137">
        <v>42473</v>
      </c>
      <c r="N146" s="138"/>
      <c r="O146" s="138" t="s">
        <v>3</v>
      </c>
      <c r="P146" s="138"/>
      <c r="Q146" s="138"/>
      <c r="R146" s="138"/>
      <c r="S146" s="129"/>
    </row>
    <row r="147" spans="1:19" ht="17.25" customHeight="1" x14ac:dyDescent="0.2">
      <c r="A147" s="138" t="s">
        <v>1795</v>
      </c>
      <c r="B147" s="137">
        <v>42341</v>
      </c>
      <c r="C147" s="138" t="s">
        <v>909</v>
      </c>
      <c r="D147" s="138" t="s">
        <v>378</v>
      </c>
      <c r="E147" s="138" t="s">
        <v>351</v>
      </c>
      <c r="F147" s="138" t="s">
        <v>352</v>
      </c>
      <c r="G147" s="138" t="s">
        <v>353</v>
      </c>
      <c r="H147" s="138"/>
      <c r="I147" s="139">
        <v>396</v>
      </c>
      <c r="J147" s="140">
        <v>6.4</v>
      </c>
      <c r="K147" s="115">
        <f t="shared" si="34"/>
        <v>2534.4</v>
      </c>
      <c r="L147" s="138" t="s">
        <v>354</v>
      </c>
      <c r="M147" s="137">
        <v>42473</v>
      </c>
      <c r="N147" s="138"/>
      <c r="O147" s="138" t="s">
        <v>3</v>
      </c>
      <c r="P147" s="138"/>
      <c r="Q147" s="138"/>
      <c r="R147" s="138"/>
      <c r="S147" s="129"/>
    </row>
    <row r="148" spans="1:19" ht="17.25" customHeight="1" x14ac:dyDescent="0.2">
      <c r="A148" s="138" t="s">
        <v>1795</v>
      </c>
      <c r="B148" s="137">
        <v>42341</v>
      </c>
      <c r="C148" s="138" t="s">
        <v>909</v>
      </c>
      <c r="D148" s="138" t="s">
        <v>378</v>
      </c>
      <c r="E148" s="138" t="s">
        <v>355</v>
      </c>
      <c r="F148" s="138" t="s">
        <v>352</v>
      </c>
      <c r="G148" s="138" t="s">
        <v>356</v>
      </c>
      <c r="H148" s="138"/>
      <c r="I148" s="141">
        <v>564</v>
      </c>
      <c r="J148" s="140">
        <v>6.6</v>
      </c>
      <c r="K148" s="115">
        <f t="shared" si="34"/>
        <v>3722.3999999999996</v>
      </c>
      <c r="L148" s="138" t="s">
        <v>354</v>
      </c>
      <c r="M148" s="137">
        <v>42473</v>
      </c>
      <c r="N148" s="138"/>
      <c r="O148" s="138" t="s">
        <v>3</v>
      </c>
      <c r="P148" s="138"/>
      <c r="Q148" s="138"/>
      <c r="R148" s="138"/>
      <c r="S148" s="129"/>
    </row>
    <row r="149" spans="1:19" ht="17.25" customHeight="1" x14ac:dyDescent="0.2">
      <c r="A149" s="138" t="s">
        <v>1795</v>
      </c>
      <c r="B149" s="137">
        <v>42341</v>
      </c>
      <c r="C149" s="138" t="s">
        <v>671</v>
      </c>
      <c r="D149" s="138" t="s">
        <v>378</v>
      </c>
      <c r="E149" s="138" t="s">
        <v>1535</v>
      </c>
      <c r="F149" s="138" t="s">
        <v>352</v>
      </c>
      <c r="G149" s="138" t="s">
        <v>1536</v>
      </c>
      <c r="H149" s="138"/>
      <c r="I149" s="142">
        <v>804</v>
      </c>
      <c r="J149" s="140">
        <v>6.4</v>
      </c>
      <c r="K149" s="115">
        <f t="shared" ref="K149" si="46">I149*J149</f>
        <v>5145.6000000000004</v>
      </c>
      <c r="L149" s="138" t="s">
        <v>191</v>
      </c>
      <c r="M149" s="137">
        <v>42473</v>
      </c>
      <c r="N149" s="138"/>
      <c r="O149" s="138" t="s">
        <v>3</v>
      </c>
      <c r="P149" s="138"/>
      <c r="Q149" s="138"/>
      <c r="R149" s="138"/>
      <c r="S149" s="129"/>
    </row>
    <row r="150" spans="1:19" ht="17.25" customHeight="1" x14ac:dyDescent="0.2">
      <c r="A150" s="138" t="s">
        <v>1795</v>
      </c>
      <c r="B150" s="137">
        <v>42390</v>
      </c>
      <c r="C150" s="138" t="s">
        <v>909</v>
      </c>
      <c r="D150" s="138" t="s">
        <v>378</v>
      </c>
      <c r="E150" s="138" t="s">
        <v>920</v>
      </c>
      <c r="F150" s="138" t="s">
        <v>352</v>
      </c>
      <c r="G150" s="138" t="s">
        <v>922</v>
      </c>
      <c r="H150" s="138"/>
      <c r="I150" s="139">
        <v>630</v>
      </c>
      <c r="J150" s="140">
        <v>6.6</v>
      </c>
      <c r="K150" s="115">
        <f t="shared" ref="K150" si="47">I150*J150</f>
        <v>4158</v>
      </c>
      <c r="L150" s="138" t="s">
        <v>191</v>
      </c>
      <c r="M150" s="137">
        <v>42473</v>
      </c>
      <c r="N150" s="138"/>
      <c r="O150" s="138" t="s">
        <v>3</v>
      </c>
      <c r="P150" s="138"/>
      <c r="Q150" s="138"/>
      <c r="R150" s="138"/>
      <c r="S150" s="129"/>
    </row>
    <row r="151" spans="1:19" ht="17.25" customHeight="1" x14ac:dyDescent="0.2">
      <c r="A151" s="138" t="s">
        <v>1795</v>
      </c>
      <c r="B151" s="137">
        <v>42387</v>
      </c>
      <c r="C151" s="138" t="s">
        <v>909</v>
      </c>
      <c r="D151" s="138" t="s">
        <v>378</v>
      </c>
      <c r="E151" s="138" t="s">
        <v>799</v>
      </c>
      <c r="F151" s="138" t="s">
        <v>352</v>
      </c>
      <c r="G151" s="138" t="s">
        <v>921</v>
      </c>
      <c r="H151" s="138"/>
      <c r="I151" s="139">
        <v>6</v>
      </c>
      <c r="J151" s="140">
        <v>6.4</v>
      </c>
      <c r="K151" s="115">
        <f t="shared" ref="K151" si="48">I151*J151</f>
        <v>38.400000000000006</v>
      </c>
      <c r="L151" s="138" t="s">
        <v>191</v>
      </c>
      <c r="M151" s="137">
        <v>42473</v>
      </c>
      <c r="N151" s="138"/>
      <c r="O151" s="138" t="s">
        <v>3</v>
      </c>
      <c r="P151" s="138"/>
      <c r="Q151" s="138"/>
      <c r="R151" s="138"/>
      <c r="S151" s="129"/>
    </row>
    <row r="152" spans="1:19" ht="17.25" customHeight="1" x14ac:dyDescent="0.2">
      <c r="A152" s="138" t="s">
        <v>1795</v>
      </c>
      <c r="B152" s="137">
        <v>42349</v>
      </c>
      <c r="C152" s="138" t="s">
        <v>594</v>
      </c>
      <c r="D152" s="138" t="s">
        <v>157</v>
      </c>
      <c r="E152" s="138" t="s">
        <v>426</v>
      </c>
      <c r="F152" s="138" t="s">
        <v>427</v>
      </c>
      <c r="G152" s="138" t="s">
        <v>428</v>
      </c>
      <c r="H152" s="138"/>
      <c r="I152" s="139">
        <v>522</v>
      </c>
      <c r="J152" s="140">
        <v>6</v>
      </c>
      <c r="K152" s="115">
        <f t="shared" ref="K152" si="49">I152*J152</f>
        <v>3132</v>
      </c>
      <c r="L152" s="138" t="s">
        <v>429</v>
      </c>
      <c r="M152" s="137">
        <v>42473</v>
      </c>
      <c r="N152" s="138"/>
      <c r="O152" s="138" t="s">
        <v>3</v>
      </c>
      <c r="P152" s="138"/>
      <c r="Q152" s="138"/>
      <c r="R152" s="138"/>
      <c r="S152" s="129"/>
    </row>
    <row r="153" spans="1:19" ht="17.25" customHeight="1" x14ac:dyDescent="0.2">
      <c r="A153" s="138" t="s">
        <v>1795</v>
      </c>
      <c r="B153" s="137">
        <v>42349</v>
      </c>
      <c r="C153" s="138" t="s">
        <v>594</v>
      </c>
      <c r="D153" s="138" t="s">
        <v>157</v>
      </c>
      <c r="E153" s="138" t="s">
        <v>430</v>
      </c>
      <c r="F153" s="138" t="s">
        <v>427</v>
      </c>
      <c r="G153" s="138" t="s">
        <v>431</v>
      </c>
      <c r="H153" s="138"/>
      <c r="I153" s="141">
        <v>1650</v>
      </c>
      <c r="J153" s="140">
        <v>6</v>
      </c>
      <c r="K153" s="115">
        <f>I153*J153</f>
        <v>9900</v>
      </c>
      <c r="L153" s="138" t="s">
        <v>429</v>
      </c>
      <c r="M153" s="137">
        <v>42473</v>
      </c>
      <c r="N153" s="138"/>
      <c r="O153" s="138" t="s">
        <v>3</v>
      </c>
      <c r="P153" s="138"/>
      <c r="Q153" s="138"/>
      <c r="R153" s="138"/>
      <c r="S153" s="129"/>
    </row>
    <row r="154" spans="1:19" ht="17.25" customHeight="1" x14ac:dyDescent="0.2">
      <c r="A154" s="138" t="s">
        <v>1795</v>
      </c>
      <c r="B154" s="137">
        <v>42349</v>
      </c>
      <c r="C154" s="138" t="s">
        <v>594</v>
      </c>
      <c r="D154" s="138" t="s">
        <v>157</v>
      </c>
      <c r="E154" s="138" t="s">
        <v>504</v>
      </c>
      <c r="F154" s="138" t="s">
        <v>427</v>
      </c>
      <c r="G154" s="138" t="s">
        <v>160</v>
      </c>
      <c r="H154" s="138"/>
      <c r="I154" s="139">
        <v>150</v>
      </c>
      <c r="J154" s="140">
        <v>6</v>
      </c>
      <c r="K154" s="115">
        <f t="shared" ref="K154" si="50">I154*J154</f>
        <v>900</v>
      </c>
      <c r="L154" s="138" t="s">
        <v>191</v>
      </c>
      <c r="M154" s="137">
        <v>42473</v>
      </c>
      <c r="N154" s="138"/>
      <c r="O154" s="138" t="s">
        <v>3</v>
      </c>
      <c r="P154" s="138"/>
      <c r="Q154" s="138"/>
      <c r="R154" s="138"/>
      <c r="S154" s="129"/>
    </row>
    <row r="155" spans="1:19" ht="17.25" customHeight="1" x14ac:dyDescent="0.2">
      <c r="A155" s="138" t="s">
        <v>1795</v>
      </c>
      <c r="B155" s="137">
        <v>42354</v>
      </c>
      <c r="C155" s="138" t="s">
        <v>590</v>
      </c>
      <c r="D155" s="138" t="s">
        <v>157</v>
      </c>
      <c r="E155" s="138" t="s">
        <v>464</v>
      </c>
      <c r="F155" s="138" t="s">
        <v>463</v>
      </c>
      <c r="G155" s="138" t="s">
        <v>465</v>
      </c>
      <c r="H155" s="138"/>
      <c r="I155" s="139">
        <v>540</v>
      </c>
      <c r="J155" s="140">
        <v>4.9000000000000004</v>
      </c>
      <c r="K155" s="115">
        <f t="shared" ref="K155:K181" si="51">I155*J155</f>
        <v>2646</v>
      </c>
      <c r="L155" s="138" t="s">
        <v>108</v>
      </c>
      <c r="M155" s="137">
        <v>42468</v>
      </c>
      <c r="N155" s="138"/>
      <c r="O155" s="138" t="s">
        <v>466</v>
      </c>
      <c r="P155" s="138"/>
      <c r="Q155" s="138"/>
      <c r="R155" s="138"/>
      <c r="S155" s="129"/>
    </row>
    <row r="156" spans="1:19" ht="17.25" customHeight="1" x14ac:dyDescent="0.2">
      <c r="A156" s="138" t="s">
        <v>1795</v>
      </c>
      <c r="B156" s="137">
        <v>42354</v>
      </c>
      <c r="C156" s="138" t="s">
        <v>590</v>
      </c>
      <c r="D156" s="138" t="s">
        <v>157</v>
      </c>
      <c r="E156" s="138" t="s">
        <v>467</v>
      </c>
      <c r="F156" s="138" t="s">
        <v>463</v>
      </c>
      <c r="G156" s="138" t="s">
        <v>468</v>
      </c>
      <c r="H156" s="138"/>
      <c r="I156" s="141">
        <v>954</v>
      </c>
      <c r="J156" s="140">
        <v>4.9000000000000004</v>
      </c>
      <c r="K156" s="115">
        <f t="shared" si="51"/>
        <v>4674.6000000000004</v>
      </c>
      <c r="L156" s="138" t="s">
        <v>191</v>
      </c>
      <c r="M156" s="137">
        <v>42472</v>
      </c>
      <c r="N156" s="138"/>
      <c r="O156" s="138" t="s">
        <v>466</v>
      </c>
      <c r="P156" s="138"/>
      <c r="Q156" s="138"/>
      <c r="R156" s="138"/>
      <c r="S156" s="129"/>
    </row>
    <row r="157" spans="1:19" ht="17.25" customHeight="1" x14ac:dyDescent="0.2">
      <c r="A157" s="138" t="s">
        <v>1795</v>
      </c>
      <c r="B157" s="137">
        <v>42354</v>
      </c>
      <c r="C157" s="138" t="s">
        <v>348</v>
      </c>
      <c r="D157" s="138" t="s">
        <v>157</v>
      </c>
      <c r="E157" s="138" t="s">
        <v>1019</v>
      </c>
      <c r="F157" s="138" t="s">
        <v>463</v>
      </c>
      <c r="G157" s="138" t="s">
        <v>1021</v>
      </c>
      <c r="H157" s="138"/>
      <c r="I157" s="139">
        <v>300</v>
      </c>
      <c r="J157" s="140">
        <v>4.7</v>
      </c>
      <c r="K157" s="115">
        <f t="shared" ref="K157" si="52">I157*J157</f>
        <v>1410</v>
      </c>
      <c r="L157" s="138" t="s">
        <v>191</v>
      </c>
      <c r="M157" s="137">
        <v>42472</v>
      </c>
      <c r="N157" s="138"/>
      <c r="O157" s="138" t="s">
        <v>104</v>
      </c>
      <c r="P157" s="138"/>
      <c r="Q157" s="138"/>
      <c r="R157" s="138"/>
      <c r="S157" s="129"/>
    </row>
    <row r="158" spans="1:19" ht="17.25" customHeight="1" x14ac:dyDescent="0.2">
      <c r="A158" s="138" t="s">
        <v>1795</v>
      </c>
      <c r="B158" s="137">
        <v>42354</v>
      </c>
      <c r="C158" s="138" t="s">
        <v>348</v>
      </c>
      <c r="D158" s="138" t="s">
        <v>157</v>
      </c>
      <c r="E158" s="138" t="s">
        <v>1213</v>
      </c>
      <c r="F158" s="138" t="s">
        <v>463</v>
      </c>
      <c r="G158" s="138"/>
      <c r="H158" s="138"/>
      <c r="I158" s="139">
        <v>6</v>
      </c>
      <c r="J158" s="140">
        <v>4.7</v>
      </c>
      <c r="K158" s="115">
        <f t="shared" ref="K158" si="53">I158*J158</f>
        <v>28.200000000000003</v>
      </c>
      <c r="L158" s="138" t="s">
        <v>191</v>
      </c>
      <c r="M158" s="137">
        <v>42472</v>
      </c>
      <c r="N158" s="138"/>
      <c r="O158" s="138" t="s">
        <v>22</v>
      </c>
      <c r="P158" s="138"/>
      <c r="Q158" s="138"/>
      <c r="R158" s="138"/>
      <c r="S158" s="129"/>
    </row>
    <row r="159" spans="1:19" ht="17.25" customHeight="1" x14ac:dyDescent="0.2">
      <c r="A159" s="138" t="s">
        <v>1795</v>
      </c>
      <c r="B159" s="137">
        <v>42354</v>
      </c>
      <c r="C159" s="138" t="s">
        <v>590</v>
      </c>
      <c r="D159" s="138" t="s">
        <v>157</v>
      </c>
      <c r="E159" s="138" t="s">
        <v>469</v>
      </c>
      <c r="F159" s="138" t="s">
        <v>477</v>
      </c>
      <c r="G159" s="138" t="s">
        <v>465</v>
      </c>
      <c r="H159" s="138"/>
      <c r="I159" s="139">
        <v>540</v>
      </c>
      <c r="J159" s="140">
        <v>4.55</v>
      </c>
      <c r="K159" s="115">
        <f t="shared" si="51"/>
        <v>2457</v>
      </c>
      <c r="L159" s="138" t="s">
        <v>108</v>
      </c>
      <c r="M159" s="137">
        <v>42468</v>
      </c>
      <c r="N159" s="138"/>
      <c r="O159" s="138" t="s">
        <v>466</v>
      </c>
      <c r="P159" s="138"/>
      <c r="Q159" s="138"/>
      <c r="R159" s="138"/>
      <c r="S159" s="129"/>
    </row>
    <row r="160" spans="1:19" ht="17.25" customHeight="1" x14ac:dyDescent="0.2">
      <c r="A160" s="138" t="s">
        <v>1795</v>
      </c>
      <c r="B160" s="137">
        <v>42354</v>
      </c>
      <c r="C160" s="138" t="s">
        <v>590</v>
      </c>
      <c r="D160" s="138" t="s">
        <v>157</v>
      </c>
      <c r="E160" s="138" t="s">
        <v>470</v>
      </c>
      <c r="F160" s="138" t="s">
        <v>477</v>
      </c>
      <c r="G160" s="138" t="s">
        <v>468</v>
      </c>
      <c r="H160" s="138"/>
      <c r="I160" s="139">
        <v>414</v>
      </c>
      <c r="J160" s="140">
        <v>4.55</v>
      </c>
      <c r="K160" s="115">
        <f t="shared" si="51"/>
        <v>1883.6999999999998</v>
      </c>
      <c r="L160" s="138" t="s">
        <v>108</v>
      </c>
      <c r="M160" s="137">
        <v>42468</v>
      </c>
      <c r="N160" s="138"/>
      <c r="O160" s="138" t="s">
        <v>466</v>
      </c>
      <c r="P160" s="138"/>
      <c r="Q160" s="138"/>
      <c r="R160" s="138"/>
      <c r="S160" s="129"/>
    </row>
    <row r="161" spans="1:19" ht="17.25" customHeight="1" x14ac:dyDescent="0.2">
      <c r="A161" s="138" t="s">
        <v>1795</v>
      </c>
      <c r="B161" s="137">
        <v>42354</v>
      </c>
      <c r="C161" s="138" t="s">
        <v>348</v>
      </c>
      <c r="D161" s="138" t="s">
        <v>157</v>
      </c>
      <c r="E161" s="138" t="s">
        <v>1214</v>
      </c>
      <c r="F161" s="138" t="s">
        <v>477</v>
      </c>
      <c r="G161" s="138" t="s">
        <v>1215</v>
      </c>
      <c r="H161" s="138"/>
      <c r="I161" s="139">
        <v>846</v>
      </c>
      <c r="J161" s="140">
        <v>4.55</v>
      </c>
      <c r="K161" s="115">
        <f t="shared" ref="K161" si="54">I161*J161</f>
        <v>3849.2999999999997</v>
      </c>
      <c r="L161" s="138" t="s">
        <v>108</v>
      </c>
      <c r="M161" s="137">
        <v>42468</v>
      </c>
      <c r="N161" s="138"/>
      <c r="O161" s="138" t="s">
        <v>466</v>
      </c>
      <c r="P161" s="138"/>
      <c r="Q161" s="138"/>
      <c r="R161" s="138"/>
      <c r="S161" s="129"/>
    </row>
    <row r="162" spans="1:19" ht="17.25" customHeight="1" x14ac:dyDescent="0.2">
      <c r="A162" s="138" t="s">
        <v>1795</v>
      </c>
      <c r="B162" s="137">
        <v>42354</v>
      </c>
      <c r="C162" s="138" t="s">
        <v>590</v>
      </c>
      <c r="D162" s="138" t="s">
        <v>157</v>
      </c>
      <c r="E162" s="138" t="s">
        <v>471</v>
      </c>
      <c r="F162" s="138" t="s">
        <v>631</v>
      </c>
      <c r="G162" s="138" t="s">
        <v>465</v>
      </c>
      <c r="H162" s="138"/>
      <c r="I162" s="139">
        <v>540</v>
      </c>
      <c r="J162" s="140">
        <v>4.1500000000000004</v>
      </c>
      <c r="K162" s="115">
        <f t="shared" si="51"/>
        <v>2241</v>
      </c>
      <c r="L162" s="138" t="s">
        <v>108</v>
      </c>
      <c r="M162" s="137">
        <v>42468</v>
      </c>
      <c r="N162" s="138"/>
      <c r="O162" s="138" t="s">
        <v>466</v>
      </c>
      <c r="P162" s="138"/>
      <c r="Q162" s="138"/>
      <c r="R162" s="138"/>
      <c r="S162" s="129"/>
    </row>
    <row r="163" spans="1:19" ht="17.25" customHeight="1" x14ac:dyDescent="0.2">
      <c r="A163" s="138" t="s">
        <v>1795</v>
      </c>
      <c r="B163" s="137">
        <v>42354</v>
      </c>
      <c r="C163" s="138" t="s">
        <v>590</v>
      </c>
      <c r="D163" s="138" t="s">
        <v>157</v>
      </c>
      <c r="E163" s="138" t="s">
        <v>472</v>
      </c>
      <c r="F163" s="138" t="s">
        <v>478</v>
      </c>
      <c r="G163" s="138" t="s">
        <v>468</v>
      </c>
      <c r="H163" s="138"/>
      <c r="I163" s="139">
        <v>1260</v>
      </c>
      <c r="J163" s="140">
        <v>4.1500000000000004</v>
      </c>
      <c r="K163" s="115">
        <f t="shared" si="51"/>
        <v>5229</v>
      </c>
      <c r="L163" s="138" t="s">
        <v>108</v>
      </c>
      <c r="M163" s="137">
        <v>42468</v>
      </c>
      <c r="N163" s="138"/>
      <c r="O163" s="138" t="s">
        <v>466</v>
      </c>
      <c r="P163" s="138"/>
      <c r="Q163" s="138"/>
      <c r="R163" s="138"/>
      <c r="S163" s="129"/>
    </row>
    <row r="164" spans="1:19" ht="17.25" customHeight="1" x14ac:dyDescent="0.2">
      <c r="A164" s="138" t="s">
        <v>1795</v>
      </c>
      <c r="B164" s="137">
        <v>42354</v>
      </c>
      <c r="C164" s="138" t="s">
        <v>590</v>
      </c>
      <c r="D164" s="138" t="s">
        <v>157</v>
      </c>
      <c r="E164" s="138" t="s">
        <v>473</v>
      </c>
      <c r="F164" s="138" t="s">
        <v>479</v>
      </c>
      <c r="G164" s="138" t="s">
        <v>465</v>
      </c>
      <c r="H164" s="138"/>
      <c r="I164" s="139">
        <v>540</v>
      </c>
      <c r="J164" s="140">
        <v>3.9</v>
      </c>
      <c r="K164" s="115">
        <f t="shared" si="51"/>
        <v>2106</v>
      </c>
      <c r="L164" s="138" t="s">
        <v>108</v>
      </c>
      <c r="M164" s="137">
        <v>42468</v>
      </c>
      <c r="N164" s="138"/>
      <c r="O164" s="138" t="s">
        <v>466</v>
      </c>
      <c r="P164" s="138"/>
      <c r="Q164" s="138"/>
      <c r="R164" s="138"/>
      <c r="S164" s="129"/>
    </row>
    <row r="165" spans="1:19" ht="17.25" customHeight="1" x14ac:dyDescent="0.2">
      <c r="A165" s="138" t="s">
        <v>1795</v>
      </c>
      <c r="B165" s="137">
        <v>42354</v>
      </c>
      <c r="C165" s="138" t="s">
        <v>590</v>
      </c>
      <c r="D165" s="138" t="s">
        <v>157</v>
      </c>
      <c r="E165" s="138" t="s">
        <v>474</v>
      </c>
      <c r="F165" s="138" t="s">
        <v>479</v>
      </c>
      <c r="G165" s="138" t="s">
        <v>468</v>
      </c>
      <c r="H165" s="138"/>
      <c r="I165" s="141">
        <v>954</v>
      </c>
      <c r="J165" s="140">
        <v>3.9</v>
      </c>
      <c r="K165" s="115">
        <f t="shared" si="51"/>
        <v>3720.6</v>
      </c>
      <c r="L165" s="138" t="s">
        <v>108</v>
      </c>
      <c r="M165" s="137">
        <v>42468</v>
      </c>
      <c r="N165" s="138"/>
      <c r="O165" s="138" t="s">
        <v>466</v>
      </c>
      <c r="P165" s="138"/>
      <c r="Q165" s="138"/>
      <c r="R165" s="138"/>
      <c r="S165" s="129"/>
    </row>
    <row r="166" spans="1:19" ht="17.25" customHeight="1" x14ac:dyDescent="0.2">
      <c r="A166" s="138" t="s">
        <v>1795</v>
      </c>
      <c r="B166" s="137">
        <v>42354</v>
      </c>
      <c r="C166" s="138" t="s">
        <v>348</v>
      </c>
      <c r="D166" s="138" t="s">
        <v>157</v>
      </c>
      <c r="E166" s="138" t="s">
        <v>1020</v>
      </c>
      <c r="F166" s="138" t="s">
        <v>479</v>
      </c>
      <c r="G166" s="138" t="s">
        <v>1018</v>
      </c>
      <c r="H166" s="138"/>
      <c r="I166" s="139">
        <v>300</v>
      </c>
      <c r="J166" s="140">
        <v>3.7</v>
      </c>
      <c r="K166" s="115">
        <f t="shared" ref="K166" si="55">I166*J166</f>
        <v>1110</v>
      </c>
      <c r="L166" s="138" t="s">
        <v>108</v>
      </c>
      <c r="M166" s="137">
        <v>42468</v>
      </c>
      <c r="N166" s="138"/>
      <c r="O166" s="138" t="s">
        <v>104</v>
      </c>
      <c r="P166" s="138"/>
      <c r="Q166" s="138"/>
      <c r="R166" s="138"/>
      <c r="S166" s="129"/>
    </row>
    <row r="167" spans="1:19" ht="17.25" customHeight="1" x14ac:dyDescent="0.2">
      <c r="A167" s="138" t="s">
        <v>1795</v>
      </c>
      <c r="B167" s="137">
        <v>42354</v>
      </c>
      <c r="C167" s="138" t="s">
        <v>348</v>
      </c>
      <c r="D167" s="138" t="s">
        <v>157</v>
      </c>
      <c r="E167" s="138" t="s">
        <v>1216</v>
      </c>
      <c r="F167" s="138" t="s">
        <v>479</v>
      </c>
      <c r="G167" s="138"/>
      <c r="H167" s="138"/>
      <c r="I167" s="139">
        <v>6</v>
      </c>
      <c r="J167" s="140">
        <v>3.7</v>
      </c>
      <c r="K167" s="115">
        <f t="shared" ref="K167" si="56">I167*J167</f>
        <v>22.200000000000003</v>
      </c>
      <c r="L167" s="138" t="s">
        <v>108</v>
      </c>
      <c r="M167" s="137">
        <v>42468</v>
      </c>
      <c r="N167" s="138"/>
      <c r="O167" s="138" t="s">
        <v>22</v>
      </c>
      <c r="P167" s="138"/>
      <c r="Q167" s="138"/>
      <c r="R167" s="138"/>
      <c r="S167" s="129"/>
    </row>
    <row r="168" spans="1:19" ht="17.25" customHeight="1" x14ac:dyDescent="0.2">
      <c r="A168" s="138" t="s">
        <v>1795</v>
      </c>
      <c r="B168" s="137">
        <v>42354</v>
      </c>
      <c r="C168" s="138" t="s">
        <v>590</v>
      </c>
      <c r="D168" s="138" t="s">
        <v>157</v>
      </c>
      <c r="E168" s="138" t="s">
        <v>475</v>
      </c>
      <c r="F168" s="138" t="s">
        <v>480</v>
      </c>
      <c r="G168" s="138" t="s">
        <v>465</v>
      </c>
      <c r="H168" s="138"/>
      <c r="I168" s="139">
        <v>540</v>
      </c>
      <c r="J168" s="140">
        <v>4</v>
      </c>
      <c r="K168" s="115">
        <f t="shared" si="51"/>
        <v>2160</v>
      </c>
      <c r="L168" s="138" t="s">
        <v>108</v>
      </c>
      <c r="M168" s="137">
        <v>42468</v>
      </c>
      <c r="N168" s="138"/>
      <c r="O168" s="138" t="s">
        <v>466</v>
      </c>
      <c r="P168" s="138"/>
      <c r="Q168" s="138"/>
      <c r="R168" s="138"/>
      <c r="S168" s="129"/>
    </row>
    <row r="169" spans="1:19" ht="17.25" customHeight="1" x14ac:dyDescent="0.2">
      <c r="A169" s="138" t="s">
        <v>1795</v>
      </c>
      <c r="B169" s="137">
        <v>42354</v>
      </c>
      <c r="C169" s="138" t="s">
        <v>590</v>
      </c>
      <c r="D169" s="138" t="s">
        <v>157</v>
      </c>
      <c r="E169" s="138" t="s">
        <v>476</v>
      </c>
      <c r="F169" s="138" t="s">
        <v>480</v>
      </c>
      <c r="G169" s="138" t="s">
        <v>468</v>
      </c>
      <c r="H169" s="138"/>
      <c r="I169" s="141">
        <v>960</v>
      </c>
      <c r="J169" s="140">
        <v>4</v>
      </c>
      <c r="K169" s="115">
        <f t="shared" si="51"/>
        <v>3840</v>
      </c>
      <c r="L169" s="138" t="s">
        <v>108</v>
      </c>
      <c r="M169" s="137">
        <v>42468</v>
      </c>
      <c r="N169" s="138"/>
      <c r="O169" s="138" t="s">
        <v>466</v>
      </c>
      <c r="P169" s="138"/>
      <c r="Q169" s="138"/>
      <c r="R169" s="138"/>
      <c r="S169" s="129"/>
    </row>
    <row r="170" spans="1:19" ht="17.25" customHeight="1" x14ac:dyDescent="0.2">
      <c r="A170" s="138" t="s">
        <v>1795</v>
      </c>
      <c r="B170" s="137">
        <v>42398</v>
      </c>
      <c r="C170" s="138" t="s">
        <v>348</v>
      </c>
      <c r="D170" s="138" t="s">
        <v>157</v>
      </c>
      <c r="E170" s="138" t="s">
        <v>1022</v>
      </c>
      <c r="F170" s="138" t="s">
        <v>480</v>
      </c>
      <c r="G170" s="138" t="s">
        <v>1018</v>
      </c>
      <c r="H170" s="138"/>
      <c r="I170" s="139">
        <v>300</v>
      </c>
      <c r="J170" s="140">
        <v>3.8</v>
      </c>
      <c r="K170" s="115">
        <f t="shared" ref="K170" si="57">I170*J170</f>
        <v>1140</v>
      </c>
      <c r="L170" s="138" t="s">
        <v>108</v>
      </c>
      <c r="M170" s="137">
        <v>42468</v>
      </c>
      <c r="N170" s="138"/>
      <c r="O170" s="138" t="s">
        <v>104</v>
      </c>
      <c r="P170" s="138"/>
      <c r="Q170" s="138"/>
      <c r="R170" s="138"/>
      <c r="S170" s="129"/>
    </row>
    <row r="171" spans="1:19" ht="17.25" customHeight="1" x14ac:dyDescent="0.2">
      <c r="A171" s="138" t="s">
        <v>1795</v>
      </c>
      <c r="B171" s="137">
        <v>42355</v>
      </c>
      <c r="C171" s="138" t="s">
        <v>595</v>
      </c>
      <c r="D171" s="138" t="s">
        <v>502</v>
      </c>
      <c r="E171" s="138" t="s">
        <v>481</v>
      </c>
      <c r="F171" s="138" t="s">
        <v>487</v>
      </c>
      <c r="G171" s="138" t="s">
        <v>490</v>
      </c>
      <c r="H171" s="138"/>
      <c r="I171" s="139">
        <v>7665</v>
      </c>
      <c r="J171" s="140">
        <v>4.95</v>
      </c>
      <c r="K171" s="115">
        <f t="shared" si="51"/>
        <v>37941.75</v>
      </c>
      <c r="L171" s="138" t="s">
        <v>191</v>
      </c>
      <c r="M171" s="137">
        <v>42473</v>
      </c>
      <c r="N171" s="138"/>
      <c r="O171" s="138" t="s">
        <v>2</v>
      </c>
      <c r="P171" s="138"/>
      <c r="Q171" s="138"/>
      <c r="R171" s="138"/>
      <c r="S171" s="129"/>
    </row>
    <row r="172" spans="1:19" ht="17.25" customHeight="1" x14ac:dyDescent="0.2">
      <c r="A172" s="138" t="s">
        <v>1795</v>
      </c>
      <c r="B172" s="137">
        <v>42355</v>
      </c>
      <c r="C172" s="138" t="s">
        <v>595</v>
      </c>
      <c r="D172" s="138" t="s">
        <v>502</v>
      </c>
      <c r="E172" s="138" t="s">
        <v>482</v>
      </c>
      <c r="F172" s="138" t="s">
        <v>487</v>
      </c>
      <c r="G172" s="138" t="s">
        <v>490</v>
      </c>
      <c r="H172" s="138"/>
      <c r="I172" s="139">
        <v>5106</v>
      </c>
      <c r="J172" s="140">
        <v>4.95</v>
      </c>
      <c r="K172" s="115">
        <f t="shared" si="51"/>
        <v>25274.7</v>
      </c>
      <c r="L172" s="138" t="s">
        <v>191</v>
      </c>
      <c r="M172" s="137">
        <v>42473</v>
      </c>
      <c r="N172" s="138"/>
      <c r="O172" s="138" t="s">
        <v>2</v>
      </c>
      <c r="P172" s="138"/>
      <c r="Q172" s="138"/>
      <c r="R172" s="138"/>
      <c r="S172" s="129"/>
    </row>
    <row r="173" spans="1:19" ht="17.25" customHeight="1" x14ac:dyDescent="0.2">
      <c r="A173" s="138" t="s">
        <v>1795</v>
      </c>
      <c r="B173" s="137">
        <v>42355</v>
      </c>
      <c r="C173" s="138" t="s">
        <v>595</v>
      </c>
      <c r="D173" s="138" t="s">
        <v>502</v>
      </c>
      <c r="E173" s="138" t="s">
        <v>483</v>
      </c>
      <c r="F173" s="138" t="s">
        <v>487</v>
      </c>
      <c r="G173" s="138" t="s">
        <v>490</v>
      </c>
      <c r="H173" s="138"/>
      <c r="I173" s="139">
        <v>120</v>
      </c>
      <c r="J173" s="140">
        <v>4.95</v>
      </c>
      <c r="K173" s="115">
        <f t="shared" si="51"/>
        <v>594</v>
      </c>
      <c r="L173" s="138" t="s">
        <v>191</v>
      </c>
      <c r="M173" s="137">
        <v>42473</v>
      </c>
      <c r="N173" s="138"/>
      <c r="O173" s="138" t="s">
        <v>2</v>
      </c>
      <c r="P173" s="138"/>
      <c r="Q173" s="138"/>
      <c r="R173" s="138"/>
      <c r="S173" s="129"/>
    </row>
    <row r="174" spans="1:19" ht="17.25" customHeight="1" x14ac:dyDescent="0.2">
      <c r="A174" s="138" t="s">
        <v>1795</v>
      </c>
      <c r="B174" s="137">
        <v>42355</v>
      </c>
      <c r="C174" s="138" t="s">
        <v>592</v>
      </c>
      <c r="D174" s="138" t="s">
        <v>502</v>
      </c>
      <c r="E174" s="138" t="s">
        <v>484</v>
      </c>
      <c r="F174" s="138" t="s">
        <v>488</v>
      </c>
      <c r="G174" s="138" t="s">
        <v>490</v>
      </c>
      <c r="H174" s="138"/>
      <c r="I174" s="139">
        <v>120</v>
      </c>
      <c r="J174" s="140">
        <v>5.45</v>
      </c>
      <c r="K174" s="115">
        <f t="shared" si="51"/>
        <v>654</v>
      </c>
      <c r="L174" s="138" t="s">
        <v>191</v>
      </c>
      <c r="M174" s="137">
        <v>42473</v>
      </c>
      <c r="N174" s="138"/>
      <c r="O174" s="138" t="s">
        <v>2</v>
      </c>
      <c r="P174" s="138"/>
      <c r="Q174" s="138"/>
      <c r="R174" s="138"/>
      <c r="S174" s="129"/>
    </row>
    <row r="175" spans="1:19" ht="17.25" customHeight="1" x14ac:dyDescent="0.2">
      <c r="A175" s="138" t="s">
        <v>1795</v>
      </c>
      <c r="B175" s="137">
        <v>42355</v>
      </c>
      <c r="C175" s="138" t="s">
        <v>592</v>
      </c>
      <c r="D175" s="138" t="s">
        <v>502</v>
      </c>
      <c r="E175" s="138" t="s">
        <v>485</v>
      </c>
      <c r="F175" s="138" t="s">
        <v>488</v>
      </c>
      <c r="G175" s="138" t="s">
        <v>490</v>
      </c>
      <c r="H175" s="138"/>
      <c r="I175" s="139">
        <v>4680</v>
      </c>
      <c r="J175" s="140">
        <v>5.45</v>
      </c>
      <c r="K175" s="115">
        <f t="shared" si="51"/>
        <v>25506</v>
      </c>
      <c r="L175" s="138" t="s">
        <v>191</v>
      </c>
      <c r="M175" s="137">
        <v>42473</v>
      </c>
      <c r="N175" s="138"/>
      <c r="O175" s="138" t="s">
        <v>2</v>
      </c>
      <c r="P175" s="138"/>
      <c r="Q175" s="138"/>
      <c r="R175" s="138"/>
      <c r="S175" s="129"/>
    </row>
    <row r="176" spans="1:19" ht="17.25" customHeight="1" x14ac:dyDescent="0.2">
      <c r="A176" s="138" t="s">
        <v>1795</v>
      </c>
      <c r="B176" s="137">
        <v>42355</v>
      </c>
      <c r="C176" s="138" t="s">
        <v>592</v>
      </c>
      <c r="D176" s="138" t="s">
        <v>502</v>
      </c>
      <c r="E176" s="138" t="s">
        <v>486</v>
      </c>
      <c r="F176" s="138" t="s">
        <v>489</v>
      </c>
      <c r="G176" s="138" t="s">
        <v>490</v>
      </c>
      <c r="H176" s="138"/>
      <c r="I176" s="139">
        <v>2010</v>
      </c>
      <c r="J176" s="140">
        <v>5.45</v>
      </c>
      <c r="K176" s="115">
        <f t="shared" si="51"/>
        <v>10954.5</v>
      </c>
      <c r="L176" s="138" t="s">
        <v>191</v>
      </c>
      <c r="M176" s="137">
        <v>42473</v>
      </c>
      <c r="N176" s="138"/>
      <c r="O176" s="138" t="s">
        <v>2</v>
      </c>
      <c r="P176" s="138"/>
      <c r="Q176" s="138"/>
      <c r="R176" s="138"/>
      <c r="S176" s="129"/>
    </row>
    <row r="177" spans="1:19" ht="17.25" customHeight="1" x14ac:dyDescent="0.2">
      <c r="A177" s="138" t="s">
        <v>1795</v>
      </c>
      <c r="B177" s="137">
        <v>42356</v>
      </c>
      <c r="C177" s="138" t="s">
        <v>592</v>
      </c>
      <c r="D177" s="138" t="s">
        <v>501</v>
      </c>
      <c r="E177" s="138" t="s">
        <v>495</v>
      </c>
      <c r="F177" s="138" t="s">
        <v>499</v>
      </c>
      <c r="G177" s="138" t="s">
        <v>137</v>
      </c>
      <c r="H177" s="138"/>
      <c r="I177" s="139">
        <v>1813</v>
      </c>
      <c r="J177" s="140">
        <v>5.7</v>
      </c>
      <c r="K177" s="115">
        <f t="shared" si="51"/>
        <v>10334.1</v>
      </c>
      <c r="L177" s="138" t="s">
        <v>568</v>
      </c>
      <c r="M177" s="137">
        <v>42480</v>
      </c>
      <c r="N177" s="138"/>
      <c r="O177" s="138" t="s">
        <v>2</v>
      </c>
      <c r="P177" s="138"/>
      <c r="Q177" s="138"/>
      <c r="R177" s="138"/>
      <c r="S177" s="129"/>
    </row>
    <row r="178" spans="1:19" ht="17.25" customHeight="1" x14ac:dyDescent="0.2">
      <c r="A178" s="138" t="s">
        <v>1795</v>
      </c>
      <c r="B178" s="137">
        <v>42356</v>
      </c>
      <c r="C178" s="138" t="s">
        <v>592</v>
      </c>
      <c r="D178" s="138" t="s">
        <v>501</v>
      </c>
      <c r="E178" s="138" t="s">
        <v>497</v>
      </c>
      <c r="F178" s="138" t="s">
        <v>499</v>
      </c>
      <c r="G178" s="138" t="s">
        <v>137</v>
      </c>
      <c r="H178" s="138"/>
      <c r="I178" s="139">
        <v>1206</v>
      </c>
      <c r="J178" s="140">
        <v>5.7</v>
      </c>
      <c r="K178" s="115">
        <f t="shared" si="51"/>
        <v>6874.2</v>
      </c>
      <c r="L178" s="138" t="s">
        <v>568</v>
      </c>
      <c r="M178" s="137">
        <v>42480</v>
      </c>
      <c r="N178" s="138"/>
      <c r="O178" s="138" t="s">
        <v>2</v>
      </c>
      <c r="P178" s="138"/>
      <c r="Q178" s="138"/>
      <c r="R178" s="138"/>
      <c r="S178" s="129"/>
    </row>
    <row r="179" spans="1:19" ht="17.25" customHeight="1" x14ac:dyDescent="0.2">
      <c r="A179" s="138" t="s">
        <v>1795</v>
      </c>
      <c r="B179" s="137">
        <v>42356</v>
      </c>
      <c r="C179" s="138" t="s">
        <v>592</v>
      </c>
      <c r="D179" s="138" t="s">
        <v>501</v>
      </c>
      <c r="E179" s="138" t="s">
        <v>496</v>
      </c>
      <c r="F179" s="138" t="s">
        <v>500</v>
      </c>
      <c r="G179" s="138" t="s">
        <v>137</v>
      </c>
      <c r="H179" s="138"/>
      <c r="I179" s="139">
        <v>942</v>
      </c>
      <c r="J179" s="140">
        <v>6.5</v>
      </c>
      <c r="K179" s="115">
        <f t="shared" si="51"/>
        <v>6123</v>
      </c>
      <c r="L179" s="138" t="s">
        <v>568</v>
      </c>
      <c r="M179" s="137">
        <v>42480</v>
      </c>
      <c r="N179" s="138"/>
      <c r="O179" s="138" t="s">
        <v>2</v>
      </c>
      <c r="P179" s="138"/>
      <c r="Q179" s="138"/>
      <c r="R179" s="138"/>
      <c r="S179" s="129"/>
    </row>
    <row r="180" spans="1:19" ht="17.25" customHeight="1" x14ac:dyDescent="0.2">
      <c r="A180" s="138" t="s">
        <v>1795</v>
      </c>
      <c r="B180" s="137">
        <v>42356</v>
      </c>
      <c r="C180" s="138" t="s">
        <v>592</v>
      </c>
      <c r="D180" s="138" t="s">
        <v>501</v>
      </c>
      <c r="E180" s="138" t="s">
        <v>498</v>
      </c>
      <c r="F180" s="138" t="s">
        <v>500</v>
      </c>
      <c r="G180" s="138" t="s">
        <v>137</v>
      </c>
      <c r="H180" s="138"/>
      <c r="I180" s="139">
        <v>408</v>
      </c>
      <c r="J180" s="140">
        <v>6.5</v>
      </c>
      <c r="K180" s="115">
        <f t="shared" si="51"/>
        <v>2652</v>
      </c>
      <c r="L180" s="138" t="s">
        <v>568</v>
      </c>
      <c r="M180" s="137">
        <v>42480</v>
      </c>
      <c r="N180" s="138"/>
      <c r="O180" s="138" t="s">
        <v>2</v>
      </c>
      <c r="P180" s="138"/>
      <c r="Q180" s="138"/>
      <c r="R180" s="138"/>
      <c r="S180" s="129"/>
    </row>
    <row r="181" spans="1:19" ht="17.25" customHeight="1" x14ac:dyDescent="0.2">
      <c r="A181" s="138" t="s">
        <v>1795</v>
      </c>
      <c r="B181" s="137">
        <v>42360</v>
      </c>
      <c r="C181" s="138" t="s">
        <v>592</v>
      </c>
      <c r="D181" s="138" t="s">
        <v>94</v>
      </c>
      <c r="E181" s="138" t="s">
        <v>505</v>
      </c>
      <c r="F181" s="138" t="s">
        <v>506</v>
      </c>
      <c r="G181" s="138" t="s">
        <v>510</v>
      </c>
      <c r="H181" s="138"/>
      <c r="I181" s="139">
        <v>2652</v>
      </c>
      <c r="J181" s="140">
        <v>5.25</v>
      </c>
      <c r="K181" s="115">
        <f t="shared" si="51"/>
        <v>13923</v>
      </c>
      <c r="L181" s="138" t="s">
        <v>598</v>
      </c>
      <c r="M181" s="137">
        <v>42494</v>
      </c>
      <c r="N181" s="138"/>
      <c r="O181" s="138" t="s">
        <v>2</v>
      </c>
      <c r="P181" s="138"/>
      <c r="Q181" s="138"/>
      <c r="R181" s="138"/>
      <c r="S181" s="129"/>
    </row>
    <row r="182" spans="1:19" ht="17.25" customHeight="1" x14ac:dyDescent="0.2">
      <c r="A182" s="138" t="s">
        <v>1795</v>
      </c>
      <c r="B182" s="137">
        <v>42387</v>
      </c>
      <c r="C182" s="138" t="s">
        <v>93</v>
      </c>
      <c r="D182" s="138" t="s">
        <v>94</v>
      </c>
      <c r="E182" s="138" t="s">
        <v>800</v>
      </c>
      <c r="F182" s="138" t="s">
        <v>506</v>
      </c>
      <c r="G182" s="138"/>
      <c r="H182" s="138"/>
      <c r="I182" s="139">
        <v>6</v>
      </c>
      <c r="J182" s="140">
        <v>5.25</v>
      </c>
      <c r="K182" s="115">
        <f t="shared" ref="K182" si="58">I182*J182</f>
        <v>31.5</v>
      </c>
      <c r="L182" s="138" t="s">
        <v>598</v>
      </c>
      <c r="M182" s="137">
        <v>42494</v>
      </c>
      <c r="N182" s="138"/>
      <c r="O182" s="138" t="s">
        <v>2</v>
      </c>
      <c r="P182" s="138"/>
      <c r="Q182" s="138"/>
      <c r="R182" s="138"/>
      <c r="S182" s="129"/>
    </row>
    <row r="183" spans="1:19" ht="17.25" customHeight="1" x14ac:dyDescent="0.2">
      <c r="A183" s="138" t="s">
        <v>1795</v>
      </c>
      <c r="B183" s="137">
        <v>42360</v>
      </c>
      <c r="C183" s="138" t="s">
        <v>592</v>
      </c>
      <c r="D183" s="138" t="s">
        <v>94</v>
      </c>
      <c r="E183" s="138" t="s">
        <v>508</v>
      </c>
      <c r="F183" s="138" t="s">
        <v>509</v>
      </c>
      <c r="G183" s="138" t="s">
        <v>507</v>
      </c>
      <c r="H183" s="138"/>
      <c r="I183" s="139">
        <v>2652</v>
      </c>
      <c r="J183" s="140">
        <v>6</v>
      </c>
      <c r="K183" s="115">
        <f>I183*J183</f>
        <v>15912</v>
      </c>
      <c r="L183" s="138" t="s">
        <v>598</v>
      </c>
      <c r="M183" s="137">
        <v>42494</v>
      </c>
      <c r="N183" s="138"/>
      <c r="O183" s="138" t="s">
        <v>2</v>
      </c>
      <c r="P183" s="138"/>
      <c r="Q183" s="138"/>
      <c r="R183" s="138"/>
      <c r="S183" s="129"/>
    </row>
    <row r="184" spans="1:19" ht="17.25" customHeight="1" x14ac:dyDescent="0.2">
      <c r="A184" s="138" t="s">
        <v>1795</v>
      </c>
      <c r="B184" s="137">
        <v>42361</v>
      </c>
      <c r="C184" s="138" t="s">
        <v>592</v>
      </c>
      <c r="D184" s="138" t="s">
        <v>94</v>
      </c>
      <c r="E184" s="138" t="s">
        <v>515</v>
      </c>
      <c r="F184" s="138" t="s">
        <v>518</v>
      </c>
      <c r="G184" s="138" t="s">
        <v>137</v>
      </c>
      <c r="H184" s="138"/>
      <c r="I184" s="139">
        <v>1813</v>
      </c>
      <c r="J184" s="140">
        <v>4.6500000000000004</v>
      </c>
      <c r="K184" s="115">
        <f>I184*J184</f>
        <v>8430.4500000000007</v>
      </c>
      <c r="L184" s="138" t="s">
        <v>568</v>
      </c>
      <c r="M184" s="137">
        <v>42480</v>
      </c>
      <c r="N184" s="138"/>
      <c r="O184" s="138" t="s">
        <v>2</v>
      </c>
      <c r="P184" s="138"/>
      <c r="Q184" s="138"/>
      <c r="R184" s="138"/>
      <c r="S184" s="129"/>
    </row>
    <row r="185" spans="1:19" ht="17.25" customHeight="1" x14ac:dyDescent="0.2">
      <c r="A185" s="138" t="s">
        <v>1795</v>
      </c>
      <c r="B185" s="137">
        <v>42361</v>
      </c>
      <c r="C185" s="138" t="s">
        <v>592</v>
      </c>
      <c r="D185" s="138" t="s">
        <v>94</v>
      </c>
      <c r="E185" s="138" t="s">
        <v>516</v>
      </c>
      <c r="F185" s="138" t="s">
        <v>518</v>
      </c>
      <c r="G185" s="138" t="s">
        <v>137</v>
      </c>
      <c r="H185" s="138"/>
      <c r="I185" s="139">
        <v>1206</v>
      </c>
      <c r="J185" s="140">
        <v>4.6500000000000004</v>
      </c>
      <c r="K185" s="115">
        <f>I185*J185</f>
        <v>5607.9000000000005</v>
      </c>
      <c r="L185" s="138" t="s">
        <v>568</v>
      </c>
      <c r="M185" s="137">
        <v>42480</v>
      </c>
      <c r="N185" s="138"/>
      <c r="O185" s="138" t="s">
        <v>2</v>
      </c>
      <c r="P185" s="138"/>
      <c r="Q185" s="138"/>
      <c r="R185" s="138"/>
      <c r="S185" s="129"/>
    </row>
    <row r="186" spans="1:19" ht="17.25" customHeight="1" x14ac:dyDescent="0.2">
      <c r="A186" s="138" t="s">
        <v>1795</v>
      </c>
      <c r="B186" s="137">
        <v>42361</v>
      </c>
      <c r="C186" s="138" t="s">
        <v>592</v>
      </c>
      <c r="D186" s="138" t="s">
        <v>94</v>
      </c>
      <c r="E186" s="138" t="s">
        <v>517</v>
      </c>
      <c r="F186" s="138" t="s">
        <v>518</v>
      </c>
      <c r="G186" s="138" t="s">
        <v>137</v>
      </c>
      <c r="H186" s="138"/>
      <c r="I186" s="139">
        <v>120</v>
      </c>
      <c r="J186" s="140">
        <v>4.6500000000000004</v>
      </c>
      <c r="K186" s="115">
        <f>I186*J186</f>
        <v>558</v>
      </c>
      <c r="L186" s="138" t="s">
        <v>568</v>
      </c>
      <c r="M186" s="137">
        <v>42480</v>
      </c>
      <c r="N186" s="138"/>
      <c r="O186" s="138" t="s">
        <v>2</v>
      </c>
      <c r="P186" s="138"/>
      <c r="Q186" s="138"/>
      <c r="R186" s="138"/>
      <c r="S186" s="129"/>
    </row>
    <row r="187" spans="1:19" ht="17.25" customHeight="1" x14ac:dyDescent="0.2">
      <c r="A187" s="138" t="s">
        <v>1795</v>
      </c>
      <c r="B187" s="137">
        <v>42361</v>
      </c>
      <c r="C187" s="138" t="s">
        <v>596</v>
      </c>
      <c r="D187" s="138" t="s">
        <v>585</v>
      </c>
      <c r="E187" s="138" t="s">
        <v>519</v>
      </c>
      <c r="F187" s="138" t="s">
        <v>529</v>
      </c>
      <c r="G187" s="138" t="s">
        <v>539</v>
      </c>
      <c r="H187" s="138"/>
      <c r="I187" s="139">
        <v>21211</v>
      </c>
      <c r="J187" s="140">
        <v>5.75</v>
      </c>
      <c r="K187" s="115">
        <f>I187*J187</f>
        <v>121963.25</v>
      </c>
      <c r="L187" s="138" t="s">
        <v>570</v>
      </c>
      <c r="M187" s="137">
        <v>42487</v>
      </c>
      <c r="N187" s="138"/>
      <c r="O187" s="138" t="s">
        <v>540</v>
      </c>
      <c r="P187" s="138"/>
      <c r="Q187" s="138"/>
      <c r="R187" s="138"/>
      <c r="S187" s="129"/>
    </row>
    <row r="188" spans="1:19" ht="17.25" customHeight="1" x14ac:dyDescent="0.2">
      <c r="A188" s="138" t="s">
        <v>1795</v>
      </c>
      <c r="B188" s="137">
        <v>42383</v>
      </c>
      <c r="C188" s="138" t="s">
        <v>195</v>
      </c>
      <c r="D188" s="138" t="s">
        <v>585</v>
      </c>
      <c r="E188" s="138" t="s">
        <v>775</v>
      </c>
      <c r="F188" s="138" t="s">
        <v>529</v>
      </c>
      <c r="G188" s="138" t="s">
        <v>719</v>
      </c>
      <c r="H188" s="138"/>
      <c r="I188" s="139">
        <v>210</v>
      </c>
      <c r="J188" s="140">
        <v>5.55</v>
      </c>
      <c r="K188" s="115">
        <f t="shared" ref="K188" si="59">I188*J188</f>
        <v>1165.5</v>
      </c>
      <c r="L188" s="138" t="s">
        <v>417</v>
      </c>
      <c r="M188" s="137">
        <v>42487</v>
      </c>
      <c r="N188" s="138"/>
      <c r="O188" s="138" t="s">
        <v>3</v>
      </c>
      <c r="P188" s="138"/>
      <c r="Q188" s="138"/>
      <c r="R188" s="138"/>
      <c r="S188" s="129"/>
    </row>
    <row r="189" spans="1:19" ht="17.25" customHeight="1" x14ac:dyDescent="0.2">
      <c r="A189" s="138" t="s">
        <v>1795</v>
      </c>
      <c r="B189" s="137">
        <v>42401</v>
      </c>
      <c r="C189" s="138" t="s">
        <v>195</v>
      </c>
      <c r="D189" s="138" t="s">
        <v>585</v>
      </c>
      <c r="E189" s="138" t="s">
        <v>1030</v>
      </c>
      <c r="F189" s="138" t="s">
        <v>529</v>
      </c>
      <c r="G189" s="138" t="s">
        <v>1031</v>
      </c>
      <c r="H189" s="138"/>
      <c r="I189" s="139">
        <v>714</v>
      </c>
      <c r="J189" s="140">
        <v>5.75</v>
      </c>
      <c r="K189" s="115">
        <f t="shared" ref="K189" si="60">I189*J189</f>
        <v>4105.5</v>
      </c>
      <c r="L189" s="138" t="s">
        <v>417</v>
      </c>
      <c r="M189" s="137">
        <v>42487</v>
      </c>
      <c r="N189" s="138"/>
      <c r="O189" s="138" t="s">
        <v>3</v>
      </c>
      <c r="P189" s="138"/>
      <c r="Q189" s="138"/>
      <c r="R189" s="138"/>
      <c r="S189" s="129"/>
    </row>
    <row r="190" spans="1:19" ht="17.25" customHeight="1" x14ac:dyDescent="0.2">
      <c r="A190" s="138" t="s">
        <v>1795</v>
      </c>
      <c r="B190" s="137">
        <v>42361</v>
      </c>
      <c r="C190" s="138" t="s">
        <v>596</v>
      </c>
      <c r="D190" s="138" t="s">
        <v>585</v>
      </c>
      <c r="E190" s="138" t="s">
        <v>520</v>
      </c>
      <c r="F190" s="138" t="s">
        <v>530</v>
      </c>
      <c r="G190" s="138" t="s">
        <v>539</v>
      </c>
      <c r="H190" s="138"/>
      <c r="I190" s="139">
        <v>18978</v>
      </c>
      <c r="J190" s="140">
        <v>7.8</v>
      </c>
      <c r="K190" s="115">
        <f>I190*J190</f>
        <v>148028.4</v>
      </c>
      <c r="L190" s="138" t="s">
        <v>570</v>
      </c>
      <c r="M190" s="137">
        <v>42487</v>
      </c>
      <c r="N190" s="138"/>
      <c r="O190" s="138" t="s">
        <v>540</v>
      </c>
      <c r="P190" s="138"/>
      <c r="Q190" s="138"/>
      <c r="R190" s="138"/>
      <c r="S190" s="129"/>
    </row>
    <row r="191" spans="1:19" ht="17.25" customHeight="1" x14ac:dyDescent="0.2">
      <c r="A191" s="138" t="s">
        <v>1795</v>
      </c>
      <c r="B191" s="137">
        <v>42383</v>
      </c>
      <c r="C191" s="138" t="s">
        <v>195</v>
      </c>
      <c r="D191" s="138" t="s">
        <v>585</v>
      </c>
      <c r="E191" s="138" t="s">
        <v>776</v>
      </c>
      <c r="F191" s="138" t="s">
        <v>530</v>
      </c>
      <c r="G191" s="138" t="s">
        <v>719</v>
      </c>
      <c r="H191" s="138"/>
      <c r="I191" s="139">
        <v>191</v>
      </c>
      <c r="J191" s="140">
        <v>7.6</v>
      </c>
      <c r="K191" s="115">
        <f t="shared" ref="K191" si="61">I191*J191</f>
        <v>1451.6</v>
      </c>
      <c r="L191" s="138" t="s">
        <v>417</v>
      </c>
      <c r="M191" s="137">
        <v>42487</v>
      </c>
      <c r="N191" s="138"/>
      <c r="O191" s="138" t="s">
        <v>3</v>
      </c>
      <c r="P191" s="138"/>
      <c r="Q191" s="138"/>
      <c r="R191" s="138"/>
      <c r="S191" s="129"/>
    </row>
    <row r="192" spans="1:19" ht="17.25" customHeight="1" x14ac:dyDescent="0.2">
      <c r="A192" s="138" t="s">
        <v>1795</v>
      </c>
      <c r="B192" s="137">
        <v>42361</v>
      </c>
      <c r="C192" s="138" t="s">
        <v>596</v>
      </c>
      <c r="D192" s="138" t="s">
        <v>585</v>
      </c>
      <c r="E192" s="138" t="s">
        <v>521</v>
      </c>
      <c r="F192" s="138" t="s">
        <v>531</v>
      </c>
      <c r="G192" s="138" t="s">
        <v>539</v>
      </c>
      <c r="H192" s="138"/>
      <c r="I192" s="139">
        <v>18811</v>
      </c>
      <c r="J192" s="140">
        <v>6.15</v>
      </c>
      <c r="K192" s="115">
        <f>I192*J192</f>
        <v>115687.65000000001</v>
      </c>
      <c r="L192" s="138" t="s">
        <v>570</v>
      </c>
      <c r="M192" s="137">
        <v>42487</v>
      </c>
      <c r="N192" s="138"/>
      <c r="O192" s="138" t="s">
        <v>540</v>
      </c>
      <c r="P192" s="138"/>
      <c r="Q192" s="138"/>
      <c r="R192" s="138"/>
      <c r="S192" s="129"/>
    </row>
    <row r="193" spans="1:19" ht="17.25" customHeight="1" x14ac:dyDescent="0.2">
      <c r="A193" s="138" t="s">
        <v>1795</v>
      </c>
      <c r="B193" s="137">
        <v>42383</v>
      </c>
      <c r="C193" s="138" t="s">
        <v>195</v>
      </c>
      <c r="D193" s="138" t="s">
        <v>585</v>
      </c>
      <c r="E193" s="138" t="s">
        <v>777</v>
      </c>
      <c r="F193" s="138" t="s">
        <v>531</v>
      </c>
      <c r="G193" s="138" t="s">
        <v>719</v>
      </c>
      <c r="H193" s="138"/>
      <c r="I193" s="139">
        <v>190</v>
      </c>
      <c r="J193" s="140">
        <v>5.95</v>
      </c>
      <c r="K193" s="115">
        <f t="shared" ref="K193" si="62">I193*J193</f>
        <v>1130.5</v>
      </c>
      <c r="L193" s="138" t="s">
        <v>417</v>
      </c>
      <c r="M193" s="137">
        <v>42487</v>
      </c>
      <c r="N193" s="138"/>
      <c r="O193" s="138" t="s">
        <v>3</v>
      </c>
      <c r="P193" s="138"/>
      <c r="Q193" s="138"/>
      <c r="R193" s="138"/>
      <c r="S193" s="129"/>
    </row>
    <row r="194" spans="1:19" ht="17.25" customHeight="1" x14ac:dyDescent="0.2">
      <c r="A194" s="138" t="s">
        <v>1795</v>
      </c>
      <c r="B194" s="137">
        <v>42401</v>
      </c>
      <c r="C194" s="138" t="s">
        <v>195</v>
      </c>
      <c r="D194" s="138" t="s">
        <v>585</v>
      </c>
      <c r="E194" s="138" t="s">
        <v>1032</v>
      </c>
      <c r="F194" s="138" t="s">
        <v>531</v>
      </c>
      <c r="G194" s="138" t="s">
        <v>1031</v>
      </c>
      <c r="H194" s="138"/>
      <c r="I194" s="139">
        <v>714</v>
      </c>
      <c r="J194" s="140">
        <v>6.15</v>
      </c>
      <c r="K194" s="115">
        <f t="shared" ref="K194" si="63">I194*J194</f>
        <v>4391.1000000000004</v>
      </c>
      <c r="L194" s="138" t="s">
        <v>417</v>
      </c>
      <c r="M194" s="137">
        <v>42487</v>
      </c>
      <c r="N194" s="138"/>
      <c r="O194" s="138" t="s">
        <v>3</v>
      </c>
      <c r="P194" s="138"/>
      <c r="Q194" s="138"/>
      <c r="R194" s="138"/>
      <c r="S194" s="129"/>
    </row>
    <row r="195" spans="1:19" ht="17.25" customHeight="1" x14ac:dyDescent="0.2">
      <c r="A195" s="138" t="s">
        <v>1795</v>
      </c>
      <c r="B195" s="137">
        <v>42369</v>
      </c>
      <c r="C195" s="138" t="s">
        <v>195</v>
      </c>
      <c r="D195" s="138" t="s">
        <v>585</v>
      </c>
      <c r="E195" s="138" t="s">
        <v>632</v>
      </c>
      <c r="F195" s="138" t="s">
        <v>531</v>
      </c>
      <c r="G195" s="138"/>
      <c r="H195" s="138"/>
      <c r="I195" s="139">
        <v>6</v>
      </c>
      <c r="J195" s="140">
        <v>5.95</v>
      </c>
      <c r="K195" s="115">
        <f t="shared" ref="K195" si="64">I195*J195</f>
        <v>35.700000000000003</v>
      </c>
      <c r="L195" s="138" t="s">
        <v>417</v>
      </c>
      <c r="M195" s="137">
        <v>42487</v>
      </c>
      <c r="N195" s="138"/>
      <c r="O195" s="138" t="s">
        <v>3</v>
      </c>
      <c r="P195" s="138"/>
      <c r="Q195" s="138"/>
      <c r="R195" s="138"/>
      <c r="S195" s="129"/>
    </row>
    <row r="196" spans="1:19" ht="17.25" customHeight="1" x14ac:dyDescent="0.2">
      <c r="A196" s="138" t="s">
        <v>1795</v>
      </c>
      <c r="B196" s="137">
        <v>42361</v>
      </c>
      <c r="C196" s="138" t="s">
        <v>593</v>
      </c>
      <c r="D196" s="138" t="s">
        <v>157</v>
      </c>
      <c r="E196" s="138" t="s">
        <v>522</v>
      </c>
      <c r="F196" s="138" t="s">
        <v>532</v>
      </c>
      <c r="G196" s="138" t="s">
        <v>539</v>
      </c>
      <c r="H196" s="138"/>
      <c r="I196" s="139">
        <v>18168</v>
      </c>
      <c r="J196" s="140">
        <v>5.3</v>
      </c>
      <c r="K196" s="115">
        <f>I196*J196</f>
        <v>96290.4</v>
      </c>
      <c r="L196" s="138" t="s">
        <v>570</v>
      </c>
      <c r="M196" s="137">
        <v>42487</v>
      </c>
      <c r="N196" s="138"/>
      <c r="O196" s="138" t="s">
        <v>540</v>
      </c>
      <c r="P196" s="138"/>
      <c r="Q196" s="138"/>
      <c r="R196" s="138"/>
      <c r="S196" s="129"/>
    </row>
    <row r="197" spans="1:19" ht="17.25" customHeight="1" x14ac:dyDescent="0.2">
      <c r="A197" s="138" t="s">
        <v>1795</v>
      </c>
      <c r="B197" s="137">
        <v>42383</v>
      </c>
      <c r="C197" s="138" t="s">
        <v>309</v>
      </c>
      <c r="D197" s="138" t="s">
        <v>157</v>
      </c>
      <c r="E197" s="138" t="s">
        <v>778</v>
      </c>
      <c r="F197" s="138" t="s">
        <v>532</v>
      </c>
      <c r="G197" s="138" t="s">
        <v>719</v>
      </c>
      <c r="H197" s="138"/>
      <c r="I197" s="139">
        <v>239</v>
      </c>
      <c r="J197" s="140">
        <v>5.0999999999999996</v>
      </c>
      <c r="K197" s="115">
        <f t="shared" ref="K197" si="65">I197*J197</f>
        <v>1218.8999999999999</v>
      </c>
      <c r="L197" s="138" t="s">
        <v>417</v>
      </c>
      <c r="M197" s="137">
        <v>42487</v>
      </c>
      <c r="N197" s="138"/>
      <c r="O197" s="138" t="s">
        <v>3</v>
      </c>
      <c r="P197" s="138"/>
      <c r="Q197" s="138"/>
      <c r="R197" s="138"/>
      <c r="S197" s="129"/>
    </row>
    <row r="198" spans="1:19" ht="17.25" customHeight="1" x14ac:dyDescent="0.2">
      <c r="A198" s="138" t="s">
        <v>1795</v>
      </c>
      <c r="B198" s="137">
        <v>42369</v>
      </c>
      <c r="C198" s="138" t="s">
        <v>309</v>
      </c>
      <c r="D198" s="138" t="s">
        <v>157</v>
      </c>
      <c r="E198" s="138" t="s">
        <v>633</v>
      </c>
      <c r="F198" s="138" t="s">
        <v>532</v>
      </c>
      <c r="G198" s="138"/>
      <c r="H198" s="138"/>
      <c r="I198" s="139">
        <v>6</v>
      </c>
      <c r="J198" s="140">
        <v>5.0999999999999996</v>
      </c>
      <c r="K198" s="115">
        <f t="shared" ref="K198" si="66">I198*J198</f>
        <v>30.599999999999998</v>
      </c>
      <c r="L198" s="138" t="s">
        <v>417</v>
      </c>
      <c r="M198" s="137">
        <v>42487</v>
      </c>
      <c r="N198" s="138"/>
      <c r="O198" s="138" t="s">
        <v>3</v>
      </c>
      <c r="P198" s="138"/>
      <c r="Q198" s="138"/>
      <c r="R198" s="138"/>
      <c r="S198" s="129"/>
    </row>
    <row r="199" spans="1:19" ht="17.25" customHeight="1" x14ac:dyDescent="0.2">
      <c r="A199" s="138" t="s">
        <v>1795</v>
      </c>
      <c r="B199" s="137">
        <v>42361</v>
      </c>
      <c r="C199" s="138" t="s">
        <v>309</v>
      </c>
      <c r="D199" s="138" t="s">
        <v>157</v>
      </c>
      <c r="E199" s="138" t="s">
        <v>523</v>
      </c>
      <c r="F199" s="138" t="s">
        <v>533</v>
      </c>
      <c r="G199" s="138" t="s">
        <v>539</v>
      </c>
      <c r="H199" s="138"/>
      <c r="I199" s="139">
        <v>13417</v>
      </c>
      <c r="J199" s="140">
        <v>5.3</v>
      </c>
      <c r="K199" s="115">
        <f>I199*J199</f>
        <v>71110.099999999991</v>
      </c>
      <c r="L199" s="138" t="s">
        <v>570</v>
      </c>
      <c r="M199" s="137">
        <v>42487</v>
      </c>
      <c r="N199" s="138"/>
      <c r="O199" s="138" t="s">
        <v>540</v>
      </c>
      <c r="P199" s="138"/>
      <c r="Q199" s="138"/>
      <c r="R199" s="138"/>
      <c r="S199" s="129"/>
    </row>
    <row r="200" spans="1:19" ht="17.25" customHeight="1" x14ac:dyDescent="0.2">
      <c r="A200" s="138" t="s">
        <v>1795</v>
      </c>
      <c r="B200" s="137">
        <v>42383</v>
      </c>
      <c r="C200" s="138" t="s">
        <v>309</v>
      </c>
      <c r="D200" s="138" t="s">
        <v>157</v>
      </c>
      <c r="E200" s="138" t="s">
        <v>779</v>
      </c>
      <c r="F200" s="138" t="s">
        <v>533</v>
      </c>
      <c r="G200" s="138" t="s">
        <v>719</v>
      </c>
      <c r="H200" s="138"/>
      <c r="I200" s="139">
        <v>248</v>
      </c>
      <c r="J200" s="140">
        <v>5.0999999999999996</v>
      </c>
      <c r="K200" s="115">
        <f t="shared" ref="K200" si="67">I200*J200</f>
        <v>1264.8</v>
      </c>
      <c r="L200" s="138" t="s">
        <v>417</v>
      </c>
      <c r="M200" s="137">
        <v>42487</v>
      </c>
      <c r="N200" s="138"/>
      <c r="O200" s="138" t="s">
        <v>3</v>
      </c>
      <c r="P200" s="138"/>
      <c r="Q200" s="138"/>
      <c r="R200" s="138"/>
      <c r="S200" s="129"/>
    </row>
    <row r="201" spans="1:19" ht="17.25" customHeight="1" x14ac:dyDescent="0.2">
      <c r="A201" s="138" t="s">
        <v>1795</v>
      </c>
      <c r="B201" s="137">
        <v>42361</v>
      </c>
      <c r="C201" s="138" t="s">
        <v>309</v>
      </c>
      <c r="D201" s="138" t="s">
        <v>157</v>
      </c>
      <c r="E201" s="138" t="s">
        <v>524</v>
      </c>
      <c r="F201" s="138" t="s">
        <v>534</v>
      </c>
      <c r="G201" s="138" t="s">
        <v>539</v>
      </c>
      <c r="H201" s="138"/>
      <c r="I201" s="139">
        <v>18122</v>
      </c>
      <c r="J201" s="157">
        <v>5.9</v>
      </c>
      <c r="K201" s="115">
        <f>I201*J201</f>
        <v>106919.8</v>
      </c>
      <c r="L201" s="138" t="s">
        <v>570</v>
      </c>
      <c r="M201" s="137">
        <v>42487</v>
      </c>
      <c r="N201" s="138"/>
      <c r="O201" s="138" t="s">
        <v>540</v>
      </c>
      <c r="P201" s="138"/>
      <c r="Q201" s="138"/>
      <c r="R201" s="138"/>
      <c r="S201" s="129"/>
    </row>
    <row r="202" spans="1:19" ht="17.25" customHeight="1" x14ac:dyDescent="0.2">
      <c r="A202" s="138" t="s">
        <v>1795</v>
      </c>
      <c r="B202" s="137">
        <v>42383</v>
      </c>
      <c r="C202" s="138" t="s">
        <v>309</v>
      </c>
      <c r="D202" s="138" t="s">
        <v>157</v>
      </c>
      <c r="E202" s="138" t="s">
        <v>780</v>
      </c>
      <c r="F202" s="138" t="s">
        <v>534</v>
      </c>
      <c r="G202" s="138" t="s">
        <v>719</v>
      </c>
      <c r="H202" s="138"/>
      <c r="I202" s="139">
        <v>271</v>
      </c>
      <c r="J202" s="157">
        <v>5.7</v>
      </c>
      <c r="K202" s="115">
        <f t="shared" ref="K202" si="68">I202*J202</f>
        <v>1544.7</v>
      </c>
      <c r="L202" s="138" t="s">
        <v>417</v>
      </c>
      <c r="M202" s="137">
        <v>42487</v>
      </c>
      <c r="N202" s="138"/>
      <c r="O202" s="138" t="s">
        <v>3</v>
      </c>
      <c r="P202" s="138"/>
      <c r="Q202" s="138"/>
      <c r="R202" s="138"/>
      <c r="S202" s="129"/>
    </row>
    <row r="203" spans="1:19" ht="17.25" customHeight="1" x14ac:dyDescent="0.2">
      <c r="A203" s="138" t="s">
        <v>1795</v>
      </c>
      <c r="B203" s="137">
        <v>42361</v>
      </c>
      <c r="C203" s="138" t="s">
        <v>444</v>
      </c>
      <c r="D203" s="138" t="s">
        <v>585</v>
      </c>
      <c r="E203" s="138" t="s">
        <v>525</v>
      </c>
      <c r="F203" s="138" t="s">
        <v>535</v>
      </c>
      <c r="G203" s="138" t="s">
        <v>539</v>
      </c>
      <c r="H203" s="138"/>
      <c r="I203" s="139">
        <v>13876</v>
      </c>
      <c r="J203" s="140">
        <v>5.5</v>
      </c>
      <c r="K203" s="115">
        <f>I203*J203</f>
        <v>76318</v>
      </c>
      <c r="L203" s="138" t="s">
        <v>570</v>
      </c>
      <c r="M203" s="137">
        <v>42487</v>
      </c>
      <c r="N203" s="138"/>
      <c r="O203" s="138" t="s">
        <v>540</v>
      </c>
      <c r="P203" s="138"/>
      <c r="Q203" s="138"/>
      <c r="R203" s="138"/>
      <c r="S203" s="129"/>
    </row>
    <row r="204" spans="1:19" ht="17.25" customHeight="1" x14ac:dyDescent="0.2">
      <c r="A204" s="138" t="s">
        <v>1795</v>
      </c>
      <c r="B204" s="137">
        <v>42383</v>
      </c>
      <c r="C204" s="138" t="s">
        <v>444</v>
      </c>
      <c r="D204" s="138" t="s">
        <v>585</v>
      </c>
      <c r="E204" s="138" t="s">
        <v>781</v>
      </c>
      <c r="F204" s="138" t="s">
        <v>535</v>
      </c>
      <c r="G204" s="138" t="s">
        <v>719</v>
      </c>
      <c r="H204" s="138"/>
      <c r="I204" s="139">
        <v>62</v>
      </c>
      <c r="J204" s="140">
        <v>5.3</v>
      </c>
      <c r="K204" s="115">
        <f t="shared" ref="K204" si="69">I204*J204</f>
        <v>328.59999999999997</v>
      </c>
      <c r="L204" s="138" t="s">
        <v>417</v>
      </c>
      <c r="M204" s="137">
        <v>42487</v>
      </c>
      <c r="N204" s="138"/>
      <c r="O204" s="138" t="s">
        <v>3</v>
      </c>
      <c r="P204" s="138"/>
      <c r="Q204" s="138"/>
      <c r="R204" s="138"/>
      <c r="S204" s="129"/>
    </row>
    <row r="205" spans="1:19" ht="17.25" customHeight="1" x14ac:dyDescent="0.2">
      <c r="A205" s="138" t="s">
        <v>1795</v>
      </c>
      <c r="B205" s="137">
        <v>42369</v>
      </c>
      <c r="C205" s="138" t="s">
        <v>444</v>
      </c>
      <c r="D205" s="138" t="s">
        <v>585</v>
      </c>
      <c r="E205" s="138" t="s">
        <v>634</v>
      </c>
      <c r="F205" s="138" t="s">
        <v>535</v>
      </c>
      <c r="G205" s="138"/>
      <c r="H205" s="138"/>
      <c r="I205" s="139">
        <v>6</v>
      </c>
      <c r="J205" s="140">
        <v>5.3</v>
      </c>
      <c r="K205" s="115">
        <f t="shared" ref="K205" si="70">I205*J205</f>
        <v>31.799999999999997</v>
      </c>
      <c r="L205" s="138" t="s">
        <v>417</v>
      </c>
      <c r="M205" s="137">
        <v>42487</v>
      </c>
      <c r="N205" s="138"/>
      <c r="O205" s="138" t="s">
        <v>3</v>
      </c>
      <c r="P205" s="138"/>
      <c r="Q205" s="138"/>
      <c r="R205" s="138"/>
      <c r="S205" s="129"/>
    </row>
    <row r="206" spans="1:19" ht="17.25" customHeight="1" x14ac:dyDescent="0.2">
      <c r="A206" s="138" t="s">
        <v>1795</v>
      </c>
      <c r="B206" s="137">
        <v>42361</v>
      </c>
      <c r="C206" s="138" t="s">
        <v>444</v>
      </c>
      <c r="D206" s="138" t="s">
        <v>585</v>
      </c>
      <c r="E206" s="138" t="s">
        <v>526</v>
      </c>
      <c r="F206" s="138" t="s">
        <v>536</v>
      </c>
      <c r="G206" s="138" t="s">
        <v>539</v>
      </c>
      <c r="H206" s="138"/>
      <c r="I206" s="139">
        <v>15127</v>
      </c>
      <c r="J206" s="140">
        <v>5.5</v>
      </c>
      <c r="K206" s="115">
        <f>I206*J206</f>
        <v>83198.5</v>
      </c>
      <c r="L206" s="138" t="s">
        <v>570</v>
      </c>
      <c r="M206" s="137">
        <v>42487</v>
      </c>
      <c r="N206" s="138"/>
      <c r="O206" s="138" t="s">
        <v>540</v>
      </c>
      <c r="P206" s="138"/>
      <c r="Q206" s="138"/>
      <c r="R206" s="138"/>
      <c r="S206" s="129"/>
    </row>
    <row r="207" spans="1:19" ht="17.25" customHeight="1" x14ac:dyDescent="0.2">
      <c r="A207" s="138" t="s">
        <v>1795</v>
      </c>
      <c r="B207" s="137">
        <v>42383</v>
      </c>
      <c r="C207" s="138" t="s">
        <v>444</v>
      </c>
      <c r="D207" s="138" t="s">
        <v>585</v>
      </c>
      <c r="E207" s="138" t="s">
        <v>782</v>
      </c>
      <c r="F207" s="138" t="s">
        <v>536</v>
      </c>
      <c r="G207" s="138" t="s">
        <v>719</v>
      </c>
      <c r="H207" s="138"/>
      <c r="I207" s="139">
        <v>69</v>
      </c>
      <c r="J207" s="140">
        <v>5.3</v>
      </c>
      <c r="K207" s="115">
        <f t="shared" ref="K207" si="71">I207*J207</f>
        <v>365.7</v>
      </c>
      <c r="L207" s="138" t="s">
        <v>417</v>
      </c>
      <c r="M207" s="137">
        <v>42487</v>
      </c>
      <c r="N207" s="138"/>
      <c r="O207" s="138" t="s">
        <v>3</v>
      </c>
      <c r="P207" s="138"/>
      <c r="Q207" s="138"/>
      <c r="R207" s="138"/>
      <c r="S207" s="129"/>
    </row>
    <row r="208" spans="1:19" ht="17.25" customHeight="1" x14ac:dyDescent="0.2">
      <c r="A208" s="138" t="s">
        <v>1795</v>
      </c>
      <c r="B208" s="137">
        <v>42369</v>
      </c>
      <c r="C208" s="138" t="s">
        <v>444</v>
      </c>
      <c r="D208" s="138" t="s">
        <v>585</v>
      </c>
      <c r="E208" s="138" t="s">
        <v>635</v>
      </c>
      <c r="F208" s="138" t="s">
        <v>536</v>
      </c>
      <c r="G208" s="138"/>
      <c r="H208" s="138"/>
      <c r="I208" s="139">
        <v>6</v>
      </c>
      <c r="J208" s="140">
        <v>5.3</v>
      </c>
      <c r="K208" s="115">
        <f t="shared" ref="K208" si="72">I208*J208</f>
        <v>31.799999999999997</v>
      </c>
      <c r="L208" s="138" t="s">
        <v>417</v>
      </c>
      <c r="M208" s="137">
        <v>42487</v>
      </c>
      <c r="N208" s="138"/>
      <c r="O208" s="138" t="s">
        <v>3</v>
      </c>
      <c r="P208" s="138"/>
      <c r="Q208" s="138"/>
      <c r="R208" s="138"/>
      <c r="S208" s="129"/>
    </row>
    <row r="209" spans="1:19" ht="17.25" customHeight="1" x14ac:dyDescent="0.2">
      <c r="A209" s="138" t="s">
        <v>1795</v>
      </c>
      <c r="B209" s="137">
        <v>42361</v>
      </c>
      <c r="C209" s="138" t="s">
        <v>1273</v>
      </c>
      <c r="D209" s="138" t="s">
        <v>585</v>
      </c>
      <c r="E209" s="138" t="s">
        <v>527</v>
      </c>
      <c r="F209" s="138" t="s">
        <v>537</v>
      </c>
      <c r="G209" s="138" t="s">
        <v>539</v>
      </c>
      <c r="H209" s="138"/>
      <c r="I209" s="141">
        <v>13579</v>
      </c>
      <c r="J209" s="140">
        <v>4.3</v>
      </c>
      <c r="K209" s="115">
        <f>I209*J209</f>
        <v>58389.7</v>
      </c>
      <c r="L209" s="138" t="s">
        <v>570</v>
      </c>
      <c r="M209" s="137">
        <v>42487</v>
      </c>
      <c r="N209" s="138"/>
      <c r="O209" s="138" t="s">
        <v>540</v>
      </c>
      <c r="P209" s="138"/>
      <c r="Q209" s="138"/>
      <c r="R209" s="138"/>
      <c r="S209" s="129"/>
    </row>
    <row r="210" spans="1:19" ht="17.25" customHeight="1" x14ac:dyDescent="0.2">
      <c r="A210" s="138" t="s">
        <v>1795</v>
      </c>
      <c r="B210" s="137">
        <v>42387</v>
      </c>
      <c r="C210" s="138" t="s">
        <v>1273</v>
      </c>
      <c r="D210" s="138" t="s">
        <v>585</v>
      </c>
      <c r="E210" s="138" t="s">
        <v>801</v>
      </c>
      <c r="F210" s="138" t="s">
        <v>537</v>
      </c>
      <c r="G210" s="138"/>
      <c r="H210" s="138"/>
      <c r="I210" s="142">
        <v>6</v>
      </c>
      <c r="J210" s="140">
        <v>4.0999999999999996</v>
      </c>
      <c r="K210" s="115">
        <f t="shared" ref="K210" si="73">I210*J210</f>
        <v>24.599999999999998</v>
      </c>
      <c r="L210" s="138" t="s">
        <v>417</v>
      </c>
      <c r="M210" s="137">
        <v>42487</v>
      </c>
      <c r="N210" s="138"/>
      <c r="O210" s="138" t="s">
        <v>3</v>
      </c>
      <c r="P210" s="138"/>
      <c r="Q210" s="138"/>
      <c r="R210" s="138"/>
      <c r="S210" s="129"/>
    </row>
    <row r="211" spans="1:19" ht="17.25" customHeight="1" x14ac:dyDescent="0.2">
      <c r="A211" s="138" t="s">
        <v>1795</v>
      </c>
      <c r="B211" s="137">
        <v>42382</v>
      </c>
      <c r="C211" s="138" t="s">
        <v>1273</v>
      </c>
      <c r="D211" s="138" t="s">
        <v>585</v>
      </c>
      <c r="E211" s="138" t="s">
        <v>718</v>
      </c>
      <c r="F211" s="138" t="s">
        <v>537</v>
      </c>
      <c r="G211" s="138" t="s">
        <v>719</v>
      </c>
      <c r="H211" s="138"/>
      <c r="I211" s="142">
        <v>57</v>
      </c>
      <c r="J211" s="140">
        <v>4.0999999999999996</v>
      </c>
      <c r="K211" s="115">
        <f t="shared" ref="K211" si="74">I211*J211</f>
        <v>233.7</v>
      </c>
      <c r="L211" s="138" t="s">
        <v>417</v>
      </c>
      <c r="M211" s="137">
        <v>42487</v>
      </c>
      <c r="N211" s="138"/>
      <c r="O211" s="138" t="s">
        <v>3</v>
      </c>
      <c r="P211" s="138"/>
      <c r="Q211" s="138"/>
      <c r="R211" s="138"/>
      <c r="S211" s="129"/>
    </row>
    <row r="212" spans="1:19" ht="17.25" customHeight="1" x14ac:dyDescent="0.2">
      <c r="A212" s="138" t="s">
        <v>1795</v>
      </c>
      <c r="B212" s="137">
        <v>42361</v>
      </c>
      <c r="C212" s="138" t="s">
        <v>1273</v>
      </c>
      <c r="D212" s="138" t="s">
        <v>585</v>
      </c>
      <c r="E212" s="138" t="s">
        <v>528</v>
      </c>
      <c r="F212" s="138" t="s">
        <v>538</v>
      </c>
      <c r="G212" s="138" t="s">
        <v>539</v>
      </c>
      <c r="H212" s="138"/>
      <c r="I212" s="139">
        <v>13579</v>
      </c>
      <c r="J212" s="140">
        <v>4.3</v>
      </c>
      <c r="K212" s="115">
        <f>I212*J212</f>
        <v>58389.7</v>
      </c>
      <c r="L212" s="138" t="s">
        <v>570</v>
      </c>
      <c r="M212" s="137">
        <v>42487</v>
      </c>
      <c r="N212" s="138"/>
      <c r="O212" s="138" t="s">
        <v>540</v>
      </c>
      <c r="P212" s="138"/>
      <c r="Q212" s="138"/>
      <c r="R212" s="138"/>
      <c r="S212" s="129"/>
    </row>
    <row r="213" spans="1:19" ht="17.25" customHeight="1" x14ac:dyDescent="0.2">
      <c r="A213" s="138" t="s">
        <v>1795</v>
      </c>
      <c r="B213" s="137">
        <v>42382</v>
      </c>
      <c r="C213" s="138" t="s">
        <v>1273</v>
      </c>
      <c r="D213" s="138" t="s">
        <v>585</v>
      </c>
      <c r="E213" s="138" t="s">
        <v>720</v>
      </c>
      <c r="F213" s="138" t="s">
        <v>538</v>
      </c>
      <c r="G213" s="138" t="s">
        <v>117</v>
      </c>
      <c r="H213" s="138"/>
      <c r="I213" s="139">
        <v>58</v>
      </c>
      <c r="J213" s="140">
        <v>4.0999999999999996</v>
      </c>
      <c r="K213" s="115">
        <f t="shared" ref="K213" si="75">I213*J213</f>
        <v>237.79999999999998</v>
      </c>
      <c r="L213" s="138" t="s">
        <v>417</v>
      </c>
      <c r="M213" s="137">
        <v>42487</v>
      </c>
      <c r="N213" s="138"/>
      <c r="O213" s="138" t="s">
        <v>3</v>
      </c>
      <c r="P213" s="138"/>
      <c r="Q213" s="138"/>
      <c r="R213" s="138"/>
      <c r="S213" s="129"/>
    </row>
    <row r="214" spans="1:19" ht="17.25" customHeight="1" x14ac:dyDescent="0.2">
      <c r="A214" s="138" t="s">
        <v>1795</v>
      </c>
      <c r="B214" s="137">
        <v>42362</v>
      </c>
      <c r="C214" s="138" t="s">
        <v>592</v>
      </c>
      <c r="D214" s="138" t="s">
        <v>94</v>
      </c>
      <c r="E214" s="138" t="s">
        <v>556</v>
      </c>
      <c r="F214" s="138" t="s">
        <v>565</v>
      </c>
      <c r="G214" s="138" t="s">
        <v>137</v>
      </c>
      <c r="H214" s="138"/>
      <c r="I214" s="139">
        <v>120</v>
      </c>
      <c r="J214" s="140">
        <v>5.75</v>
      </c>
      <c r="K214" s="115">
        <f t="shared" ref="K214:K222" si="76">I214*J214</f>
        <v>690</v>
      </c>
      <c r="L214" s="138" t="s">
        <v>568</v>
      </c>
      <c r="M214" s="137">
        <v>42480</v>
      </c>
      <c r="N214" s="138"/>
      <c r="O214" s="138" t="s">
        <v>555</v>
      </c>
      <c r="P214" s="138"/>
      <c r="Q214" s="138"/>
      <c r="R214" s="138"/>
      <c r="S214" s="129"/>
    </row>
    <row r="215" spans="1:19" ht="17.25" customHeight="1" x14ac:dyDescent="0.2">
      <c r="A215" s="138" t="s">
        <v>1795</v>
      </c>
      <c r="B215" s="137">
        <v>42362</v>
      </c>
      <c r="C215" s="138" t="s">
        <v>592</v>
      </c>
      <c r="D215" s="138" t="s">
        <v>94</v>
      </c>
      <c r="E215" s="138" t="s">
        <v>557</v>
      </c>
      <c r="F215" s="138" t="s">
        <v>565</v>
      </c>
      <c r="G215" s="138" t="s">
        <v>137</v>
      </c>
      <c r="H215" s="138"/>
      <c r="I215" s="139">
        <v>1638</v>
      </c>
      <c r="J215" s="140">
        <v>5.75</v>
      </c>
      <c r="K215" s="115">
        <f t="shared" si="76"/>
        <v>9418.5</v>
      </c>
      <c r="L215" s="138" t="s">
        <v>568</v>
      </c>
      <c r="M215" s="137">
        <v>42480</v>
      </c>
      <c r="N215" s="138"/>
      <c r="O215" s="138" t="s">
        <v>555</v>
      </c>
      <c r="P215" s="138"/>
      <c r="Q215" s="138"/>
      <c r="R215" s="138"/>
      <c r="S215" s="129"/>
    </row>
    <row r="216" spans="1:19" ht="17.25" customHeight="1" x14ac:dyDescent="0.2">
      <c r="A216" s="138" t="s">
        <v>1795</v>
      </c>
      <c r="B216" s="137">
        <v>42362</v>
      </c>
      <c r="C216" s="138" t="s">
        <v>592</v>
      </c>
      <c r="D216" s="138" t="s">
        <v>94</v>
      </c>
      <c r="E216" s="138" t="s">
        <v>558</v>
      </c>
      <c r="F216" s="138" t="s">
        <v>565</v>
      </c>
      <c r="G216" s="138" t="s">
        <v>137</v>
      </c>
      <c r="H216" s="138"/>
      <c r="I216" s="139">
        <v>702</v>
      </c>
      <c r="J216" s="140">
        <v>5.75</v>
      </c>
      <c r="K216" s="115">
        <f t="shared" si="76"/>
        <v>4036.5</v>
      </c>
      <c r="L216" s="138" t="s">
        <v>568</v>
      </c>
      <c r="M216" s="137">
        <v>42480</v>
      </c>
      <c r="N216" s="138"/>
      <c r="O216" s="138" t="s">
        <v>555</v>
      </c>
      <c r="P216" s="138"/>
      <c r="Q216" s="138"/>
      <c r="R216" s="138"/>
      <c r="S216" s="129"/>
    </row>
    <row r="217" spans="1:19" ht="17.25" customHeight="1" x14ac:dyDescent="0.2">
      <c r="A217" s="138" t="s">
        <v>1795</v>
      </c>
      <c r="B217" s="137">
        <v>42362</v>
      </c>
      <c r="C217" s="138" t="s">
        <v>595</v>
      </c>
      <c r="D217" s="138" t="s">
        <v>378</v>
      </c>
      <c r="E217" s="138" t="s">
        <v>559</v>
      </c>
      <c r="F217" s="138" t="s">
        <v>566</v>
      </c>
      <c r="G217" s="138" t="s">
        <v>137</v>
      </c>
      <c r="H217" s="138"/>
      <c r="I217" s="139">
        <v>3486</v>
      </c>
      <c r="J217" s="140">
        <v>6.1</v>
      </c>
      <c r="K217" s="115">
        <f t="shared" si="76"/>
        <v>21264.6</v>
      </c>
      <c r="L217" s="138" t="s">
        <v>569</v>
      </c>
      <c r="M217" s="137">
        <v>42473</v>
      </c>
      <c r="N217" s="138"/>
      <c r="O217" s="138" t="s">
        <v>555</v>
      </c>
      <c r="P217" s="138"/>
      <c r="Q217" s="138"/>
      <c r="R217" s="138"/>
      <c r="S217" s="129"/>
    </row>
    <row r="218" spans="1:19" ht="17.25" customHeight="1" x14ac:dyDescent="0.2">
      <c r="A218" s="138" t="s">
        <v>1795</v>
      </c>
      <c r="B218" s="137">
        <v>42362</v>
      </c>
      <c r="C218" s="138" t="s">
        <v>595</v>
      </c>
      <c r="D218" s="138" t="s">
        <v>378</v>
      </c>
      <c r="E218" s="138" t="s">
        <v>560</v>
      </c>
      <c r="F218" s="138" t="s">
        <v>566</v>
      </c>
      <c r="G218" s="138" t="s">
        <v>137</v>
      </c>
      <c r="H218" s="138"/>
      <c r="I218" s="139">
        <v>5229</v>
      </c>
      <c r="J218" s="140">
        <v>6.1</v>
      </c>
      <c r="K218" s="115">
        <f t="shared" si="76"/>
        <v>31896.899999999998</v>
      </c>
      <c r="L218" s="138" t="s">
        <v>569</v>
      </c>
      <c r="M218" s="137">
        <v>42473</v>
      </c>
      <c r="N218" s="138"/>
      <c r="O218" s="138" t="s">
        <v>555</v>
      </c>
      <c r="P218" s="138"/>
      <c r="Q218" s="138"/>
      <c r="R218" s="138"/>
      <c r="S218" s="129"/>
    </row>
    <row r="219" spans="1:19" ht="17.25" customHeight="1" x14ac:dyDescent="0.2">
      <c r="A219" s="138" t="s">
        <v>1795</v>
      </c>
      <c r="B219" s="137">
        <v>42362</v>
      </c>
      <c r="C219" s="138" t="s">
        <v>595</v>
      </c>
      <c r="D219" s="138" t="s">
        <v>378</v>
      </c>
      <c r="E219" s="138" t="s">
        <v>561</v>
      </c>
      <c r="F219" s="138" t="s">
        <v>566</v>
      </c>
      <c r="G219" s="138" t="s">
        <v>137</v>
      </c>
      <c r="H219" s="138"/>
      <c r="I219" s="139">
        <v>120</v>
      </c>
      <c r="J219" s="140">
        <v>6.1</v>
      </c>
      <c r="K219" s="115">
        <f t="shared" si="76"/>
        <v>732</v>
      </c>
      <c r="L219" s="138" t="s">
        <v>569</v>
      </c>
      <c r="M219" s="137">
        <v>42473</v>
      </c>
      <c r="N219" s="138"/>
      <c r="O219" s="138" t="s">
        <v>555</v>
      </c>
      <c r="P219" s="138"/>
      <c r="Q219" s="138"/>
      <c r="R219" s="138"/>
      <c r="S219" s="129"/>
    </row>
    <row r="220" spans="1:19" ht="17.25" customHeight="1" x14ac:dyDescent="0.2">
      <c r="A220" s="138" t="s">
        <v>1795</v>
      </c>
      <c r="B220" s="137">
        <v>42362</v>
      </c>
      <c r="C220" s="138" t="s">
        <v>595</v>
      </c>
      <c r="D220" s="138" t="s">
        <v>378</v>
      </c>
      <c r="E220" s="138" t="s">
        <v>562</v>
      </c>
      <c r="F220" s="138" t="s">
        <v>567</v>
      </c>
      <c r="G220" s="138" t="s">
        <v>137</v>
      </c>
      <c r="H220" s="138"/>
      <c r="I220" s="139">
        <v>180</v>
      </c>
      <c r="J220" s="140">
        <v>7</v>
      </c>
      <c r="K220" s="115">
        <f t="shared" si="76"/>
        <v>1260</v>
      </c>
      <c r="L220" s="138" t="s">
        <v>569</v>
      </c>
      <c r="M220" s="137">
        <v>42473</v>
      </c>
      <c r="N220" s="138"/>
      <c r="O220" s="138" t="s">
        <v>555</v>
      </c>
      <c r="P220" s="138"/>
      <c r="Q220" s="138"/>
      <c r="R220" s="138"/>
      <c r="S220" s="129"/>
    </row>
    <row r="221" spans="1:19" ht="17.25" customHeight="1" x14ac:dyDescent="0.2">
      <c r="A221" s="138" t="s">
        <v>1795</v>
      </c>
      <c r="B221" s="137">
        <v>42362</v>
      </c>
      <c r="C221" s="138" t="s">
        <v>595</v>
      </c>
      <c r="D221" s="138" t="s">
        <v>378</v>
      </c>
      <c r="E221" s="138" t="s">
        <v>563</v>
      </c>
      <c r="F221" s="138" t="s">
        <v>567</v>
      </c>
      <c r="G221" s="138" t="s">
        <v>137</v>
      </c>
      <c r="H221" s="138"/>
      <c r="I221" s="139">
        <v>4620</v>
      </c>
      <c r="J221" s="140">
        <v>7</v>
      </c>
      <c r="K221" s="115">
        <f t="shared" si="76"/>
        <v>32340</v>
      </c>
      <c r="L221" s="138" t="s">
        <v>569</v>
      </c>
      <c r="M221" s="137">
        <v>42473</v>
      </c>
      <c r="N221" s="138"/>
      <c r="O221" s="138" t="s">
        <v>555</v>
      </c>
      <c r="P221" s="138"/>
      <c r="Q221" s="138"/>
      <c r="R221" s="138"/>
      <c r="S221" s="129"/>
    </row>
    <row r="222" spans="1:19" ht="17.25" customHeight="1" x14ac:dyDescent="0.2">
      <c r="A222" s="138" t="s">
        <v>1795</v>
      </c>
      <c r="B222" s="137">
        <v>42362</v>
      </c>
      <c r="C222" s="138" t="s">
        <v>595</v>
      </c>
      <c r="D222" s="138" t="s">
        <v>378</v>
      </c>
      <c r="E222" s="138" t="s">
        <v>564</v>
      </c>
      <c r="F222" s="138" t="s">
        <v>567</v>
      </c>
      <c r="G222" s="138" t="s">
        <v>137</v>
      </c>
      <c r="H222" s="138"/>
      <c r="I222" s="139">
        <v>1980</v>
      </c>
      <c r="J222" s="140">
        <v>7</v>
      </c>
      <c r="K222" s="115">
        <f t="shared" si="76"/>
        <v>13860</v>
      </c>
      <c r="L222" s="138" t="s">
        <v>569</v>
      </c>
      <c r="M222" s="137">
        <v>42473</v>
      </c>
      <c r="N222" s="138"/>
      <c r="O222" s="138" t="s">
        <v>555</v>
      </c>
      <c r="P222" s="138"/>
      <c r="Q222" s="138"/>
      <c r="R222" s="138"/>
      <c r="S222" s="129"/>
    </row>
    <row r="223" spans="1:19" ht="17.25" customHeight="1" x14ac:dyDescent="0.2">
      <c r="A223" s="138" t="s">
        <v>1795</v>
      </c>
      <c r="B223" s="137">
        <v>42362</v>
      </c>
      <c r="C223" s="138" t="s">
        <v>594</v>
      </c>
      <c r="D223" s="138" t="s">
        <v>585</v>
      </c>
      <c r="E223" s="138" t="s">
        <v>574</v>
      </c>
      <c r="F223" s="138" t="s">
        <v>572</v>
      </c>
      <c r="G223" s="138" t="s">
        <v>571</v>
      </c>
      <c r="H223" s="138"/>
      <c r="I223" s="139">
        <v>15432</v>
      </c>
      <c r="J223" s="140">
        <v>6.7</v>
      </c>
      <c r="K223" s="115">
        <f>I223*J223</f>
        <v>103394.40000000001</v>
      </c>
      <c r="L223" s="138" t="s">
        <v>570</v>
      </c>
      <c r="M223" s="137">
        <v>42487</v>
      </c>
      <c r="N223" s="138"/>
      <c r="O223" s="138" t="s">
        <v>138</v>
      </c>
      <c r="P223" s="138"/>
      <c r="Q223" s="138"/>
      <c r="R223" s="138"/>
      <c r="S223" s="129"/>
    </row>
    <row r="224" spans="1:19" ht="17.25" customHeight="1" x14ac:dyDescent="0.2">
      <c r="A224" s="138" t="s">
        <v>1795</v>
      </c>
      <c r="B224" s="137">
        <v>42383</v>
      </c>
      <c r="C224" s="138" t="s">
        <v>436</v>
      </c>
      <c r="D224" s="138" t="s">
        <v>585</v>
      </c>
      <c r="E224" s="138" t="s">
        <v>783</v>
      </c>
      <c r="F224" s="138" t="s">
        <v>572</v>
      </c>
      <c r="G224" s="138" t="s">
        <v>719</v>
      </c>
      <c r="H224" s="138"/>
      <c r="I224" s="139">
        <v>102</v>
      </c>
      <c r="J224" s="140">
        <v>6.5</v>
      </c>
      <c r="K224" s="115">
        <f t="shared" ref="K224" si="77">I224*J224</f>
        <v>663</v>
      </c>
      <c r="L224" s="138" t="s">
        <v>417</v>
      </c>
      <c r="M224" s="137">
        <v>42487</v>
      </c>
      <c r="N224" s="138"/>
      <c r="O224" s="138" t="s">
        <v>3</v>
      </c>
      <c r="P224" s="138"/>
      <c r="Q224" s="138"/>
      <c r="R224" s="138"/>
      <c r="S224" s="129"/>
    </row>
    <row r="225" spans="1:19" ht="17.25" customHeight="1" x14ac:dyDescent="0.2">
      <c r="A225" s="138" t="s">
        <v>1795</v>
      </c>
      <c r="B225" s="137">
        <v>42401</v>
      </c>
      <c r="C225" s="138" t="s">
        <v>436</v>
      </c>
      <c r="D225" s="138" t="s">
        <v>585</v>
      </c>
      <c r="E225" s="138" t="s">
        <v>1033</v>
      </c>
      <c r="F225" s="138" t="s">
        <v>572</v>
      </c>
      <c r="G225" s="138" t="s">
        <v>1031</v>
      </c>
      <c r="H225" s="138"/>
      <c r="I225" s="139">
        <v>354</v>
      </c>
      <c r="J225" s="140">
        <v>6.7</v>
      </c>
      <c r="K225" s="115">
        <f t="shared" ref="K225" si="78">I225*J225</f>
        <v>2371.8000000000002</v>
      </c>
      <c r="L225" s="138" t="s">
        <v>417</v>
      </c>
      <c r="M225" s="137">
        <v>42487</v>
      </c>
      <c r="N225" s="138"/>
      <c r="O225" s="138" t="s">
        <v>3</v>
      </c>
      <c r="P225" s="138"/>
      <c r="Q225" s="138"/>
      <c r="R225" s="138"/>
      <c r="S225" s="129"/>
    </row>
    <row r="226" spans="1:19" ht="17.25" customHeight="1" x14ac:dyDescent="0.2">
      <c r="A226" s="138" t="s">
        <v>1795</v>
      </c>
      <c r="B226" s="137">
        <v>42369</v>
      </c>
      <c r="C226" s="138" t="s">
        <v>436</v>
      </c>
      <c r="D226" s="138" t="s">
        <v>585</v>
      </c>
      <c r="E226" s="138" t="s">
        <v>636</v>
      </c>
      <c r="F226" s="138" t="s">
        <v>572</v>
      </c>
      <c r="G226" s="138"/>
      <c r="H226" s="138"/>
      <c r="I226" s="139">
        <v>6</v>
      </c>
      <c r="J226" s="140">
        <v>6.5</v>
      </c>
      <c r="K226" s="115">
        <f t="shared" ref="K226" si="79">I226*J226</f>
        <v>39</v>
      </c>
      <c r="L226" s="138" t="s">
        <v>417</v>
      </c>
      <c r="M226" s="137">
        <v>42487</v>
      </c>
      <c r="N226" s="138"/>
      <c r="O226" s="138" t="s">
        <v>3</v>
      </c>
      <c r="P226" s="138"/>
      <c r="Q226" s="138"/>
      <c r="R226" s="138"/>
      <c r="S226" s="129"/>
    </row>
    <row r="227" spans="1:19" ht="17.25" customHeight="1" x14ac:dyDescent="0.2">
      <c r="A227" s="138" t="s">
        <v>1795</v>
      </c>
      <c r="B227" s="137">
        <v>42362</v>
      </c>
      <c r="C227" s="138" t="s">
        <v>594</v>
      </c>
      <c r="D227" s="138" t="s">
        <v>585</v>
      </c>
      <c r="E227" s="138" t="s">
        <v>575</v>
      </c>
      <c r="F227" s="138" t="s">
        <v>573</v>
      </c>
      <c r="G227" s="138" t="s">
        <v>571</v>
      </c>
      <c r="H227" s="138"/>
      <c r="I227" s="139">
        <v>14397</v>
      </c>
      <c r="J227" s="140">
        <v>7.6</v>
      </c>
      <c r="K227" s="115">
        <f>I227*J227</f>
        <v>109417.2</v>
      </c>
      <c r="L227" s="138" t="s">
        <v>570</v>
      </c>
      <c r="M227" s="137">
        <v>42487</v>
      </c>
      <c r="N227" s="138"/>
      <c r="O227" s="138" t="s">
        <v>138</v>
      </c>
      <c r="P227" s="138"/>
      <c r="Q227" s="138"/>
      <c r="R227" s="138"/>
      <c r="S227" s="129"/>
    </row>
    <row r="228" spans="1:19" ht="17.25" customHeight="1" x14ac:dyDescent="0.2">
      <c r="A228" s="138" t="s">
        <v>1795</v>
      </c>
      <c r="B228" s="137">
        <v>42387</v>
      </c>
      <c r="C228" s="138" t="s">
        <v>436</v>
      </c>
      <c r="D228" s="138" t="s">
        <v>585</v>
      </c>
      <c r="E228" s="138" t="s">
        <v>802</v>
      </c>
      <c r="F228" s="138" t="s">
        <v>573</v>
      </c>
      <c r="G228" s="138"/>
      <c r="H228" s="138"/>
      <c r="I228" s="139">
        <v>6</v>
      </c>
      <c r="J228" s="140">
        <v>7.4</v>
      </c>
      <c r="K228" s="115">
        <f t="shared" ref="K228" si="80">I228*J228</f>
        <v>44.400000000000006</v>
      </c>
      <c r="L228" s="138" t="s">
        <v>417</v>
      </c>
      <c r="M228" s="137">
        <v>42487</v>
      </c>
      <c r="N228" s="138"/>
      <c r="O228" s="138" t="s">
        <v>3</v>
      </c>
      <c r="P228" s="138"/>
      <c r="Q228" s="138"/>
      <c r="R228" s="138"/>
      <c r="S228" s="129"/>
    </row>
    <row r="229" spans="1:19" ht="17.25" customHeight="1" x14ac:dyDescent="0.2">
      <c r="A229" s="138" t="s">
        <v>1795</v>
      </c>
      <c r="B229" s="137">
        <v>42383</v>
      </c>
      <c r="C229" s="138" t="s">
        <v>436</v>
      </c>
      <c r="D229" s="138" t="s">
        <v>585</v>
      </c>
      <c r="E229" s="138" t="s">
        <v>784</v>
      </c>
      <c r="F229" s="138" t="s">
        <v>573</v>
      </c>
      <c r="G229" s="138" t="s">
        <v>719</v>
      </c>
      <c r="H229" s="138"/>
      <c r="I229" s="139">
        <v>94</v>
      </c>
      <c r="J229" s="140">
        <v>7.4</v>
      </c>
      <c r="K229" s="115">
        <f t="shared" ref="K229" si="81">I229*J229</f>
        <v>695.6</v>
      </c>
      <c r="L229" s="138" t="s">
        <v>417</v>
      </c>
      <c r="M229" s="137">
        <v>42487</v>
      </c>
      <c r="N229" s="138"/>
      <c r="O229" s="138" t="s">
        <v>3</v>
      </c>
      <c r="P229" s="138"/>
      <c r="Q229" s="138"/>
      <c r="R229" s="138"/>
      <c r="S229" s="129"/>
    </row>
    <row r="230" spans="1:19" ht="17.25" customHeight="1" x14ac:dyDescent="0.2">
      <c r="A230" s="138" t="s">
        <v>1795</v>
      </c>
      <c r="B230" s="137">
        <v>42401</v>
      </c>
      <c r="C230" s="138" t="s">
        <v>436</v>
      </c>
      <c r="D230" s="138" t="s">
        <v>585</v>
      </c>
      <c r="E230" s="138" t="s">
        <v>1034</v>
      </c>
      <c r="F230" s="138" t="s">
        <v>573</v>
      </c>
      <c r="G230" s="138" t="s">
        <v>1031</v>
      </c>
      <c r="H230" s="138"/>
      <c r="I230" s="139">
        <v>354</v>
      </c>
      <c r="J230" s="140">
        <v>7.6</v>
      </c>
      <c r="K230" s="115">
        <f t="shared" ref="K230" si="82">I230*J230</f>
        <v>2690.4</v>
      </c>
      <c r="L230" s="138" t="s">
        <v>417</v>
      </c>
      <c r="M230" s="137">
        <v>42487</v>
      </c>
      <c r="N230" s="138"/>
      <c r="O230" s="138" t="s">
        <v>3</v>
      </c>
      <c r="P230" s="138"/>
      <c r="Q230" s="138"/>
      <c r="R230" s="138"/>
      <c r="S230" s="129"/>
    </row>
    <row r="231" spans="1:19" ht="17.25" customHeight="1" x14ac:dyDescent="0.2">
      <c r="A231" s="138" t="s">
        <v>1795</v>
      </c>
      <c r="B231" s="137">
        <v>42367</v>
      </c>
      <c r="C231" s="138" t="s">
        <v>674</v>
      </c>
      <c r="D231" s="138" t="s">
        <v>626</v>
      </c>
      <c r="E231" s="138" t="s">
        <v>600</v>
      </c>
      <c r="F231" s="138" t="s">
        <v>605</v>
      </c>
      <c r="G231" s="138" t="s">
        <v>1284</v>
      </c>
      <c r="H231" s="138"/>
      <c r="I231" s="139">
        <v>496</v>
      </c>
      <c r="J231" s="140">
        <v>7.1</v>
      </c>
      <c r="K231" s="115">
        <f t="shared" ref="K231:K254" si="83">I231*J231</f>
        <v>3521.6</v>
      </c>
      <c r="L231" s="138" t="s">
        <v>599</v>
      </c>
      <c r="M231" s="137">
        <v>42529</v>
      </c>
      <c r="N231" s="138"/>
      <c r="O231" s="138" t="s">
        <v>2</v>
      </c>
      <c r="P231" s="138"/>
      <c r="Q231" s="138"/>
      <c r="R231" s="138"/>
      <c r="S231" s="129"/>
    </row>
    <row r="232" spans="1:19" ht="17.25" customHeight="1" x14ac:dyDescent="0.2">
      <c r="A232" s="138" t="s">
        <v>1795</v>
      </c>
      <c r="B232" s="137">
        <v>42367</v>
      </c>
      <c r="C232" s="138" t="s">
        <v>93</v>
      </c>
      <c r="D232" s="138" t="s">
        <v>94</v>
      </c>
      <c r="E232" s="138" t="s">
        <v>1281</v>
      </c>
      <c r="F232" s="138" t="s">
        <v>605</v>
      </c>
      <c r="G232" s="138" t="s">
        <v>1284</v>
      </c>
      <c r="H232" s="138"/>
      <c r="I232" s="139">
        <v>648</v>
      </c>
      <c r="J232" s="140">
        <v>7.1</v>
      </c>
      <c r="K232" s="115">
        <f t="shared" ref="K232" si="84">I232*J232</f>
        <v>4600.8</v>
      </c>
      <c r="L232" s="138" t="s">
        <v>599</v>
      </c>
      <c r="M232" s="137">
        <v>42529</v>
      </c>
      <c r="N232" s="138"/>
      <c r="O232" s="138" t="s">
        <v>2</v>
      </c>
      <c r="P232" s="138"/>
      <c r="Q232" s="138"/>
      <c r="R232" s="138"/>
      <c r="S232" s="129"/>
    </row>
    <row r="233" spans="1:19" ht="17.25" customHeight="1" x14ac:dyDescent="0.2">
      <c r="A233" s="138" t="s">
        <v>1795</v>
      </c>
      <c r="B233" s="137">
        <v>42367</v>
      </c>
      <c r="C233" s="138" t="s">
        <v>93</v>
      </c>
      <c r="D233" s="138" t="s">
        <v>94</v>
      </c>
      <c r="E233" s="138" t="s">
        <v>1282</v>
      </c>
      <c r="F233" s="138" t="s">
        <v>605</v>
      </c>
      <c r="G233" s="138" t="s">
        <v>1284</v>
      </c>
      <c r="H233" s="138"/>
      <c r="I233" s="139">
        <v>1768</v>
      </c>
      <c r="J233" s="140">
        <v>7.1</v>
      </c>
      <c r="K233" s="115">
        <f t="shared" ref="K233" si="85">I233*J233</f>
        <v>12552.8</v>
      </c>
      <c r="L233" s="138" t="s">
        <v>599</v>
      </c>
      <c r="M233" s="137">
        <v>42529</v>
      </c>
      <c r="N233" s="138"/>
      <c r="O233" s="138" t="s">
        <v>2</v>
      </c>
      <c r="P233" s="138"/>
      <c r="Q233" s="138"/>
      <c r="R233" s="138"/>
      <c r="S233" s="129"/>
    </row>
    <row r="234" spans="1:19" ht="17.25" customHeight="1" x14ac:dyDescent="0.2">
      <c r="A234" s="138" t="s">
        <v>1795</v>
      </c>
      <c r="B234" s="137">
        <v>42367</v>
      </c>
      <c r="C234" s="138" t="s">
        <v>93</v>
      </c>
      <c r="D234" s="138" t="s">
        <v>94</v>
      </c>
      <c r="E234" s="138" t="s">
        <v>1283</v>
      </c>
      <c r="F234" s="138" t="s">
        <v>605</v>
      </c>
      <c r="G234" s="138" t="s">
        <v>1284</v>
      </c>
      <c r="H234" s="138"/>
      <c r="I234" s="139">
        <v>48</v>
      </c>
      <c r="J234" s="140">
        <v>6.9</v>
      </c>
      <c r="K234" s="115">
        <f t="shared" ref="K234" si="86">I234*J234</f>
        <v>331.20000000000005</v>
      </c>
      <c r="L234" s="138" t="s">
        <v>599</v>
      </c>
      <c r="M234" s="137">
        <v>42529</v>
      </c>
      <c r="N234" s="138"/>
      <c r="O234" s="138" t="s">
        <v>2</v>
      </c>
      <c r="P234" s="138"/>
      <c r="Q234" s="138"/>
      <c r="R234" s="138"/>
      <c r="S234" s="129"/>
    </row>
    <row r="235" spans="1:19" ht="17.25" customHeight="1" x14ac:dyDescent="0.2">
      <c r="A235" s="138" t="s">
        <v>1795</v>
      </c>
      <c r="B235" s="137">
        <v>42367</v>
      </c>
      <c r="C235" s="138" t="s">
        <v>1154</v>
      </c>
      <c r="D235" s="138" t="s">
        <v>157</v>
      </c>
      <c r="E235" s="138" t="s">
        <v>601</v>
      </c>
      <c r="F235" s="138" t="s">
        <v>947</v>
      </c>
      <c r="G235" s="138"/>
      <c r="H235" s="138"/>
      <c r="I235" s="139">
        <v>5032</v>
      </c>
      <c r="J235" s="140">
        <v>6</v>
      </c>
      <c r="K235" s="115">
        <f t="shared" si="83"/>
        <v>30192</v>
      </c>
      <c r="L235" s="138" t="s">
        <v>948</v>
      </c>
      <c r="M235" s="137">
        <v>42536</v>
      </c>
      <c r="N235" s="138"/>
      <c r="O235" s="138" t="s">
        <v>2</v>
      </c>
      <c r="P235" s="138"/>
      <c r="Q235" s="138"/>
      <c r="R235" s="138"/>
      <c r="S235" s="129"/>
    </row>
    <row r="236" spans="1:19" ht="17.25" customHeight="1" x14ac:dyDescent="0.2">
      <c r="A236" s="138" t="s">
        <v>1795</v>
      </c>
      <c r="B236" s="137">
        <v>42367</v>
      </c>
      <c r="C236" s="138" t="s">
        <v>123</v>
      </c>
      <c r="D236" s="138" t="s">
        <v>157</v>
      </c>
      <c r="E236" s="138" t="s">
        <v>1293</v>
      </c>
      <c r="F236" s="138" t="s">
        <v>947</v>
      </c>
      <c r="G236" s="138"/>
      <c r="H236" s="138"/>
      <c r="I236" s="139">
        <v>2000</v>
      </c>
      <c r="J236" s="140">
        <v>6</v>
      </c>
      <c r="K236" s="115">
        <f t="shared" ref="K236" si="87">I236*J236</f>
        <v>12000</v>
      </c>
      <c r="L236" s="138" t="s">
        <v>948</v>
      </c>
      <c r="M236" s="137">
        <v>42536</v>
      </c>
      <c r="N236" s="138"/>
      <c r="O236" s="138" t="s">
        <v>2</v>
      </c>
      <c r="P236" s="138"/>
      <c r="Q236" s="138"/>
      <c r="R236" s="138"/>
      <c r="S236" s="129"/>
    </row>
    <row r="237" spans="1:19" ht="17.25" customHeight="1" x14ac:dyDescent="0.2">
      <c r="A237" s="138" t="s">
        <v>1795</v>
      </c>
      <c r="B237" s="137">
        <v>42367</v>
      </c>
      <c r="C237" s="138" t="s">
        <v>123</v>
      </c>
      <c r="D237" s="138" t="s">
        <v>157</v>
      </c>
      <c r="E237" s="138" t="s">
        <v>1294</v>
      </c>
      <c r="F237" s="138" t="s">
        <v>947</v>
      </c>
      <c r="G237" s="138"/>
      <c r="H237" s="138"/>
      <c r="I237" s="139">
        <v>408</v>
      </c>
      <c r="J237" s="140">
        <v>6</v>
      </c>
      <c r="K237" s="115">
        <f t="shared" ref="K237" si="88">I237*J237</f>
        <v>2448</v>
      </c>
      <c r="L237" s="138" t="s">
        <v>948</v>
      </c>
      <c r="M237" s="137">
        <v>42536</v>
      </c>
      <c r="N237" s="138"/>
      <c r="O237" s="138" t="s">
        <v>2</v>
      </c>
      <c r="P237" s="138"/>
      <c r="Q237" s="138"/>
      <c r="R237" s="138"/>
      <c r="S237" s="129"/>
    </row>
    <row r="238" spans="1:19" ht="17.25" customHeight="1" x14ac:dyDescent="0.2">
      <c r="A238" s="138" t="s">
        <v>1795</v>
      </c>
      <c r="B238" s="137">
        <v>42367</v>
      </c>
      <c r="C238" s="138" t="s">
        <v>123</v>
      </c>
      <c r="D238" s="138" t="s">
        <v>157</v>
      </c>
      <c r="E238" s="138" t="s">
        <v>1295</v>
      </c>
      <c r="F238" s="138" t="s">
        <v>947</v>
      </c>
      <c r="G238" s="138"/>
      <c r="H238" s="138"/>
      <c r="I238" s="139">
        <v>152</v>
      </c>
      <c r="J238" s="140">
        <v>5.8</v>
      </c>
      <c r="K238" s="115">
        <f t="shared" ref="K238" si="89">I238*J238</f>
        <v>881.6</v>
      </c>
      <c r="L238" s="138" t="s">
        <v>948</v>
      </c>
      <c r="M238" s="137">
        <v>42536</v>
      </c>
      <c r="N238" s="138"/>
      <c r="O238" s="138" t="s">
        <v>2</v>
      </c>
      <c r="P238" s="138"/>
      <c r="Q238" s="138"/>
      <c r="R238" s="138"/>
      <c r="S238" s="129"/>
    </row>
    <row r="239" spans="1:19" ht="17.25" customHeight="1" x14ac:dyDescent="0.2">
      <c r="A239" s="138" t="s">
        <v>1795</v>
      </c>
      <c r="B239" s="137">
        <v>42367</v>
      </c>
      <c r="C239" s="138" t="s">
        <v>436</v>
      </c>
      <c r="D239" s="138" t="s">
        <v>585</v>
      </c>
      <c r="E239" s="138" t="s">
        <v>602</v>
      </c>
      <c r="F239" s="138" t="s">
        <v>606</v>
      </c>
      <c r="G239" s="138"/>
      <c r="H239" s="138"/>
      <c r="I239" s="139">
        <v>1712</v>
      </c>
      <c r="J239" s="140">
        <v>6.75</v>
      </c>
      <c r="K239" s="115">
        <f t="shared" si="83"/>
        <v>11556</v>
      </c>
      <c r="L239" s="138" t="s">
        <v>599</v>
      </c>
      <c r="M239" s="137">
        <v>42529</v>
      </c>
      <c r="N239" s="138"/>
      <c r="O239" s="138" t="s">
        <v>3</v>
      </c>
      <c r="P239" s="138"/>
      <c r="Q239" s="138"/>
      <c r="R239" s="138"/>
      <c r="S239" s="129"/>
    </row>
    <row r="240" spans="1:19" ht="17.25" customHeight="1" x14ac:dyDescent="0.2">
      <c r="A240" s="138" t="s">
        <v>1795</v>
      </c>
      <c r="B240" s="137">
        <v>42367</v>
      </c>
      <c r="C240" s="138" t="s">
        <v>436</v>
      </c>
      <c r="D240" s="138" t="s">
        <v>585</v>
      </c>
      <c r="E240" s="138" t="s">
        <v>1296</v>
      </c>
      <c r="F240" s="138" t="s">
        <v>606</v>
      </c>
      <c r="G240" s="138"/>
      <c r="H240" s="138"/>
      <c r="I240" s="139">
        <v>864</v>
      </c>
      <c r="J240" s="140">
        <v>6.75</v>
      </c>
      <c r="K240" s="115">
        <f t="shared" ref="K240" si="90">I240*J240</f>
        <v>5832</v>
      </c>
      <c r="L240" s="138" t="s">
        <v>599</v>
      </c>
      <c r="M240" s="137">
        <v>42529</v>
      </c>
      <c r="N240" s="138"/>
      <c r="O240" s="138" t="s">
        <v>3</v>
      </c>
      <c r="P240" s="138"/>
      <c r="Q240" s="138"/>
      <c r="R240" s="138"/>
      <c r="S240" s="129"/>
    </row>
    <row r="241" spans="1:19" ht="17.25" customHeight="1" x14ac:dyDescent="0.2">
      <c r="A241" s="138" t="s">
        <v>1795</v>
      </c>
      <c r="B241" s="137">
        <v>42367</v>
      </c>
      <c r="C241" s="138" t="s">
        <v>436</v>
      </c>
      <c r="D241" s="138" t="s">
        <v>585</v>
      </c>
      <c r="E241" s="138" t="s">
        <v>1297</v>
      </c>
      <c r="F241" s="138" t="s">
        <v>606</v>
      </c>
      <c r="G241" s="138"/>
      <c r="H241" s="138"/>
      <c r="I241" s="139">
        <v>336</v>
      </c>
      <c r="J241" s="140">
        <v>6.75</v>
      </c>
      <c r="K241" s="115">
        <f t="shared" si="83"/>
        <v>2268</v>
      </c>
      <c r="L241" s="138" t="s">
        <v>599</v>
      </c>
      <c r="M241" s="137">
        <v>42529</v>
      </c>
      <c r="N241" s="138"/>
      <c r="O241" s="138" t="s">
        <v>3</v>
      </c>
      <c r="P241" s="138"/>
      <c r="Q241" s="138"/>
      <c r="R241" s="138"/>
      <c r="S241" s="129"/>
    </row>
    <row r="242" spans="1:19" ht="17.25" customHeight="1" x14ac:dyDescent="0.2">
      <c r="A242" s="138" t="s">
        <v>1795</v>
      </c>
      <c r="B242" s="137">
        <v>42367</v>
      </c>
      <c r="C242" s="138" t="s">
        <v>436</v>
      </c>
      <c r="D242" s="138" t="s">
        <v>585</v>
      </c>
      <c r="E242" s="138" t="s">
        <v>1298</v>
      </c>
      <c r="F242" s="138" t="s">
        <v>606</v>
      </c>
      <c r="G242" s="138"/>
      <c r="H242" s="138"/>
      <c r="I242" s="139">
        <v>48</v>
      </c>
      <c r="J242" s="140">
        <v>6.55</v>
      </c>
      <c r="K242" s="115">
        <f t="shared" ref="K242" si="91">I242*J242</f>
        <v>314.39999999999998</v>
      </c>
      <c r="L242" s="138" t="s">
        <v>599</v>
      </c>
      <c r="M242" s="137">
        <v>42529</v>
      </c>
      <c r="N242" s="138"/>
      <c r="O242" s="138" t="s">
        <v>3</v>
      </c>
      <c r="P242" s="138"/>
      <c r="Q242" s="138"/>
      <c r="R242" s="138"/>
      <c r="S242" s="129"/>
    </row>
    <row r="243" spans="1:19" ht="17.25" customHeight="1" x14ac:dyDescent="0.2">
      <c r="A243" s="138" t="s">
        <v>1795</v>
      </c>
      <c r="B243" s="137">
        <v>42367</v>
      </c>
      <c r="C243" s="138" t="s">
        <v>436</v>
      </c>
      <c r="D243" s="138" t="s">
        <v>585</v>
      </c>
      <c r="E243" s="138" t="s">
        <v>603</v>
      </c>
      <c r="F243" s="138" t="s">
        <v>607</v>
      </c>
      <c r="G243" s="138"/>
      <c r="H243" s="138"/>
      <c r="I243" s="139">
        <v>1392</v>
      </c>
      <c r="J243" s="140">
        <v>7.3</v>
      </c>
      <c r="K243" s="115">
        <f t="shared" si="83"/>
        <v>10161.6</v>
      </c>
      <c r="L243" s="138" t="s">
        <v>599</v>
      </c>
      <c r="M243" s="137">
        <v>42529</v>
      </c>
      <c r="N243" s="138"/>
      <c r="O243" s="138" t="s">
        <v>3</v>
      </c>
      <c r="P243" s="138"/>
      <c r="Q243" s="138"/>
      <c r="R243" s="138"/>
      <c r="S243" s="129"/>
    </row>
    <row r="244" spans="1:19" ht="17.25" customHeight="1" x14ac:dyDescent="0.2">
      <c r="A244" s="138" t="s">
        <v>1795</v>
      </c>
      <c r="B244" s="137">
        <v>42367</v>
      </c>
      <c r="C244" s="138" t="s">
        <v>436</v>
      </c>
      <c r="D244" s="138" t="s">
        <v>585</v>
      </c>
      <c r="E244" s="138" t="s">
        <v>1198</v>
      </c>
      <c r="F244" s="138" t="s">
        <v>607</v>
      </c>
      <c r="G244" s="138"/>
      <c r="H244" s="138"/>
      <c r="I244" s="139">
        <v>112</v>
      </c>
      <c r="J244" s="140">
        <v>7.3</v>
      </c>
      <c r="K244" s="115">
        <f t="shared" si="83"/>
        <v>817.6</v>
      </c>
      <c r="L244" s="138" t="s">
        <v>599</v>
      </c>
      <c r="M244" s="137">
        <v>42529</v>
      </c>
      <c r="N244" s="138"/>
      <c r="O244" s="138" t="s">
        <v>3</v>
      </c>
      <c r="P244" s="138"/>
      <c r="Q244" s="138"/>
      <c r="R244" s="138"/>
      <c r="S244" s="129"/>
    </row>
    <row r="245" spans="1:19" ht="17.25" customHeight="1" x14ac:dyDescent="0.2">
      <c r="A245" s="138" t="s">
        <v>1795</v>
      </c>
      <c r="B245" s="137">
        <v>42367</v>
      </c>
      <c r="C245" s="138" t="s">
        <v>436</v>
      </c>
      <c r="D245" s="138" t="s">
        <v>585</v>
      </c>
      <c r="E245" s="138" t="s">
        <v>1200</v>
      </c>
      <c r="F245" s="138" t="s">
        <v>607</v>
      </c>
      <c r="G245" s="138"/>
      <c r="H245" s="138"/>
      <c r="I245" s="139">
        <v>16</v>
      </c>
      <c r="J245" s="140">
        <v>7.3</v>
      </c>
      <c r="K245" s="115">
        <f t="shared" ref="K245" si="92">I245*J245</f>
        <v>116.8</v>
      </c>
      <c r="L245" s="138" t="s">
        <v>599</v>
      </c>
      <c r="M245" s="137">
        <v>42529</v>
      </c>
      <c r="N245" s="138"/>
      <c r="O245" s="138" t="s">
        <v>3</v>
      </c>
      <c r="P245" s="138"/>
      <c r="Q245" s="138"/>
      <c r="R245" s="138"/>
      <c r="S245" s="129"/>
    </row>
    <row r="246" spans="1:19" ht="17.25" customHeight="1" x14ac:dyDescent="0.2">
      <c r="A246" s="138" t="s">
        <v>1795</v>
      </c>
      <c r="B246" s="137">
        <v>42367</v>
      </c>
      <c r="C246" s="138" t="s">
        <v>436</v>
      </c>
      <c r="D246" s="138" t="s">
        <v>585</v>
      </c>
      <c r="E246" s="138" t="s">
        <v>1199</v>
      </c>
      <c r="F246" s="138" t="s">
        <v>607</v>
      </c>
      <c r="G246" s="138"/>
      <c r="H246" s="138"/>
      <c r="I246" s="139">
        <v>56</v>
      </c>
      <c r="J246" s="140">
        <v>7.1</v>
      </c>
      <c r="K246" s="115">
        <f t="shared" ref="K246" si="93">I246*J246</f>
        <v>397.59999999999997</v>
      </c>
      <c r="L246" s="138" t="s">
        <v>599</v>
      </c>
      <c r="M246" s="137">
        <v>42529</v>
      </c>
      <c r="N246" s="138"/>
      <c r="O246" s="138" t="s">
        <v>3</v>
      </c>
      <c r="P246" s="138"/>
      <c r="Q246" s="138"/>
      <c r="R246" s="138"/>
      <c r="S246" s="129"/>
    </row>
    <row r="247" spans="1:19" ht="17.25" customHeight="1" x14ac:dyDescent="0.2">
      <c r="A247" s="138" t="s">
        <v>1795</v>
      </c>
      <c r="B247" s="137">
        <v>42367</v>
      </c>
      <c r="C247" s="138" t="s">
        <v>1155</v>
      </c>
      <c r="D247" s="138" t="s">
        <v>585</v>
      </c>
      <c r="E247" s="138" t="s">
        <v>604</v>
      </c>
      <c r="F247" s="138" t="s">
        <v>608</v>
      </c>
      <c r="G247" s="138"/>
      <c r="H247" s="138"/>
      <c r="I247" s="139">
        <v>2016</v>
      </c>
      <c r="J247" s="140">
        <v>6.1</v>
      </c>
      <c r="K247" s="115">
        <f t="shared" si="83"/>
        <v>12297.599999999999</v>
      </c>
      <c r="L247" s="138" t="s">
        <v>598</v>
      </c>
      <c r="M247" s="137">
        <v>42501</v>
      </c>
      <c r="N247" s="138"/>
      <c r="O247" s="138" t="s">
        <v>3</v>
      </c>
      <c r="P247" s="138"/>
      <c r="Q247" s="138"/>
      <c r="R247" s="138"/>
      <c r="S247" s="129"/>
    </row>
    <row r="248" spans="1:19" ht="17.25" customHeight="1" x14ac:dyDescent="0.2">
      <c r="A248" s="138" t="s">
        <v>1795</v>
      </c>
      <c r="B248" s="137">
        <v>42367</v>
      </c>
      <c r="C248" s="138" t="s">
        <v>671</v>
      </c>
      <c r="D248" s="138" t="s">
        <v>585</v>
      </c>
      <c r="E248" s="138" t="s">
        <v>1204</v>
      </c>
      <c r="F248" s="138" t="s">
        <v>608</v>
      </c>
      <c r="G248" s="138"/>
      <c r="H248" s="138"/>
      <c r="I248" s="139">
        <v>144</v>
      </c>
      <c r="J248" s="140">
        <v>6.1</v>
      </c>
      <c r="K248" s="115">
        <f t="shared" si="83"/>
        <v>878.4</v>
      </c>
      <c r="L248" s="138" t="s">
        <v>598</v>
      </c>
      <c r="M248" s="137">
        <v>42501</v>
      </c>
      <c r="N248" s="138"/>
      <c r="O248" s="138" t="s">
        <v>3</v>
      </c>
      <c r="P248" s="138"/>
      <c r="Q248" s="138"/>
      <c r="R248" s="138"/>
      <c r="S248" s="129"/>
    </row>
    <row r="249" spans="1:19" ht="17.25" customHeight="1" x14ac:dyDescent="0.2">
      <c r="A249" s="138" t="s">
        <v>1795</v>
      </c>
      <c r="B249" s="137">
        <v>42367</v>
      </c>
      <c r="C249" s="138" t="s">
        <v>671</v>
      </c>
      <c r="D249" s="138" t="s">
        <v>585</v>
      </c>
      <c r="E249" s="138" t="s">
        <v>1205</v>
      </c>
      <c r="F249" s="138" t="s">
        <v>608</v>
      </c>
      <c r="G249" s="138"/>
      <c r="H249" s="138"/>
      <c r="I249" s="139">
        <v>96</v>
      </c>
      <c r="J249" s="140">
        <v>5.9</v>
      </c>
      <c r="K249" s="115">
        <f t="shared" ref="K249" si="94">I249*J249</f>
        <v>566.40000000000009</v>
      </c>
      <c r="L249" s="138" t="s">
        <v>598</v>
      </c>
      <c r="M249" s="137">
        <v>42501</v>
      </c>
      <c r="N249" s="138"/>
      <c r="O249" s="138" t="s">
        <v>3</v>
      </c>
      <c r="P249" s="138"/>
      <c r="Q249" s="138"/>
      <c r="R249" s="138"/>
      <c r="S249" s="129"/>
    </row>
    <row r="250" spans="1:19" ht="17.25" customHeight="1" x14ac:dyDescent="0.2">
      <c r="A250" s="138" t="s">
        <v>1795</v>
      </c>
      <c r="B250" s="137">
        <v>42375</v>
      </c>
      <c r="C250" s="138" t="s">
        <v>674</v>
      </c>
      <c r="D250" s="138" t="s">
        <v>94</v>
      </c>
      <c r="E250" s="138" t="s">
        <v>658</v>
      </c>
      <c r="F250" s="138" t="s">
        <v>652</v>
      </c>
      <c r="G250" s="138"/>
      <c r="H250" s="138"/>
      <c r="I250" s="139">
        <v>624</v>
      </c>
      <c r="J250" s="140">
        <v>8.1</v>
      </c>
      <c r="K250" s="115">
        <f t="shared" si="83"/>
        <v>5054.3999999999996</v>
      </c>
      <c r="L250" s="138" t="s">
        <v>599</v>
      </c>
      <c r="M250" s="137">
        <v>42529</v>
      </c>
      <c r="N250" s="138"/>
      <c r="O250" s="138" t="s">
        <v>2</v>
      </c>
      <c r="P250" s="138"/>
      <c r="Q250" s="138"/>
      <c r="R250" s="138"/>
      <c r="S250" s="129"/>
    </row>
    <row r="251" spans="1:19" ht="17.25" customHeight="1" x14ac:dyDescent="0.2">
      <c r="A251" s="138" t="s">
        <v>1795</v>
      </c>
      <c r="B251" s="137">
        <v>42375</v>
      </c>
      <c r="C251" s="138" t="s">
        <v>93</v>
      </c>
      <c r="D251" s="138" t="s">
        <v>94</v>
      </c>
      <c r="E251" s="138" t="s">
        <v>1194</v>
      </c>
      <c r="F251" s="138" t="s">
        <v>652</v>
      </c>
      <c r="G251" s="138"/>
      <c r="H251" s="138"/>
      <c r="I251" s="139">
        <v>72</v>
      </c>
      <c r="J251" s="140">
        <v>8.1</v>
      </c>
      <c r="K251" s="115">
        <f t="shared" ref="K251" si="95">I251*J251</f>
        <v>583.19999999999993</v>
      </c>
      <c r="L251" s="138" t="s">
        <v>599</v>
      </c>
      <c r="M251" s="137">
        <v>42529</v>
      </c>
      <c r="N251" s="138"/>
      <c r="O251" s="138" t="s">
        <v>2</v>
      </c>
      <c r="P251" s="138"/>
      <c r="Q251" s="138"/>
      <c r="R251" s="138"/>
      <c r="S251" s="129"/>
    </row>
    <row r="252" spans="1:19" ht="17.25" customHeight="1" x14ac:dyDescent="0.2">
      <c r="A252" s="138" t="s">
        <v>1795</v>
      </c>
      <c r="B252" s="137">
        <v>42375</v>
      </c>
      <c r="C252" s="138" t="s">
        <v>93</v>
      </c>
      <c r="D252" s="138" t="s">
        <v>94</v>
      </c>
      <c r="E252" s="138" t="s">
        <v>1195</v>
      </c>
      <c r="F252" s="138" t="s">
        <v>652</v>
      </c>
      <c r="G252" s="138"/>
      <c r="H252" s="138"/>
      <c r="I252" s="139">
        <v>56</v>
      </c>
      <c r="J252" s="140">
        <v>7.9</v>
      </c>
      <c r="K252" s="115">
        <f t="shared" ref="K252" si="96">I252*J252</f>
        <v>442.40000000000003</v>
      </c>
      <c r="L252" s="138" t="s">
        <v>599</v>
      </c>
      <c r="M252" s="137">
        <v>42529</v>
      </c>
      <c r="N252" s="138"/>
      <c r="O252" s="138" t="s">
        <v>2</v>
      </c>
      <c r="P252" s="138"/>
      <c r="Q252" s="138"/>
      <c r="R252" s="138"/>
      <c r="S252" s="129"/>
    </row>
    <row r="253" spans="1:19" ht="17.25" customHeight="1" x14ac:dyDescent="0.2">
      <c r="A253" s="138" t="s">
        <v>1795</v>
      </c>
      <c r="B253" s="137">
        <v>42375</v>
      </c>
      <c r="C253" s="138" t="s">
        <v>674</v>
      </c>
      <c r="D253" s="138" t="s">
        <v>157</v>
      </c>
      <c r="E253" s="138" t="s">
        <v>659</v>
      </c>
      <c r="F253" s="138" t="s">
        <v>653</v>
      </c>
      <c r="G253" s="138"/>
      <c r="H253" s="138"/>
      <c r="I253" s="141">
        <v>1400</v>
      </c>
      <c r="J253" s="140">
        <v>7</v>
      </c>
      <c r="K253" s="115">
        <f t="shared" si="83"/>
        <v>9800</v>
      </c>
      <c r="L253" s="138" t="s">
        <v>598</v>
      </c>
      <c r="M253" s="137">
        <v>42501</v>
      </c>
      <c r="N253" s="138"/>
      <c r="O253" s="138" t="s">
        <v>2</v>
      </c>
      <c r="P253" s="138"/>
      <c r="Q253" s="138"/>
      <c r="R253" s="138"/>
      <c r="S253" s="129"/>
    </row>
    <row r="254" spans="1:19" ht="17.25" customHeight="1" x14ac:dyDescent="0.2">
      <c r="A254" s="138" t="s">
        <v>1795</v>
      </c>
      <c r="B254" s="137">
        <v>42375</v>
      </c>
      <c r="C254" s="138" t="s">
        <v>93</v>
      </c>
      <c r="D254" s="138" t="s">
        <v>157</v>
      </c>
      <c r="E254" s="138" t="s">
        <v>1299</v>
      </c>
      <c r="F254" s="138" t="s">
        <v>653</v>
      </c>
      <c r="G254" s="138"/>
      <c r="H254" s="138"/>
      <c r="I254" s="139">
        <v>16</v>
      </c>
      <c r="J254" s="140">
        <v>7</v>
      </c>
      <c r="K254" s="115">
        <f t="shared" si="83"/>
        <v>112</v>
      </c>
      <c r="L254" s="138" t="s">
        <v>598</v>
      </c>
      <c r="M254" s="137">
        <v>42501</v>
      </c>
      <c r="N254" s="138"/>
      <c r="O254" s="138" t="s">
        <v>2</v>
      </c>
      <c r="P254" s="138"/>
      <c r="Q254" s="138"/>
      <c r="R254" s="138"/>
      <c r="S254" s="129"/>
    </row>
    <row r="255" spans="1:19" ht="17.25" customHeight="1" x14ac:dyDescent="0.2">
      <c r="A255" s="138" t="s">
        <v>1795</v>
      </c>
      <c r="B255" s="137">
        <v>42375</v>
      </c>
      <c r="C255" s="138" t="s">
        <v>93</v>
      </c>
      <c r="D255" s="138" t="s">
        <v>157</v>
      </c>
      <c r="E255" s="138" t="s">
        <v>1300</v>
      </c>
      <c r="F255" s="138" t="s">
        <v>653</v>
      </c>
      <c r="G255" s="138"/>
      <c r="H255" s="138"/>
      <c r="I255" s="139">
        <v>48</v>
      </c>
      <c r="J255" s="140">
        <v>6.8</v>
      </c>
      <c r="K255" s="115">
        <f t="shared" ref="K255" si="97">I255*J255</f>
        <v>326.39999999999998</v>
      </c>
      <c r="L255" s="138" t="s">
        <v>598</v>
      </c>
      <c r="M255" s="137">
        <v>42501</v>
      </c>
      <c r="N255" s="138"/>
      <c r="O255" s="138" t="s">
        <v>2</v>
      </c>
      <c r="P255" s="138"/>
      <c r="Q255" s="138"/>
      <c r="R255" s="138"/>
      <c r="S255" s="129"/>
    </row>
    <row r="256" spans="1:19" ht="17.25" customHeight="1" x14ac:dyDescent="0.2">
      <c r="A256" s="138" t="s">
        <v>1795</v>
      </c>
      <c r="B256" s="137">
        <v>42375</v>
      </c>
      <c r="C256" s="138" t="s">
        <v>672</v>
      </c>
      <c r="D256" s="138" t="s">
        <v>585</v>
      </c>
      <c r="E256" s="138" t="s">
        <v>660</v>
      </c>
      <c r="F256" s="138" t="s">
        <v>654</v>
      </c>
      <c r="G256" s="138"/>
      <c r="H256" s="138"/>
      <c r="I256" s="139">
        <v>1112</v>
      </c>
      <c r="J256" s="140">
        <v>7</v>
      </c>
      <c r="K256" s="115">
        <f t="shared" ref="K256:K326" si="98">I256*J256</f>
        <v>7784</v>
      </c>
      <c r="L256" s="138" t="s">
        <v>599</v>
      </c>
      <c r="M256" s="137">
        <v>42529</v>
      </c>
      <c r="N256" s="138"/>
      <c r="O256" s="138" t="s">
        <v>3</v>
      </c>
      <c r="P256" s="138"/>
      <c r="Q256" s="138"/>
      <c r="R256" s="138"/>
      <c r="S256" s="129"/>
    </row>
    <row r="257" spans="1:19" ht="17.25" customHeight="1" x14ac:dyDescent="0.2">
      <c r="A257" s="138" t="s">
        <v>1795</v>
      </c>
      <c r="B257" s="137">
        <v>42375</v>
      </c>
      <c r="C257" s="138" t="s">
        <v>29</v>
      </c>
      <c r="D257" s="138" t="s">
        <v>585</v>
      </c>
      <c r="E257" s="138" t="s">
        <v>1301</v>
      </c>
      <c r="F257" s="138" t="s">
        <v>654</v>
      </c>
      <c r="G257" s="138"/>
      <c r="H257" s="138"/>
      <c r="I257" s="139">
        <v>1672</v>
      </c>
      <c r="J257" s="140">
        <v>7</v>
      </c>
      <c r="K257" s="115">
        <f t="shared" ref="K257" si="99">I257*J257</f>
        <v>11704</v>
      </c>
      <c r="L257" s="138" t="s">
        <v>599</v>
      </c>
      <c r="M257" s="137">
        <v>42529</v>
      </c>
      <c r="N257" s="138"/>
      <c r="O257" s="138" t="s">
        <v>3</v>
      </c>
      <c r="P257" s="138"/>
      <c r="Q257" s="138"/>
      <c r="R257" s="138"/>
      <c r="S257" s="129"/>
    </row>
    <row r="258" spans="1:19" ht="17.25" customHeight="1" x14ac:dyDescent="0.2">
      <c r="A258" s="138" t="s">
        <v>1795</v>
      </c>
      <c r="B258" s="137">
        <v>42375</v>
      </c>
      <c r="C258" s="138" t="s">
        <v>29</v>
      </c>
      <c r="D258" s="138" t="s">
        <v>585</v>
      </c>
      <c r="E258" s="138" t="s">
        <v>1302</v>
      </c>
      <c r="F258" s="138" t="s">
        <v>654</v>
      </c>
      <c r="G258" s="138"/>
      <c r="H258" s="138"/>
      <c r="I258" s="139">
        <v>728</v>
      </c>
      <c r="J258" s="140">
        <v>7</v>
      </c>
      <c r="K258" s="115">
        <f t="shared" si="98"/>
        <v>5096</v>
      </c>
      <c r="L258" s="138" t="s">
        <v>599</v>
      </c>
      <c r="M258" s="137">
        <v>42529</v>
      </c>
      <c r="N258" s="138"/>
      <c r="O258" s="138" t="s">
        <v>3</v>
      </c>
      <c r="P258" s="138"/>
      <c r="Q258" s="138"/>
      <c r="R258" s="138"/>
      <c r="S258" s="129"/>
    </row>
    <row r="259" spans="1:19" ht="17.25" customHeight="1" x14ac:dyDescent="0.2">
      <c r="A259" s="138" t="s">
        <v>1795</v>
      </c>
      <c r="B259" s="137">
        <v>42375</v>
      </c>
      <c r="C259" s="138" t="s">
        <v>29</v>
      </c>
      <c r="D259" s="138" t="s">
        <v>585</v>
      </c>
      <c r="E259" s="138" t="s">
        <v>1303</v>
      </c>
      <c r="F259" s="138" t="s">
        <v>654</v>
      </c>
      <c r="G259" s="138"/>
      <c r="H259" s="138"/>
      <c r="I259" s="139">
        <v>48</v>
      </c>
      <c r="J259" s="140">
        <v>6.8</v>
      </c>
      <c r="K259" s="115">
        <f t="shared" ref="K259" si="100">I259*J259</f>
        <v>326.39999999999998</v>
      </c>
      <c r="L259" s="138" t="s">
        <v>599</v>
      </c>
      <c r="M259" s="137">
        <v>42529</v>
      </c>
      <c r="N259" s="138"/>
      <c r="O259" s="138" t="s">
        <v>3</v>
      </c>
      <c r="P259" s="138"/>
      <c r="Q259" s="138"/>
      <c r="R259" s="138"/>
      <c r="S259" s="129"/>
    </row>
    <row r="260" spans="1:19" ht="17.25" customHeight="1" x14ac:dyDescent="0.2">
      <c r="A260" s="138" t="s">
        <v>1795</v>
      </c>
      <c r="B260" s="137">
        <v>42375</v>
      </c>
      <c r="C260" s="138" t="s">
        <v>672</v>
      </c>
      <c r="D260" s="138" t="s">
        <v>585</v>
      </c>
      <c r="E260" s="138" t="s">
        <v>661</v>
      </c>
      <c r="F260" s="138" t="s">
        <v>655</v>
      </c>
      <c r="G260" s="138"/>
      <c r="H260" s="138"/>
      <c r="I260" s="139">
        <v>1392</v>
      </c>
      <c r="J260" s="140">
        <v>7.7</v>
      </c>
      <c r="K260" s="115">
        <f t="shared" si="98"/>
        <v>10718.4</v>
      </c>
      <c r="L260" s="138" t="s">
        <v>599</v>
      </c>
      <c r="M260" s="137">
        <v>42529</v>
      </c>
      <c r="N260" s="138"/>
      <c r="O260" s="138" t="s">
        <v>3</v>
      </c>
      <c r="P260" s="138"/>
      <c r="Q260" s="138"/>
      <c r="R260" s="138"/>
      <c r="S260" s="129"/>
    </row>
    <row r="261" spans="1:19" ht="17.25" customHeight="1" x14ac:dyDescent="0.2">
      <c r="A261" s="138" t="s">
        <v>1795</v>
      </c>
      <c r="B261" s="137">
        <v>42375</v>
      </c>
      <c r="C261" s="138" t="s">
        <v>29</v>
      </c>
      <c r="D261" s="138" t="s">
        <v>585</v>
      </c>
      <c r="E261" s="138" t="s">
        <v>1201</v>
      </c>
      <c r="F261" s="138" t="s">
        <v>655</v>
      </c>
      <c r="G261" s="138"/>
      <c r="H261" s="138"/>
      <c r="I261" s="139">
        <v>112</v>
      </c>
      <c r="J261" s="140">
        <v>7.7</v>
      </c>
      <c r="K261" s="115">
        <f t="shared" si="98"/>
        <v>862.4</v>
      </c>
      <c r="L261" s="138" t="s">
        <v>599</v>
      </c>
      <c r="M261" s="137">
        <v>42529</v>
      </c>
      <c r="N261" s="138"/>
      <c r="O261" s="138" t="s">
        <v>3</v>
      </c>
      <c r="P261" s="138"/>
      <c r="Q261" s="138"/>
      <c r="R261" s="138"/>
      <c r="S261" s="129"/>
    </row>
    <row r="262" spans="1:19" ht="17.25" customHeight="1" x14ac:dyDescent="0.2">
      <c r="A262" s="138" t="s">
        <v>1795</v>
      </c>
      <c r="B262" s="137">
        <v>42375</v>
      </c>
      <c r="C262" s="138" t="s">
        <v>29</v>
      </c>
      <c r="D262" s="138" t="s">
        <v>585</v>
      </c>
      <c r="E262" s="138" t="s">
        <v>1202</v>
      </c>
      <c r="F262" s="138" t="s">
        <v>655</v>
      </c>
      <c r="G262" s="138"/>
      <c r="H262" s="138"/>
      <c r="I262" s="139">
        <v>16</v>
      </c>
      <c r="J262" s="140">
        <v>7.7</v>
      </c>
      <c r="K262" s="115">
        <f t="shared" ref="K262" si="101">I262*J262</f>
        <v>123.2</v>
      </c>
      <c r="L262" s="138" t="s">
        <v>599</v>
      </c>
      <c r="M262" s="137">
        <v>42529</v>
      </c>
      <c r="N262" s="138"/>
      <c r="O262" s="138" t="s">
        <v>3</v>
      </c>
      <c r="P262" s="138"/>
      <c r="Q262" s="138"/>
      <c r="R262" s="138"/>
      <c r="S262" s="129"/>
    </row>
    <row r="263" spans="1:19" ht="17.25" customHeight="1" x14ac:dyDescent="0.2">
      <c r="A263" s="138" t="s">
        <v>1795</v>
      </c>
      <c r="B263" s="137">
        <v>42375</v>
      </c>
      <c r="C263" s="138" t="s">
        <v>29</v>
      </c>
      <c r="D263" s="138" t="s">
        <v>585</v>
      </c>
      <c r="E263" s="138" t="s">
        <v>1203</v>
      </c>
      <c r="F263" s="138" t="s">
        <v>655</v>
      </c>
      <c r="G263" s="138"/>
      <c r="H263" s="138"/>
      <c r="I263" s="139">
        <v>56</v>
      </c>
      <c r="J263" s="140">
        <v>7.5</v>
      </c>
      <c r="K263" s="115">
        <f t="shared" ref="K263" si="102">I263*J263</f>
        <v>420</v>
      </c>
      <c r="L263" s="138" t="s">
        <v>599</v>
      </c>
      <c r="M263" s="137">
        <v>42529</v>
      </c>
      <c r="N263" s="138"/>
      <c r="O263" s="138" t="s">
        <v>3</v>
      </c>
      <c r="P263" s="138"/>
      <c r="Q263" s="138"/>
      <c r="R263" s="138"/>
      <c r="S263" s="129"/>
    </row>
    <row r="264" spans="1:19" ht="17.25" customHeight="1" x14ac:dyDescent="0.2">
      <c r="A264" s="138" t="s">
        <v>1795</v>
      </c>
      <c r="B264" s="137">
        <v>42375</v>
      </c>
      <c r="C264" s="138" t="s">
        <v>674</v>
      </c>
      <c r="D264" s="138" t="s">
        <v>94</v>
      </c>
      <c r="E264" s="138" t="s">
        <v>662</v>
      </c>
      <c r="F264" s="138" t="s">
        <v>656</v>
      </c>
      <c r="G264" s="138" t="s">
        <v>1284</v>
      </c>
      <c r="H264" s="138"/>
      <c r="I264" s="139">
        <v>280</v>
      </c>
      <c r="J264" s="140">
        <v>7</v>
      </c>
      <c r="K264" s="115">
        <f t="shared" si="98"/>
        <v>1960</v>
      </c>
      <c r="L264" s="138" t="s">
        <v>599</v>
      </c>
      <c r="M264" s="137">
        <v>42529</v>
      </c>
      <c r="N264" s="138"/>
      <c r="O264" s="138" t="s">
        <v>2</v>
      </c>
      <c r="P264" s="138"/>
      <c r="Q264" s="138"/>
      <c r="R264" s="138"/>
      <c r="S264" s="129"/>
    </row>
    <row r="265" spans="1:19" ht="17.25" customHeight="1" x14ac:dyDescent="0.2">
      <c r="A265" s="138" t="s">
        <v>1795</v>
      </c>
      <c r="B265" s="137">
        <v>42375</v>
      </c>
      <c r="C265" s="138" t="s">
        <v>93</v>
      </c>
      <c r="D265" s="138" t="s">
        <v>94</v>
      </c>
      <c r="E265" s="138" t="s">
        <v>1285</v>
      </c>
      <c r="F265" s="138" t="s">
        <v>656</v>
      </c>
      <c r="G265" s="138" t="s">
        <v>1284</v>
      </c>
      <c r="H265" s="138"/>
      <c r="I265" s="139">
        <v>352</v>
      </c>
      <c r="J265" s="140">
        <v>7</v>
      </c>
      <c r="K265" s="115">
        <f t="shared" ref="K265" si="103">I265*J265</f>
        <v>2464</v>
      </c>
      <c r="L265" s="138" t="s">
        <v>599</v>
      </c>
      <c r="M265" s="137">
        <v>42529</v>
      </c>
      <c r="N265" s="138"/>
      <c r="O265" s="138" t="s">
        <v>2</v>
      </c>
      <c r="P265" s="138"/>
      <c r="Q265" s="138"/>
      <c r="R265" s="138"/>
      <c r="S265" s="129"/>
    </row>
    <row r="266" spans="1:19" ht="17.25" customHeight="1" x14ac:dyDescent="0.2">
      <c r="A266" s="138" t="s">
        <v>1795</v>
      </c>
      <c r="B266" s="137">
        <v>42375</v>
      </c>
      <c r="C266" s="138" t="s">
        <v>93</v>
      </c>
      <c r="D266" s="138" t="s">
        <v>94</v>
      </c>
      <c r="E266" s="138" t="s">
        <v>1286</v>
      </c>
      <c r="F266" s="138" t="s">
        <v>656</v>
      </c>
      <c r="G266" s="138" t="s">
        <v>1284</v>
      </c>
      <c r="H266" s="138"/>
      <c r="I266" s="139">
        <v>920</v>
      </c>
      <c r="J266" s="140">
        <v>7</v>
      </c>
      <c r="K266" s="115">
        <f t="shared" si="98"/>
        <v>6440</v>
      </c>
      <c r="L266" s="138" t="s">
        <v>599</v>
      </c>
      <c r="M266" s="137">
        <v>42529</v>
      </c>
      <c r="N266" s="138"/>
      <c r="O266" s="138" t="s">
        <v>2</v>
      </c>
      <c r="P266" s="138"/>
      <c r="Q266" s="138"/>
      <c r="R266" s="138"/>
      <c r="S266" s="129"/>
    </row>
    <row r="267" spans="1:19" ht="17.25" customHeight="1" x14ac:dyDescent="0.2">
      <c r="A267" s="138" t="s">
        <v>1795</v>
      </c>
      <c r="B267" s="137">
        <v>42375</v>
      </c>
      <c r="C267" s="138" t="s">
        <v>93</v>
      </c>
      <c r="D267" s="138" t="s">
        <v>94</v>
      </c>
      <c r="E267" s="138" t="s">
        <v>1287</v>
      </c>
      <c r="F267" s="138" t="s">
        <v>656</v>
      </c>
      <c r="G267" s="138" t="s">
        <v>1284</v>
      </c>
      <c r="H267" s="138"/>
      <c r="I267" s="139">
        <v>36</v>
      </c>
      <c r="J267" s="140">
        <v>6.8</v>
      </c>
      <c r="K267" s="115">
        <f t="shared" ref="K267" si="104">I267*J267</f>
        <v>244.79999999999998</v>
      </c>
      <c r="L267" s="138" t="s">
        <v>599</v>
      </c>
      <c r="M267" s="137">
        <v>42529</v>
      </c>
      <c r="N267" s="138"/>
      <c r="O267" s="138" t="s">
        <v>2</v>
      </c>
      <c r="P267" s="138"/>
      <c r="Q267" s="138"/>
      <c r="R267" s="138"/>
      <c r="S267" s="129"/>
    </row>
    <row r="268" spans="1:19" ht="17.25" customHeight="1" x14ac:dyDescent="0.2">
      <c r="A268" s="138" t="s">
        <v>1795</v>
      </c>
      <c r="B268" s="137">
        <v>42375</v>
      </c>
      <c r="C268" s="138" t="s">
        <v>674</v>
      </c>
      <c r="D268" s="138" t="s">
        <v>94</v>
      </c>
      <c r="E268" s="138" t="s">
        <v>663</v>
      </c>
      <c r="F268" s="138" t="s">
        <v>657</v>
      </c>
      <c r="G268" s="138"/>
      <c r="H268" s="138"/>
      <c r="I268" s="139">
        <v>1392</v>
      </c>
      <c r="J268" s="157">
        <v>9</v>
      </c>
      <c r="K268" s="115">
        <f t="shared" si="98"/>
        <v>12528</v>
      </c>
      <c r="L268" s="138" t="s">
        <v>599</v>
      </c>
      <c r="M268" s="137">
        <v>42529</v>
      </c>
      <c r="N268" s="138"/>
      <c r="O268" s="138" t="s">
        <v>2</v>
      </c>
      <c r="P268" s="138"/>
      <c r="Q268" s="138"/>
      <c r="R268" s="138"/>
      <c r="S268" s="129"/>
    </row>
    <row r="269" spans="1:19" ht="17.25" customHeight="1" x14ac:dyDescent="0.2">
      <c r="A269" s="138" t="s">
        <v>1795</v>
      </c>
      <c r="B269" s="137">
        <v>42375</v>
      </c>
      <c r="C269" s="138" t="s">
        <v>93</v>
      </c>
      <c r="D269" s="138" t="s">
        <v>94</v>
      </c>
      <c r="E269" s="138" t="s">
        <v>1196</v>
      </c>
      <c r="F269" s="138" t="s">
        <v>657</v>
      </c>
      <c r="G269" s="138"/>
      <c r="H269" s="138"/>
      <c r="I269" s="139">
        <v>72</v>
      </c>
      <c r="J269" s="160">
        <v>9</v>
      </c>
      <c r="K269" s="115">
        <f t="shared" si="98"/>
        <v>648</v>
      </c>
      <c r="L269" s="138" t="s">
        <v>599</v>
      </c>
      <c r="M269" s="137">
        <v>42529</v>
      </c>
      <c r="N269" s="138"/>
      <c r="O269" s="138" t="s">
        <v>2</v>
      </c>
      <c r="P269" s="138"/>
      <c r="Q269" s="138"/>
      <c r="R269" s="138"/>
      <c r="S269" s="129"/>
    </row>
    <row r="270" spans="1:19" ht="17.25" customHeight="1" x14ac:dyDescent="0.2">
      <c r="A270" s="138" t="s">
        <v>1795</v>
      </c>
      <c r="B270" s="137">
        <v>42375</v>
      </c>
      <c r="C270" s="138" t="s">
        <v>93</v>
      </c>
      <c r="D270" s="138" t="s">
        <v>94</v>
      </c>
      <c r="E270" s="138" t="s">
        <v>1197</v>
      </c>
      <c r="F270" s="138" t="s">
        <v>657</v>
      </c>
      <c r="G270" s="138"/>
      <c r="H270" s="138"/>
      <c r="I270" s="139">
        <v>56</v>
      </c>
      <c r="J270" s="160">
        <v>8.8000000000000007</v>
      </c>
      <c r="K270" s="115">
        <f t="shared" ref="K270" si="105">I270*J270</f>
        <v>492.80000000000007</v>
      </c>
      <c r="L270" s="138" t="s">
        <v>599</v>
      </c>
      <c r="M270" s="137">
        <v>42529</v>
      </c>
      <c r="N270" s="138"/>
      <c r="O270" s="138" t="s">
        <v>2</v>
      </c>
      <c r="P270" s="138"/>
      <c r="Q270" s="138"/>
      <c r="R270" s="138"/>
      <c r="S270" s="129"/>
    </row>
    <row r="271" spans="1:19" ht="17.25" customHeight="1" x14ac:dyDescent="0.2">
      <c r="A271" s="138" t="s">
        <v>1795</v>
      </c>
      <c r="B271" s="137">
        <v>42377</v>
      </c>
      <c r="C271" s="138" t="s">
        <v>910</v>
      </c>
      <c r="D271" s="138" t="s">
        <v>711</v>
      </c>
      <c r="E271" s="138" t="s">
        <v>684</v>
      </c>
      <c r="F271" s="138" t="s">
        <v>682</v>
      </c>
      <c r="G271" s="138"/>
      <c r="H271" s="138"/>
      <c r="I271" s="139">
        <v>648</v>
      </c>
      <c r="J271" s="140">
        <v>5.35</v>
      </c>
      <c r="K271" s="115">
        <f t="shared" si="98"/>
        <v>3466.7999999999997</v>
      </c>
      <c r="L271" s="138" t="s">
        <v>598</v>
      </c>
      <c r="M271" s="137">
        <v>42494</v>
      </c>
      <c r="N271" s="138"/>
      <c r="O271" s="138" t="s">
        <v>3</v>
      </c>
      <c r="P271" s="138"/>
      <c r="Q271" s="138"/>
      <c r="R271" s="138"/>
      <c r="S271" s="129"/>
    </row>
    <row r="272" spans="1:19" ht="17.25" customHeight="1" x14ac:dyDescent="0.2">
      <c r="A272" s="138" t="s">
        <v>1795</v>
      </c>
      <c r="B272" s="137">
        <v>42377</v>
      </c>
      <c r="C272" s="138" t="s">
        <v>910</v>
      </c>
      <c r="D272" s="138" t="s">
        <v>711</v>
      </c>
      <c r="E272" s="138" t="s">
        <v>1537</v>
      </c>
      <c r="F272" s="138" t="s">
        <v>682</v>
      </c>
      <c r="G272" s="138" t="s">
        <v>1536</v>
      </c>
      <c r="H272" s="138"/>
      <c r="I272" s="139">
        <v>1152</v>
      </c>
      <c r="J272" s="140">
        <v>5.55</v>
      </c>
      <c r="K272" s="115">
        <f t="shared" si="98"/>
        <v>6393.5999999999995</v>
      </c>
      <c r="L272" s="138" t="s">
        <v>598</v>
      </c>
      <c r="M272" s="137">
        <v>42494</v>
      </c>
      <c r="N272" s="138"/>
      <c r="O272" s="138" t="s">
        <v>3</v>
      </c>
      <c r="P272" s="138"/>
      <c r="Q272" s="138"/>
      <c r="R272" s="138"/>
      <c r="S272" s="129"/>
    </row>
    <row r="273" spans="1:19" ht="17.25" customHeight="1" x14ac:dyDescent="0.2">
      <c r="A273" s="138" t="s">
        <v>1795</v>
      </c>
      <c r="B273" s="137">
        <v>42387</v>
      </c>
      <c r="C273" s="138" t="s">
        <v>910</v>
      </c>
      <c r="D273" s="138" t="s">
        <v>24</v>
      </c>
      <c r="E273" s="138" t="s">
        <v>803</v>
      </c>
      <c r="F273" s="138" t="s">
        <v>682</v>
      </c>
      <c r="G273" s="138" t="s">
        <v>804</v>
      </c>
      <c r="H273" s="138"/>
      <c r="I273" s="139">
        <v>600</v>
      </c>
      <c r="J273" s="140">
        <v>5.55</v>
      </c>
      <c r="K273" s="115">
        <f t="shared" ref="K273" si="106">I273*J273</f>
        <v>3330</v>
      </c>
      <c r="L273" s="138" t="s">
        <v>598</v>
      </c>
      <c r="M273" s="137">
        <v>42494</v>
      </c>
      <c r="N273" s="138"/>
      <c r="O273" s="138" t="s">
        <v>3</v>
      </c>
      <c r="P273" s="138"/>
      <c r="Q273" s="138"/>
      <c r="R273" s="138"/>
      <c r="S273" s="129"/>
    </row>
    <row r="274" spans="1:19" ht="17.25" customHeight="1" x14ac:dyDescent="0.2">
      <c r="A274" s="138" t="s">
        <v>1795</v>
      </c>
      <c r="B274" s="137">
        <v>42377</v>
      </c>
      <c r="C274" s="138" t="s">
        <v>911</v>
      </c>
      <c r="D274" s="138" t="s">
        <v>711</v>
      </c>
      <c r="E274" s="138" t="s">
        <v>685</v>
      </c>
      <c r="F274" s="138" t="s">
        <v>683</v>
      </c>
      <c r="G274" s="138" t="s">
        <v>160</v>
      </c>
      <c r="H274" s="138"/>
      <c r="I274" s="139">
        <v>1440</v>
      </c>
      <c r="J274" s="140">
        <v>6.3</v>
      </c>
      <c r="K274" s="115">
        <f t="shared" si="98"/>
        <v>9072</v>
      </c>
      <c r="L274" s="138" t="s">
        <v>611</v>
      </c>
      <c r="M274" s="137">
        <v>42501</v>
      </c>
      <c r="N274" s="138"/>
      <c r="O274" s="138" t="s">
        <v>3</v>
      </c>
      <c r="P274" s="138"/>
      <c r="Q274" s="138"/>
      <c r="R274" s="138"/>
      <c r="S274" s="129"/>
    </row>
    <row r="275" spans="1:19" ht="17.25" customHeight="1" x14ac:dyDescent="0.2">
      <c r="A275" s="138" t="s">
        <v>1795</v>
      </c>
      <c r="B275" s="137">
        <v>42377</v>
      </c>
      <c r="C275" s="138" t="s">
        <v>671</v>
      </c>
      <c r="D275" s="138" t="s">
        <v>24</v>
      </c>
      <c r="E275" s="138" t="s">
        <v>1561</v>
      </c>
      <c r="F275" s="138" t="s">
        <v>683</v>
      </c>
      <c r="G275" s="138" t="s">
        <v>327</v>
      </c>
      <c r="H275" s="138"/>
      <c r="I275" s="139">
        <v>960</v>
      </c>
      <c r="J275" s="140">
        <v>6.1</v>
      </c>
      <c r="K275" s="115">
        <f t="shared" ref="K275" si="107">I275*J275</f>
        <v>5856</v>
      </c>
      <c r="L275" s="138" t="s">
        <v>611</v>
      </c>
      <c r="M275" s="137">
        <v>42501</v>
      </c>
      <c r="N275" s="138"/>
      <c r="O275" s="138" t="s">
        <v>3</v>
      </c>
      <c r="P275" s="138"/>
      <c r="Q275" s="138"/>
      <c r="R275" s="138"/>
      <c r="S275" s="129"/>
    </row>
    <row r="276" spans="1:19" ht="17.25" customHeight="1" x14ac:dyDescent="0.2">
      <c r="A276" s="138" t="s">
        <v>1795</v>
      </c>
      <c r="B276" s="137">
        <v>42382</v>
      </c>
      <c r="C276" s="138" t="s">
        <v>595</v>
      </c>
      <c r="D276" s="138" t="s">
        <v>94</v>
      </c>
      <c r="E276" s="138" t="s">
        <v>722</v>
      </c>
      <c r="F276" s="138" t="s">
        <v>721</v>
      </c>
      <c r="G276" s="138" t="s">
        <v>723</v>
      </c>
      <c r="H276" s="138"/>
      <c r="I276" s="139">
        <v>1026</v>
      </c>
      <c r="J276" s="140">
        <v>7</v>
      </c>
      <c r="K276" s="115">
        <f t="shared" si="98"/>
        <v>7182</v>
      </c>
      <c r="L276" s="138" t="s">
        <v>724</v>
      </c>
      <c r="M276" s="137">
        <v>42500</v>
      </c>
      <c r="N276" s="138" t="s">
        <v>726</v>
      </c>
      <c r="O276" s="138" t="s">
        <v>725</v>
      </c>
      <c r="P276" s="138"/>
      <c r="Q276" s="138"/>
      <c r="R276" s="138"/>
      <c r="S276" s="129"/>
    </row>
    <row r="277" spans="1:19" ht="17.25" customHeight="1" x14ac:dyDescent="0.2">
      <c r="A277" s="138" t="s">
        <v>1795</v>
      </c>
      <c r="B277" s="137">
        <v>42391</v>
      </c>
      <c r="C277" s="138" t="s">
        <v>123</v>
      </c>
      <c r="D277" s="138" t="s">
        <v>94</v>
      </c>
      <c r="E277" s="138" t="s">
        <v>949</v>
      </c>
      <c r="F277" s="138" t="s">
        <v>721</v>
      </c>
      <c r="G277" s="138" t="s">
        <v>135</v>
      </c>
      <c r="H277" s="138"/>
      <c r="I277" s="139">
        <v>1211</v>
      </c>
      <c r="J277" s="140">
        <v>7</v>
      </c>
      <c r="K277" s="115">
        <f t="shared" si="98"/>
        <v>8477</v>
      </c>
      <c r="L277" s="138" t="s">
        <v>611</v>
      </c>
      <c r="M277" s="137">
        <v>42500</v>
      </c>
      <c r="N277" s="138" t="s">
        <v>726</v>
      </c>
      <c r="O277" s="138" t="s">
        <v>2</v>
      </c>
      <c r="P277" s="138"/>
      <c r="Q277" s="138"/>
      <c r="R277" s="138"/>
      <c r="S277" s="129"/>
    </row>
    <row r="278" spans="1:19" ht="17.25" customHeight="1" x14ac:dyDescent="0.2">
      <c r="A278" s="138" t="s">
        <v>1795</v>
      </c>
      <c r="B278" s="137">
        <v>42391</v>
      </c>
      <c r="C278" s="138" t="s">
        <v>123</v>
      </c>
      <c r="D278" s="138" t="s">
        <v>94</v>
      </c>
      <c r="E278" s="138" t="s">
        <v>950</v>
      </c>
      <c r="F278" s="138" t="s">
        <v>721</v>
      </c>
      <c r="G278" s="138" t="s">
        <v>135</v>
      </c>
      <c r="H278" s="138"/>
      <c r="I278" s="139">
        <v>1362</v>
      </c>
      <c r="J278" s="140">
        <v>7</v>
      </c>
      <c r="K278" s="115">
        <f t="shared" si="98"/>
        <v>9534</v>
      </c>
      <c r="L278" s="138" t="s">
        <v>611</v>
      </c>
      <c r="M278" s="137">
        <v>42500</v>
      </c>
      <c r="N278" s="138" t="s">
        <v>726</v>
      </c>
      <c r="O278" s="138" t="s">
        <v>2</v>
      </c>
      <c r="P278" s="138"/>
      <c r="Q278" s="138"/>
      <c r="R278" s="138"/>
      <c r="S278" s="129"/>
    </row>
    <row r="279" spans="1:19" ht="17.25" customHeight="1" x14ac:dyDescent="0.2">
      <c r="A279" s="138" t="s">
        <v>1795</v>
      </c>
      <c r="B279" s="137">
        <v>42391</v>
      </c>
      <c r="C279" s="138" t="s">
        <v>123</v>
      </c>
      <c r="D279" s="138" t="s">
        <v>94</v>
      </c>
      <c r="E279" s="138" t="s">
        <v>951</v>
      </c>
      <c r="F279" s="138" t="s">
        <v>721</v>
      </c>
      <c r="G279" s="138" t="s">
        <v>135</v>
      </c>
      <c r="H279" s="138"/>
      <c r="I279" s="139">
        <v>1617</v>
      </c>
      <c r="J279" s="140">
        <v>7</v>
      </c>
      <c r="K279" s="115">
        <f t="shared" si="98"/>
        <v>11319</v>
      </c>
      <c r="L279" s="138" t="s">
        <v>611</v>
      </c>
      <c r="M279" s="137">
        <v>42500</v>
      </c>
      <c r="N279" s="138" t="s">
        <v>726</v>
      </c>
      <c r="O279" s="138" t="s">
        <v>2</v>
      </c>
      <c r="P279" s="138"/>
      <c r="Q279" s="138"/>
      <c r="R279" s="138"/>
      <c r="S279" s="129"/>
    </row>
    <row r="280" spans="1:19" ht="17.25" customHeight="1" x14ac:dyDescent="0.2">
      <c r="A280" s="138" t="s">
        <v>1795</v>
      </c>
      <c r="B280" s="137">
        <v>42391</v>
      </c>
      <c r="C280" s="138" t="s">
        <v>123</v>
      </c>
      <c r="D280" s="138" t="s">
        <v>94</v>
      </c>
      <c r="E280" s="138" t="s">
        <v>952</v>
      </c>
      <c r="F280" s="138" t="s">
        <v>721</v>
      </c>
      <c r="G280" s="138" t="s">
        <v>135</v>
      </c>
      <c r="H280" s="138"/>
      <c r="I280" s="139">
        <v>639</v>
      </c>
      <c r="J280" s="140">
        <v>7</v>
      </c>
      <c r="K280" s="115">
        <f t="shared" si="98"/>
        <v>4473</v>
      </c>
      <c r="L280" s="138" t="s">
        <v>611</v>
      </c>
      <c r="M280" s="137">
        <v>42500</v>
      </c>
      <c r="N280" s="138" t="s">
        <v>726</v>
      </c>
      <c r="O280" s="138" t="s">
        <v>2</v>
      </c>
      <c r="P280" s="138"/>
      <c r="Q280" s="138"/>
      <c r="R280" s="138"/>
      <c r="S280" s="129"/>
    </row>
    <row r="281" spans="1:19" ht="17.25" customHeight="1" x14ac:dyDescent="0.2">
      <c r="A281" s="138" t="s">
        <v>1795</v>
      </c>
      <c r="B281" s="137">
        <v>42391</v>
      </c>
      <c r="C281" s="138" t="s">
        <v>123</v>
      </c>
      <c r="D281" s="138" t="s">
        <v>94</v>
      </c>
      <c r="E281" s="138" t="s">
        <v>953</v>
      </c>
      <c r="F281" s="138" t="s">
        <v>721</v>
      </c>
      <c r="G281" s="138" t="s">
        <v>135</v>
      </c>
      <c r="H281" s="138"/>
      <c r="I281" s="139">
        <v>134</v>
      </c>
      <c r="J281" s="140">
        <v>7</v>
      </c>
      <c r="K281" s="115">
        <f t="shared" si="98"/>
        <v>938</v>
      </c>
      <c r="L281" s="138" t="s">
        <v>611</v>
      </c>
      <c r="M281" s="137">
        <v>42500</v>
      </c>
      <c r="N281" s="138" t="s">
        <v>726</v>
      </c>
      <c r="O281" s="138" t="s">
        <v>2</v>
      </c>
      <c r="P281" s="138"/>
      <c r="Q281" s="138"/>
      <c r="R281" s="138"/>
      <c r="S281" s="129"/>
    </row>
    <row r="282" spans="1:19" ht="17.25" customHeight="1" x14ac:dyDescent="0.2">
      <c r="A282" s="138" t="s">
        <v>1795</v>
      </c>
      <c r="B282" s="137">
        <v>42388</v>
      </c>
      <c r="C282" s="189" t="s">
        <v>1333</v>
      </c>
      <c r="D282" s="138" t="s">
        <v>157</v>
      </c>
      <c r="E282" s="138" t="s">
        <v>886</v>
      </c>
      <c r="F282" s="138" t="s">
        <v>887</v>
      </c>
      <c r="G282" s="138"/>
      <c r="H282" s="138"/>
      <c r="I282" s="139">
        <v>880</v>
      </c>
      <c r="J282" s="140">
        <v>6.85</v>
      </c>
      <c r="K282" s="115">
        <f t="shared" si="98"/>
        <v>6028</v>
      </c>
      <c r="L282" s="138" t="s">
        <v>611</v>
      </c>
      <c r="M282" s="137">
        <v>42501</v>
      </c>
      <c r="N282" s="138"/>
      <c r="O282" s="138" t="s">
        <v>2</v>
      </c>
      <c r="P282" s="138"/>
      <c r="Q282" s="138"/>
      <c r="R282" s="138"/>
      <c r="S282" s="129"/>
    </row>
    <row r="283" spans="1:19" ht="17.25" customHeight="1" x14ac:dyDescent="0.2">
      <c r="A283" s="138" t="s">
        <v>1795</v>
      </c>
      <c r="B283" s="137">
        <v>42388</v>
      </c>
      <c r="C283" s="189" t="s">
        <v>1333</v>
      </c>
      <c r="D283" s="138" t="s">
        <v>157</v>
      </c>
      <c r="E283" s="138" t="s">
        <v>1304</v>
      </c>
      <c r="F283" s="138" t="s">
        <v>887</v>
      </c>
      <c r="G283" s="138"/>
      <c r="H283" s="138"/>
      <c r="I283" s="139">
        <v>16</v>
      </c>
      <c r="J283" s="140">
        <v>6.85</v>
      </c>
      <c r="K283" s="115">
        <f t="shared" si="98"/>
        <v>109.6</v>
      </c>
      <c r="L283" s="138" t="s">
        <v>611</v>
      </c>
      <c r="M283" s="137">
        <v>42501</v>
      </c>
      <c r="N283" s="138"/>
      <c r="O283" s="138" t="s">
        <v>2</v>
      </c>
      <c r="P283" s="138"/>
      <c r="Q283" s="138"/>
      <c r="R283" s="138"/>
      <c r="S283" s="129"/>
    </row>
    <row r="284" spans="1:19" ht="17.25" customHeight="1" x14ac:dyDescent="0.2">
      <c r="A284" s="138" t="s">
        <v>1795</v>
      </c>
      <c r="B284" s="137">
        <v>42388</v>
      </c>
      <c r="C284" s="189" t="s">
        <v>1333</v>
      </c>
      <c r="D284" s="138" t="s">
        <v>157</v>
      </c>
      <c r="E284" s="138" t="s">
        <v>1305</v>
      </c>
      <c r="F284" s="138" t="s">
        <v>887</v>
      </c>
      <c r="G284" s="138"/>
      <c r="H284" s="138"/>
      <c r="I284" s="139">
        <v>48</v>
      </c>
      <c r="J284" s="140">
        <v>6.65</v>
      </c>
      <c r="K284" s="115">
        <f t="shared" ref="K284" si="108">I284*J284</f>
        <v>319.20000000000005</v>
      </c>
      <c r="L284" s="138" t="s">
        <v>611</v>
      </c>
      <c r="M284" s="137">
        <v>42501</v>
      </c>
      <c r="N284" s="138"/>
      <c r="O284" s="138" t="s">
        <v>2</v>
      </c>
      <c r="P284" s="138"/>
      <c r="Q284" s="138"/>
      <c r="R284" s="138"/>
      <c r="S284" s="129"/>
    </row>
    <row r="285" spans="1:19" ht="17.25" customHeight="1" x14ac:dyDescent="0.2">
      <c r="A285" s="138" t="s">
        <v>1795</v>
      </c>
      <c r="B285" s="137">
        <v>42398</v>
      </c>
      <c r="C285" s="138"/>
      <c r="D285" s="138" t="s">
        <v>1068</v>
      </c>
      <c r="E285" s="138" t="s">
        <v>1023</v>
      </c>
      <c r="F285" s="138" t="s">
        <v>1025</v>
      </c>
      <c r="G285" s="138" t="s">
        <v>1026</v>
      </c>
      <c r="H285" s="138"/>
      <c r="I285" s="139">
        <v>3052</v>
      </c>
      <c r="J285" s="140">
        <v>5.35</v>
      </c>
      <c r="K285" s="115">
        <f t="shared" si="98"/>
        <v>16328.199999999999</v>
      </c>
      <c r="L285" s="138" t="s">
        <v>611</v>
      </c>
      <c r="M285" s="137">
        <v>42508</v>
      </c>
      <c r="N285" s="138"/>
      <c r="O285" s="138" t="s">
        <v>2</v>
      </c>
      <c r="P285" s="138"/>
      <c r="Q285" s="138"/>
      <c r="R285" s="138"/>
      <c r="S285" s="129"/>
    </row>
    <row r="286" spans="1:19" ht="17.25" customHeight="1" x14ac:dyDescent="0.2">
      <c r="A286" s="138" t="s">
        <v>1795</v>
      </c>
      <c r="B286" s="137">
        <v>42398</v>
      </c>
      <c r="C286" s="138"/>
      <c r="D286" s="138" t="s">
        <v>1068</v>
      </c>
      <c r="E286" s="138" t="s">
        <v>1024</v>
      </c>
      <c r="F286" s="138" t="s">
        <v>1025</v>
      </c>
      <c r="G286" s="138" t="s">
        <v>1026</v>
      </c>
      <c r="H286" s="138"/>
      <c r="I286" s="139">
        <v>2400</v>
      </c>
      <c r="J286" s="140">
        <v>5.35</v>
      </c>
      <c r="K286" s="115">
        <f t="shared" si="98"/>
        <v>12840</v>
      </c>
      <c r="L286" s="138" t="s">
        <v>611</v>
      </c>
      <c r="M286" s="137">
        <v>42508</v>
      </c>
      <c r="N286" s="138"/>
      <c r="O286" s="138" t="s">
        <v>2</v>
      </c>
      <c r="P286" s="138"/>
      <c r="Q286" s="138"/>
      <c r="R286" s="138"/>
      <c r="S286" s="129"/>
    </row>
    <row r="287" spans="1:19" ht="17.25" customHeight="1" x14ac:dyDescent="0.2">
      <c r="A287" s="138" t="s">
        <v>1795</v>
      </c>
      <c r="B287" s="137">
        <v>42401</v>
      </c>
      <c r="C287" s="138" t="s">
        <v>1193</v>
      </c>
      <c r="D287" s="138" t="s">
        <v>1069</v>
      </c>
      <c r="E287" s="138" t="s">
        <v>1035</v>
      </c>
      <c r="F287" s="138" t="s">
        <v>1037</v>
      </c>
      <c r="G287" s="138" t="s">
        <v>1038</v>
      </c>
      <c r="H287" s="138"/>
      <c r="I287" s="139">
        <v>1392</v>
      </c>
      <c r="J287" s="140">
        <v>5.45</v>
      </c>
      <c r="K287" s="115">
        <f t="shared" si="98"/>
        <v>7586.4000000000005</v>
      </c>
      <c r="L287" s="138" t="s">
        <v>611</v>
      </c>
      <c r="M287" s="137">
        <v>42509</v>
      </c>
      <c r="N287" s="138"/>
      <c r="O287" s="138" t="s">
        <v>1039</v>
      </c>
      <c r="P287" s="138"/>
      <c r="Q287" s="138"/>
      <c r="R287" s="138"/>
      <c r="S287" s="129"/>
    </row>
    <row r="288" spans="1:19" ht="17.25" customHeight="1" x14ac:dyDescent="0.2">
      <c r="A288" s="138" t="s">
        <v>1795</v>
      </c>
      <c r="B288" s="137">
        <v>42401</v>
      </c>
      <c r="C288" s="138" t="s">
        <v>1193</v>
      </c>
      <c r="D288" s="138" t="s">
        <v>1069</v>
      </c>
      <c r="E288" s="138" t="s">
        <v>1207</v>
      </c>
      <c r="F288" s="138" t="s">
        <v>1037</v>
      </c>
      <c r="G288" s="138" t="s">
        <v>1038</v>
      </c>
      <c r="H288" s="138"/>
      <c r="I288" s="139">
        <v>1491</v>
      </c>
      <c r="J288" s="140">
        <v>5.45</v>
      </c>
      <c r="K288" s="115">
        <f t="shared" ref="K288" si="109">I288*J288</f>
        <v>8125.95</v>
      </c>
      <c r="L288" s="138" t="s">
        <v>611</v>
      </c>
      <c r="M288" s="137">
        <v>42509</v>
      </c>
      <c r="N288" s="138"/>
      <c r="O288" s="138" t="s">
        <v>1039</v>
      </c>
      <c r="P288" s="138"/>
      <c r="Q288" s="138"/>
      <c r="R288" s="138"/>
      <c r="S288" s="129"/>
    </row>
    <row r="289" spans="1:19" ht="17.25" customHeight="1" x14ac:dyDescent="0.2">
      <c r="A289" s="138" t="s">
        <v>1795</v>
      </c>
      <c r="B289" s="137">
        <v>42401</v>
      </c>
      <c r="C289" s="138" t="s">
        <v>1193</v>
      </c>
      <c r="D289" s="138" t="s">
        <v>1068</v>
      </c>
      <c r="E289" s="138" t="s">
        <v>1036</v>
      </c>
      <c r="F289" s="138" t="s">
        <v>1037</v>
      </c>
      <c r="G289" s="138" t="s">
        <v>1038</v>
      </c>
      <c r="H289" s="138"/>
      <c r="I289" s="139">
        <v>1832</v>
      </c>
      <c r="J289" s="140">
        <v>5.45</v>
      </c>
      <c r="K289" s="115">
        <f t="shared" si="98"/>
        <v>9984.4</v>
      </c>
      <c r="L289" s="138" t="s">
        <v>611</v>
      </c>
      <c r="M289" s="137">
        <v>42509</v>
      </c>
      <c r="N289" s="138"/>
      <c r="O289" s="138" t="s">
        <v>1039</v>
      </c>
      <c r="P289" s="138"/>
      <c r="Q289" s="138"/>
      <c r="R289" s="138"/>
      <c r="S289" s="129"/>
    </row>
    <row r="290" spans="1:19" ht="17.25" customHeight="1" x14ac:dyDescent="0.2">
      <c r="A290" s="138" t="s">
        <v>1795</v>
      </c>
      <c r="B290" s="137">
        <v>42401</v>
      </c>
      <c r="C290" s="138" t="s">
        <v>1193</v>
      </c>
      <c r="D290" s="138" t="s">
        <v>1068</v>
      </c>
      <c r="E290" s="138" t="s">
        <v>1208</v>
      </c>
      <c r="F290" s="138" t="s">
        <v>1037</v>
      </c>
      <c r="G290" s="138" t="s">
        <v>1038</v>
      </c>
      <c r="H290" s="138"/>
      <c r="I290" s="139">
        <v>1615</v>
      </c>
      <c r="J290" s="140">
        <v>5.45</v>
      </c>
      <c r="K290" s="115">
        <f t="shared" ref="K290:K291" si="110">I290*J290</f>
        <v>8801.75</v>
      </c>
      <c r="L290" s="138" t="s">
        <v>611</v>
      </c>
      <c r="M290" s="137">
        <v>42509</v>
      </c>
      <c r="N290" s="138"/>
      <c r="O290" s="138" t="s">
        <v>1039</v>
      </c>
      <c r="P290" s="138"/>
      <c r="Q290" s="138"/>
      <c r="R290" s="138"/>
      <c r="S290" s="129"/>
    </row>
    <row r="291" spans="1:19" ht="17.25" customHeight="1" x14ac:dyDescent="0.2">
      <c r="A291" s="138" t="s">
        <v>1795</v>
      </c>
      <c r="B291" s="137">
        <v>42401</v>
      </c>
      <c r="C291" s="138" t="s">
        <v>1193</v>
      </c>
      <c r="D291" s="138" t="s">
        <v>1068</v>
      </c>
      <c r="E291" s="138" t="s">
        <v>1211</v>
      </c>
      <c r="F291" s="138" t="s">
        <v>1037</v>
      </c>
      <c r="G291" s="138" t="s">
        <v>1038</v>
      </c>
      <c r="H291" s="138"/>
      <c r="I291" s="139">
        <v>762</v>
      </c>
      <c r="J291" s="140">
        <v>5.45</v>
      </c>
      <c r="K291" s="115">
        <f t="shared" si="110"/>
        <v>4152.9000000000005</v>
      </c>
      <c r="L291" s="138" t="s">
        <v>611</v>
      </c>
      <c r="M291" s="137">
        <v>42509</v>
      </c>
      <c r="N291" s="138"/>
      <c r="O291" s="138" t="s">
        <v>1039</v>
      </c>
      <c r="P291" s="138"/>
      <c r="Q291" s="138"/>
      <c r="R291" s="138"/>
      <c r="S291" s="129"/>
    </row>
    <row r="292" spans="1:19" ht="17.25" customHeight="1" x14ac:dyDescent="0.2">
      <c r="A292" s="138" t="s">
        <v>1795</v>
      </c>
      <c r="B292" s="137">
        <v>42401</v>
      </c>
      <c r="C292" s="138" t="s">
        <v>1193</v>
      </c>
      <c r="D292" s="138" t="s">
        <v>1068</v>
      </c>
      <c r="E292" s="138" t="s">
        <v>1212</v>
      </c>
      <c r="F292" s="138" t="s">
        <v>1037</v>
      </c>
      <c r="G292" s="138" t="s">
        <v>1038</v>
      </c>
      <c r="H292" s="138"/>
      <c r="I292" s="139">
        <v>158</v>
      </c>
      <c r="J292" s="140">
        <v>5.45</v>
      </c>
      <c r="K292" s="115">
        <f t="shared" ref="K292" si="111">I292*J292</f>
        <v>861.1</v>
      </c>
      <c r="L292" s="138" t="s">
        <v>611</v>
      </c>
      <c r="M292" s="137">
        <v>42509</v>
      </c>
      <c r="N292" s="138"/>
      <c r="O292" s="138" t="s">
        <v>1039</v>
      </c>
      <c r="P292" s="138"/>
      <c r="Q292" s="138"/>
      <c r="R292" s="138"/>
      <c r="S292" s="129"/>
    </row>
    <row r="293" spans="1:19" ht="17.25" customHeight="1" x14ac:dyDescent="0.2">
      <c r="A293" s="138" t="s">
        <v>1795</v>
      </c>
      <c r="B293" s="137">
        <v>42415</v>
      </c>
      <c r="C293" s="138" t="s">
        <v>1193</v>
      </c>
      <c r="D293" s="138" t="s">
        <v>1068</v>
      </c>
      <c r="E293" s="138" t="s">
        <v>1209</v>
      </c>
      <c r="F293" s="138" t="s">
        <v>1037</v>
      </c>
      <c r="G293" s="138" t="s">
        <v>1210</v>
      </c>
      <c r="H293" s="138"/>
      <c r="I293" s="139">
        <v>2394</v>
      </c>
      <c r="J293" s="140">
        <v>5.65</v>
      </c>
      <c r="K293" s="115">
        <f t="shared" ref="K293" si="112">I293*J293</f>
        <v>13526.1</v>
      </c>
      <c r="L293" s="138" t="s">
        <v>611</v>
      </c>
      <c r="M293" s="137">
        <v>42509</v>
      </c>
      <c r="N293" s="138"/>
      <c r="O293" s="138" t="s">
        <v>1039</v>
      </c>
      <c r="P293" s="138"/>
      <c r="Q293" s="138"/>
      <c r="R293" s="138"/>
      <c r="S293" s="129"/>
    </row>
    <row r="294" spans="1:19" ht="17.25" customHeight="1" x14ac:dyDescent="0.2">
      <c r="A294" s="138" t="s">
        <v>1795</v>
      </c>
      <c r="B294" s="137">
        <v>42415</v>
      </c>
      <c r="C294" s="138" t="s">
        <v>1193</v>
      </c>
      <c r="D294" s="138" t="s">
        <v>1068</v>
      </c>
      <c r="E294" s="138" t="s">
        <v>1665</v>
      </c>
      <c r="F294" s="138" t="s">
        <v>1037</v>
      </c>
      <c r="G294" s="138"/>
      <c r="H294" s="138"/>
      <c r="I294" s="139">
        <v>6</v>
      </c>
      <c r="J294" s="140">
        <v>5.45</v>
      </c>
      <c r="K294" s="115">
        <f t="shared" ref="K294" si="113">I294*J294</f>
        <v>32.700000000000003</v>
      </c>
      <c r="L294" s="138" t="s">
        <v>611</v>
      </c>
      <c r="M294" s="137">
        <v>42509</v>
      </c>
      <c r="N294" s="138"/>
      <c r="O294" s="138" t="s">
        <v>1039</v>
      </c>
      <c r="P294" s="138"/>
      <c r="Q294" s="138"/>
      <c r="R294" s="138"/>
      <c r="S294" s="129"/>
    </row>
    <row r="295" spans="1:19" ht="17.25" customHeight="1" x14ac:dyDescent="0.2">
      <c r="A295" s="138" t="s">
        <v>1795</v>
      </c>
      <c r="B295" s="137">
        <v>42402</v>
      </c>
      <c r="C295" s="138" t="s">
        <v>1193</v>
      </c>
      <c r="D295" s="138" t="s">
        <v>585</v>
      </c>
      <c r="E295" s="138" t="s">
        <v>1048</v>
      </c>
      <c r="F295" s="138" t="s">
        <v>1050</v>
      </c>
      <c r="G295" s="138" t="s">
        <v>1052</v>
      </c>
      <c r="H295" s="138"/>
      <c r="I295" s="139">
        <v>5184</v>
      </c>
      <c r="J295" s="140">
        <v>7.1</v>
      </c>
      <c r="K295" s="115">
        <f t="shared" si="98"/>
        <v>36806.400000000001</v>
      </c>
      <c r="L295" s="138" t="s">
        <v>1040</v>
      </c>
      <c r="M295" s="137">
        <v>42515</v>
      </c>
      <c r="N295" s="138"/>
      <c r="O295" s="138" t="s">
        <v>1039</v>
      </c>
      <c r="P295" s="138"/>
      <c r="Q295" s="138"/>
      <c r="R295" s="138"/>
      <c r="S295" s="129"/>
    </row>
    <row r="296" spans="1:19" ht="17.25" customHeight="1" x14ac:dyDescent="0.2">
      <c r="A296" s="138" t="s">
        <v>1795</v>
      </c>
      <c r="B296" s="137">
        <v>42402</v>
      </c>
      <c r="C296" s="138" t="s">
        <v>1193</v>
      </c>
      <c r="D296" s="138" t="s">
        <v>585</v>
      </c>
      <c r="E296" s="138" t="s">
        <v>1233</v>
      </c>
      <c r="F296" s="138" t="s">
        <v>1050</v>
      </c>
      <c r="G296" s="138" t="s">
        <v>1052</v>
      </c>
      <c r="H296" s="138"/>
      <c r="I296" s="139">
        <v>6342</v>
      </c>
      <c r="J296" s="140">
        <v>7.1</v>
      </c>
      <c r="K296" s="115">
        <f t="shared" si="98"/>
        <v>45028.2</v>
      </c>
      <c r="L296" s="138" t="s">
        <v>1040</v>
      </c>
      <c r="M296" s="137">
        <v>42515</v>
      </c>
      <c r="N296" s="138"/>
      <c r="O296" s="138" t="s">
        <v>1039</v>
      </c>
      <c r="P296" s="138"/>
      <c r="Q296" s="138"/>
      <c r="R296" s="138"/>
      <c r="S296" s="129"/>
    </row>
    <row r="297" spans="1:19" ht="17.25" customHeight="1" x14ac:dyDescent="0.2">
      <c r="A297" s="138" t="s">
        <v>1795</v>
      </c>
      <c r="B297" s="137">
        <v>42402</v>
      </c>
      <c r="C297" s="138" t="s">
        <v>1193</v>
      </c>
      <c r="D297" s="138" t="s">
        <v>585</v>
      </c>
      <c r="E297" s="138" t="s">
        <v>1234</v>
      </c>
      <c r="F297" s="138" t="s">
        <v>1050</v>
      </c>
      <c r="G297" s="138" t="s">
        <v>1052</v>
      </c>
      <c r="H297" s="138"/>
      <c r="I297" s="139">
        <v>120</v>
      </c>
      <c r="J297" s="140">
        <v>7.1</v>
      </c>
      <c r="K297" s="115">
        <f t="shared" ref="K297" si="114">I297*J297</f>
        <v>852</v>
      </c>
      <c r="L297" s="138" t="s">
        <v>1040</v>
      </c>
      <c r="M297" s="137">
        <v>42515</v>
      </c>
      <c r="N297" s="138"/>
      <c r="O297" s="138" t="s">
        <v>1039</v>
      </c>
      <c r="P297" s="138"/>
      <c r="Q297" s="138"/>
      <c r="R297" s="138"/>
      <c r="S297" s="129"/>
    </row>
    <row r="298" spans="1:19" ht="17.25" customHeight="1" x14ac:dyDescent="0.2">
      <c r="A298" s="138" t="s">
        <v>1795</v>
      </c>
      <c r="B298" s="137">
        <v>42402</v>
      </c>
      <c r="C298" s="138" t="s">
        <v>1193</v>
      </c>
      <c r="D298" s="138" t="s">
        <v>585</v>
      </c>
      <c r="E298" s="138" t="s">
        <v>1049</v>
      </c>
      <c r="F298" s="138" t="s">
        <v>1051</v>
      </c>
      <c r="G298" s="138" t="s">
        <v>1052</v>
      </c>
      <c r="H298" s="138"/>
      <c r="I298" s="139">
        <v>5490</v>
      </c>
      <c r="J298" s="140">
        <v>8.5500000000000007</v>
      </c>
      <c r="K298" s="115">
        <f t="shared" si="98"/>
        <v>46939.500000000007</v>
      </c>
      <c r="L298" s="138" t="s">
        <v>1040</v>
      </c>
      <c r="M298" s="137">
        <v>42515</v>
      </c>
      <c r="N298" s="138"/>
      <c r="O298" s="138" t="s">
        <v>1039</v>
      </c>
      <c r="P298" s="138"/>
      <c r="Q298" s="138"/>
      <c r="R298" s="138"/>
      <c r="S298" s="129"/>
    </row>
    <row r="299" spans="1:19" ht="17.25" customHeight="1" x14ac:dyDescent="0.2">
      <c r="A299" s="138" t="s">
        <v>1795</v>
      </c>
      <c r="B299" s="137">
        <v>42402</v>
      </c>
      <c r="C299" s="138" t="s">
        <v>1193</v>
      </c>
      <c r="D299" s="138" t="s">
        <v>585</v>
      </c>
      <c r="E299" s="138" t="s">
        <v>1354</v>
      </c>
      <c r="F299" s="138" t="s">
        <v>1051</v>
      </c>
      <c r="G299" s="138" t="s">
        <v>945</v>
      </c>
      <c r="H299" s="138"/>
      <c r="I299" s="139">
        <v>948</v>
      </c>
      <c r="J299" s="140">
        <v>8.5500000000000007</v>
      </c>
      <c r="K299" s="115">
        <f t="shared" si="98"/>
        <v>8105.4000000000005</v>
      </c>
      <c r="L299" s="138" t="s">
        <v>940</v>
      </c>
      <c r="M299" s="137">
        <v>42515</v>
      </c>
      <c r="N299" s="138"/>
      <c r="O299" s="138" t="s">
        <v>3</v>
      </c>
      <c r="P299" s="138"/>
      <c r="Q299" s="138"/>
      <c r="R299" s="138"/>
      <c r="S299" s="129"/>
    </row>
    <row r="300" spans="1:19" ht="17.25" customHeight="1" x14ac:dyDescent="0.2">
      <c r="A300" s="138" t="s">
        <v>1795</v>
      </c>
      <c r="B300" s="137">
        <v>42402</v>
      </c>
      <c r="C300" s="138" t="s">
        <v>1193</v>
      </c>
      <c r="D300" s="138" t="s">
        <v>585</v>
      </c>
      <c r="E300" s="138" t="s">
        <v>1355</v>
      </c>
      <c r="F300" s="138" t="s">
        <v>1051</v>
      </c>
      <c r="G300" s="138" t="s">
        <v>945</v>
      </c>
      <c r="H300" s="138"/>
      <c r="I300" s="139">
        <v>540</v>
      </c>
      <c r="J300" s="140">
        <v>8.5500000000000007</v>
      </c>
      <c r="K300" s="115">
        <f t="shared" ref="K300" si="115">I300*J300</f>
        <v>4617</v>
      </c>
      <c r="L300" s="138" t="s">
        <v>940</v>
      </c>
      <c r="M300" s="137">
        <v>42515</v>
      </c>
      <c r="N300" s="138"/>
      <c r="O300" s="138" t="s">
        <v>3</v>
      </c>
      <c r="P300" s="138"/>
      <c r="Q300" s="138"/>
      <c r="R300" s="138"/>
      <c r="S300" s="129"/>
    </row>
    <row r="301" spans="1:19" ht="17.25" customHeight="1" x14ac:dyDescent="0.2">
      <c r="A301" s="138" t="s">
        <v>1795</v>
      </c>
      <c r="B301" s="137">
        <v>42406</v>
      </c>
      <c r="C301" s="138" t="s">
        <v>1181</v>
      </c>
      <c r="D301" s="138" t="s">
        <v>157</v>
      </c>
      <c r="E301" s="138" t="s">
        <v>1103</v>
      </c>
      <c r="F301" s="138" t="s">
        <v>1105</v>
      </c>
      <c r="G301" s="138" t="s">
        <v>1106</v>
      </c>
      <c r="H301" s="138"/>
      <c r="I301" s="139">
        <v>2004</v>
      </c>
      <c r="J301" s="140">
        <v>7.05</v>
      </c>
      <c r="K301" s="115">
        <f t="shared" si="98"/>
        <v>14128.199999999999</v>
      </c>
      <c r="L301" s="138" t="s">
        <v>1107</v>
      </c>
      <c r="M301" s="137">
        <v>42529</v>
      </c>
      <c r="N301" s="138"/>
      <c r="O301" s="138" t="s">
        <v>2</v>
      </c>
      <c r="P301" s="138"/>
      <c r="Q301" s="138"/>
      <c r="R301" s="138"/>
      <c r="S301" s="129"/>
    </row>
    <row r="302" spans="1:19" ht="17.25" customHeight="1" x14ac:dyDescent="0.2">
      <c r="A302" s="138" t="s">
        <v>1795</v>
      </c>
      <c r="B302" s="137">
        <v>42406</v>
      </c>
      <c r="C302" s="138" t="s">
        <v>1181</v>
      </c>
      <c r="D302" s="138" t="s">
        <v>157</v>
      </c>
      <c r="E302" s="138" t="s">
        <v>1104</v>
      </c>
      <c r="F302" s="138" t="s">
        <v>1105</v>
      </c>
      <c r="G302" s="138" t="s">
        <v>1106</v>
      </c>
      <c r="H302" s="138"/>
      <c r="I302" s="139">
        <v>2202</v>
      </c>
      <c r="J302" s="140">
        <v>7.05</v>
      </c>
      <c r="K302" s="115">
        <f t="shared" si="98"/>
        <v>15524.1</v>
      </c>
      <c r="L302" s="138" t="s">
        <v>1107</v>
      </c>
      <c r="M302" s="137">
        <v>42529</v>
      </c>
      <c r="N302" s="138"/>
      <c r="O302" s="138" t="s">
        <v>2</v>
      </c>
      <c r="P302" s="138"/>
      <c r="Q302" s="138"/>
      <c r="R302" s="138"/>
      <c r="S302" s="129"/>
    </row>
    <row r="303" spans="1:19" ht="17.25" customHeight="1" x14ac:dyDescent="0.2">
      <c r="A303" s="138" t="s">
        <v>1795</v>
      </c>
      <c r="B303" s="137">
        <v>42416</v>
      </c>
      <c r="C303" s="138" t="s">
        <v>1269</v>
      </c>
      <c r="D303" s="138" t="s">
        <v>1068</v>
      </c>
      <c r="E303" s="138" t="s">
        <v>1222</v>
      </c>
      <c r="F303" s="138" t="s">
        <v>1265</v>
      </c>
      <c r="G303" s="138" t="s">
        <v>922</v>
      </c>
      <c r="H303" s="138"/>
      <c r="I303" s="139">
        <v>864</v>
      </c>
      <c r="J303" s="140">
        <v>6.05</v>
      </c>
      <c r="K303" s="115">
        <f t="shared" si="98"/>
        <v>5227.2</v>
      </c>
      <c r="L303" s="138" t="s">
        <v>611</v>
      </c>
      <c r="M303" s="137">
        <v>42510</v>
      </c>
      <c r="N303" s="138"/>
      <c r="O303" s="138" t="s">
        <v>1039</v>
      </c>
      <c r="P303" s="138"/>
      <c r="Q303" s="138"/>
      <c r="R303" s="138"/>
      <c r="S303" s="129"/>
    </row>
    <row r="304" spans="1:19" ht="17.25" customHeight="1" x14ac:dyDescent="0.2">
      <c r="A304" s="138" t="s">
        <v>1795</v>
      </c>
      <c r="B304" s="137">
        <v>42416</v>
      </c>
      <c r="C304" s="138" t="s">
        <v>1269</v>
      </c>
      <c r="D304" s="138" t="s">
        <v>1068</v>
      </c>
      <c r="E304" s="138" t="s">
        <v>1660</v>
      </c>
      <c r="F304" s="138" t="s">
        <v>1265</v>
      </c>
      <c r="G304" s="138" t="s">
        <v>231</v>
      </c>
      <c r="H304" s="138"/>
      <c r="I304" s="139">
        <v>792</v>
      </c>
      <c r="J304" s="140">
        <v>6.05</v>
      </c>
      <c r="K304" s="115">
        <f t="shared" si="98"/>
        <v>4791.5999999999995</v>
      </c>
      <c r="L304" s="138" t="s">
        <v>611</v>
      </c>
      <c r="M304" s="137">
        <v>42510</v>
      </c>
      <c r="N304" s="138"/>
      <c r="O304" s="138" t="s">
        <v>1039</v>
      </c>
      <c r="P304" s="138"/>
      <c r="Q304" s="138"/>
      <c r="R304" s="138"/>
      <c r="S304" s="129"/>
    </row>
    <row r="305" spans="1:19" ht="17.25" customHeight="1" x14ac:dyDescent="0.2">
      <c r="A305" s="138" t="s">
        <v>1795</v>
      </c>
      <c r="B305" s="137">
        <v>42416</v>
      </c>
      <c r="C305" s="138" t="s">
        <v>1269</v>
      </c>
      <c r="D305" s="138" t="s">
        <v>1068</v>
      </c>
      <c r="E305" s="138" t="s">
        <v>1661</v>
      </c>
      <c r="F305" s="138" t="s">
        <v>1265</v>
      </c>
      <c r="G305" s="138" t="s">
        <v>1664</v>
      </c>
      <c r="H305" s="138"/>
      <c r="I305" s="139">
        <v>480</v>
      </c>
      <c r="J305" s="140">
        <v>5.85</v>
      </c>
      <c r="K305" s="115">
        <f t="shared" ref="K305" si="116">I305*J305</f>
        <v>2808</v>
      </c>
      <c r="L305" s="138" t="s">
        <v>611</v>
      </c>
      <c r="M305" s="137">
        <v>42510</v>
      </c>
      <c r="N305" s="138"/>
      <c r="O305" s="138" t="s">
        <v>1039</v>
      </c>
      <c r="P305" s="138"/>
      <c r="Q305" s="138"/>
      <c r="R305" s="138"/>
      <c r="S305" s="129"/>
    </row>
    <row r="306" spans="1:19" ht="17.25" customHeight="1" x14ac:dyDescent="0.2">
      <c r="A306" s="138" t="s">
        <v>1795</v>
      </c>
      <c r="B306" s="137">
        <v>42416</v>
      </c>
      <c r="C306" s="138" t="s">
        <v>1269</v>
      </c>
      <c r="D306" s="138" t="s">
        <v>1068</v>
      </c>
      <c r="E306" s="138" t="s">
        <v>1662</v>
      </c>
      <c r="F306" s="138" t="s">
        <v>1265</v>
      </c>
      <c r="G306" s="138" t="s">
        <v>1400</v>
      </c>
      <c r="H306" s="138"/>
      <c r="I306" s="139">
        <v>330</v>
      </c>
      <c r="J306" s="140">
        <v>5.85</v>
      </c>
      <c r="K306" s="115">
        <f t="shared" ref="K306" si="117">I306*J306</f>
        <v>1930.4999999999998</v>
      </c>
      <c r="L306" s="138" t="s">
        <v>611</v>
      </c>
      <c r="M306" s="137">
        <v>42510</v>
      </c>
      <c r="N306" s="138"/>
      <c r="O306" s="138" t="s">
        <v>1039</v>
      </c>
      <c r="P306" s="138"/>
      <c r="Q306" s="138"/>
      <c r="R306" s="138"/>
      <c r="S306" s="129"/>
    </row>
    <row r="307" spans="1:19" ht="17.25" customHeight="1" x14ac:dyDescent="0.2">
      <c r="A307" s="138" t="s">
        <v>1795</v>
      </c>
      <c r="B307" s="137">
        <v>42416</v>
      </c>
      <c r="C307" s="138"/>
      <c r="D307" s="138" t="s">
        <v>157</v>
      </c>
      <c r="E307" s="138" t="s">
        <v>1663</v>
      </c>
      <c r="F307" s="138" t="s">
        <v>1206</v>
      </c>
      <c r="G307" s="138" t="s">
        <v>1399</v>
      </c>
      <c r="H307" s="138"/>
      <c r="I307" s="139">
        <v>120</v>
      </c>
      <c r="J307" s="140">
        <v>6.35</v>
      </c>
      <c r="K307" s="115">
        <f t="shared" si="98"/>
        <v>762</v>
      </c>
      <c r="L307" s="138" t="s">
        <v>611</v>
      </c>
      <c r="M307" s="137">
        <v>42510</v>
      </c>
      <c r="N307" s="138"/>
      <c r="O307" s="138" t="s">
        <v>2</v>
      </c>
      <c r="P307" s="138"/>
      <c r="Q307" s="138"/>
      <c r="R307" s="138"/>
      <c r="S307" s="129"/>
    </row>
    <row r="308" spans="1:19" ht="17.25" customHeight="1" x14ac:dyDescent="0.2">
      <c r="A308" s="138" t="s">
        <v>1795</v>
      </c>
      <c r="B308" s="137">
        <v>42416</v>
      </c>
      <c r="C308" s="138"/>
      <c r="D308" s="138" t="s">
        <v>157</v>
      </c>
      <c r="E308" s="138" t="s">
        <v>1223</v>
      </c>
      <c r="F308" s="138" t="s">
        <v>1217</v>
      </c>
      <c r="G308" s="138" t="s">
        <v>137</v>
      </c>
      <c r="H308" s="138"/>
      <c r="I308" s="139">
        <v>1884</v>
      </c>
      <c r="J308" s="140">
        <v>6.35</v>
      </c>
      <c r="K308" s="115">
        <f t="shared" si="98"/>
        <v>11963.4</v>
      </c>
      <c r="L308" s="138" t="s">
        <v>611</v>
      </c>
      <c r="M308" s="137">
        <v>42510</v>
      </c>
      <c r="N308" s="138"/>
      <c r="O308" s="138" t="s">
        <v>2</v>
      </c>
      <c r="P308" s="138"/>
      <c r="Q308" s="138"/>
      <c r="R308" s="138"/>
      <c r="S308" s="129"/>
    </row>
    <row r="309" spans="1:19" ht="17.25" customHeight="1" x14ac:dyDescent="0.2">
      <c r="A309" s="138" t="s">
        <v>1795</v>
      </c>
      <c r="B309" s="137">
        <v>42416</v>
      </c>
      <c r="C309" s="138"/>
      <c r="D309" s="138" t="s">
        <v>157</v>
      </c>
      <c r="E309" s="138" t="s">
        <v>1224</v>
      </c>
      <c r="F309" s="138" t="s">
        <v>1217</v>
      </c>
      <c r="G309" s="138" t="s">
        <v>137</v>
      </c>
      <c r="H309" s="138"/>
      <c r="I309" s="139">
        <v>2958</v>
      </c>
      <c r="J309" s="140">
        <v>6.35</v>
      </c>
      <c r="K309" s="115">
        <f t="shared" si="98"/>
        <v>18783.3</v>
      </c>
      <c r="L309" s="138" t="s">
        <v>611</v>
      </c>
      <c r="M309" s="137">
        <v>42510</v>
      </c>
      <c r="N309" s="138"/>
      <c r="O309" s="138" t="s">
        <v>2</v>
      </c>
      <c r="P309" s="138"/>
      <c r="Q309" s="138"/>
      <c r="R309" s="138"/>
      <c r="S309" s="129"/>
    </row>
    <row r="310" spans="1:19" ht="17.25" customHeight="1" x14ac:dyDescent="0.2">
      <c r="A310" s="138" t="s">
        <v>1795</v>
      </c>
      <c r="B310" s="137">
        <v>42416</v>
      </c>
      <c r="C310" s="138" t="s">
        <v>1268</v>
      </c>
      <c r="D310" s="138" t="s">
        <v>1068</v>
      </c>
      <c r="E310" s="138" t="s">
        <v>1225</v>
      </c>
      <c r="F310" s="138" t="s">
        <v>1218</v>
      </c>
      <c r="G310" s="138" t="s">
        <v>160</v>
      </c>
      <c r="H310" s="138"/>
      <c r="I310" s="139">
        <v>2664</v>
      </c>
      <c r="J310" s="140">
        <v>4.2</v>
      </c>
      <c r="K310" s="115">
        <f t="shared" si="98"/>
        <v>11188.800000000001</v>
      </c>
      <c r="L310" s="138" t="s">
        <v>1232</v>
      </c>
      <c r="M310" s="137">
        <v>42522</v>
      </c>
      <c r="N310" s="138"/>
      <c r="O310" s="138" t="s">
        <v>2</v>
      </c>
      <c r="P310" s="138"/>
      <c r="Q310" s="138"/>
      <c r="R310" s="138"/>
      <c r="S310" s="129"/>
    </row>
    <row r="311" spans="1:19" ht="17.25" customHeight="1" x14ac:dyDescent="0.2">
      <c r="A311" s="138" t="s">
        <v>1795</v>
      </c>
      <c r="B311" s="137">
        <v>42416</v>
      </c>
      <c r="C311" s="138" t="s">
        <v>1268</v>
      </c>
      <c r="D311" s="138" t="s">
        <v>1068</v>
      </c>
      <c r="E311" s="138" t="s">
        <v>1666</v>
      </c>
      <c r="F311" s="138" t="s">
        <v>1218</v>
      </c>
      <c r="G311" s="138" t="s">
        <v>102</v>
      </c>
      <c r="H311" s="138"/>
      <c r="I311" s="139">
        <v>2400</v>
      </c>
      <c r="J311" s="140">
        <v>4.2</v>
      </c>
      <c r="K311" s="115">
        <f t="shared" ref="K311" si="118">I311*J311</f>
        <v>10080</v>
      </c>
      <c r="L311" s="138" t="s">
        <v>1232</v>
      </c>
      <c r="M311" s="137">
        <v>42522</v>
      </c>
      <c r="N311" s="138"/>
      <c r="O311" s="138" t="s">
        <v>2</v>
      </c>
      <c r="P311" s="138"/>
      <c r="Q311" s="138"/>
      <c r="R311" s="138"/>
      <c r="S311" s="129"/>
    </row>
    <row r="312" spans="1:19" ht="17.25" customHeight="1" x14ac:dyDescent="0.2">
      <c r="A312" s="138" t="s">
        <v>1795</v>
      </c>
      <c r="B312" s="137">
        <v>42416</v>
      </c>
      <c r="C312" s="138" t="s">
        <v>93</v>
      </c>
      <c r="D312" s="138" t="s">
        <v>918</v>
      </c>
      <c r="E312" s="138" t="s">
        <v>1562</v>
      </c>
      <c r="F312" s="138" t="s">
        <v>1218</v>
      </c>
      <c r="G312" s="138"/>
      <c r="H312" s="138"/>
      <c r="I312" s="139">
        <v>96</v>
      </c>
      <c r="J312" s="140">
        <v>4</v>
      </c>
      <c r="K312" s="115">
        <f t="shared" ref="K312" si="119">I312*J312</f>
        <v>384</v>
      </c>
      <c r="L312" s="138" t="s">
        <v>578</v>
      </c>
      <c r="M312" s="137">
        <v>42522</v>
      </c>
      <c r="N312" s="138"/>
      <c r="O312" s="138" t="s">
        <v>2</v>
      </c>
      <c r="P312" s="138"/>
      <c r="Q312" s="138"/>
      <c r="R312" s="138"/>
      <c r="S312" s="129"/>
    </row>
    <row r="313" spans="1:19" ht="17.25" customHeight="1" x14ac:dyDescent="0.2">
      <c r="A313" s="138" t="s">
        <v>1795</v>
      </c>
      <c r="B313" s="137">
        <v>42416</v>
      </c>
      <c r="C313" s="138" t="s">
        <v>1268</v>
      </c>
      <c r="D313" s="138" t="s">
        <v>1068</v>
      </c>
      <c r="E313" s="138" t="s">
        <v>1226</v>
      </c>
      <c r="F313" s="138" t="s">
        <v>1218</v>
      </c>
      <c r="G313" s="138" t="s">
        <v>399</v>
      </c>
      <c r="H313" s="138"/>
      <c r="I313" s="139">
        <v>240</v>
      </c>
      <c r="J313" s="140">
        <v>4.2</v>
      </c>
      <c r="K313" s="115">
        <f t="shared" si="98"/>
        <v>1008</v>
      </c>
      <c r="L313" s="138" t="s">
        <v>1232</v>
      </c>
      <c r="M313" s="137">
        <v>42522</v>
      </c>
      <c r="N313" s="138"/>
      <c r="O313" s="138" t="s">
        <v>2</v>
      </c>
      <c r="P313" s="138"/>
      <c r="Q313" s="138"/>
      <c r="R313" s="138"/>
      <c r="S313" s="129"/>
    </row>
    <row r="314" spans="1:19" ht="17.25" customHeight="1" x14ac:dyDescent="0.2">
      <c r="A314" s="138" t="s">
        <v>1795</v>
      </c>
      <c r="B314" s="137">
        <v>42416</v>
      </c>
      <c r="C314" s="138" t="s">
        <v>1268</v>
      </c>
      <c r="D314" s="138" t="s">
        <v>1068</v>
      </c>
      <c r="E314" s="138" t="s">
        <v>1227</v>
      </c>
      <c r="F314" s="138" t="s">
        <v>1219</v>
      </c>
      <c r="G314" s="138" t="s">
        <v>160</v>
      </c>
      <c r="H314" s="138"/>
      <c r="I314" s="139">
        <v>1752</v>
      </c>
      <c r="J314" s="140">
        <v>4.2</v>
      </c>
      <c r="K314" s="115">
        <f t="shared" si="98"/>
        <v>7358.4000000000005</v>
      </c>
      <c r="L314" s="138" t="s">
        <v>1232</v>
      </c>
      <c r="M314" s="137">
        <v>42522</v>
      </c>
      <c r="N314" s="138"/>
      <c r="O314" s="138" t="s">
        <v>2</v>
      </c>
      <c r="P314" s="138"/>
      <c r="Q314" s="138"/>
      <c r="R314" s="138"/>
      <c r="S314" s="129"/>
    </row>
    <row r="315" spans="1:19" ht="17.25" customHeight="1" x14ac:dyDescent="0.2">
      <c r="A315" s="138" t="s">
        <v>1795</v>
      </c>
      <c r="B315" s="137">
        <v>42416</v>
      </c>
      <c r="C315" s="138" t="s">
        <v>93</v>
      </c>
      <c r="D315" s="138" t="s">
        <v>1685</v>
      </c>
      <c r="E315" s="138" t="s">
        <v>1563</v>
      </c>
      <c r="F315" s="138" t="s">
        <v>1219</v>
      </c>
      <c r="G315" s="138"/>
      <c r="H315" s="138"/>
      <c r="I315" s="139">
        <v>48</v>
      </c>
      <c r="J315" s="140">
        <v>4</v>
      </c>
      <c r="K315" s="115">
        <f t="shared" ref="K315" si="120">I315*J315</f>
        <v>192</v>
      </c>
      <c r="L315" s="138" t="s">
        <v>578</v>
      </c>
      <c r="M315" s="137">
        <v>42522</v>
      </c>
      <c r="N315" s="138"/>
      <c r="O315" s="138" t="s">
        <v>2</v>
      </c>
      <c r="P315" s="138"/>
      <c r="Q315" s="138"/>
      <c r="R315" s="138"/>
      <c r="S315" s="129"/>
    </row>
    <row r="316" spans="1:19" ht="17.25" customHeight="1" x14ac:dyDescent="0.2">
      <c r="A316" s="138" t="s">
        <v>1795</v>
      </c>
      <c r="B316" s="137">
        <v>42416</v>
      </c>
      <c r="C316" s="138" t="s">
        <v>1269</v>
      </c>
      <c r="D316" s="138" t="s">
        <v>585</v>
      </c>
      <c r="E316" s="138" t="s">
        <v>1228</v>
      </c>
      <c r="F316" s="138" t="s">
        <v>1220</v>
      </c>
      <c r="G316" s="138" t="s">
        <v>327</v>
      </c>
      <c r="H316" s="138"/>
      <c r="I316" s="139">
        <v>2400</v>
      </c>
      <c r="J316" s="140">
        <v>5.35</v>
      </c>
      <c r="K316" s="115">
        <f t="shared" si="98"/>
        <v>12840</v>
      </c>
      <c r="L316" s="138" t="s">
        <v>1232</v>
      </c>
      <c r="M316" s="137">
        <v>42522</v>
      </c>
      <c r="N316" s="138"/>
      <c r="O316" s="138" t="s">
        <v>1039</v>
      </c>
      <c r="P316" s="138"/>
      <c r="Q316" s="138"/>
      <c r="R316" s="138"/>
      <c r="S316" s="129"/>
    </row>
    <row r="317" spans="1:19" ht="17.25" customHeight="1" x14ac:dyDescent="0.2">
      <c r="A317" s="138" t="s">
        <v>1795</v>
      </c>
      <c r="B317" s="137">
        <v>42416</v>
      </c>
      <c r="C317" s="138" t="s">
        <v>1267</v>
      </c>
      <c r="D317" s="138" t="s">
        <v>157</v>
      </c>
      <c r="E317" s="138" t="s">
        <v>1229</v>
      </c>
      <c r="F317" s="138" t="s">
        <v>1221</v>
      </c>
      <c r="G317" s="138" t="s">
        <v>137</v>
      </c>
      <c r="H317" s="138"/>
      <c r="I317" s="139">
        <v>3780</v>
      </c>
      <c r="J317" s="140">
        <v>5.75</v>
      </c>
      <c r="K317" s="115">
        <f t="shared" si="98"/>
        <v>21735</v>
      </c>
      <c r="L317" s="138" t="s">
        <v>611</v>
      </c>
      <c r="M317" s="137">
        <v>42510</v>
      </c>
      <c r="N317" s="138"/>
      <c r="O317" s="138" t="s">
        <v>2</v>
      </c>
      <c r="P317" s="138"/>
      <c r="Q317" s="138"/>
      <c r="R317" s="138"/>
      <c r="S317" s="129"/>
    </row>
    <row r="318" spans="1:19" ht="17.25" customHeight="1" x14ac:dyDescent="0.2">
      <c r="A318" s="138" t="s">
        <v>1795</v>
      </c>
      <c r="B318" s="137">
        <v>42416</v>
      </c>
      <c r="C318" s="138" t="s">
        <v>1267</v>
      </c>
      <c r="D318" s="138" t="s">
        <v>157</v>
      </c>
      <c r="E318" s="138" t="s">
        <v>1230</v>
      </c>
      <c r="F318" s="138" t="s">
        <v>1221</v>
      </c>
      <c r="G318" s="138" t="s">
        <v>137</v>
      </c>
      <c r="H318" s="138"/>
      <c r="I318" s="139">
        <v>2513</v>
      </c>
      <c r="J318" s="140">
        <v>5.75</v>
      </c>
      <c r="K318" s="115">
        <f t="shared" si="98"/>
        <v>14449.75</v>
      </c>
      <c r="L318" s="138" t="s">
        <v>611</v>
      </c>
      <c r="M318" s="137">
        <v>42510</v>
      </c>
      <c r="N318" s="138"/>
      <c r="O318" s="138" t="s">
        <v>2</v>
      </c>
      <c r="P318" s="138"/>
      <c r="Q318" s="138"/>
      <c r="R318" s="138"/>
      <c r="S318" s="129"/>
    </row>
    <row r="319" spans="1:19" ht="17.25" customHeight="1" x14ac:dyDescent="0.2">
      <c r="A319" s="138" t="s">
        <v>1795</v>
      </c>
      <c r="B319" s="137">
        <v>42416</v>
      </c>
      <c r="C319" s="138" t="s">
        <v>1267</v>
      </c>
      <c r="D319" s="138" t="s">
        <v>157</v>
      </c>
      <c r="E319" s="138" t="s">
        <v>1231</v>
      </c>
      <c r="F319" s="138" t="s">
        <v>1221</v>
      </c>
      <c r="G319" s="138" t="s">
        <v>137</v>
      </c>
      <c r="H319" s="138"/>
      <c r="I319" s="139">
        <v>90</v>
      </c>
      <c r="J319" s="140">
        <v>5.75</v>
      </c>
      <c r="K319" s="115">
        <f t="shared" si="98"/>
        <v>517.5</v>
      </c>
      <c r="L319" s="138" t="s">
        <v>611</v>
      </c>
      <c r="M319" s="137">
        <v>42510</v>
      </c>
      <c r="N319" s="138"/>
      <c r="O319" s="138" t="s">
        <v>2</v>
      </c>
      <c r="P319" s="138"/>
      <c r="Q319" s="138"/>
      <c r="R319" s="138"/>
      <c r="S319" s="129"/>
    </row>
    <row r="320" spans="1:19" ht="17.25" customHeight="1" x14ac:dyDescent="0.2">
      <c r="A320" s="138" t="s">
        <v>1795</v>
      </c>
      <c r="B320" s="137">
        <v>42417</v>
      </c>
      <c r="C320" s="138" t="s">
        <v>29</v>
      </c>
      <c r="D320" s="138" t="s">
        <v>157</v>
      </c>
      <c r="E320" s="138" t="s">
        <v>1246</v>
      </c>
      <c r="F320" s="138" t="s">
        <v>1250</v>
      </c>
      <c r="G320" s="138" t="s">
        <v>137</v>
      </c>
      <c r="H320" s="138"/>
      <c r="I320" s="139">
        <v>2616</v>
      </c>
      <c r="J320" s="140">
        <v>4.2</v>
      </c>
      <c r="K320" s="115">
        <f t="shared" si="98"/>
        <v>10987.2</v>
      </c>
      <c r="L320" s="138" t="s">
        <v>1241</v>
      </c>
      <c r="M320" s="137">
        <v>42531</v>
      </c>
      <c r="N320" s="138"/>
      <c r="O320" s="138" t="s">
        <v>2</v>
      </c>
      <c r="P320" s="138"/>
      <c r="Q320" s="138"/>
      <c r="R320" s="138"/>
      <c r="S320" s="129"/>
    </row>
    <row r="321" spans="1:19" ht="17.25" customHeight="1" x14ac:dyDescent="0.2">
      <c r="A321" s="138" t="s">
        <v>1795</v>
      </c>
      <c r="B321" s="137">
        <v>42417</v>
      </c>
      <c r="C321" s="138" t="s">
        <v>29</v>
      </c>
      <c r="D321" s="138" t="s">
        <v>157</v>
      </c>
      <c r="E321" s="138" t="s">
        <v>1247</v>
      </c>
      <c r="F321" s="138" t="s">
        <v>1250</v>
      </c>
      <c r="G321" s="138" t="s">
        <v>137</v>
      </c>
      <c r="H321" s="138"/>
      <c r="I321" s="139">
        <v>1736</v>
      </c>
      <c r="J321" s="140">
        <v>4.2</v>
      </c>
      <c r="K321" s="115">
        <f t="shared" si="98"/>
        <v>7291.2000000000007</v>
      </c>
      <c r="L321" s="138" t="s">
        <v>1241</v>
      </c>
      <c r="M321" s="137">
        <v>42531</v>
      </c>
      <c r="N321" s="138"/>
      <c r="O321" s="138" t="s">
        <v>2</v>
      </c>
      <c r="P321" s="138"/>
      <c r="Q321" s="138"/>
      <c r="R321" s="138"/>
      <c r="S321" s="129"/>
    </row>
    <row r="322" spans="1:19" ht="17.25" customHeight="1" x14ac:dyDescent="0.2">
      <c r="A322" s="138" t="s">
        <v>1795</v>
      </c>
      <c r="B322" s="137">
        <v>42417</v>
      </c>
      <c r="C322" s="138" t="s">
        <v>29</v>
      </c>
      <c r="D322" s="138" t="s">
        <v>157</v>
      </c>
      <c r="E322" s="138" t="s">
        <v>1248</v>
      </c>
      <c r="F322" s="138" t="s">
        <v>1251</v>
      </c>
      <c r="G322" s="138" t="s">
        <v>137</v>
      </c>
      <c r="H322" s="138"/>
      <c r="I322" s="139">
        <v>4158</v>
      </c>
      <c r="J322" s="140">
        <v>4.8499999999999996</v>
      </c>
      <c r="K322" s="115">
        <f t="shared" si="98"/>
        <v>20166.3</v>
      </c>
      <c r="L322" s="138" t="s">
        <v>1241</v>
      </c>
      <c r="M322" s="137">
        <v>42531</v>
      </c>
      <c r="N322" s="138"/>
      <c r="O322" s="138" t="s">
        <v>2</v>
      </c>
      <c r="P322" s="138"/>
      <c r="Q322" s="138"/>
      <c r="R322" s="138"/>
      <c r="S322" s="129"/>
    </row>
    <row r="323" spans="1:19" ht="17.25" customHeight="1" x14ac:dyDescent="0.2">
      <c r="A323" s="138" t="s">
        <v>1795</v>
      </c>
      <c r="B323" s="137">
        <v>42417</v>
      </c>
      <c r="C323" s="138" t="s">
        <v>29</v>
      </c>
      <c r="D323" s="138" t="s">
        <v>157</v>
      </c>
      <c r="E323" s="138" t="s">
        <v>1249</v>
      </c>
      <c r="F323" s="138" t="s">
        <v>1251</v>
      </c>
      <c r="G323" s="138" t="s">
        <v>137</v>
      </c>
      <c r="H323" s="138"/>
      <c r="I323" s="139">
        <v>745</v>
      </c>
      <c r="J323" s="140">
        <v>4.8499999999999996</v>
      </c>
      <c r="K323" s="115">
        <f t="shared" si="98"/>
        <v>3613.2499999999995</v>
      </c>
      <c r="L323" s="138" t="s">
        <v>1241</v>
      </c>
      <c r="M323" s="137">
        <v>42531</v>
      </c>
      <c r="N323" s="138"/>
      <c r="O323" s="138" t="s">
        <v>2</v>
      </c>
      <c r="P323" s="138"/>
      <c r="Q323" s="138"/>
      <c r="R323" s="138"/>
      <c r="S323" s="129"/>
    </row>
    <row r="324" spans="1:19" ht="17.25" customHeight="1" x14ac:dyDescent="0.2">
      <c r="A324" s="138" t="s">
        <v>1795</v>
      </c>
      <c r="B324" s="137">
        <v>42423</v>
      </c>
      <c r="C324" s="138" t="s">
        <v>1602</v>
      </c>
      <c r="D324" s="190" t="s">
        <v>1684</v>
      </c>
      <c r="E324" s="138" t="s">
        <v>1327</v>
      </c>
      <c r="F324" s="138" t="s">
        <v>1325</v>
      </c>
      <c r="G324" s="138" t="s">
        <v>117</v>
      </c>
      <c r="H324" s="138"/>
      <c r="I324" s="139">
        <v>117454</v>
      </c>
      <c r="J324" s="140">
        <v>3.8</v>
      </c>
      <c r="K324" s="115">
        <f t="shared" si="98"/>
        <v>446325.19999999995</v>
      </c>
      <c r="L324" s="138" t="s">
        <v>1324</v>
      </c>
      <c r="M324" s="137">
        <v>42522</v>
      </c>
      <c r="N324" s="138"/>
      <c r="O324" s="138" t="s">
        <v>2</v>
      </c>
      <c r="P324" s="138"/>
      <c r="Q324" s="138"/>
      <c r="R324" s="138"/>
      <c r="S324" s="129"/>
    </row>
    <row r="325" spans="1:19" ht="17.25" customHeight="1" x14ac:dyDescent="0.2">
      <c r="A325" s="138" t="s">
        <v>1795</v>
      </c>
      <c r="B325" s="137">
        <v>42423</v>
      </c>
      <c r="C325" s="138" t="s">
        <v>1602</v>
      </c>
      <c r="D325" s="190" t="s">
        <v>1331</v>
      </c>
      <c r="E325" s="138" t="s">
        <v>1328</v>
      </c>
      <c r="F325" s="138" t="s">
        <v>1326</v>
      </c>
      <c r="G325" s="138" t="s">
        <v>117</v>
      </c>
      <c r="H325" s="138"/>
      <c r="I325" s="139">
        <v>220459</v>
      </c>
      <c r="J325" s="140">
        <v>3.4</v>
      </c>
      <c r="K325" s="115">
        <f t="shared" si="98"/>
        <v>749560.6</v>
      </c>
      <c r="L325" s="138" t="s">
        <v>1324</v>
      </c>
      <c r="M325" s="137">
        <v>42522</v>
      </c>
      <c r="N325" s="138"/>
      <c r="O325" s="138" t="s">
        <v>2</v>
      </c>
      <c r="P325" s="138"/>
      <c r="Q325" s="138"/>
      <c r="R325" s="138"/>
      <c r="S325" s="129"/>
    </row>
    <row r="326" spans="1:19" ht="17.25" customHeight="1" x14ac:dyDescent="0.2">
      <c r="A326" s="138" t="s">
        <v>1795</v>
      </c>
      <c r="B326" s="137">
        <v>42426</v>
      </c>
      <c r="C326" s="138" t="s">
        <v>1603</v>
      </c>
      <c r="D326" s="190" t="s">
        <v>1686</v>
      </c>
      <c r="E326" s="138" t="s">
        <v>1541</v>
      </c>
      <c r="F326" s="138" t="s">
        <v>352</v>
      </c>
      <c r="G326" s="138" t="s">
        <v>137</v>
      </c>
      <c r="H326" s="138"/>
      <c r="I326" s="139">
        <v>2196</v>
      </c>
      <c r="J326" s="140">
        <v>6.4</v>
      </c>
      <c r="K326" s="115">
        <f t="shared" si="98"/>
        <v>14054.400000000001</v>
      </c>
      <c r="L326" s="138" t="s">
        <v>578</v>
      </c>
      <c r="M326" s="137">
        <v>42522</v>
      </c>
      <c r="N326" s="138"/>
      <c r="O326" s="138" t="s">
        <v>1547</v>
      </c>
      <c r="P326" s="138"/>
      <c r="Q326" s="138"/>
      <c r="R326" s="138"/>
      <c r="S326" s="129"/>
    </row>
    <row r="327" spans="1:19" ht="17.25" customHeight="1" x14ac:dyDescent="0.2">
      <c r="A327" s="138" t="s">
        <v>1795</v>
      </c>
      <c r="B327" s="137">
        <v>42426</v>
      </c>
      <c r="C327" s="138" t="s">
        <v>1603</v>
      </c>
      <c r="D327" s="190" t="s">
        <v>1686</v>
      </c>
      <c r="E327" s="138" t="s">
        <v>1542</v>
      </c>
      <c r="F327" s="138" t="s">
        <v>352</v>
      </c>
      <c r="G327" s="138" t="s">
        <v>137</v>
      </c>
      <c r="H327" s="138"/>
      <c r="I327" s="139">
        <v>804</v>
      </c>
      <c r="J327" s="140">
        <v>6.4</v>
      </c>
      <c r="K327" s="115">
        <f t="shared" ref="K327:K331" si="121">I327*J327</f>
        <v>5145.6000000000004</v>
      </c>
      <c r="L327" s="138" t="s">
        <v>578</v>
      </c>
      <c r="M327" s="137">
        <v>42522</v>
      </c>
      <c r="N327" s="138"/>
      <c r="O327" s="138" t="s">
        <v>1547</v>
      </c>
      <c r="P327" s="138"/>
      <c r="Q327" s="138"/>
      <c r="R327" s="138"/>
      <c r="S327" s="129"/>
    </row>
    <row r="328" spans="1:19" ht="17.25" customHeight="1" x14ac:dyDescent="0.2">
      <c r="A328" s="138" t="s">
        <v>1795</v>
      </c>
      <c r="B328" s="137">
        <v>42426</v>
      </c>
      <c r="C328" s="138" t="s">
        <v>1603</v>
      </c>
      <c r="D328" s="190" t="s">
        <v>1686</v>
      </c>
      <c r="E328" s="138" t="s">
        <v>1543</v>
      </c>
      <c r="F328" s="138" t="s">
        <v>352</v>
      </c>
      <c r="G328" s="138" t="s">
        <v>160</v>
      </c>
      <c r="H328" s="138"/>
      <c r="I328" s="139">
        <v>1800</v>
      </c>
      <c r="J328" s="140">
        <v>6.6</v>
      </c>
      <c r="K328" s="115">
        <f t="shared" si="121"/>
        <v>11880</v>
      </c>
      <c r="L328" s="138" t="s">
        <v>578</v>
      </c>
      <c r="M328" s="137">
        <v>42522</v>
      </c>
      <c r="N328" s="138"/>
      <c r="O328" s="138" t="s">
        <v>1547</v>
      </c>
      <c r="P328" s="138"/>
      <c r="Q328" s="138"/>
      <c r="R328" s="138"/>
      <c r="S328" s="129"/>
    </row>
    <row r="329" spans="1:19" ht="17.25" customHeight="1" x14ac:dyDescent="0.2">
      <c r="A329" s="138" t="s">
        <v>1795</v>
      </c>
      <c r="B329" s="137">
        <v>42426</v>
      </c>
      <c r="C329" s="138" t="s">
        <v>1628</v>
      </c>
      <c r="D329" s="190" t="s">
        <v>585</v>
      </c>
      <c r="E329" s="138" t="s">
        <v>1544</v>
      </c>
      <c r="F329" s="138" t="s">
        <v>1538</v>
      </c>
      <c r="G329" s="138" t="s">
        <v>117</v>
      </c>
      <c r="H329" s="138"/>
      <c r="I329" s="139">
        <v>14595</v>
      </c>
      <c r="J329" s="140">
        <v>6.6</v>
      </c>
      <c r="K329" s="115">
        <f t="shared" si="121"/>
        <v>96327</v>
      </c>
      <c r="L329" s="138" t="s">
        <v>578</v>
      </c>
      <c r="M329" s="137">
        <v>42522</v>
      </c>
      <c r="N329" s="138"/>
      <c r="O329" s="138" t="s">
        <v>1547</v>
      </c>
      <c r="P329" s="138"/>
      <c r="Q329" s="138"/>
      <c r="R329" s="138"/>
      <c r="S329" s="129"/>
    </row>
    <row r="330" spans="1:19" ht="17.25" customHeight="1" x14ac:dyDescent="0.2">
      <c r="A330" s="138" t="s">
        <v>1795</v>
      </c>
      <c r="B330" s="137">
        <v>42432</v>
      </c>
      <c r="C330" s="138" t="s">
        <v>1628</v>
      </c>
      <c r="D330" s="190" t="s">
        <v>585</v>
      </c>
      <c r="E330" s="138" t="s">
        <v>1667</v>
      </c>
      <c r="F330" s="138" t="s">
        <v>1538</v>
      </c>
      <c r="G330" s="138"/>
      <c r="H330" s="138"/>
      <c r="I330" s="139">
        <v>4</v>
      </c>
      <c r="J330" s="140">
        <v>6.4</v>
      </c>
      <c r="K330" s="115">
        <f t="shared" ref="K330" si="122">I330*J330</f>
        <v>25.6</v>
      </c>
      <c r="L330" s="138" t="s">
        <v>578</v>
      </c>
      <c r="M330" s="137">
        <v>42522</v>
      </c>
      <c r="N330" s="138"/>
      <c r="O330" s="138" t="s">
        <v>25</v>
      </c>
      <c r="P330" s="138"/>
      <c r="Q330" s="138"/>
      <c r="R330" s="138"/>
      <c r="S330" s="129"/>
    </row>
    <row r="331" spans="1:19" ht="17.25" customHeight="1" x14ac:dyDescent="0.2">
      <c r="A331" s="138" t="s">
        <v>1795</v>
      </c>
      <c r="B331" s="137">
        <v>42426</v>
      </c>
      <c r="C331" s="138" t="s">
        <v>1628</v>
      </c>
      <c r="D331" s="190" t="s">
        <v>585</v>
      </c>
      <c r="E331" s="138" t="s">
        <v>1545</v>
      </c>
      <c r="F331" s="138" t="s">
        <v>1539</v>
      </c>
      <c r="G331" s="138" t="s">
        <v>117</v>
      </c>
      <c r="H331" s="138"/>
      <c r="I331" s="139">
        <v>14022</v>
      </c>
      <c r="J331" s="140">
        <v>7</v>
      </c>
      <c r="K331" s="115">
        <f t="shared" si="121"/>
        <v>98154</v>
      </c>
      <c r="L331" s="138" t="s">
        <v>578</v>
      </c>
      <c r="M331" s="137">
        <v>42522</v>
      </c>
      <c r="N331" s="138"/>
      <c r="O331" s="138" t="s">
        <v>1547</v>
      </c>
      <c r="P331" s="138"/>
      <c r="Q331" s="138"/>
      <c r="R331" s="138"/>
      <c r="S331" s="129"/>
    </row>
    <row r="332" spans="1:19" ht="17.25" customHeight="1" x14ac:dyDescent="0.2">
      <c r="A332" s="138" t="s">
        <v>1795</v>
      </c>
      <c r="B332" s="137">
        <v>42432</v>
      </c>
      <c r="C332" s="138" t="s">
        <v>1628</v>
      </c>
      <c r="D332" s="190" t="s">
        <v>585</v>
      </c>
      <c r="E332" s="138" t="s">
        <v>1668</v>
      </c>
      <c r="F332" s="138" t="s">
        <v>1539</v>
      </c>
      <c r="G332" s="138"/>
      <c r="H332" s="138"/>
      <c r="I332" s="139">
        <v>4</v>
      </c>
      <c r="J332" s="140">
        <v>6.8</v>
      </c>
      <c r="K332" s="115">
        <f t="shared" ref="K332" si="123">I332*J332</f>
        <v>27.2</v>
      </c>
      <c r="L332" s="138" t="s">
        <v>578</v>
      </c>
      <c r="M332" s="137">
        <v>42522</v>
      </c>
      <c r="N332" s="138"/>
      <c r="O332" s="138" t="s">
        <v>25</v>
      </c>
      <c r="P332" s="138"/>
      <c r="Q332" s="138"/>
      <c r="R332" s="138"/>
      <c r="S332" s="129"/>
    </row>
    <row r="333" spans="1:19" ht="17.25" customHeight="1" x14ac:dyDescent="0.2">
      <c r="A333" s="138" t="s">
        <v>1795</v>
      </c>
      <c r="B333" s="137">
        <v>42426</v>
      </c>
      <c r="C333" s="138" t="s">
        <v>1604</v>
      </c>
      <c r="D333" s="138" t="s">
        <v>157</v>
      </c>
      <c r="E333" s="138" t="s">
        <v>1546</v>
      </c>
      <c r="F333" s="138" t="s">
        <v>1540</v>
      </c>
      <c r="G333" s="138" t="s">
        <v>117</v>
      </c>
      <c r="H333" s="138"/>
      <c r="I333" s="139">
        <v>42500</v>
      </c>
      <c r="J333" s="140">
        <v>6.5</v>
      </c>
      <c r="K333" s="115">
        <f>I333*J333</f>
        <v>276250</v>
      </c>
      <c r="L333" s="138" t="s">
        <v>578</v>
      </c>
      <c r="M333" s="137">
        <v>42522</v>
      </c>
      <c r="N333" s="138"/>
      <c r="O333" s="138" t="s">
        <v>1547</v>
      </c>
      <c r="P333" s="138"/>
      <c r="Q333" s="138"/>
      <c r="R333" s="138"/>
      <c r="S333" s="129"/>
    </row>
    <row r="334" spans="1:19" ht="17.25" customHeight="1" x14ac:dyDescent="0.2">
      <c r="A334" s="138" t="s">
        <v>1795</v>
      </c>
      <c r="B334" s="137">
        <v>42432</v>
      </c>
      <c r="C334" s="138" t="s">
        <v>1604</v>
      </c>
      <c r="D334" s="138" t="s">
        <v>157</v>
      </c>
      <c r="E334" s="138" t="s">
        <v>1669</v>
      </c>
      <c r="F334" s="138" t="s">
        <v>1540</v>
      </c>
      <c r="G334" s="138"/>
      <c r="H334" s="138"/>
      <c r="I334" s="139">
        <v>4</v>
      </c>
      <c r="J334" s="140">
        <v>6.3</v>
      </c>
      <c r="K334" s="115">
        <f t="shared" ref="K334:K337" si="124">I334*J334</f>
        <v>25.2</v>
      </c>
      <c r="L334" s="138" t="s">
        <v>578</v>
      </c>
      <c r="M334" s="137">
        <v>42522</v>
      </c>
      <c r="N334" s="138"/>
      <c r="O334" s="138" t="s">
        <v>25</v>
      </c>
      <c r="P334" s="138"/>
      <c r="Q334" s="138"/>
      <c r="R334" s="138"/>
      <c r="S334" s="129"/>
    </row>
    <row r="335" spans="1:19" ht="17.25" customHeight="1" x14ac:dyDescent="0.2">
      <c r="A335" s="138" t="s">
        <v>1795</v>
      </c>
      <c r="B335" s="137">
        <v>42432</v>
      </c>
      <c r="C335" s="138" t="s">
        <v>956</v>
      </c>
      <c r="D335" s="190" t="s">
        <v>585</v>
      </c>
      <c r="E335" s="138" t="s">
        <v>1622</v>
      </c>
      <c r="F335" s="138" t="s">
        <v>1670</v>
      </c>
      <c r="G335" s="138" t="s">
        <v>117</v>
      </c>
      <c r="H335" s="138"/>
      <c r="I335" s="139">
        <v>30039</v>
      </c>
      <c r="J335" s="140">
        <v>4.8</v>
      </c>
      <c r="K335" s="115">
        <f t="shared" si="124"/>
        <v>144187.19999999998</v>
      </c>
      <c r="L335" s="138" t="s">
        <v>1671</v>
      </c>
      <c r="M335" s="137">
        <v>42515</v>
      </c>
      <c r="N335" s="138"/>
      <c r="O335" s="138" t="s">
        <v>25</v>
      </c>
      <c r="P335" s="138"/>
      <c r="Q335" s="138"/>
      <c r="R335" s="138"/>
      <c r="S335" s="129"/>
    </row>
    <row r="336" spans="1:19" ht="17.25" customHeight="1" x14ac:dyDescent="0.2">
      <c r="A336" s="138" t="s">
        <v>1795</v>
      </c>
      <c r="B336" s="137">
        <v>42440</v>
      </c>
      <c r="C336" s="138"/>
      <c r="D336" s="190"/>
      <c r="E336" s="138" t="s">
        <v>1775</v>
      </c>
      <c r="F336" s="138" t="s">
        <v>1777</v>
      </c>
      <c r="G336" s="138" t="s">
        <v>1773</v>
      </c>
      <c r="H336" s="138"/>
      <c r="I336" s="139">
        <v>6664</v>
      </c>
      <c r="J336" s="140">
        <v>6.85</v>
      </c>
      <c r="K336" s="115">
        <f t="shared" si="124"/>
        <v>45648.399999999994</v>
      </c>
      <c r="L336" s="138" t="s">
        <v>1774</v>
      </c>
      <c r="M336" s="137">
        <v>42587</v>
      </c>
      <c r="N336" s="138"/>
      <c r="O336" s="138" t="s">
        <v>2</v>
      </c>
      <c r="P336" s="138"/>
      <c r="Q336" s="138"/>
      <c r="R336" s="138"/>
      <c r="S336" s="129"/>
    </row>
    <row r="337" spans="1:46" ht="17.25" customHeight="1" x14ac:dyDescent="0.2">
      <c r="A337" s="138" t="s">
        <v>1795</v>
      </c>
      <c r="B337" s="137">
        <v>42440</v>
      </c>
      <c r="C337" s="138"/>
      <c r="D337" s="190"/>
      <c r="E337" s="138" t="s">
        <v>1776</v>
      </c>
      <c r="F337" s="138" t="s">
        <v>1778</v>
      </c>
      <c r="G337" s="138" t="s">
        <v>1773</v>
      </c>
      <c r="H337" s="138"/>
      <c r="I337" s="139">
        <v>2912</v>
      </c>
      <c r="J337" s="140">
        <v>7.9</v>
      </c>
      <c r="K337" s="115">
        <f t="shared" si="124"/>
        <v>23004.799999999999</v>
      </c>
      <c r="L337" s="138" t="s">
        <v>1774</v>
      </c>
      <c r="M337" s="137">
        <v>42587</v>
      </c>
      <c r="N337" s="138"/>
      <c r="O337" s="138" t="s">
        <v>2</v>
      </c>
      <c r="P337" s="138"/>
      <c r="Q337" s="138"/>
      <c r="R337" s="138"/>
      <c r="S337" s="129"/>
    </row>
    <row r="338" spans="1:46" s="100" customFormat="1" ht="17.25" customHeight="1" x14ac:dyDescent="0.2">
      <c r="A338" s="103"/>
      <c r="B338" s="102" t="s">
        <v>1</v>
      </c>
      <c r="C338" s="103"/>
      <c r="D338" s="104"/>
      <c r="E338" s="105"/>
      <c r="F338" s="106"/>
      <c r="G338" s="130"/>
      <c r="H338" s="131"/>
      <c r="I338" s="107">
        <f>SUM(I83:I337)</f>
        <v>1024593</v>
      </c>
      <c r="J338" s="108"/>
      <c r="K338" s="107">
        <f>SUM(K83:K337)</f>
        <v>5362753.5</v>
      </c>
      <c r="L338" s="109"/>
      <c r="M338" s="144"/>
      <c r="N338" s="93"/>
      <c r="O338" s="101"/>
      <c r="P338" s="95"/>
      <c r="Q338" s="96"/>
      <c r="R338" s="95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  <c r="AD338" s="97"/>
      <c r="AE338" s="97"/>
      <c r="AF338" s="97"/>
      <c r="AG338" s="97"/>
      <c r="AH338" s="97"/>
      <c r="AI338" s="97"/>
      <c r="AJ338" s="97"/>
      <c r="AK338" s="97"/>
      <c r="AL338" s="97"/>
      <c r="AM338" s="97"/>
      <c r="AN338" s="97"/>
      <c r="AO338" s="97"/>
      <c r="AP338" s="97"/>
      <c r="AQ338" s="97"/>
      <c r="AR338" s="97"/>
      <c r="AS338" s="97"/>
      <c r="AT338" s="97"/>
    </row>
    <row r="339" spans="1:46" s="221" customFormat="1" ht="17.25" customHeight="1" x14ac:dyDescent="0.2">
      <c r="B339" s="231"/>
      <c r="C339" s="231"/>
      <c r="D339" s="231"/>
      <c r="E339" s="222"/>
      <c r="F339" s="223"/>
      <c r="G339" s="224"/>
      <c r="H339" s="225"/>
      <c r="I339" s="226"/>
      <c r="J339" s="227"/>
      <c r="K339" s="228"/>
      <c r="L339" s="229"/>
      <c r="M339" s="220"/>
      <c r="N339" s="93"/>
      <c r="O339" s="94"/>
      <c r="P339" s="101"/>
      <c r="Q339" s="101"/>
      <c r="R339" s="101"/>
      <c r="S339" s="230"/>
      <c r="T339" s="230"/>
      <c r="U339" s="230"/>
      <c r="V339" s="230"/>
      <c r="W339" s="230"/>
      <c r="X339" s="230"/>
      <c r="Y339" s="230"/>
      <c r="Z339" s="230"/>
      <c r="AA339" s="230"/>
      <c r="AB339" s="230"/>
      <c r="AC339" s="230"/>
      <c r="AD339" s="230"/>
      <c r="AE339" s="230"/>
      <c r="AF339" s="230"/>
      <c r="AG339" s="230"/>
      <c r="AH339" s="230"/>
      <c r="AI339" s="230"/>
      <c r="AJ339" s="230"/>
      <c r="AK339" s="230"/>
      <c r="AL339" s="230"/>
      <c r="AM339" s="230"/>
      <c r="AN339" s="230"/>
      <c r="AO339" s="230"/>
      <c r="AP339" s="230"/>
      <c r="AQ339" s="230"/>
      <c r="AR339" s="230"/>
      <c r="AS339" s="230"/>
      <c r="AT339" s="230"/>
    </row>
    <row r="340" spans="1:46" ht="17.25" customHeight="1" x14ac:dyDescent="0.2">
      <c r="A340" s="101" t="s">
        <v>1797</v>
      </c>
      <c r="B340" s="137">
        <v>42307</v>
      </c>
      <c r="C340" s="148" t="s">
        <v>26</v>
      </c>
      <c r="D340" s="116" t="s">
        <v>27</v>
      </c>
      <c r="E340" s="138" t="s">
        <v>118</v>
      </c>
      <c r="F340" s="138" t="s">
        <v>120</v>
      </c>
      <c r="G340" s="138" t="s">
        <v>121</v>
      </c>
      <c r="H340" s="138"/>
      <c r="I340" s="139">
        <v>2680</v>
      </c>
      <c r="J340" s="140">
        <v>7.2</v>
      </c>
      <c r="K340" s="99">
        <f t="shared" ref="K340:K346" si="125">I340*J340</f>
        <v>19296</v>
      </c>
      <c r="L340" s="150" t="s">
        <v>122</v>
      </c>
      <c r="M340" s="151">
        <v>42524</v>
      </c>
      <c r="N340" s="138"/>
      <c r="O340" s="138" t="s">
        <v>2</v>
      </c>
      <c r="P340" s="138"/>
      <c r="Q340" s="138"/>
      <c r="R340" s="138"/>
      <c r="S340" s="129"/>
    </row>
    <row r="341" spans="1:46" ht="17.25" customHeight="1" x14ac:dyDescent="0.2">
      <c r="A341" s="101" t="s">
        <v>1797</v>
      </c>
      <c r="B341" s="137">
        <v>42307</v>
      </c>
      <c r="C341" s="148" t="s">
        <v>26</v>
      </c>
      <c r="D341" s="116" t="s">
        <v>27</v>
      </c>
      <c r="E341" s="138" t="s">
        <v>119</v>
      </c>
      <c r="F341" s="138" t="s">
        <v>120</v>
      </c>
      <c r="G341" s="138" t="s">
        <v>121</v>
      </c>
      <c r="H341" s="138"/>
      <c r="I341" s="139">
        <v>1882</v>
      </c>
      <c r="J341" s="140">
        <v>6.15</v>
      </c>
      <c r="K341" s="99">
        <f t="shared" si="125"/>
        <v>11574.300000000001</v>
      </c>
      <c r="L341" s="150" t="s">
        <v>122</v>
      </c>
      <c r="M341" s="151">
        <v>42524</v>
      </c>
      <c r="N341" s="138"/>
      <c r="O341" s="138" t="s">
        <v>2</v>
      </c>
      <c r="P341" s="138"/>
      <c r="Q341" s="138"/>
      <c r="R341" s="138"/>
      <c r="S341" s="129"/>
    </row>
    <row r="342" spans="1:46" ht="17.25" customHeight="1" x14ac:dyDescent="0.2">
      <c r="A342" s="101" t="s">
        <v>1797</v>
      </c>
      <c r="B342" s="137">
        <v>42326</v>
      </c>
      <c r="C342" s="148" t="s">
        <v>1335</v>
      </c>
      <c r="D342" s="116" t="s">
        <v>27</v>
      </c>
      <c r="E342" s="138" t="s">
        <v>167</v>
      </c>
      <c r="F342" s="138" t="s">
        <v>999</v>
      </c>
      <c r="G342" s="138" t="s">
        <v>169</v>
      </c>
      <c r="H342" s="138"/>
      <c r="I342" s="139">
        <v>120768</v>
      </c>
      <c r="J342" s="140">
        <v>4.05</v>
      </c>
      <c r="K342" s="99">
        <f t="shared" si="125"/>
        <v>489110.39999999997</v>
      </c>
      <c r="L342" s="150" t="s">
        <v>170</v>
      </c>
      <c r="M342" s="151">
        <v>42468</v>
      </c>
      <c r="N342" s="138" t="s">
        <v>1000</v>
      </c>
      <c r="O342" s="138" t="s">
        <v>2</v>
      </c>
      <c r="P342" s="138"/>
      <c r="Q342" s="138"/>
      <c r="R342" s="138"/>
      <c r="S342" s="129"/>
    </row>
    <row r="343" spans="1:46" ht="17.25" customHeight="1" x14ac:dyDescent="0.2">
      <c r="A343" s="101" t="s">
        <v>1797</v>
      </c>
      <c r="B343" s="137">
        <v>42326</v>
      </c>
      <c r="C343" s="148" t="s">
        <v>1335</v>
      </c>
      <c r="D343" s="116" t="s">
        <v>27</v>
      </c>
      <c r="E343" s="138" t="s">
        <v>167</v>
      </c>
      <c r="F343" s="138" t="s">
        <v>168</v>
      </c>
      <c r="G343" s="138" t="s">
        <v>169</v>
      </c>
      <c r="H343" s="138"/>
      <c r="I343" s="139">
        <v>50496</v>
      </c>
      <c r="J343" s="140">
        <v>4.0999999999999996</v>
      </c>
      <c r="K343" s="99">
        <f t="shared" si="125"/>
        <v>207033.59999999998</v>
      </c>
      <c r="L343" s="150" t="s">
        <v>170</v>
      </c>
      <c r="M343" s="151">
        <v>42468</v>
      </c>
      <c r="N343" s="138" t="s">
        <v>1000</v>
      </c>
      <c r="O343" s="138" t="s">
        <v>2</v>
      </c>
      <c r="P343" s="138"/>
      <c r="Q343" s="138"/>
      <c r="R343" s="138"/>
      <c r="S343" s="129"/>
    </row>
    <row r="344" spans="1:46" ht="17.25" customHeight="1" x14ac:dyDescent="0.2">
      <c r="A344" s="101" t="s">
        <v>1797</v>
      </c>
      <c r="B344" s="137">
        <v>42340</v>
      </c>
      <c r="C344" s="148" t="s">
        <v>958</v>
      </c>
      <c r="D344" s="116" t="s">
        <v>27</v>
      </c>
      <c r="E344" s="138" t="s">
        <v>330</v>
      </c>
      <c r="F344" s="138" t="s">
        <v>331</v>
      </c>
      <c r="G344" s="138" t="s">
        <v>332</v>
      </c>
      <c r="H344" s="138"/>
      <c r="I344" s="139">
        <v>7429</v>
      </c>
      <c r="J344" s="140">
        <v>9.25</v>
      </c>
      <c r="K344" s="99">
        <f t="shared" si="125"/>
        <v>68718.25</v>
      </c>
      <c r="L344" s="150" t="s">
        <v>333</v>
      </c>
      <c r="M344" s="151">
        <v>42454</v>
      </c>
      <c r="N344" s="138"/>
      <c r="O344" s="138" t="s">
        <v>2</v>
      </c>
      <c r="P344" s="138"/>
      <c r="Q344" s="138"/>
      <c r="R344" s="138"/>
      <c r="S344" s="129"/>
    </row>
    <row r="345" spans="1:46" ht="17.25" customHeight="1" x14ac:dyDescent="0.2">
      <c r="A345" s="101" t="s">
        <v>1797</v>
      </c>
      <c r="B345" s="137">
        <v>42342</v>
      </c>
      <c r="C345" s="148" t="s">
        <v>26</v>
      </c>
      <c r="D345" s="116" t="s">
        <v>27</v>
      </c>
      <c r="E345" s="138" t="s">
        <v>365</v>
      </c>
      <c r="F345" s="138" t="s">
        <v>366</v>
      </c>
      <c r="G345" s="138" t="s">
        <v>367</v>
      </c>
      <c r="H345" s="138"/>
      <c r="I345" s="139">
        <v>2154</v>
      </c>
      <c r="J345" s="140">
        <v>7.5</v>
      </c>
      <c r="K345" s="99">
        <f t="shared" si="125"/>
        <v>16155</v>
      </c>
      <c r="L345" s="150" t="s">
        <v>368</v>
      </c>
      <c r="M345" s="151">
        <v>42461</v>
      </c>
      <c r="N345" s="138"/>
      <c r="O345" s="138" t="s">
        <v>2</v>
      </c>
      <c r="P345" s="138"/>
      <c r="Q345" s="138"/>
      <c r="R345" s="138"/>
      <c r="S345" s="129"/>
    </row>
    <row r="346" spans="1:46" ht="17.25" customHeight="1" x14ac:dyDescent="0.2">
      <c r="A346" s="101" t="s">
        <v>1797</v>
      </c>
      <c r="B346" s="137">
        <v>42342</v>
      </c>
      <c r="C346" s="148" t="s">
        <v>958</v>
      </c>
      <c r="D346" s="116" t="s">
        <v>27</v>
      </c>
      <c r="E346" s="138" t="s">
        <v>1289</v>
      </c>
      <c r="F346" s="138" t="s">
        <v>438</v>
      </c>
      <c r="G346" s="138" t="s">
        <v>369</v>
      </c>
      <c r="H346" s="138"/>
      <c r="I346" s="139">
        <v>1752</v>
      </c>
      <c r="J346" s="140">
        <v>9.25</v>
      </c>
      <c r="K346" s="99">
        <f t="shared" si="125"/>
        <v>16206</v>
      </c>
      <c r="L346" s="150" t="s">
        <v>368</v>
      </c>
      <c r="M346" s="151">
        <v>42461</v>
      </c>
      <c r="N346" s="138"/>
      <c r="O346" s="138" t="s">
        <v>2</v>
      </c>
      <c r="P346" s="138"/>
      <c r="Q346" s="138"/>
      <c r="R346" s="138"/>
      <c r="S346" s="129"/>
    </row>
    <row r="347" spans="1:46" ht="17.25" customHeight="1" x14ac:dyDescent="0.2">
      <c r="A347" s="101" t="s">
        <v>1797</v>
      </c>
      <c r="B347" s="137">
        <v>42347</v>
      </c>
      <c r="C347" s="148" t="s">
        <v>1336</v>
      </c>
      <c r="D347" s="116" t="s">
        <v>27</v>
      </c>
      <c r="E347" s="138" t="s">
        <v>390</v>
      </c>
      <c r="F347" s="138" t="s">
        <v>391</v>
      </c>
      <c r="G347" s="138" t="s">
        <v>392</v>
      </c>
      <c r="H347" s="138"/>
      <c r="I347" s="139">
        <v>2710</v>
      </c>
      <c r="J347" s="140">
        <v>5.75</v>
      </c>
      <c r="K347" s="99">
        <f t="shared" ref="K347:K383" si="126">I347*J347</f>
        <v>15582.5</v>
      </c>
      <c r="L347" s="150" t="s">
        <v>393</v>
      </c>
      <c r="M347" s="151">
        <v>42475</v>
      </c>
      <c r="N347" s="138"/>
      <c r="O347" s="138" t="s">
        <v>2</v>
      </c>
      <c r="P347" s="138"/>
      <c r="Q347" s="138"/>
      <c r="R347" s="138"/>
      <c r="S347" s="129"/>
    </row>
    <row r="348" spans="1:46" ht="17.25" customHeight="1" x14ac:dyDescent="0.2">
      <c r="A348" s="101" t="s">
        <v>1797</v>
      </c>
      <c r="B348" s="137">
        <v>42347</v>
      </c>
      <c r="C348" s="148" t="s">
        <v>1336</v>
      </c>
      <c r="D348" s="116" t="s">
        <v>27</v>
      </c>
      <c r="E348" s="138" t="s">
        <v>394</v>
      </c>
      <c r="F348" s="138" t="s">
        <v>391</v>
      </c>
      <c r="G348" s="138" t="s">
        <v>392</v>
      </c>
      <c r="H348" s="138"/>
      <c r="I348" s="139">
        <v>400</v>
      </c>
      <c r="J348" s="140">
        <v>5.75</v>
      </c>
      <c r="K348" s="99">
        <f t="shared" si="126"/>
        <v>2300</v>
      </c>
      <c r="L348" s="150" t="s">
        <v>393</v>
      </c>
      <c r="M348" s="151">
        <v>42475</v>
      </c>
      <c r="N348" s="138"/>
      <c r="O348" s="138" t="s">
        <v>2</v>
      </c>
      <c r="P348" s="138"/>
      <c r="Q348" s="138"/>
      <c r="R348" s="138"/>
      <c r="S348" s="129"/>
    </row>
    <row r="349" spans="1:46" ht="17.25" customHeight="1" x14ac:dyDescent="0.2">
      <c r="A349" s="101" t="s">
        <v>1797</v>
      </c>
      <c r="B349" s="137">
        <v>42347</v>
      </c>
      <c r="C349" s="148" t="s">
        <v>1336</v>
      </c>
      <c r="D349" s="116" t="s">
        <v>27</v>
      </c>
      <c r="E349" s="138" t="s">
        <v>395</v>
      </c>
      <c r="F349" s="138" t="s">
        <v>391</v>
      </c>
      <c r="G349" s="138" t="s">
        <v>392</v>
      </c>
      <c r="H349" s="138"/>
      <c r="I349" s="139">
        <v>16</v>
      </c>
      <c r="J349" s="140">
        <v>5.75</v>
      </c>
      <c r="K349" s="99">
        <f t="shared" si="126"/>
        <v>92</v>
      </c>
      <c r="L349" s="150" t="s">
        <v>393</v>
      </c>
      <c r="M349" s="151">
        <v>42475</v>
      </c>
      <c r="N349" s="138"/>
      <c r="O349" s="138" t="s">
        <v>2</v>
      </c>
      <c r="P349" s="138"/>
      <c r="Q349" s="138"/>
      <c r="R349" s="138"/>
      <c r="S349" s="129"/>
    </row>
    <row r="350" spans="1:46" ht="17.25" customHeight="1" x14ac:dyDescent="0.2">
      <c r="A350" s="101" t="s">
        <v>1797</v>
      </c>
      <c r="B350" s="137">
        <v>42348</v>
      </c>
      <c r="C350" s="148" t="s">
        <v>1337</v>
      </c>
      <c r="D350" s="116" t="s">
        <v>27</v>
      </c>
      <c r="E350" s="138" t="s">
        <v>405</v>
      </c>
      <c r="F350" s="138" t="s">
        <v>404</v>
      </c>
      <c r="G350" s="138" t="s">
        <v>406</v>
      </c>
      <c r="H350" s="138"/>
      <c r="I350" s="139">
        <v>96742</v>
      </c>
      <c r="J350" s="140">
        <v>4.4000000000000004</v>
      </c>
      <c r="K350" s="99">
        <f t="shared" si="126"/>
        <v>425664.80000000005</v>
      </c>
      <c r="L350" s="150" t="s">
        <v>407</v>
      </c>
      <c r="M350" s="151">
        <v>42491</v>
      </c>
      <c r="N350" s="138" t="s">
        <v>1338</v>
      </c>
      <c r="O350" s="138" t="s">
        <v>2</v>
      </c>
      <c r="P350" s="138"/>
      <c r="Q350" s="138"/>
      <c r="R350" s="138"/>
      <c r="S350" s="129"/>
    </row>
    <row r="351" spans="1:46" ht="17.25" customHeight="1" x14ac:dyDescent="0.2">
      <c r="A351" s="101" t="s">
        <v>1797</v>
      </c>
      <c r="B351" s="137">
        <v>42348</v>
      </c>
      <c r="C351" s="148" t="s">
        <v>1337</v>
      </c>
      <c r="D351" s="116" t="s">
        <v>27</v>
      </c>
      <c r="E351" s="138" t="s">
        <v>408</v>
      </c>
      <c r="F351" s="138" t="s">
        <v>409</v>
      </c>
      <c r="G351" s="138" t="s">
        <v>406</v>
      </c>
      <c r="H351" s="138"/>
      <c r="I351" s="139">
        <v>30831</v>
      </c>
      <c r="J351" s="140">
        <v>4.6500000000000004</v>
      </c>
      <c r="K351" s="99">
        <f t="shared" si="126"/>
        <v>143364.15000000002</v>
      </c>
      <c r="L351" s="150" t="s">
        <v>407</v>
      </c>
      <c r="M351" s="151">
        <v>42491</v>
      </c>
      <c r="N351" s="138" t="s">
        <v>1338</v>
      </c>
      <c r="O351" s="138" t="s">
        <v>2</v>
      </c>
      <c r="P351" s="138"/>
      <c r="Q351" s="138"/>
      <c r="R351" s="138"/>
      <c r="S351" s="129"/>
    </row>
    <row r="352" spans="1:46" ht="17.25" customHeight="1" x14ac:dyDescent="0.2">
      <c r="A352" s="101" t="s">
        <v>1797</v>
      </c>
      <c r="B352" s="137">
        <v>42352</v>
      </c>
      <c r="C352" s="148" t="s">
        <v>26</v>
      </c>
      <c r="D352" s="116" t="s">
        <v>27</v>
      </c>
      <c r="E352" s="138" t="s">
        <v>446</v>
      </c>
      <c r="F352" s="138" t="s">
        <v>447</v>
      </c>
      <c r="G352" s="138" t="s">
        <v>117</v>
      </c>
      <c r="H352" s="138"/>
      <c r="I352" s="139">
        <v>28746</v>
      </c>
      <c r="J352" s="140">
        <v>4.3899999999999997</v>
      </c>
      <c r="K352" s="99">
        <f t="shared" si="126"/>
        <v>126194.93999999999</v>
      </c>
      <c r="L352" s="150" t="s">
        <v>448</v>
      </c>
      <c r="M352" s="151">
        <v>42491</v>
      </c>
      <c r="N352" s="138"/>
      <c r="O352" s="138" t="s">
        <v>2</v>
      </c>
      <c r="P352" s="138"/>
      <c r="Q352" s="138"/>
      <c r="R352" s="138"/>
      <c r="S352" s="129"/>
    </row>
    <row r="353" spans="1:19" ht="17.25" customHeight="1" x14ac:dyDescent="0.2">
      <c r="A353" s="101" t="s">
        <v>1797</v>
      </c>
      <c r="B353" s="137">
        <v>42352</v>
      </c>
      <c r="C353" s="148" t="s">
        <v>26</v>
      </c>
      <c r="D353" s="116" t="s">
        <v>27</v>
      </c>
      <c r="E353" s="138" t="s">
        <v>446</v>
      </c>
      <c r="F353" s="138" t="s">
        <v>449</v>
      </c>
      <c r="G353" s="138" t="s">
        <v>117</v>
      </c>
      <c r="H353" s="138"/>
      <c r="I353" s="139">
        <v>43406</v>
      </c>
      <c r="J353" s="140">
        <v>6.65</v>
      </c>
      <c r="K353" s="99">
        <f t="shared" si="126"/>
        <v>288649.90000000002</v>
      </c>
      <c r="L353" s="150" t="s">
        <v>448</v>
      </c>
      <c r="M353" s="151">
        <v>42491</v>
      </c>
      <c r="N353" s="138"/>
      <c r="O353" s="138" t="s">
        <v>2</v>
      </c>
      <c r="P353" s="138"/>
      <c r="Q353" s="138"/>
      <c r="R353" s="138"/>
      <c r="S353" s="129"/>
    </row>
    <row r="354" spans="1:19" ht="17.25" customHeight="1" x14ac:dyDescent="0.2">
      <c r="A354" s="101" t="s">
        <v>1797</v>
      </c>
      <c r="B354" s="137">
        <v>42392</v>
      </c>
      <c r="C354" s="148" t="s">
        <v>956</v>
      </c>
      <c r="D354" s="116" t="s">
        <v>983</v>
      </c>
      <c r="E354" s="138" t="s">
        <v>954</v>
      </c>
      <c r="F354" s="138" t="s">
        <v>955</v>
      </c>
      <c r="G354" s="138" t="s">
        <v>117</v>
      </c>
      <c r="H354" s="138"/>
      <c r="I354" s="158">
        <v>51189</v>
      </c>
      <c r="J354" s="140">
        <v>3.32</v>
      </c>
      <c r="K354" s="99">
        <f t="shared" si="126"/>
        <v>169947.47999999998</v>
      </c>
      <c r="L354" s="138" t="s">
        <v>598</v>
      </c>
      <c r="M354" s="137">
        <v>42494</v>
      </c>
      <c r="N354" s="138"/>
      <c r="O354" s="138" t="s">
        <v>2</v>
      </c>
      <c r="P354" s="138"/>
      <c r="Q354" s="138"/>
      <c r="R354" s="138"/>
      <c r="S354" s="129"/>
    </row>
    <row r="355" spans="1:19" ht="17.25" customHeight="1" x14ac:dyDescent="0.2">
      <c r="A355" s="101" t="s">
        <v>1797</v>
      </c>
      <c r="B355" s="137">
        <v>42392</v>
      </c>
      <c r="C355" s="148" t="s">
        <v>956</v>
      </c>
      <c r="D355" s="116" t="s">
        <v>983</v>
      </c>
      <c r="E355" s="138" t="s">
        <v>954</v>
      </c>
      <c r="F355" s="138" t="s">
        <v>955</v>
      </c>
      <c r="G355" s="138" t="s">
        <v>117</v>
      </c>
      <c r="H355" s="138"/>
      <c r="I355" s="158">
        <v>27564</v>
      </c>
      <c r="J355" s="140">
        <v>3.56</v>
      </c>
      <c r="K355" s="99">
        <f t="shared" si="126"/>
        <v>98127.84</v>
      </c>
      <c r="L355" s="138" t="s">
        <v>598</v>
      </c>
      <c r="M355" s="137">
        <v>42494</v>
      </c>
      <c r="N355" s="138"/>
      <c r="O355" s="138" t="s">
        <v>2</v>
      </c>
      <c r="P355" s="138"/>
      <c r="Q355" s="138"/>
      <c r="R355" s="138"/>
      <c r="S355" s="129"/>
    </row>
    <row r="356" spans="1:19" ht="17.25" customHeight="1" x14ac:dyDescent="0.2">
      <c r="A356" s="101" t="s">
        <v>1797</v>
      </c>
      <c r="B356" s="137">
        <v>42403</v>
      </c>
      <c r="C356" s="148" t="s">
        <v>956</v>
      </c>
      <c r="D356" s="116" t="s">
        <v>27</v>
      </c>
      <c r="E356" s="138" t="s">
        <v>1059</v>
      </c>
      <c r="F356" s="138" t="s">
        <v>1063</v>
      </c>
      <c r="G356" s="138" t="s">
        <v>1057</v>
      </c>
      <c r="H356" s="138"/>
      <c r="I356" s="158">
        <v>5000</v>
      </c>
      <c r="J356" s="140">
        <v>5</v>
      </c>
      <c r="K356" s="99">
        <f t="shared" si="126"/>
        <v>25000</v>
      </c>
      <c r="L356" s="138" t="s">
        <v>1058</v>
      </c>
      <c r="M356" s="137">
        <v>42507</v>
      </c>
      <c r="N356" s="138"/>
      <c r="O356" s="138" t="s">
        <v>2</v>
      </c>
      <c r="P356" s="138"/>
      <c r="Q356" s="138"/>
      <c r="R356" s="138"/>
      <c r="S356" s="129"/>
    </row>
    <row r="357" spans="1:19" ht="17.25" customHeight="1" x14ac:dyDescent="0.2">
      <c r="A357" s="101" t="s">
        <v>1797</v>
      </c>
      <c r="B357" s="137">
        <v>42403</v>
      </c>
      <c r="C357" s="148" t="s">
        <v>956</v>
      </c>
      <c r="D357" s="116" t="s">
        <v>27</v>
      </c>
      <c r="E357" s="138" t="s">
        <v>1060</v>
      </c>
      <c r="F357" s="138" t="s">
        <v>1063</v>
      </c>
      <c r="G357" s="138" t="s">
        <v>1057</v>
      </c>
      <c r="H357" s="138"/>
      <c r="I357" s="158">
        <v>5000</v>
      </c>
      <c r="J357" s="140">
        <v>5.25</v>
      </c>
      <c r="K357" s="99">
        <f t="shared" si="126"/>
        <v>26250</v>
      </c>
      <c r="L357" s="138" t="s">
        <v>1058</v>
      </c>
      <c r="M357" s="137">
        <v>42507</v>
      </c>
      <c r="N357" s="138"/>
      <c r="O357" s="138" t="s">
        <v>2</v>
      </c>
      <c r="P357" s="138"/>
      <c r="Q357" s="138"/>
      <c r="R357" s="138"/>
      <c r="S357" s="129"/>
    </row>
    <row r="358" spans="1:19" ht="17.25" customHeight="1" x14ac:dyDescent="0.2">
      <c r="A358" s="101" t="s">
        <v>1797</v>
      </c>
      <c r="B358" s="137">
        <v>42403</v>
      </c>
      <c r="C358" s="148" t="s">
        <v>1270</v>
      </c>
      <c r="D358" s="116" t="s">
        <v>27</v>
      </c>
      <c r="E358" s="138" t="s">
        <v>1061</v>
      </c>
      <c r="F358" s="138" t="s">
        <v>1064</v>
      </c>
      <c r="G358" s="138" t="s">
        <v>1057</v>
      </c>
      <c r="H358" s="138"/>
      <c r="I358" s="158">
        <v>5000</v>
      </c>
      <c r="J358" s="140">
        <v>5</v>
      </c>
      <c r="K358" s="99">
        <f t="shared" si="126"/>
        <v>25000</v>
      </c>
      <c r="L358" s="138" t="s">
        <v>1058</v>
      </c>
      <c r="M358" s="137">
        <v>42507</v>
      </c>
      <c r="N358" s="138"/>
      <c r="O358" s="138" t="s">
        <v>2</v>
      </c>
      <c r="P358" s="138"/>
      <c r="Q358" s="138"/>
      <c r="R358" s="138"/>
      <c r="S358" s="129"/>
    </row>
    <row r="359" spans="1:19" ht="17.25" customHeight="1" x14ac:dyDescent="0.2">
      <c r="A359" s="101" t="s">
        <v>1797</v>
      </c>
      <c r="B359" s="137">
        <v>42403</v>
      </c>
      <c r="C359" s="148" t="s">
        <v>1270</v>
      </c>
      <c r="D359" s="116" t="s">
        <v>27</v>
      </c>
      <c r="E359" s="138" t="s">
        <v>1062</v>
      </c>
      <c r="F359" s="138" t="s">
        <v>1064</v>
      </c>
      <c r="G359" s="138" t="s">
        <v>1057</v>
      </c>
      <c r="H359" s="138"/>
      <c r="I359" s="158">
        <v>5000</v>
      </c>
      <c r="J359" s="140">
        <v>5.35</v>
      </c>
      <c r="K359" s="99">
        <f t="shared" si="126"/>
        <v>26750</v>
      </c>
      <c r="L359" s="138" t="s">
        <v>1058</v>
      </c>
      <c r="M359" s="137">
        <v>42507</v>
      </c>
      <c r="N359" s="138"/>
      <c r="O359" s="138" t="s">
        <v>2</v>
      </c>
      <c r="P359" s="138"/>
      <c r="Q359" s="138"/>
      <c r="R359" s="138"/>
      <c r="S359" s="129"/>
    </row>
    <row r="360" spans="1:19" ht="17.25" customHeight="1" x14ac:dyDescent="0.2">
      <c r="A360" s="101" t="s">
        <v>1797</v>
      </c>
      <c r="B360" s="137">
        <v>42406</v>
      </c>
      <c r="C360" s="148" t="s">
        <v>1270</v>
      </c>
      <c r="D360" s="116" t="s">
        <v>27</v>
      </c>
      <c r="E360" s="138" t="s">
        <v>1108</v>
      </c>
      <c r="F360" s="138" t="s">
        <v>1097</v>
      </c>
      <c r="G360" s="138" t="s">
        <v>1057</v>
      </c>
      <c r="H360" s="138"/>
      <c r="I360" s="158">
        <v>1500</v>
      </c>
      <c r="J360" s="140">
        <v>4.75</v>
      </c>
      <c r="K360" s="99">
        <f t="shared" si="126"/>
        <v>7125</v>
      </c>
      <c r="L360" s="138" t="s">
        <v>1058</v>
      </c>
      <c r="M360" s="137">
        <v>42513</v>
      </c>
      <c r="N360" s="138"/>
      <c r="O360" s="138" t="s">
        <v>2</v>
      </c>
      <c r="P360" s="138"/>
      <c r="Q360" s="138"/>
      <c r="R360" s="138"/>
      <c r="S360" s="129"/>
    </row>
    <row r="361" spans="1:19" ht="17.25" customHeight="1" x14ac:dyDescent="0.2">
      <c r="A361" s="101" t="s">
        <v>1797</v>
      </c>
      <c r="B361" s="137">
        <v>42406</v>
      </c>
      <c r="C361" s="148"/>
      <c r="D361" s="116" t="s">
        <v>27</v>
      </c>
      <c r="E361" s="138" t="s">
        <v>1095</v>
      </c>
      <c r="F361" s="138" t="s">
        <v>1098</v>
      </c>
      <c r="G361" s="138" t="s">
        <v>399</v>
      </c>
      <c r="H361" s="138"/>
      <c r="I361" s="158">
        <v>360</v>
      </c>
      <c r="J361" s="140">
        <v>5.25</v>
      </c>
      <c r="K361" s="99">
        <f t="shared" si="126"/>
        <v>1890</v>
      </c>
      <c r="L361" s="138" t="s">
        <v>1058</v>
      </c>
      <c r="M361" s="137">
        <v>42507</v>
      </c>
      <c r="N361" s="138"/>
      <c r="O361" s="138" t="s">
        <v>2</v>
      </c>
      <c r="P361" s="138"/>
      <c r="Q361" s="138"/>
      <c r="R361" s="138"/>
      <c r="S361" s="129"/>
    </row>
    <row r="362" spans="1:19" ht="17.25" customHeight="1" x14ac:dyDescent="0.2">
      <c r="A362" s="101" t="s">
        <v>1797</v>
      </c>
      <c r="B362" s="137">
        <v>42406</v>
      </c>
      <c r="C362" s="148"/>
      <c r="D362" s="116" t="s">
        <v>27</v>
      </c>
      <c r="E362" s="138" t="s">
        <v>1096</v>
      </c>
      <c r="F362" s="138" t="s">
        <v>1099</v>
      </c>
      <c r="G362" s="138" t="s">
        <v>399</v>
      </c>
      <c r="H362" s="138"/>
      <c r="I362" s="158">
        <v>360</v>
      </c>
      <c r="J362" s="140">
        <v>5.35</v>
      </c>
      <c r="K362" s="99">
        <f t="shared" si="126"/>
        <v>1925.9999999999998</v>
      </c>
      <c r="L362" s="138" t="s">
        <v>1058</v>
      </c>
      <c r="M362" s="137">
        <v>42507</v>
      </c>
      <c r="N362" s="138"/>
      <c r="O362" s="138" t="s">
        <v>2</v>
      </c>
      <c r="P362" s="138"/>
      <c r="Q362" s="138"/>
      <c r="R362" s="138"/>
      <c r="S362" s="129"/>
    </row>
    <row r="363" spans="1:19" ht="17.25" customHeight="1" x14ac:dyDescent="0.2">
      <c r="A363" s="101" t="s">
        <v>1797</v>
      </c>
      <c r="B363" s="137">
        <v>42406</v>
      </c>
      <c r="C363" s="148"/>
      <c r="D363" s="116" t="s">
        <v>27</v>
      </c>
      <c r="E363" s="138" t="s">
        <v>1096</v>
      </c>
      <c r="F363" s="138" t="s">
        <v>1099</v>
      </c>
      <c r="G363" s="138" t="s">
        <v>399</v>
      </c>
      <c r="H363" s="138"/>
      <c r="I363" s="158">
        <v>360</v>
      </c>
      <c r="J363" s="140">
        <v>5</v>
      </c>
      <c r="K363" s="99">
        <f t="shared" si="126"/>
        <v>1800</v>
      </c>
      <c r="L363" s="138" t="s">
        <v>1058</v>
      </c>
      <c r="M363" s="137">
        <v>42507</v>
      </c>
      <c r="N363" s="138"/>
      <c r="O363" s="138" t="s">
        <v>2</v>
      </c>
      <c r="P363" s="138"/>
      <c r="Q363" s="138"/>
      <c r="R363" s="138"/>
      <c r="S363" s="129"/>
    </row>
    <row r="364" spans="1:19" ht="17.25" customHeight="1" x14ac:dyDescent="0.2">
      <c r="A364" s="101" t="s">
        <v>1797</v>
      </c>
      <c r="B364" s="137">
        <v>42414</v>
      </c>
      <c r="C364" s="148"/>
      <c r="D364" s="116" t="s">
        <v>27</v>
      </c>
      <c r="E364" s="138" t="s">
        <v>1109</v>
      </c>
      <c r="F364" s="138" t="s">
        <v>1110</v>
      </c>
      <c r="G364" s="138" t="s">
        <v>1112</v>
      </c>
      <c r="H364" s="138"/>
      <c r="I364" s="158">
        <v>222</v>
      </c>
      <c r="J364" s="140">
        <v>5.35</v>
      </c>
      <c r="K364" s="99">
        <f t="shared" si="126"/>
        <v>1187.6999999999998</v>
      </c>
      <c r="L364" s="138" t="s">
        <v>1058</v>
      </c>
      <c r="M364" s="137">
        <v>42507</v>
      </c>
      <c r="N364" s="138"/>
      <c r="O364" s="138" t="s">
        <v>2</v>
      </c>
      <c r="P364" s="138"/>
      <c r="Q364" s="138"/>
      <c r="R364" s="138"/>
      <c r="S364" s="129"/>
    </row>
    <row r="365" spans="1:19" ht="17.25" customHeight="1" x14ac:dyDescent="0.2">
      <c r="A365" s="101" t="s">
        <v>1797</v>
      </c>
      <c r="B365" s="137">
        <v>42414</v>
      </c>
      <c r="C365" s="148"/>
      <c r="D365" s="116" t="s">
        <v>27</v>
      </c>
      <c r="E365" s="138" t="s">
        <v>1329</v>
      </c>
      <c r="F365" s="138" t="s">
        <v>1111</v>
      </c>
      <c r="G365" s="138" t="s">
        <v>1106</v>
      </c>
      <c r="H365" s="138"/>
      <c r="I365" s="158">
        <v>54</v>
      </c>
      <c r="J365" s="140">
        <v>5</v>
      </c>
      <c r="K365" s="99">
        <f t="shared" si="126"/>
        <v>270</v>
      </c>
      <c r="L365" s="138" t="s">
        <v>1058</v>
      </c>
      <c r="M365" s="137">
        <v>42507</v>
      </c>
      <c r="N365" s="138"/>
      <c r="O365" s="138" t="s">
        <v>2</v>
      </c>
      <c r="P365" s="138"/>
      <c r="Q365" s="138"/>
      <c r="R365" s="138"/>
      <c r="S365" s="129"/>
    </row>
    <row r="366" spans="1:19" ht="17.25" customHeight="1" x14ac:dyDescent="0.2">
      <c r="A366" s="101" t="s">
        <v>1797</v>
      </c>
      <c r="B366" s="137">
        <v>42414</v>
      </c>
      <c r="C366" s="148"/>
      <c r="D366" s="116" t="s">
        <v>27</v>
      </c>
      <c r="E366" s="138" t="s">
        <v>1329</v>
      </c>
      <c r="F366" s="138" t="s">
        <v>1111</v>
      </c>
      <c r="G366" s="138" t="s">
        <v>1106</v>
      </c>
      <c r="H366" s="138"/>
      <c r="I366" s="158">
        <v>54</v>
      </c>
      <c r="J366" s="140">
        <v>5.25</v>
      </c>
      <c r="K366" s="99">
        <f t="shared" si="126"/>
        <v>283.5</v>
      </c>
      <c r="L366" s="138" t="s">
        <v>1058</v>
      </c>
      <c r="M366" s="137">
        <v>42507</v>
      </c>
      <c r="N366" s="138"/>
      <c r="O366" s="138" t="s">
        <v>2</v>
      </c>
      <c r="P366" s="138"/>
      <c r="Q366" s="138"/>
      <c r="R366" s="138"/>
      <c r="S366" s="129"/>
    </row>
    <row r="367" spans="1:19" ht="17.25" customHeight="1" x14ac:dyDescent="0.2">
      <c r="A367" s="101" t="s">
        <v>1797</v>
      </c>
      <c r="B367" s="137">
        <v>42418</v>
      </c>
      <c r="C367" s="148" t="s">
        <v>1627</v>
      </c>
      <c r="D367" s="116" t="s">
        <v>27</v>
      </c>
      <c r="E367" s="138" t="s">
        <v>1607</v>
      </c>
      <c r="F367" s="138" t="s">
        <v>1252</v>
      </c>
      <c r="G367" s="138" t="s">
        <v>392</v>
      </c>
      <c r="H367" s="138"/>
      <c r="I367" s="158">
        <v>48</v>
      </c>
      <c r="J367" s="140">
        <v>4.4000000000000004</v>
      </c>
      <c r="K367" s="99">
        <f t="shared" si="126"/>
        <v>211.20000000000002</v>
      </c>
      <c r="L367" s="138" t="s">
        <v>1254</v>
      </c>
      <c r="M367" s="137">
        <v>42509</v>
      </c>
      <c r="N367" s="138"/>
      <c r="O367" s="138" t="s">
        <v>2</v>
      </c>
      <c r="P367" s="138"/>
      <c r="Q367" s="138"/>
      <c r="R367" s="138"/>
      <c r="S367" s="129"/>
    </row>
    <row r="368" spans="1:19" ht="17.25" customHeight="1" x14ac:dyDescent="0.2">
      <c r="A368" s="101" t="s">
        <v>1797</v>
      </c>
      <c r="B368" s="137">
        <v>42418</v>
      </c>
      <c r="C368" s="148" t="s">
        <v>1627</v>
      </c>
      <c r="D368" s="116" t="s">
        <v>27</v>
      </c>
      <c r="E368" s="138" t="s">
        <v>1608</v>
      </c>
      <c r="F368" s="138" t="s">
        <v>1252</v>
      </c>
      <c r="G368" s="138" t="s">
        <v>392</v>
      </c>
      <c r="H368" s="138"/>
      <c r="I368" s="158">
        <v>29172</v>
      </c>
      <c r="J368" s="140">
        <v>4.4000000000000004</v>
      </c>
      <c r="K368" s="99">
        <f t="shared" si="126"/>
        <v>128356.80000000002</v>
      </c>
      <c r="L368" s="138" t="s">
        <v>1255</v>
      </c>
      <c r="M368" s="137">
        <v>42529</v>
      </c>
      <c r="N368" s="138"/>
      <c r="O368" s="138" t="s">
        <v>2</v>
      </c>
      <c r="P368" s="138"/>
      <c r="Q368" s="138"/>
      <c r="R368" s="138"/>
      <c r="S368" s="129"/>
    </row>
    <row r="369" spans="1:46" ht="17.25" customHeight="1" x14ac:dyDescent="0.2">
      <c r="A369" s="101" t="s">
        <v>1797</v>
      </c>
      <c r="B369" s="137">
        <v>42418</v>
      </c>
      <c r="C369" s="148" t="s">
        <v>1627</v>
      </c>
      <c r="D369" s="116" t="s">
        <v>27</v>
      </c>
      <c r="E369" s="138" t="s">
        <v>1609</v>
      </c>
      <c r="F369" s="138" t="s">
        <v>1252</v>
      </c>
      <c r="G369" s="138" t="s">
        <v>392</v>
      </c>
      <c r="H369" s="138"/>
      <c r="I369" s="158">
        <v>8169</v>
      </c>
      <c r="J369" s="140">
        <v>4.4000000000000004</v>
      </c>
      <c r="K369" s="99">
        <f t="shared" si="126"/>
        <v>35943.600000000006</v>
      </c>
      <c r="L369" s="138" t="s">
        <v>1255</v>
      </c>
      <c r="M369" s="137">
        <v>42529</v>
      </c>
      <c r="N369" s="138"/>
      <c r="O369" s="138" t="s">
        <v>2</v>
      </c>
      <c r="P369" s="138"/>
      <c r="Q369" s="138"/>
      <c r="R369" s="138"/>
      <c r="S369" s="129"/>
    </row>
    <row r="370" spans="1:46" ht="17.25" customHeight="1" x14ac:dyDescent="0.2">
      <c r="A370" s="101" t="s">
        <v>1797</v>
      </c>
      <c r="B370" s="137">
        <v>42418</v>
      </c>
      <c r="C370" s="148" t="s">
        <v>1627</v>
      </c>
      <c r="D370" s="116" t="s">
        <v>27</v>
      </c>
      <c r="E370" s="138" t="s">
        <v>1610</v>
      </c>
      <c r="F370" s="138" t="s">
        <v>1252</v>
      </c>
      <c r="G370" s="138" t="s">
        <v>392</v>
      </c>
      <c r="H370" s="138"/>
      <c r="I370" s="158">
        <v>6127</v>
      </c>
      <c r="J370" s="140">
        <v>4.4000000000000004</v>
      </c>
      <c r="K370" s="99">
        <f t="shared" si="126"/>
        <v>26958.800000000003</v>
      </c>
      <c r="L370" s="138" t="s">
        <v>1255</v>
      </c>
      <c r="M370" s="137">
        <v>42529</v>
      </c>
      <c r="N370" s="138"/>
      <c r="O370" s="138" t="s">
        <v>2</v>
      </c>
      <c r="P370" s="138"/>
      <c r="Q370" s="138"/>
      <c r="R370" s="138"/>
      <c r="S370" s="129"/>
    </row>
    <row r="371" spans="1:46" ht="17.25" customHeight="1" x14ac:dyDescent="0.2">
      <c r="A371" s="101" t="s">
        <v>1797</v>
      </c>
      <c r="B371" s="137">
        <v>42418</v>
      </c>
      <c r="C371" s="148" t="s">
        <v>1627</v>
      </c>
      <c r="D371" s="116" t="s">
        <v>27</v>
      </c>
      <c r="E371" s="138" t="s">
        <v>1611</v>
      </c>
      <c r="F371" s="138" t="s">
        <v>1252</v>
      </c>
      <c r="G371" s="138" t="s">
        <v>392</v>
      </c>
      <c r="H371" s="138"/>
      <c r="I371" s="158">
        <v>1304</v>
      </c>
      <c r="J371" s="140">
        <v>4.3</v>
      </c>
      <c r="K371" s="99">
        <f t="shared" si="126"/>
        <v>5607.2</v>
      </c>
      <c r="L371" s="138" t="s">
        <v>1255</v>
      </c>
      <c r="M371" s="137">
        <v>42529</v>
      </c>
      <c r="N371" s="138"/>
      <c r="O371" s="138" t="s">
        <v>2</v>
      </c>
      <c r="P371" s="138"/>
      <c r="Q371" s="138"/>
      <c r="R371" s="138"/>
      <c r="S371" s="129"/>
    </row>
    <row r="372" spans="1:46" ht="17.25" customHeight="1" x14ac:dyDescent="0.2">
      <c r="A372" s="101" t="s">
        <v>1797</v>
      </c>
      <c r="B372" s="137">
        <v>42418</v>
      </c>
      <c r="C372" s="148" t="s">
        <v>1627</v>
      </c>
      <c r="D372" s="116" t="s">
        <v>27</v>
      </c>
      <c r="E372" s="138" t="s">
        <v>1330</v>
      </c>
      <c r="F372" s="138" t="s">
        <v>1253</v>
      </c>
      <c r="G372" s="138" t="s">
        <v>392</v>
      </c>
      <c r="H372" s="138"/>
      <c r="I372" s="158">
        <v>847</v>
      </c>
      <c r="J372" s="140"/>
      <c r="K372" s="99">
        <f t="shared" si="126"/>
        <v>0</v>
      </c>
      <c r="L372" s="138" t="s">
        <v>1255</v>
      </c>
      <c r="M372" s="137">
        <v>42529</v>
      </c>
      <c r="N372" s="138"/>
      <c r="O372" s="138" t="s">
        <v>2</v>
      </c>
      <c r="P372" s="138"/>
      <c r="Q372" s="138"/>
      <c r="R372" s="138"/>
      <c r="S372" s="129"/>
    </row>
    <row r="373" spans="1:46" ht="17.25" customHeight="1" x14ac:dyDescent="0.2">
      <c r="A373" s="101" t="s">
        <v>1797</v>
      </c>
      <c r="B373" s="137">
        <v>42419</v>
      </c>
      <c r="C373" s="148" t="s">
        <v>1728</v>
      </c>
      <c r="D373" s="116" t="s">
        <v>27</v>
      </c>
      <c r="E373" s="138" t="s">
        <v>1319</v>
      </c>
      <c r="F373" s="138" t="s">
        <v>1288</v>
      </c>
      <c r="G373" s="138" t="s">
        <v>1534</v>
      </c>
      <c r="H373" s="138"/>
      <c r="I373" s="158">
        <v>1500</v>
      </c>
      <c r="J373" s="140">
        <v>6.55</v>
      </c>
      <c r="K373" s="99">
        <f t="shared" si="126"/>
        <v>9825</v>
      </c>
      <c r="L373" s="138" t="s">
        <v>1058</v>
      </c>
      <c r="M373" s="137">
        <v>42508</v>
      </c>
      <c r="N373" s="138"/>
      <c r="O373" s="138" t="s">
        <v>2</v>
      </c>
      <c r="P373" s="138"/>
      <c r="Q373" s="138"/>
      <c r="R373" s="138"/>
      <c r="S373" s="129"/>
    </row>
    <row r="374" spans="1:46" ht="17.25" customHeight="1" x14ac:dyDescent="0.2">
      <c r="A374" s="101" t="s">
        <v>1797</v>
      </c>
      <c r="B374" s="137">
        <v>42426</v>
      </c>
      <c r="C374" s="148" t="s">
        <v>1612</v>
      </c>
      <c r="D374" s="116" t="s">
        <v>27</v>
      </c>
      <c r="E374" s="138" t="s">
        <v>1605</v>
      </c>
      <c r="F374" s="138" t="s">
        <v>1532</v>
      </c>
      <c r="G374" s="138" t="s">
        <v>1534</v>
      </c>
      <c r="H374" s="138"/>
      <c r="I374" s="158">
        <v>6596</v>
      </c>
      <c r="J374" s="140">
        <v>4.5</v>
      </c>
      <c r="K374" s="99">
        <f t="shared" si="126"/>
        <v>29682</v>
      </c>
      <c r="L374" s="138" t="s">
        <v>1255</v>
      </c>
      <c r="M374" s="137">
        <v>42529</v>
      </c>
      <c r="N374" s="138"/>
      <c r="O374" s="138" t="s">
        <v>2</v>
      </c>
      <c r="P374" s="138"/>
      <c r="Q374" s="138"/>
      <c r="R374" s="138"/>
      <c r="S374" s="129"/>
    </row>
    <row r="375" spans="1:46" ht="17.25" customHeight="1" x14ac:dyDescent="0.2">
      <c r="A375" s="101" t="s">
        <v>1797</v>
      </c>
      <c r="B375" s="137">
        <v>42426</v>
      </c>
      <c r="C375" s="148" t="s">
        <v>1612</v>
      </c>
      <c r="D375" s="116" t="s">
        <v>27</v>
      </c>
      <c r="E375" s="138" t="s">
        <v>1605</v>
      </c>
      <c r="F375" s="138" t="s">
        <v>1533</v>
      </c>
      <c r="G375" s="138" t="s">
        <v>1534</v>
      </c>
      <c r="H375" s="138"/>
      <c r="I375" s="158">
        <v>4516</v>
      </c>
      <c r="J375" s="140">
        <v>5.05</v>
      </c>
      <c r="K375" s="99">
        <f t="shared" si="126"/>
        <v>22805.8</v>
      </c>
      <c r="L375" s="138" t="s">
        <v>1255</v>
      </c>
      <c r="M375" s="137">
        <v>42529</v>
      </c>
      <c r="N375" s="138"/>
      <c r="O375" s="138" t="s">
        <v>2</v>
      </c>
      <c r="P375" s="138"/>
      <c r="Q375" s="138"/>
      <c r="R375" s="138"/>
      <c r="S375" s="129"/>
    </row>
    <row r="376" spans="1:46" ht="17.25" customHeight="1" x14ac:dyDescent="0.2">
      <c r="A376" s="101" t="s">
        <v>1797</v>
      </c>
      <c r="B376" s="137">
        <v>42426</v>
      </c>
      <c r="C376" s="148" t="s">
        <v>1612</v>
      </c>
      <c r="D376" s="116" t="s">
        <v>27</v>
      </c>
      <c r="E376" s="138" t="s">
        <v>1606</v>
      </c>
      <c r="F376" s="138" t="s">
        <v>1532</v>
      </c>
      <c r="G376" s="138" t="s">
        <v>1534</v>
      </c>
      <c r="H376" s="138"/>
      <c r="I376" s="158">
        <v>144</v>
      </c>
      <c r="J376" s="140">
        <v>4.5</v>
      </c>
      <c r="K376" s="99">
        <f t="shared" si="126"/>
        <v>648</v>
      </c>
      <c r="L376" s="138" t="s">
        <v>1255</v>
      </c>
      <c r="M376" s="137">
        <v>42529</v>
      </c>
      <c r="N376" s="138"/>
      <c r="O376" s="138" t="s">
        <v>2</v>
      </c>
      <c r="P376" s="138"/>
      <c r="Q376" s="138"/>
      <c r="R376" s="138"/>
      <c r="S376" s="129"/>
    </row>
    <row r="377" spans="1:46" ht="17.25" customHeight="1" x14ac:dyDescent="0.2">
      <c r="A377" s="101" t="s">
        <v>1797</v>
      </c>
      <c r="B377" s="137">
        <v>42426</v>
      </c>
      <c r="C377" s="148" t="s">
        <v>1612</v>
      </c>
      <c r="D377" s="116" t="s">
        <v>27</v>
      </c>
      <c r="E377" s="138" t="s">
        <v>1606</v>
      </c>
      <c r="F377" s="138" t="s">
        <v>1533</v>
      </c>
      <c r="G377" s="138" t="s">
        <v>1534</v>
      </c>
      <c r="H377" s="138"/>
      <c r="I377" s="158">
        <v>96</v>
      </c>
      <c r="J377" s="140">
        <v>5.05</v>
      </c>
      <c r="K377" s="99">
        <f t="shared" si="126"/>
        <v>484.79999999999995</v>
      </c>
      <c r="L377" s="138" t="s">
        <v>1255</v>
      </c>
      <c r="M377" s="137">
        <v>42529</v>
      </c>
      <c r="N377" s="138"/>
      <c r="O377" s="138" t="s">
        <v>2</v>
      </c>
      <c r="P377" s="138"/>
      <c r="Q377" s="138"/>
      <c r="R377" s="138"/>
      <c r="S377" s="129"/>
    </row>
    <row r="378" spans="1:46" ht="17.25" customHeight="1" x14ac:dyDescent="0.2">
      <c r="A378" s="101" t="s">
        <v>1797</v>
      </c>
      <c r="B378" s="137">
        <v>42433</v>
      </c>
      <c r="C378" s="148" t="s">
        <v>1729</v>
      </c>
      <c r="D378" s="116" t="s">
        <v>27</v>
      </c>
      <c r="E378" s="138" t="s">
        <v>1706</v>
      </c>
      <c r="F378" s="138" t="s">
        <v>1676</v>
      </c>
      <c r="G378" s="138" t="s">
        <v>1677</v>
      </c>
      <c r="H378" s="138"/>
      <c r="I378" s="158">
        <v>1000</v>
      </c>
      <c r="J378" s="140">
        <v>7.5</v>
      </c>
      <c r="K378" s="99">
        <f t="shared" si="126"/>
        <v>7500</v>
      </c>
      <c r="L378" s="138" t="s">
        <v>1678</v>
      </c>
      <c r="M378" s="137">
        <v>42538</v>
      </c>
      <c r="N378" s="138"/>
      <c r="O378" s="138" t="s">
        <v>22</v>
      </c>
      <c r="P378" s="138"/>
      <c r="Q378" s="138"/>
      <c r="R378" s="138"/>
      <c r="S378" s="129"/>
    </row>
    <row r="379" spans="1:46" ht="17.25" customHeight="1" x14ac:dyDescent="0.2">
      <c r="A379" s="101" t="s">
        <v>1797</v>
      </c>
      <c r="B379" s="137">
        <v>42437</v>
      </c>
      <c r="C379" s="148"/>
      <c r="D379" s="116" t="s">
        <v>27</v>
      </c>
      <c r="E379" s="138" t="s">
        <v>1707</v>
      </c>
      <c r="F379" s="138" t="s">
        <v>1708</v>
      </c>
      <c r="G379" s="138" t="s">
        <v>399</v>
      </c>
      <c r="H379" s="138"/>
      <c r="I379" s="158">
        <v>738</v>
      </c>
      <c r="J379" s="140">
        <v>5.05</v>
      </c>
      <c r="K379" s="99">
        <f t="shared" si="126"/>
        <v>3726.9</v>
      </c>
      <c r="L379" s="138" t="s">
        <v>1710</v>
      </c>
      <c r="M379" s="137">
        <v>42555</v>
      </c>
      <c r="N379" s="138"/>
      <c r="O379" s="138" t="s">
        <v>22</v>
      </c>
      <c r="P379" s="138"/>
      <c r="Q379" s="138"/>
      <c r="R379" s="138"/>
      <c r="S379" s="129"/>
    </row>
    <row r="380" spans="1:46" ht="17.25" customHeight="1" x14ac:dyDescent="0.2">
      <c r="A380" s="101" t="s">
        <v>1797</v>
      </c>
      <c r="B380" s="137">
        <v>42437</v>
      </c>
      <c r="C380" s="148"/>
      <c r="D380" s="116" t="s">
        <v>27</v>
      </c>
      <c r="E380" s="138" t="s">
        <v>1707</v>
      </c>
      <c r="F380" s="138" t="s">
        <v>1709</v>
      </c>
      <c r="G380" s="138" t="s">
        <v>399</v>
      </c>
      <c r="H380" s="138"/>
      <c r="I380" s="158">
        <v>684</v>
      </c>
      <c r="J380" s="140">
        <v>4.5</v>
      </c>
      <c r="K380" s="99">
        <f t="shared" si="126"/>
        <v>3078</v>
      </c>
      <c r="L380" s="138" t="s">
        <v>1710</v>
      </c>
      <c r="M380" s="137">
        <v>42555</v>
      </c>
      <c r="N380" s="138"/>
      <c r="O380" s="138" t="s">
        <v>22</v>
      </c>
      <c r="P380" s="138"/>
      <c r="Q380" s="138"/>
      <c r="R380" s="138"/>
      <c r="S380" s="129"/>
    </row>
    <row r="381" spans="1:46" ht="17.25" customHeight="1" x14ac:dyDescent="0.2">
      <c r="A381" s="101" t="s">
        <v>1797</v>
      </c>
      <c r="B381" s="137">
        <v>42443</v>
      </c>
      <c r="C381" s="148"/>
      <c r="D381" s="116"/>
      <c r="E381" s="138" t="s">
        <v>1740</v>
      </c>
      <c r="F381" s="138" t="s">
        <v>1741</v>
      </c>
      <c r="G381" s="138" t="s">
        <v>1738</v>
      </c>
      <c r="H381" s="138"/>
      <c r="I381" s="158">
        <v>44537</v>
      </c>
      <c r="J381" s="140">
        <v>4.45</v>
      </c>
      <c r="K381" s="99">
        <f t="shared" si="126"/>
        <v>198189.65</v>
      </c>
      <c r="L381" s="138" t="s">
        <v>1710</v>
      </c>
      <c r="M381" s="137">
        <v>42552</v>
      </c>
      <c r="N381" s="138" t="s">
        <v>1739</v>
      </c>
      <c r="O381" s="138" t="s">
        <v>2</v>
      </c>
      <c r="P381" s="138"/>
      <c r="Q381" s="138"/>
      <c r="R381" s="138"/>
      <c r="S381" s="129"/>
    </row>
    <row r="382" spans="1:46" ht="17.25" customHeight="1" x14ac:dyDescent="0.2">
      <c r="A382" s="101" t="s">
        <v>1797</v>
      </c>
      <c r="B382" s="137">
        <v>42443</v>
      </c>
      <c r="C382" s="148"/>
      <c r="D382" s="116"/>
      <c r="E382" s="138" t="s">
        <v>1742</v>
      </c>
      <c r="F382" s="138" t="s">
        <v>1743</v>
      </c>
      <c r="G382" s="138" t="s">
        <v>1738</v>
      </c>
      <c r="H382" s="138"/>
      <c r="I382" s="158">
        <v>32240</v>
      </c>
      <c r="J382" s="140">
        <v>4.5</v>
      </c>
      <c r="K382" s="99">
        <f t="shared" si="126"/>
        <v>145080</v>
      </c>
      <c r="L382" s="138" t="s">
        <v>1710</v>
      </c>
      <c r="M382" s="137">
        <v>42552</v>
      </c>
      <c r="N382" s="138" t="s">
        <v>1739</v>
      </c>
      <c r="O382" s="138" t="s">
        <v>2</v>
      </c>
      <c r="P382" s="138"/>
      <c r="Q382" s="138"/>
      <c r="R382" s="138"/>
      <c r="S382" s="129"/>
    </row>
    <row r="383" spans="1:46" ht="17.25" customHeight="1" x14ac:dyDescent="0.2">
      <c r="A383" s="101" t="s">
        <v>1797</v>
      </c>
      <c r="B383" s="137">
        <v>42443</v>
      </c>
      <c r="C383" s="148"/>
      <c r="D383" s="116"/>
      <c r="E383" s="138" t="s">
        <v>1744</v>
      </c>
      <c r="F383" s="138" t="s">
        <v>1745</v>
      </c>
      <c r="G383" s="138" t="s">
        <v>1738</v>
      </c>
      <c r="H383" s="138"/>
      <c r="I383" s="158">
        <v>158423</v>
      </c>
      <c r="J383" s="140">
        <v>4.3499999999999996</v>
      </c>
      <c r="K383" s="99">
        <f t="shared" si="126"/>
        <v>689140.04999999993</v>
      </c>
      <c r="L383" s="138" t="s">
        <v>1710</v>
      </c>
      <c r="M383" s="137">
        <v>42552</v>
      </c>
      <c r="N383" s="138" t="s">
        <v>1739</v>
      </c>
      <c r="O383" s="138" t="s">
        <v>2</v>
      </c>
      <c r="P383" s="138"/>
      <c r="Q383" s="138"/>
      <c r="R383" s="138"/>
      <c r="S383" s="129"/>
    </row>
    <row r="384" spans="1:46" s="100" customFormat="1" ht="17.25" customHeight="1" x14ac:dyDescent="0.2">
      <c r="A384" s="103"/>
      <c r="B384" s="102" t="s">
        <v>1</v>
      </c>
      <c r="C384" s="103"/>
      <c r="D384" s="104"/>
      <c r="E384" s="105"/>
      <c r="F384" s="106"/>
      <c r="G384" s="130"/>
      <c r="H384" s="131"/>
      <c r="I384" s="107">
        <f>SUM(I340:I383)</f>
        <v>787816</v>
      </c>
      <c r="J384" s="108"/>
      <c r="K384" s="107">
        <f>SUM(K340:K383)</f>
        <v>3522737.1599999992</v>
      </c>
      <c r="L384" s="109"/>
      <c r="M384" s="144"/>
      <c r="N384" s="93"/>
      <c r="O384" s="101"/>
      <c r="P384" s="95"/>
      <c r="Q384" s="96"/>
      <c r="R384" s="95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  <c r="AD384" s="97"/>
      <c r="AE384" s="97"/>
      <c r="AF384" s="97"/>
      <c r="AG384" s="97"/>
      <c r="AH384" s="97"/>
      <c r="AI384" s="97"/>
      <c r="AJ384" s="97"/>
      <c r="AK384" s="97"/>
      <c r="AL384" s="97"/>
      <c r="AM384" s="97"/>
      <c r="AN384" s="97"/>
      <c r="AO384" s="97"/>
      <c r="AP384" s="97"/>
      <c r="AQ384" s="97"/>
      <c r="AR384" s="97"/>
      <c r="AS384" s="97"/>
      <c r="AT384" s="97"/>
    </row>
    <row r="385" spans="1:46" s="100" customFormat="1" ht="17.25" customHeight="1" x14ac:dyDescent="0.2">
      <c r="B385" s="231"/>
      <c r="C385" s="231"/>
      <c r="D385" s="231"/>
      <c r="E385" s="110"/>
      <c r="F385" s="111"/>
      <c r="G385" s="132"/>
      <c r="H385" s="133"/>
      <c r="I385" s="112"/>
      <c r="J385" s="113"/>
      <c r="K385" s="99"/>
      <c r="L385" s="114"/>
      <c r="M385" s="145"/>
      <c r="N385" s="93"/>
      <c r="O385" s="101"/>
      <c r="P385" s="95"/>
      <c r="Q385" s="96"/>
      <c r="R385" s="95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  <c r="AD385" s="97"/>
      <c r="AE385" s="97"/>
      <c r="AF385" s="97"/>
      <c r="AG385" s="97"/>
      <c r="AH385" s="97"/>
      <c r="AI385" s="97"/>
      <c r="AJ385" s="97"/>
      <c r="AK385" s="97"/>
      <c r="AL385" s="97"/>
      <c r="AM385" s="97"/>
      <c r="AN385" s="97"/>
      <c r="AO385" s="97"/>
      <c r="AP385" s="97"/>
      <c r="AQ385" s="97"/>
      <c r="AR385" s="97"/>
      <c r="AS385" s="97"/>
      <c r="AT385" s="97"/>
    </row>
    <row r="386" spans="1:46" ht="17.25" customHeight="1" x14ac:dyDescent="0.2">
      <c r="A386" s="138" t="s">
        <v>1798</v>
      </c>
      <c r="B386" s="137">
        <v>42328</v>
      </c>
      <c r="C386" s="138" t="s">
        <v>1151</v>
      </c>
      <c r="D386" s="138" t="s">
        <v>24</v>
      </c>
      <c r="E386" s="138" t="s">
        <v>985</v>
      </c>
      <c r="F386" s="138" t="s">
        <v>206</v>
      </c>
      <c r="G386" s="149" t="s">
        <v>5</v>
      </c>
      <c r="H386" s="138"/>
      <c r="I386" s="139">
        <v>17928</v>
      </c>
      <c r="J386" s="140"/>
      <c r="K386" s="115">
        <f t="shared" ref="K386:K435" si="127">I386*J386</f>
        <v>0</v>
      </c>
      <c r="L386" s="138" t="s">
        <v>1359</v>
      </c>
      <c r="M386" s="172">
        <v>42466</v>
      </c>
      <c r="N386" s="138"/>
      <c r="O386" s="147" t="s">
        <v>2</v>
      </c>
      <c r="P386" s="138"/>
      <c r="Q386" s="138"/>
      <c r="R386" s="138"/>
      <c r="S386" s="129"/>
    </row>
    <row r="387" spans="1:46" ht="17.25" customHeight="1" x14ac:dyDescent="0.2">
      <c r="A387" s="138" t="s">
        <v>1798</v>
      </c>
      <c r="B387" s="137">
        <v>42328</v>
      </c>
      <c r="C387" s="138" t="s">
        <v>1151</v>
      </c>
      <c r="D387" s="138" t="s">
        <v>24</v>
      </c>
      <c r="E387" s="138" t="s">
        <v>985</v>
      </c>
      <c r="F387" s="138" t="s">
        <v>986</v>
      </c>
      <c r="G387" s="149" t="s">
        <v>5</v>
      </c>
      <c r="H387" s="138"/>
      <c r="I387" s="139">
        <v>14848</v>
      </c>
      <c r="J387" s="140"/>
      <c r="K387" s="115">
        <f t="shared" si="127"/>
        <v>0</v>
      </c>
      <c r="L387" s="138" t="s">
        <v>1359</v>
      </c>
      <c r="M387" s="172">
        <v>42466</v>
      </c>
      <c r="N387" s="138"/>
      <c r="O387" s="147" t="s">
        <v>2</v>
      </c>
      <c r="P387" s="138"/>
      <c r="Q387" s="138"/>
      <c r="R387" s="138"/>
      <c r="S387" s="129"/>
    </row>
    <row r="388" spans="1:46" ht="17.25" customHeight="1" x14ac:dyDescent="0.2">
      <c r="A388" s="138" t="s">
        <v>1798</v>
      </c>
      <c r="B388" s="137">
        <v>42328</v>
      </c>
      <c r="C388" s="138" t="s">
        <v>1151</v>
      </c>
      <c r="D388" s="138" t="s">
        <v>24</v>
      </c>
      <c r="E388" s="138" t="s">
        <v>985</v>
      </c>
      <c r="F388" s="138" t="s">
        <v>987</v>
      </c>
      <c r="G388" s="149" t="s">
        <v>5</v>
      </c>
      <c r="H388" s="138"/>
      <c r="I388" s="139">
        <v>3626</v>
      </c>
      <c r="J388" s="140"/>
      <c r="K388" s="115">
        <f t="shared" si="127"/>
        <v>0</v>
      </c>
      <c r="L388" s="138" t="s">
        <v>1359</v>
      </c>
      <c r="M388" s="172">
        <v>42466</v>
      </c>
      <c r="N388" s="138"/>
      <c r="O388" s="147" t="s">
        <v>2</v>
      </c>
      <c r="P388" s="138"/>
      <c r="Q388" s="138"/>
      <c r="R388" s="138"/>
      <c r="S388" s="129"/>
    </row>
    <row r="389" spans="1:46" ht="17.25" customHeight="1" x14ac:dyDescent="0.2">
      <c r="A389" s="138" t="s">
        <v>1798</v>
      </c>
      <c r="B389" s="137">
        <v>42328</v>
      </c>
      <c r="C389" s="138" t="s">
        <v>1151</v>
      </c>
      <c r="D389" s="138" t="s">
        <v>24</v>
      </c>
      <c r="E389" s="138" t="s">
        <v>985</v>
      </c>
      <c r="F389" s="138" t="s">
        <v>988</v>
      </c>
      <c r="G389" s="149" t="s">
        <v>5</v>
      </c>
      <c r="H389" s="138"/>
      <c r="I389" s="139">
        <v>17928</v>
      </c>
      <c r="J389" s="140"/>
      <c r="K389" s="115">
        <f t="shared" si="127"/>
        <v>0</v>
      </c>
      <c r="L389" s="138" t="s">
        <v>1359</v>
      </c>
      <c r="M389" s="172">
        <v>42466</v>
      </c>
      <c r="N389" s="138"/>
      <c r="O389" s="147" t="s">
        <v>2</v>
      </c>
      <c r="P389" s="138"/>
      <c r="Q389" s="138"/>
      <c r="R389" s="138"/>
      <c r="S389" s="129"/>
    </row>
    <row r="390" spans="1:46" ht="17.25" customHeight="1" x14ac:dyDescent="0.2">
      <c r="A390" s="138" t="s">
        <v>1798</v>
      </c>
      <c r="B390" s="137">
        <v>42328</v>
      </c>
      <c r="C390" s="138" t="s">
        <v>433</v>
      </c>
      <c r="D390" s="138" t="s">
        <v>283</v>
      </c>
      <c r="E390" s="138" t="s">
        <v>205</v>
      </c>
      <c r="F390" s="138" t="s">
        <v>208</v>
      </c>
      <c r="G390" s="149" t="s">
        <v>207</v>
      </c>
      <c r="H390" s="138"/>
      <c r="I390" s="139">
        <v>60408</v>
      </c>
      <c r="J390" s="140">
        <v>4.0999999999999996</v>
      </c>
      <c r="K390" s="115">
        <f t="shared" si="127"/>
        <v>247672.8</v>
      </c>
      <c r="L390" s="138" t="s">
        <v>1177</v>
      </c>
      <c r="M390" s="152">
        <v>42466</v>
      </c>
      <c r="N390" s="138"/>
      <c r="O390" s="147" t="s">
        <v>2</v>
      </c>
      <c r="P390" s="138"/>
      <c r="Q390" s="138"/>
      <c r="R390" s="138"/>
      <c r="S390" s="129"/>
    </row>
    <row r="391" spans="1:46" ht="17.25" customHeight="1" x14ac:dyDescent="0.2">
      <c r="A391" s="138" t="s">
        <v>1798</v>
      </c>
      <c r="B391" s="137">
        <v>42332</v>
      </c>
      <c r="C391" s="138" t="s">
        <v>305</v>
      </c>
      <c r="D391" s="138" t="s">
        <v>283</v>
      </c>
      <c r="E391" s="138" t="s">
        <v>246</v>
      </c>
      <c r="F391" s="138" t="s">
        <v>248</v>
      </c>
      <c r="G391" s="149" t="s">
        <v>207</v>
      </c>
      <c r="H391" s="138"/>
      <c r="I391" s="139">
        <v>1296</v>
      </c>
      <c r="J391" s="140">
        <v>4.1500000000000004</v>
      </c>
      <c r="K391" s="115">
        <f t="shared" si="127"/>
        <v>5378.4000000000005</v>
      </c>
      <c r="L391" s="138" t="s">
        <v>249</v>
      </c>
      <c r="M391" s="137">
        <v>42093</v>
      </c>
      <c r="N391" s="138"/>
      <c r="O391" s="147" t="s">
        <v>2</v>
      </c>
      <c r="P391" s="138"/>
      <c r="Q391" s="138"/>
      <c r="R391" s="138"/>
      <c r="S391" s="129"/>
    </row>
    <row r="392" spans="1:46" ht="17.25" customHeight="1" x14ac:dyDescent="0.2">
      <c r="A392" s="138" t="s">
        <v>1798</v>
      </c>
      <c r="B392" s="137">
        <v>42332</v>
      </c>
      <c r="C392" s="138" t="s">
        <v>305</v>
      </c>
      <c r="D392" s="138" t="s">
        <v>283</v>
      </c>
      <c r="E392" s="138" t="s">
        <v>247</v>
      </c>
      <c r="F392" s="138" t="s">
        <v>248</v>
      </c>
      <c r="G392" s="149" t="s">
        <v>207</v>
      </c>
      <c r="H392" s="138"/>
      <c r="I392" s="139">
        <v>96240</v>
      </c>
      <c r="J392" s="140">
        <v>4.1500000000000004</v>
      </c>
      <c r="K392" s="115">
        <f t="shared" si="127"/>
        <v>399396.00000000006</v>
      </c>
      <c r="L392" s="138" t="s">
        <v>250</v>
      </c>
      <c r="M392" s="137">
        <v>42466</v>
      </c>
      <c r="N392" s="138"/>
      <c r="O392" s="147" t="s">
        <v>2</v>
      </c>
      <c r="P392" s="138"/>
      <c r="Q392" s="138"/>
      <c r="R392" s="138"/>
      <c r="S392" s="129"/>
    </row>
    <row r="393" spans="1:46" ht="17.25" customHeight="1" x14ac:dyDescent="0.2">
      <c r="A393" s="138" t="s">
        <v>1798</v>
      </c>
      <c r="B393" s="137">
        <v>42293</v>
      </c>
      <c r="C393" s="138" t="s">
        <v>673</v>
      </c>
      <c r="D393" s="138" t="s">
        <v>24</v>
      </c>
      <c r="E393" s="138" t="s">
        <v>712</v>
      </c>
      <c r="F393" s="138" t="s">
        <v>713</v>
      </c>
      <c r="G393" s="149" t="s">
        <v>392</v>
      </c>
      <c r="H393" s="138"/>
      <c r="I393" s="139">
        <v>16776</v>
      </c>
      <c r="J393" s="140">
        <v>3.7</v>
      </c>
      <c r="K393" s="115">
        <f>I393*J393</f>
        <v>62071.200000000004</v>
      </c>
      <c r="L393" s="138" t="s">
        <v>717</v>
      </c>
      <c r="M393" s="137">
        <v>42467</v>
      </c>
      <c r="N393" s="138"/>
      <c r="O393" s="138" t="s">
        <v>91</v>
      </c>
      <c r="P393" s="138"/>
      <c r="Q393" s="138"/>
      <c r="R393" s="138"/>
      <c r="S393" s="129"/>
    </row>
    <row r="394" spans="1:46" ht="17.25" customHeight="1" x14ac:dyDescent="0.2">
      <c r="A394" s="138" t="s">
        <v>1798</v>
      </c>
      <c r="B394" s="137">
        <v>42293</v>
      </c>
      <c r="C394" s="138" t="s">
        <v>673</v>
      </c>
      <c r="D394" s="138" t="s">
        <v>24</v>
      </c>
      <c r="E394" s="138" t="s">
        <v>714</v>
      </c>
      <c r="F394" s="138" t="s">
        <v>713</v>
      </c>
      <c r="G394" s="149" t="s">
        <v>392</v>
      </c>
      <c r="H394" s="138"/>
      <c r="I394" s="139">
        <v>503</v>
      </c>
      <c r="J394" s="140">
        <v>3.55</v>
      </c>
      <c r="K394" s="115">
        <f>I394*J394</f>
        <v>1785.6499999999999</v>
      </c>
      <c r="L394" s="138" t="s">
        <v>717</v>
      </c>
      <c r="M394" s="137">
        <v>42467</v>
      </c>
      <c r="N394" s="138"/>
      <c r="O394" s="138" t="s">
        <v>91</v>
      </c>
      <c r="P394" s="138"/>
      <c r="Q394" s="138"/>
      <c r="R394" s="138"/>
      <c r="S394" s="129"/>
    </row>
    <row r="395" spans="1:46" ht="17.25" customHeight="1" x14ac:dyDescent="0.2">
      <c r="A395" s="138" t="s">
        <v>1798</v>
      </c>
      <c r="B395" s="137">
        <v>42293</v>
      </c>
      <c r="C395" s="138" t="s">
        <v>673</v>
      </c>
      <c r="D395" s="138" t="s">
        <v>24</v>
      </c>
      <c r="E395" s="138" t="s">
        <v>715</v>
      </c>
      <c r="F395" s="138" t="s">
        <v>713</v>
      </c>
      <c r="G395" s="149" t="s">
        <v>392</v>
      </c>
      <c r="H395" s="138"/>
      <c r="I395" s="139">
        <v>48</v>
      </c>
      <c r="J395" s="140">
        <v>3.7</v>
      </c>
      <c r="K395" s="115">
        <f>I395*J395</f>
        <v>177.60000000000002</v>
      </c>
      <c r="L395" s="138" t="s">
        <v>717</v>
      </c>
      <c r="M395" s="137">
        <v>42467</v>
      </c>
      <c r="N395" s="138"/>
      <c r="O395" s="138" t="s">
        <v>91</v>
      </c>
      <c r="P395" s="138"/>
      <c r="Q395" s="138"/>
      <c r="R395" s="138"/>
      <c r="S395" s="129"/>
    </row>
    <row r="396" spans="1:46" ht="17.25" customHeight="1" x14ac:dyDescent="0.2">
      <c r="A396" s="138" t="s">
        <v>1798</v>
      </c>
      <c r="B396" s="137">
        <v>42293</v>
      </c>
      <c r="C396" s="138" t="s">
        <v>673</v>
      </c>
      <c r="D396" s="138" t="s">
        <v>24</v>
      </c>
      <c r="E396" s="138" t="s">
        <v>716</v>
      </c>
      <c r="F396" s="138" t="s">
        <v>713</v>
      </c>
      <c r="G396" s="149" t="s">
        <v>392</v>
      </c>
      <c r="H396" s="138"/>
      <c r="I396" s="139">
        <v>5000</v>
      </c>
      <c r="J396" s="140">
        <v>3.7</v>
      </c>
      <c r="K396" s="115">
        <f>I396*J396</f>
        <v>18500</v>
      </c>
      <c r="L396" s="138" t="s">
        <v>717</v>
      </c>
      <c r="M396" s="137">
        <v>42467</v>
      </c>
      <c r="N396" s="138"/>
      <c r="O396" s="138" t="s">
        <v>91</v>
      </c>
      <c r="P396" s="138"/>
      <c r="Q396" s="138"/>
      <c r="R396" s="138"/>
      <c r="S396" s="129"/>
    </row>
    <row r="397" spans="1:46" ht="17.25" customHeight="1" x14ac:dyDescent="0.2">
      <c r="A397" s="138" t="s">
        <v>1798</v>
      </c>
      <c r="B397" s="137">
        <v>42334</v>
      </c>
      <c r="C397" s="138" t="s">
        <v>434</v>
      </c>
      <c r="D397" s="138" t="s">
        <v>124</v>
      </c>
      <c r="E397" s="138" t="s">
        <v>288</v>
      </c>
      <c r="F397" s="138" t="s">
        <v>285</v>
      </c>
      <c r="G397" s="149" t="s">
        <v>284</v>
      </c>
      <c r="H397" s="138"/>
      <c r="I397" s="139">
        <v>1434</v>
      </c>
      <c r="J397" s="140"/>
      <c r="K397" s="115">
        <f t="shared" si="127"/>
        <v>0</v>
      </c>
      <c r="L397" s="138" t="s">
        <v>289</v>
      </c>
      <c r="M397" s="137">
        <v>42473</v>
      </c>
      <c r="N397" s="138"/>
      <c r="O397" s="147" t="s">
        <v>2</v>
      </c>
      <c r="P397" s="138"/>
      <c r="Q397" s="138"/>
      <c r="R397" s="138"/>
      <c r="S397" s="129"/>
    </row>
    <row r="398" spans="1:46" ht="17.25" customHeight="1" x14ac:dyDescent="0.2">
      <c r="A398" s="138" t="s">
        <v>1798</v>
      </c>
      <c r="B398" s="137">
        <v>42334</v>
      </c>
      <c r="C398" s="138" t="s">
        <v>441</v>
      </c>
      <c r="D398" s="138" t="s">
        <v>124</v>
      </c>
      <c r="E398" s="138" t="s">
        <v>290</v>
      </c>
      <c r="F398" s="138" t="s">
        <v>291</v>
      </c>
      <c r="G398" s="149" t="s">
        <v>284</v>
      </c>
      <c r="H398" s="138"/>
      <c r="I398" s="139">
        <v>7698</v>
      </c>
      <c r="J398" s="140"/>
      <c r="K398" s="115">
        <f t="shared" si="127"/>
        <v>0</v>
      </c>
      <c r="L398" s="138" t="s">
        <v>289</v>
      </c>
      <c r="M398" s="137">
        <v>42473</v>
      </c>
      <c r="N398" s="138"/>
      <c r="O398" s="147" t="s">
        <v>2</v>
      </c>
      <c r="P398" s="138"/>
      <c r="Q398" s="138"/>
      <c r="R398" s="138"/>
      <c r="S398" s="129"/>
    </row>
    <row r="399" spans="1:46" ht="17.25" customHeight="1" x14ac:dyDescent="0.2">
      <c r="A399" s="138" t="s">
        <v>1798</v>
      </c>
      <c r="B399" s="137">
        <v>42334</v>
      </c>
      <c r="C399" s="138" t="s">
        <v>441</v>
      </c>
      <c r="D399" s="138" t="s">
        <v>124</v>
      </c>
      <c r="E399" s="138" t="s">
        <v>292</v>
      </c>
      <c r="F399" s="138" t="s">
        <v>291</v>
      </c>
      <c r="G399" s="149" t="s">
        <v>284</v>
      </c>
      <c r="H399" s="138"/>
      <c r="I399" s="139">
        <v>609</v>
      </c>
      <c r="J399" s="140"/>
      <c r="K399" s="115">
        <f t="shared" si="127"/>
        <v>0</v>
      </c>
      <c r="L399" s="138" t="s">
        <v>289</v>
      </c>
      <c r="M399" s="137">
        <v>42473</v>
      </c>
      <c r="N399" s="138"/>
      <c r="O399" s="147" t="s">
        <v>2</v>
      </c>
      <c r="P399" s="138"/>
      <c r="Q399" s="138"/>
      <c r="R399" s="138"/>
      <c r="S399" s="129"/>
    </row>
    <row r="400" spans="1:46" ht="17.25" customHeight="1" x14ac:dyDescent="0.2">
      <c r="A400" s="138" t="s">
        <v>1798</v>
      </c>
      <c r="B400" s="137">
        <v>42334</v>
      </c>
      <c r="C400" s="138" t="s">
        <v>439</v>
      </c>
      <c r="D400" s="138" t="s">
        <v>124</v>
      </c>
      <c r="E400" s="138" t="s">
        <v>293</v>
      </c>
      <c r="F400" s="138" t="s">
        <v>294</v>
      </c>
      <c r="G400" s="149" t="s">
        <v>284</v>
      </c>
      <c r="H400" s="138"/>
      <c r="I400" s="139">
        <v>7560</v>
      </c>
      <c r="J400" s="140"/>
      <c r="K400" s="115">
        <f t="shared" si="127"/>
        <v>0</v>
      </c>
      <c r="L400" s="138" t="s">
        <v>289</v>
      </c>
      <c r="M400" s="137">
        <v>42473</v>
      </c>
      <c r="N400" s="138"/>
      <c r="O400" s="147" t="s">
        <v>2</v>
      </c>
      <c r="P400" s="138"/>
      <c r="Q400" s="138"/>
      <c r="R400" s="138"/>
      <c r="S400" s="129"/>
    </row>
    <row r="401" spans="1:19" ht="17.25" customHeight="1" x14ac:dyDescent="0.2">
      <c r="A401" s="138" t="s">
        <v>1798</v>
      </c>
      <c r="B401" s="137">
        <v>42334</v>
      </c>
      <c r="C401" s="138" t="s">
        <v>439</v>
      </c>
      <c r="D401" s="138" t="s">
        <v>124</v>
      </c>
      <c r="E401" s="138" t="s">
        <v>295</v>
      </c>
      <c r="F401" s="138" t="s">
        <v>294</v>
      </c>
      <c r="G401" s="149" t="s">
        <v>284</v>
      </c>
      <c r="H401" s="138"/>
      <c r="I401" s="139">
        <v>405</v>
      </c>
      <c r="J401" s="140"/>
      <c r="K401" s="115">
        <f t="shared" si="127"/>
        <v>0</v>
      </c>
      <c r="L401" s="138" t="s">
        <v>289</v>
      </c>
      <c r="M401" s="137">
        <v>42473</v>
      </c>
      <c r="N401" s="138"/>
      <c r="O401" s="147" t="s">
        <v>2</v>
      </c>
      <c r="P401" s="138"/>
      <c r="Q401" s="138"/>
      <c r="R401" s="138"/>
      <c r="S401" s="129"/>
    </row>
    <row r="402" spans="1:19" ht="17.25" customHeight="1" x14ac:dyDescent="0.2">
      <c r="A402" s="138" t="s">
        <v>1798</v>
      </c>
      <c r="B402" s="137">
        <v>42334</v>
      </c>
      <c r="C402" s="138" t="s">
        <v>441</v>
      </c>
      <c r="D402" s="138" t="s">
        <v>124</v>
      </c>
      <c r="E402" s="138" t="s">
        <v>296</v>
      </c>
      <c r="F402" s="138" t="s">
        <v>297</v>
      </c>
      <c r="G402" s="149" t="s">
        <v>284</v>
      </c>
      <c r="H402" s="138"/>
      <c r="I402" s="139">
        <v>5352</v>
      </c>
      <c r="J402" s="140"/>
      <c r="K402" s="115">
        <f t="shared" si="127"/>
        <v>0</v>
      </c>
      <c r="L402" s="138" t="s">
        <v>289</v>
      </c>
      <c r="M402" s="137">
        <v>42473</v>
      </c>
      <c r="N402" s="138"/>
      <c r="O402" s="147" t="s">
        <v>2</v>
      </c>
      <c r="P402" s="138"/>
      <c r="Q402" s="138"/>
      <c r="R402" s="138"/>
      <c r="S402" s="129"/>
    </row>
    <row r="403" spans="1:19" ht="17.25" customHeight="1" x14ac:dyDescent="0.2">
      <c r="A403" s="138" t="s">
        <v>1798</v>
      </c>
      <c r="B403" s="137">
        <v>42334</v>
      </c>
      <c r="C403" s="138" t="s">
        <v>441</v>
      </c>
      <c r="D403" s="138" t="s">
        <v>124</v>
      </c>
      <c r="E403" s="138" t="s">
        <v>298</v>
      </c>
      <c r="F403" s="138" t="s">
        <v>297</v>
      </c>
      <c r="G403" s="149" t="s">
        <v>284</v>
      </c>
      <c r="H403" s="138"/>
      <c r="I403" s="139">
        <v>228</v>
      </c>
      <c r="J403" s="140"/>
      <c r="K403" s="115">
        <f t="shared" si="127"/>
        <v>0</v>
      </c>
      <c r="L403" s="138" t="s">
        <v>289</v>
      </c>
      <c r="M403" s="137">
        <v>42473</v>
      </c>
      <c r="N403" s="138"/>
      <c r="O403" s="147" t="s">
        <v>2</v>
      </c>
      <c r="P403" s="138"/>
      <c r="Q403" s="138"/>
      <c r="R403" s="138"/>
      <c r="S403" s="129"/>
    </row>
    <row r="404" spans="1:19" ht="17.25" customHeight="1" x14ac:dyDescent="0.2">
      <c r="A404" s="138" t="s">
        <v>1798</v>
      </c>
      <c r="B404" s="137">
        <v>42339</v>
      </c>
      <c r="C404" s="138" t="s">
        <v>588</v>
      </c>
      <c r="D404" s="138" t="s">
        <v>374</v>
      </c>
      <c r="E404" s="138" t="s">
        <v>314</v>
      </c>
      <c r="F404" s="138" t="s">
        <v>316</v>
      </c>
      <c r="G404" s="149" t="s">
        <v>315</v>
      </c>
      <c r="H404" s="138"/>
      <c r="I404" s="139">
        <v>144</v>
      </c>
      <c r="J404" s="140">
        <v>5.55</v>
      </c>
      <c r="K404" s="115">
        <f t="shared" si="127"/>
        <v>799.19999999999993</v>
      </c>
      <c r="L404" s="138" t="s">
        <v>1359</v>
      </c>
      <c r="M404" s="172">
        <v>42466</v>
      </c>
      <c r="N404" s="138"/>
      <c r="O404" s="147" t="s">
        <v>2</v>
      </c>
      <c r="P404" s="138"/>
      <c r="Q404" s="138"/>
      <c r="R404" s="138"/>
      <c r="S404" s="129"/>
    </row>
    <row r="405" spans="1:19" ht="17.25" customHeight="1" x14ac:dyDescent="0.2">
      <c r="A405" s="138" t="s">
        <v>1798</v>
      </c>
      <c r="B405" s="137">
        <v>42339</v>
      </c>
      <c r="C405" s="138" t="s">
        <v>588</v>
      </c>
      <c r="D405" s="138" t="s">
        <v>374</v>
      </c>
      <c r="E405" s="138" t="s">
        <v>317</v>
      </c>
      <c r="F405" s="138" t="s">
        <v>316</v>
      </c>
      <c r="G405" s="149" t="s">
        <v>315</v>
      </c>
      <c r="H405" s="138"/>
      <c r="I405" s="139">
        <v>2856</v>
      </c>
      <c r="J405" s="140">
        <v>5.55</v>
      </c>
      <c r="K405" s="115">
        <f t="shared" si="127"/>
        <v>15850.8</v>
      </c>
      <c r="L405" s="138" t="s">
        <v>1359</v>
      </c>
      <c r="M405" s="172">
        <v>42466</v>
      </c>
      <c r="N405" s="138"/>
      <c r="O405" s="147" t="s">
        <v>2</v>
      </c>
      <c r="P405" s="138"/>
      <c r="Q405" s="138"/>
      <c r="R405" s="138"/>
      <c r="S405" s="129"/>
    </row>
    <row r="406" spans="1:19" ht="17.25" customHeight="1" x14ac:dyDescent="0.2">
      <c r="A406" s="138" t="s">
        <v>1798</v>
      </c>
      <c r="B406" s="137">
        <v>42340</v>
      </c>
      <c r="C406" s="138" t="s">
        <v>442</v>
      </c>
      <c r="D406" s="138" t="s">
        <v>375</v>
      </c>
      <c r="E406" s="138" t="s">
        <v>325</v>
      </c>
      <c r="F406" s="138" t="s">
        <v>326</v>
      </c>
      <c r="G406" s="149" t="s">
        <v>327</v>
      </c>
      <c r="H406" s="138"/>
      <c r="I406" s="139">
        <v>1200</v>
      </c>
      <c r="J406" s="140">
        <v>8.5</v>
      </c>
      <c r="K406" s="115">
        <f t="shared" si="127"/>
        <v>10200</v>
      </c>
      <c r="L406" s="138" t="s">
        <v>328</v>
      </c>
      <c r="M406" s="172">
        <v>42466</v>
      </c>
      <c r="N406" s="138"/>
      <c r="O406" s="147" t="s">
        <v>329</v>
      </c>
      <c r="P406" s="138"/>
      <c r="Q406" s="138"/>
      <c r="R406" s="138"/>
      <c r="S406" s="129"/>
    </row>
    <row r="407" spans="1:19" ht="17.25" customHeight="1" x14ac:dyDescent="0.2">
      <c r="A407" s="138" t="s">
        <v>1798</v>
      </c>
      <c r="B407" s="137">
        <v>42345</v>
      </c>
      <c r="C407" s="138" t="s">
        <v>442</v>
      </c>
      <c r="D407" s="138" t="s">
        <v>300</v>
      </c>
      <c r="E407" s="138" t="s">
        <v>379</v>
      </c>
      <c r="F407" s="138" t="s">
        <v>326</v>
      </c>
      <c r="G407" s="149" t="s">
        <v>380</v>
      </c>
      <c r="H407" s="138"/>
      <c r="I407" s="139">
        <v>120</v>
      </c>
      <c r="J407" s="140"/>
      <c r="K407" s="115">
        <f t="shared" si="127"/>
        <v>0</v>
      </c>
      <c r="L407" s="138" t="s">
        <v>381</v>
      </c>
      <c r="M407" s="172">
        <v>42466</v>
      </c>
      <c r="N407" s="138"/>
      <c r="O407" s="147" t="s">
        <v>3</v>
      </c>
      <c r="P407" s="138"/>
      <c r="Q407" s="138"/>
      <c r="R407" s="138"/>
      <c r="S407" s="129"/>
    </row>
    <row r="408" spans="1:19" ht="17.25" customHeight="1" x14ac:dyDescent="0.2">
      <c r="A408" s="138" t="s">
        <v>1798</v>
      </c>
      <c r="B408" s="137">
        <v>42362</v>
      </c>
      <c r="C408" s="138" t="s">
        <v>589</v>
      </c>
      <c r="D408" s="138" t="s">
        <v>584</v>
      </c>
      <c r="E408" s="138" t="s">
        <v>974</v>
      </c>
      <c r="F408" s="138" t="s">
        <v>582</v>
      </c>
      <c r="G408" s="149" t="s">
        <v>392</v>
      </c>
      <c r="H408" s="138"/>
      <c r="I408" s="139">
        <v>4966</v>
      </c>
      <c r="J408" s="140">
        <v>6.05</v>
      </c>
      <c r="K408" s="115">
        <f t="shared" si="127"/>
        <v>30044.3</v>
      </c>
      <c r="L408" s="138" t="s">
        <v>577</v>
      </c>
      <c r="M408" s="172">
        <v>42536</v>
      </c>
      <c r="N408" s="138"/>
      <c r="O408" s="147" t="s">
        <v>3</v>
      </c>
      <c r="P408" s="138"/>
      <c r="Q408" s="138"/>
      <c r="R408" s="138"/>
      <c r="S408" s="129"/>
    </row>
    <row r="409" spans="1:19" ht="17.25" customHeight="1" x14ac:dyDescent="0.2">
      <c r="A409" s="138" t="s">
        <v>1798</v>
      </c>
      <c r="B409" s="137">
        <v>42362</v>
      </c>
      <c r="C409" s="138" t="s">
        <v>589</v>
      </c>
      <c r="D409" s="138" t="s">
        <v>584</v>
      </c>
      <c r="E409" s="138" t="s">
        <v>580</v>
      </c>
      <c r="F409" s="138" t="s">
        <v>582</v>
      </c>
      <c r="G409" s="149" t="s">
        <v>392</v>
      </c>
      <c r="H409" s="138"/>
      <c r="I409" s="139">
        <v>20</v>
      </c>
      <c r="J409" s="140">
        <v>6.05</v>
      </c>
      <c r="K409" s="115">
        <f t="shared" si="127"/>
        <v>121</v>
      </c>
      <c r="L409" s="138" t="s">
        <v>578</v>
      </c>
      <c r="M409" s="137">
        <v>42515</v>
      </c>
      <c r="N409" s="138"/>
      <c r="O409" s="147" t="s">
        <v>3</v>
      </c>
      <c r="P409" s="138"/>
      <c r="Q409" s="138"/>
      <c r="R409" s="138"/>
      <c r="S409" s="129"/>
    </row>
    <row r="410" spans="1:19" ht="17.25" customHeight="1" x14ac:dyDescent="0.2">
      <c r="A410" s="138" t="s">
        <v>1798</v>
      </c>
      <c r="B410" s="137">
        <v>42362</v>
      </c>
      <c r="C410" s="138" t="s">
        <v>589</v>
      </c>
      <c r="D410" s="138" t="s">
        <v>584</v>
      </c>
      <c r="E410" s="138" t="s">
        <v>581</v>
      </c>
      <c r="F410" s="138" t="s">
        <v>582</v>
      </c>
      <c r="G410" s="149" t="s">
        <v>392</v>
      </c>
      <c r="H410" s="138"/>
      <c r="I410" s="139">
        <v>638</v>
      </c>
      <c r="J410" s="140">
        <v>6.05</v>
      </c>
      <c r="K410" s="115">
        <f t="shared" si="127"/>
        <v>3859.9</v>
      </c>
      <c r="L410" s="138" t="s">
        <v>579</v>
      </c>
      <c r="M410" s="137">
        <v>42578</v>
      </c>
      <c r="N410" s="138"/>
      <c r="O410" s="147" t="s">
        <v>3</v>
      </c>
      <c r="P410" s="138"/>
      <c r="Q410" s="138"/>
      <c r="R410" s="138"/>
      <c r="S410" s="129"/>
    </row>
    <row r="411" spans="1:19" ht="17.25" customHeight="1" x14ac:dyDescent="0.2">
      <c r="A411" s="138" t="s">
        <v>1798</v>
      </c>
      <c r="B411" s="137">
        <v>42362</v>
      </c>
      <c r="C411" s="138" t="s">
        <v>589</v>
      </c>
      <c r="D411" s="138" t="s">
        <v>584</v>
      </c>
      <c r="E411" s="138" t="s">
        <v>975</v>
      </c>
      <c r="F411" s="138" t="s">
        <v>582</v>
      </c>
      <c r="G411" s="149" t="s">
        <v>576</v>
      </c>
      <c r="H411" s="138"/>
      <c r="I411" s="139">
        <v>328</v>
      </c>
      <c r="J411" s="140">
        <v>6.05</v>
      </c>
      <c r="K411" s="115">
        <f t="shared" si="127"/>
        <v>1984.3999999999999</v>
      </c>
      <c r="L411" s="138" t="s">
        <v>577</v>
      </c>
      <c r="M411" s="137">
        <v>42536</v>
      </c>
      <c r="N411" s="138"/>
      <c r="O411" s="147" t="s">
        <v>3</v>
      </c>
      <c r="P411" s="138"/>
      <c r="Q411" s="138"/>
      <c r="R411" s="138"/>
      <c r="S411" s="129"/>
    </row>
    <row r="412" spans="1:19" ht="17.25" customHeight="1" x14ac:dyDescent="0.2">
      <c r="A412" s="138" t="s">
        <v>1798</v>
      </c>
      <c r="B412" s="137">
        <v>42368</v>
      </c>
      <c r="C412" s="138" t="s">
        <v>1158</v>
      </c>
      <c r="D412" s="138" t="s">
        <v>1334</v>
      </c>
      <c r="E412" s="138" t="s">
        <v>612</v>
      </c>
      <c r="F412" s="138" t="s">
        <v>1157</v>
      </c>
      <c r="G412" s="149" t="s">
        <v>284</v>
      </c>
      <c r="H412" s="138"/>
      <c r="I412" s="139">
        <v>16818</v>
      </c>
      <c r="J412" s="140"/>
      <c r="K412" s="115">
        <f t="shared" si="127"/>
        <v>0</v>
      </c>
      <c r="L412" s="138" t="s">
        <v>695</v>
      </c>
      <c r="M412" s="137">
        <v>42501</v>
      </c>
      <c r="N412" s="138"/>
      <c r="O412" s="147" t="s">
        <v>22</v>
      </c>
      <c r="P412" s="138"/>
      <c r="Q412" s="138"/>
      <c r="R412" s="138"/>
      <c r="S412" s="129"/>
    </row>
    <row r="413" spans="1:19" ht="17.25" customHeight="1" x14ac:dyDescent="0.2">
      <c r="A413" s="138" t="s">
        <v>1798</v>
      </c>
      <c r="B413" s="137">
        <v>42368</v>
      </c>
      <c r="C413" s="138" t="s">
        <v>1158</v>
      </c>
      <c r="D413" s="138" t="s">
        <v>1334</v>
      </c>
      <c r="E413" s="138" t="s">
        <v>613</v>
      </c>
      <c r="F413" s="138" t="s">
        <v>694</v>
      </c>
      <c r="G413" s="149" t="s">
        <v>284</v>
      </c>
      <c r="H413" s="138"/>
      <c r="I413" s="139">
        <v>1299</v>
      </c>
      <c r="J413" s="140"/>
      <c r="K413" s="115">
        <f t="shared" si="127"/>
        <v>0</v>
      </c>
      <c r="L413" s="138" t="s">
        <v>695</v>
      </c>
      <c r="M413" s="137">
        <v>42501</v>
      </c>
      <c r="N413" s="138"/>
      <c r="O413" s="147" t="s">
        <v>22</v>
      </c>
      <c r="P413" s="138"/>
      <c r="Q413" s="138"/>
      <c r="R413" s="138"/>
      <c r="S413" s="129"/>
    </row>
    <row r="414" spans="1:19" ht="17.25" customHeight="1" x14ac:dyDescent="0.2">
      <c r="A414" s="138" t="s">
        <v>1798</v>
      </c>
      <c r="B414" s="137">
        <v>42368</v>
      </c>
      <c r="C414" s="138" t="s">
        <v>1158</v>
      </c>
      <c r="D414" s="138" t="s">
        <v>1334</v>
      </c>
      <c r="E414" s="138" t="s">
        <v>614</v>
      </c>
      <c r="F414" s="138" t="s">
        <v>694</v>
      </c>
      <c r="G414" s="149" t="s">
        <v>284</v>
      </c>
      <c r="H414" s="138"/>
      <c r="I414" s="139">
        <v>120</v>
      </c>
      <c r="J414" s="140"/>
      <c r="K414" s="115">
        <f t="shared" si="127"/>
        <v>0</v>
      </c>
      <c r="L414" s="138" t="s">
        <v>695</v>
      </c>
      <c r="M414" s="137">
        <v>42501</v>
      </c>
      <c r="N414" s="138"/>
      <c r="O414" s="147" t="s">
        <v>22</v>
      </c>
      <c r="P414" s="138"/>
      <c r="Q414" s="138"/>
      <c r="R414" s="138"/>
      <c r="S414" s="129"/>
    </row>
    <row r="415" spans="1:19" ht="17.25" customHeight="1" x14ac:dyDescent="0.2">
      <c r="A415" s="138" t="s">
        <v>1798</v>
      </c>
      <c r="B415" s="137">
        <v>42368</v>
      </c>
      <c r="C415" s="138" t="s">
        <v>1158</v>
      </c>
      <c r="D415" s="138" t="s">
        <v>1334</v>
      </c>
      <c r="E415" s="138" t="s">
        <v>615</v>
      </c>
      <c r="F415" s="138" t="s">
        <v>694</v>
      </c>
      <c r="G415" s="149" t="s">
        <v>284</v>
      </c>
      <c r="H415" s="138"/>
      <c r="I415" s="139">
        <v>378</v>
      </c>
      <c r="J415" s="140"/>
      <c r="K415" s="115">
        <f t="shared" si="127"/>
        <v>0</v>
      </c>
      <c r="L415" s="138" t="s">
        <v>695</v>
      </c>
      <c r="M415" s="137">
        <v>42501</v>
      </c>
      <c r="N415" s="138"/>
      <c r="O415" s="147" t="s">
        <v>22</v>
      </c>
      <c r="P415" s="138"/>
      <c r="Q415" s="138"/>
      <c r="R415" s="138"/>
      <c r="S415" s="129"/>
    </row>
    <row r="416" spans="1:19" ht="17.25" customHeight="1" x14ac:dyDescent="0.2">
      <c r="A416" s="138" t="s">
        <v>1798</v>
      </c>
      <c r="B416" s="137">
        <v>42368</v>
      </c>
      <c r="C416" s="138" t="s">
        <v>1158</v>
      </c>
      <c r="D416" s="138" t="s">
        <v>1334</v>
      </c>
      <c r="E416" s="138" t="s">
        <v>616</v>
      </c>
      <c r="F416" s="138" t="s">
        <v>696</v>
      </c>
      <c r="G416" s="149" t="s">
        <v>284</v>
      </c>
      <c r="H416" s="138"/>
      <c r="I416" s="139">
        <v>3807</v>
      </c>
      <c r="J416" s="140"/>
      <c r="K416" s="115">
        <f t="shared" si="127"/>
        <v>0</v>
      </c>
      <c r="L416" s="138" t="s">
        <v>695</v>
      </c>
      <c r="M416" s="137">
        <v>42501</v>
      </c>
      <c r="N416" s="138"/>
      <c r="O416" s="147" t="s">
        <v>22</v>
      </c>
      <c r="P416" s="138"/>
      <c r="Q416" s="138"/>
      <c r="R416" s="138"/>
      <c r="S416" s="129"/>
    </row>
    <row r="417" spans="1:19" ht="17.25" customHeight="1" x14ac:dyDescent="0.2">
      <c r="A417" s="138" t="s">
        <v>1798</v>
      </c>
      <c r="B417" s="137">
        <v>42368</v>
      </c>
      <c r="C417" s="138" t="s">
        <v>1158</v>
      </c>
      <c r="D417" s="138" t="s">
        <v>1334</v>
      </c>
      <c r="E417" s="138" t="s">
        <v>617</v>
      </c>
      <c r="F417" s="138" t="s">
        <v>696</v>
      </c>
      <c r="G417" s="149" t="s">
        <v>284</v>
      </c>
      <c r="H417" s="138"/>
      <c r="I417" s="139">
        <v>1200</v>
      </c>
      <c r="J417" s="140"/>
      <c r="K417" s="115">
        <f t="shared" si="127"/>
        <v>0</v>
      </c>
      <c r="L417" s="138" t="s">
        <v>695</v>
      </c>
      <c r="M417" s="137">
        <v>42501</v>
      </c>
      <c r="N417" s="138"/>
      <c r="O417" s="147" t="s">
        <v>22</v>
      </c>
      <c r="P417" s="138"/>
      <c r="Q417" s="138"/>
      <c r="R417" s="138"/>
      <c r="S417" s="129"/>
    </row>
    <row r="418" spans="1:19" ht="17.25" customHeight="1" x14ac:dyDescent="0.2">
      <c r="A418" s="138" t="s">
        <v>1798</v>
      </c>
      <c r="B418" s="137">
        <v>42368</v>
      </c>
      <c r="C418" s="138" t="s">
        <v>1158</v>
      </c>
      <c r="D418" s="138" t="s">
        <v>1334</v>
      </c>
      <c r="E418" s="138" t="s">
        <v>618</v>
      </c>
      <c r="F418" s="138" t="s">
        <v>696</v>
      </c>
      <c r="G418" s="149" t="s">
        <v>284</v>
      </c>
      <c r="H418" s="138"/>
      <c r="I418" s="139">
        <v>630</v>
      </c>
      <c r="J418" s="140"/>
      <c r="K418" s="115">
        <f t="shared" si="127"/>
        <v>0</v>
      </c>
      <c r="L418" s="138" t="s">
        <v>611</v>
      </c>
      <c r="M418" s="137">
        <v>42487</v>
      </c>
      <c r="N418" s="138"/>
      <c r="O418" s="147" t="s">
        <v>22</v>
      </c>
      <c r="P418" s="138"/>
      <c r="Q418" s="138"/>
      <c r="R418" s="138"/>
      <c r="S418" s="129"/>
    </row>
    <row r="419" spans="1:19" ht="17.25" customHeight="1" x14ac:dyDescent="0.2">
      <c r="A419" s="138" t="s">
        <v>1798</v>
      </c>
      <c r="B419" s="137">
        <v>42374</v>
      </c>
      <c r="C419" s="138" t="s">
        <v>672</v>
      </c>
      <c r="D419" s="138" t="s">
        <v>584</v>
      </c>
      <c r="E419" s="138" t="s">
        <v>1244</v>
      </c>
      <c r="F419" s="138" t="s">
        <v>286</v>
      </c>
      <c r="G419" s="149" t="s">
        <v>284</v>
      </c>
      <c r="H419" s="138"/>
      <c r="I419" s="139">
        <v>870</v>
      </c>
      <c r="J419" s="140"/>
      <c r="K419" s="115">
        <f t="shared" si="127"/>
        <v>0</v>
      </c>
      <c r="L419" s="138" t="s">
        <v>649</v>
      </c>
      <c r="M419" s="137">
        <v>42501</v>
      </c>
      <c r="N419" s="138"/>
      <c r="O419" s="147" t="s">
        <v>22</v>
      </c>
      <c r="P419" s="138"/>
      <c r="Q419" s="138"/>
      <c r="R419" s="138"/>
      <c r="S419" s="129"/>
    </row>
    <row r="420" spans="1:19" ht="17.25" customHeight="1" x14ac:dyDescent="0.2">
      <c r="A420" s="138" t="s">
        <v>1798</v>
      </c>
      <c r="B420" s="137">
        <v>42374</v>
      </c>
      <c r="C420" s="138" t="s">
        <v>672</v>
      </c>
      <c r="D420" s="138" t="s">
        <v>584</v>
      </c>
      <c r="E420" s="138" t="s">
        <v>1242</v>
      </c>
      <c r="F420" s="138" t="s">
        <v>286</v>
      </c>
      <c r="G420" s="149" t="s">
        <v>284</v>
      </c>
      <c r="H420" s="138"/>
      <c r="I420" s="139">
        <v>600</v>
      </c>
      <c r="J420" s="140"/>
      <c r="K420" s="115">
        <f t="shared" si="127"/>
        <v>0</v>
      </c>
      <c r="L420" s="138" t="s">
        <v>649</v>
      </c>
      <c r="M420" s="137">
        <v>42501</v>
      </c>
      <c r="N420" s="138"/>
      <c r="O420" s="147" t="s">
        <v>22</v>
      </c>
      <c r="P420" s="138"/>
      <c r="Q420" s="138"/>
      <c r="R420" s="138"/>
      <c r="S420" s="129"/>
    </row>
    <row r="421" spans="1:19" ht="17.25" customHeight="1" x14ac:dyDescent="0.2">
      <c r="A421" s="138" t="s">
        <v>1798</v>
      </c>
      <c r="B421" s="137">
        <v>42374</v>
      </c>
      <c r="C421" s="138" t="s">
        <v>672</v>
      </c>
      <c r="D421" s="138" t="s">
        <v>584</v>
      </c>
      <c r="E421" s="138" t="s">
        <v>1243</v>
      </c>
      <c r="F421" s="138" t="s">
        <v>285</v>
      </c>
      <c r="G421" s="149" t="s">
        <v>284</v>
      </c>
      <c r="H421" s="138"/>
      <c r="I421" s="139">
        <v>4236</v>
      </c>
      <c r="J421" s="140"/>
      <c r="K421" s="115">
        <f t="shared" si="127"/>
        <v>0</v>
      </c>
      <c r="L421" s="138" t="s">
        <v>649</v>
      </c>
      <c r="M421" s="137">
        <v>42501</v>
      </c>
      <c r="N421" s="138"/>
      <c r="O421" s="147" t="s">
        <v>22</v>
      </c>
      <c r="P421" s="138"/>
      <c r="Q421" s="138"/>
      <c r="R421" s="138"/>
      <c r="S421" s="129"/>
    </row>
    <row r="422" spans="1:19" ht="17.25" customHeight="1" x14ac:dyDescent="0.2">
      <c r="A422" s="138" t="s">
        <v>1798</v>
      </c>
      <c r="B422" s="137">
        <v>42374</v>
      </c>
      <c r="C422" s="138" t="s">
        <v>672</v>
      </c>
      <c r="D422" s="138" t="s">
        <v>584</v>
      </c>
      <c r="E422" s="138" t="s">
        <v>1245</v>
      </c>
      <c r="F422" s="138" t="s">
        <v>287</v>
      </c>
      <c r="G422" s="149" t="s">
        <v>284</v>
      </c>
      <c r="H422" s="138"/>
      <c r="I422" s="139">
        <v>1836</v>
      </c>
      <c r="J422" s="140"/>
      <c r="K422" s="115">
        <f t="shared" si="127"/>
        <v>0</v>
      </c>
      <c r="L422" s="138" t="s">
        <v>649</v>
      </c>
      <c r="M422" s="137">
        <v>42501</v>
      </c>
      <c r="N422" s="138"/>
      <c r="O422" s="147" t="s">
        <v>22</v>
      </c>
      <c r="P422" s="138"/>
      <c r="Q422" s="138"/>
      <c r="R422" s="138"/>
      <c r="S422" s="129"/>
    </row>
    <row r="423" spans="1:19" ht="17.25" customHeight="1" x14ac:dyDescent="0.2">
      <c r="A423" s="138" t="s">
        <v>1798</v>
      </c>
      <c r="B423" s="137">
        <v>42376</v>
      </c>
      <c r="C423" s="138" t="s">
        <v>1159</v>
      </c>
      <c r="D423" s="138" t="s">
        <v>300</v>
      </c>
      <c r="E423" s="138" t="s">
        <v>664</v>
      </c>
      <c r="F423" s="138" t="s">
        <v>666</v>
      </c>
      <c r="G423" s="149" t="s">
        <v>284</v>
      </c>
      <c r="H423" s="138"/>
      <c r="I423" s="139">
        <v>4347</v>
      </c>
      <c r="J423" s="140"/>
      <c r="K423" s="115">
        <f t="shared" si="127"/>
        <v>0</v>
      </c>
      <c r="L423" s="138" t="s">
        <v>649</v>
      </c>
      <c r="M423" s="137">
        <v>42501</v>
      </c>
      <c r="N423" s="138"/>
      <c r="O423" s="147" t="s">
        <v>22</v>
      </c>
      <c r="P423" s="138"/>
      <c r="Q423" s="138"/>
      <c r="R423" s="138"/>
      <c r="S423" s="129"/>
    </row>
    <row r="424" spans="1:19" ht="17.25" customHeight="1" x14ac:dyDescent="0.2">
      <c r="A424" s="138" t="s">
        <v>1798</v>
      </c>
      <c r="B424" s="137">
        <v>42376</v>
      </c>
      <c r="C424" s="138" t="s">
        <v>1159</v>
      </c>
      <c r="D424" s="138" t="s">
        <v>300</v>
      </c>
      <c r="E424" s="138" t="s">
        <v>665</v>
      </c>
      <c r="F424" s="138" t="s">
        <v>666</v>
      </c>
      <c r="G424" s="149" t="s">
        <v>284</v>
      </c>
      <c r="H424" s="138"/>
      <c r="I424" s="139">
        <v>600</v>
      </c>
      <c r="J424" s="140"/>
      <c r="K424" s="115">
        <f t="shared" si="127"/>
        <v>0</v>
      </c>
      <c r="L424" s="138" t="s">
        <v>649</v>
      </c>
      <c r="M424" s="137">
        <v>42501</v>
      </c>
      <c r="N424" s="138"/>
      <c r="O424" s="147" t="s">
        <v>22</v>
      </c>
      <c r="P424" s="138"/>
      <c r="Q424" s="138"/>
      <c r="R424" s="138"/>
      <c r="S424" s="129"/>
    </row>
    <row r="425" spans="1:19" ht="17.25" customHeight="1" x14ac:dyDescent="0.2">
      <c r="A425" s="138" t="s">
        <v>1798</v>
      </c>
      <c r="B425" s="137">
        <v>42377</v>
      </c>
      <c r="C425" s="138" t="s">
        <v>1161</v>
      </c>
      <c r="D425" s="138" t="s">
        <v>4</v>
      </c>
      <c r="E425" s="138" t="s">
        <v>686</v>
      </c>
      <c r="F425" s="138" t="s">
        <v>1160</v>
      </c>
      <c r="G425" s="149" t="s">
        <v>5</v>
      </c>
      <c r="H425" s="138"/>
      <c r="I425" s="139">
        <v>80</v>
      </c>
      <c r="J425" s="140">
        <v>3.1</v>
      </c>
      <c r="K425" s="115">
        <f t="shared" si="127"/>
        <v>248</v>
      </c>
      <c r="L425" s="138" t="s">
        <v>692</v>
      </c>
      <c r="M425" s="137">
        <v>42487</v>
      </c>
      <c r="N425" s="138"/>
      <c r="O425" s="147" t="s">
        <v>2</v>
      </c>
      <c r="P425" s="138"/>
      <c r="Q425" s="138"/>
      <c r="R425" s="138"/>
      <c r="S425" s="129"/>
    </row>
    <row r="426" spans="1:19" ht="17.25" customHeight="1" x14ac:dyDescent="0.2">
      <c r="A426" s="138" t="s">
        <v>1798</v>
      </c>
      <c r="B426" s="137">
        <v>42377</v>
      </c>
      <c r="C426" s="138" t="s">
        <v>1161</v>
      </c>
      <c r="D426" s="138" t="s">
        <v>4</v>
      </c>
      <c r="E426" s="138" t="s">
        <v>686</v>
      </c>
      <c r="F426" s="138" t="s">
        <v>689</v>
      </c>
      <c r="G426" s="149" t="s">
        <v>5</v>
      </c>
      <c r="H426" s="138"/>
      <c r="I426" s="139">
        <v>104</v>
      </c>
      <c r="J426" s="140">
        <v>3.1</v>
      </c>
      <c r="K426" s="115">
        <f t="shared" si="127"/>
        <v>322.40000000000003</v>
      </c>
      <c r="L426" s="138" t="s">
        <v>692</v>
      </c>
      <c r="M426" s="137">
        <v>42487</v>
      </c>
      <c r="N426" s="138"/>
      <c r="O426" s="147" t="s">
        <v>2</v>
      </c>
      <c r="P426" s="138"/>
      <c r="Q426" s="138"/>
      <c r="R426" s="138"/>
      <c r="S426" s="129"/>
    </row>
    <row r="427" spans="1:19" ht="17.25" customHeight="1" x14ac:dyDescent="0.2">
      <c r="A427" s="138" t="s">
        <v>1798</v>
      </c>
      <c r="B427" s="137">
        <v>42377</v>
      </c>
      <c r="C427" s="138" t="s">
        <v>1161</v>
      </c>
      <c r="D427" s="138" t="s">
        <v>4</v>
      </c>
      <c r="E427" s="138" t="s">
        <v>686</v>
      </c>
      <c r="F427" s="138" t="s">
        <v>690</v>
      </c>
      <c r="G427" s="149" t="s">
        <v>5</v>
      </c>
      <c r="H427" s="138"/>
      <c r="I427" s="139">
        <v>104</v>
      </c>
      <c r="J427" s="140">
        <v>3.1</v>
      </c>
      <c r="K427" s="115">
        <f t="shared" si="127"/>
        <v>322.40000000000003</v>
      </c>
      <c r="L427" s="138" t="s">
        <v>692</v>
      </c>
      <c r="M427" s="137">
        <v>42487</v>
      </c>
      <c r="N427" s="138"/>
      <c r="O427" s="147" t="s">
        <v>2</v>
      </c>
      <c r="P427" s="138"/>
      <c r="Q427" s="138"/>
      <c r="R427" s="138"/>
      <c r="S427" s="129"/>
    </row>
    <row r="428" spans="1:19" ht="17.25" customHeight="1" x14ac:dyDescent="0.2">
      <c r="A428" s="138" t="s">
        <v>1798</v>
      </c>
      <c r="B428" s="137">
        <v>42377</v>
      </c>
      <c r="C428" s="138" t="s">
        <v>1161</v>
      </c>
      <c r="D428" s="138" t="s">
        <v>4</v>
      </c>
      <c r="E428" s="138" t="s">
        <v>686</v>
      </c>
      <c r="F428" s="138" t="s">
        <v>691</v>
      </c>
      <c r="G428" s="149" t="s">
        <v>5</v>
      </c>
      <c r="H428" s="138"/>
      <c r="I428" s="139">
        <v>104</v>
      </c>
      <c r="J428" s="140">
        <v>3.1</v>
      </c>
      <c r="K428" s="115">
        <f t="shared" si="127"/>
        <v>322.40000000000003</v>
      </c>
      <c r="L428" s="138" t="s">
        <v>692</v>
      </c>
      <c r="M428" s="137">
        <v>42487</v>
      </c>
      <c r="N428" s="138"/>
      <c r="O428" s="147" t="s">
        <v>2</v>
      </c>
      <c r="P428" s="138"/>
      <c r="Q428" s="138"/>
      <c r="R428" s="138"/>
      <c r="S428" s="129"/>
    </row>
    <row r="429" spans="1:19" ht="17.25" customHeight="1" x14ac:dyDescent="0.2">
      <c r="A429" s="138" t="s">
        <v>1798</v>
      </c>
      <c r="B429" s="137">
        <v>42377</v>
      </c>
      <c r="C429" s="138" t="s">
        <v>196</v>
      </c>
      <c r="D429" s="138" t="s">
        <v>4</v>
      </c>
      <c r="E429" s="138" t="s">
        <v>687</v>
      </c>
      <c r="F429" s="138" t="s">
        <v>688</v>
      </c>
      <c r="G429" s="149" t="s">
        <v>5</v>
      </c>
      <c r="H429" s="138"/>
      <c r="I429" s="139">
        <v>9464</v>
      </c>
      <c r="J429" s="140">
        <v>3.1</v>
      </c>
      <c r="K429" s="115">
        <f t="shared" si="127"/>
        <v>29338.400000000001</v>
      </c>
      <c r="L429" s="138" t="s">
        <v>598</v>
      </c>
      <c r="M429" s="137">
        <v>42494</v>
      </c>
      <c r="N429" s="138"/>
      <c r="O429" s="147" t="s">
        <v>2</v>
      </c>
      <c r="P429" s="138"/>
      <c r="Q429" s="138"/>
      <c r="R429" s="138"/>
      <c r="S429" s="129"/>
    </row>
    <row r="430" spans="1:19" ht="17.25" customHeight="1" x14ac:dyDescent="0.2">
      <c r="A430" s="138" t="s">
        <v>1798</v>
      </c>
      <c r="B430" s="137">
        <v>42377</v>
      </c>
      <c r="C430" s="138" t="s">
        <v>196</v>
      </c>
      <c r="D430" s="138" t="s">
        <v>4</v>
      </c>
      <c r="E430" s="138" t="s">
        <v>687</v>
      </c>
      <c r="F430" s="138" t="s">
        <v>689</v>
      </c>
      <c r="G430" s="149" t="s">
        <v>5</v>
      </c>
      <c r="H430" s="138"/>
      <c r="I430" s="139">
        <v>11184</v>
      </c>
      <c r="J430" s="140">
        <v>3.1</v>
      </c>
      <c r="K430" s="115">
        <f t="shared" si="127"/>
        <v>34670.400000000001</v>
      </c>
      <c r="L430" s="138" t="s">
        <v>598</v>
      </c>
      <c r="M430" s="137">
        <v>42494</v>
      </c>
      <c r="N430" s="138"/>
      <c r="O430" s="147" t="s">
        <v>2</v>
      </c>
      <c r="P430" s="138"/>
      <c r="Q430" s="138"/>
      <c r="R430" s="138"/>
      <c r="S430" s="129"/>
    </row>
    <row r="431" spans="1:19" ht="17.25" customHeight="1" x14ac:dyDescent="0.2">
      <c r="A431" s="138" t="s">
        <v>1798</v>
      </c>
      <c r="B431" s="137">
        <v>42377</v>
      </c>
      <c r="C431" s="138" t="s">
        <v>196</v>
      </c>
      <c r="D431" s="138" t="s">
        <v>4</v>
      </c>
      <c r="E431" s="138" t="s">
        <v>687</v>
      </c>
      <c r="F431" s="138" t="s">
        <v>690</v>
      </c>
      <c r="G431" s="149" t="s">
        <v>5</v>
      </c>
      <c r="H431" s="138"/>
      <c r="I431" s="139">
        <v>11184</v>
      </c>
      <c r="J431" s="140">
        <v>3.1</v>
      </c>
      <c r="K431" s="115">
        <f t="shared" si="127"/>
        <v>34670.400000000001</v>
      </c>
      <c r="L431" s="138" t="s">
        <v>598</v>
      </c>
      <c r="M431" s="137">
        <v>42494</v>
      </c>
      <c r="N431" s="138"/>
      <c r="O431" s="147" t="s">
        <v>2</v>
      </c>
      <c r="P431" s="138"/>
      <c r="Q431" s="138"/>
      <c r="R431" s="138"/>
      <c r="S431" s="129"/>
    </row>
    <row r="432" spans="1:19" ht="17.25" customHeight="1" x14ac:dyDescent="0.2">
      <c r="A432" s="138" t="s">
        <v>1798</v>
      </c>
      <c r="B432" s="137">
        <v>42377</v>
      </c>
      <c r="C432" s="138" t="s">
        <v>196</v>
      </c>
      <c r="D432" s="138" t="s">
        <v>4</v>
      </c>
      <c r="E432" s="138" t="s">
        <v>687</v>
      </c>
      <c r="F432" s="138" t="s">
        <v>691</v>
      </c>
      <c r="G432" s="149" t="s">
        <v>5</v>
      </c>
      <c r="H432" s="138"/>
      <c r="I432" s="139">
        <v>11184</v>
      </c>
      <c r="J432" s="140">
        <v>3.1</v>
      </c>
      <c r="K432" s="115">
        <f t="shared" si="127"/>
        <v>34670.400000000001</v>
      </c>
      <c r="L432" s="138" t="s">
        <v>598</v>
      </c>
      <c r="M432" s="137">
        <v>42494</v>
      </c>
      <c r="N432" s="138"/>
      <c r="O432" s="147" t="s">
        <v>2</v>
      </c>
      <c r="P432" s="138"/>
      <c r="Q432" s="138"/>
      <c r="R432" s="138"/>
      <c r="S432" s="129"/>
    </row>
    <row r="433" spans="1:19" ht="17.25" customHeight="1" x14ac:dyDescent="0.2">
      <c r="A433" s="138" t="s">
        <v>1798</v>
      </c>
      <c r="B433" s="137">
        <v>42385</v>
      </c>
      <c r="C433" s="138" t="s">
        <v>902</v>
      </c>
      <c r="D433" s="138" t="s">
        <v>4</v>
      </c>
      <c r="E433" s="138" t="s">
        <v>794</v>
      </c>
      <c r="F433" s="138" t="s">
        <v>797</v>
      </c>
      <c r="G433" s="149" t="s">
        <v>5</v>
      </c>
      <c r="H433" s="138"/>
      <c r="I433" s="139">
        <v>2646</v>
      </c>
      <c r="J433" s="140">
        <v>5.55</v>
      </c>
      <c r="K433" s="115">
        <f t="shared" si="127"/>
        <v>14685.3</v>
      </c>
      <c r="L433" s="138" t="s">
        <v>766</v>
      </c>
      <c r="M433" s="137">
        <v>42543</v>
      </c>
      <c r="N433" s="138"/>
      <c r="O433" s="147" t="s">
        <v>3</v>
      </c>
      <c r="P433" s="138"/>
      <c r="Q433" s="138"/>
      <c r="R433" s="138"/>
      <c r="S433" s="129"/>
    </row>
    <row r="434" spans="1:19" ht="17.25" customHeight="1" x14ac:dyDescent="0.2">
      <c r="A434" s="138" t="s">
        <v>1798</v>
      </c>
      <c r="B434" s="137">
        <v>42385</v>
      </c>
      <c r="C434" s="138" t="s">
        <v>902</v>
      </c>
      <c r="D434" s="138" t="s">
        <v>4</v>
      </c>
      <c r="E434" s="138" t="s">
        <v>795</v>
      </c>
      <c r="F434" s="138" t="s">
        <v>797</v>
      </c>
      <c r="G434" s="149" t="s">
        <v>5</v>
      </c>
      <c r="H434" s="138"/>
      <c r="I434" s="139">
        <v>275886</v>
      </c>
      <c r="J434" s="140">
        <v>5.55</v>
      </c>
      <c r="K434" s="115">
        <f t="shared" si="127"/>
        <v>1531167.3</v>
      </c>
      <c r="L434" s="138" t="s">
        <v>788</v>
      </c>
      <c r="M434" s="137">
        <v>42557</v>
      </c>
      <c r="N434" s="138"/>
      <c r="O434" s="147" t="s">
        <v>3</v>
      </c>
      <c r="P434" s="138"/>
      <c r="Q434" s="138"/>
      <c r="R434" s="138"/>
      <c r="S434" s="129"/>
    </row>
    <row r="435" spans="1:19" ht="17.25" customHeight="1" x14ac:dyDescent="0.2">
      <c r="A435" s="138" t="s">
        <v>1798</v>
      </c>
      <c r="B435" s="137">
        <v>42385</v>
      </c>
      <c r="C435" s="138" t="s">
        <v>902</v>
      </c>
      <c r="D435" s="138" t="s">
        <v>4</v>
      </c>
      <c r="E435" s="138" t="s">
        <v>796</v>
      </c>
      <c r="F435" s="138" t="s">
        <v>797</v>
      </c>
      <c r="G435" s="149" t="s">
        <v>5</v>
      </c>
      <c r="H435" s="138"/>
      <c r="I435" s="139">
        <v>2862</v>
      </c>
      <c r="J435" s="140">
        <v>5.55</v>
      </c>
      <c r="K435" s="115">
        <f t="shared" si="127"/>
        <v>15884.1</v>
      </c>
      <c r="L435" s="138" t="s">
        <v>798</v>
      </c>
      <c r="M435" s="137">
        <v>42578</v>
      </c>
      <c r="N435" s="138"/>
      <c r="O435" s="147" t="s">
        <v>3</v>
      </c>
      <c r="P435" s="138"/>
      <c r="Q435" s="138"/>
      <c r="R435" s="138"/>
      <c r="S435" s="129"/>
    </row>
    <row r="436" spans="1:19" ht="17.25" customHeight="1" x14ac:dyDescent="0.2">
      <c r="A436" s="138" t="s">
        <v>1798</v>
      </c>
      <c r="B436" s="137">
        <v>42390</v>
      </c>
      <c r="C436" s="138" t="s">
        <v>957</v>
      </c>
      <c r="D436" s="138" t="s">
        <v>984</v>
      </c>
      <c r="E436" s="138" t="s">
        <v>928</v>
      </c>
      <c r="F436" s="138" t="s">
        <v>927</v>
      </c>
      <c r="G436" s="149" t="s">
        <v>926</v>
      </c>
      <c r="H436" s="138"/>
      <c r="I436" s="139">
        <v>8017</v>
      </c>
      <c r="J436" s="140"/>
      <c r="K436" s="115">
        <f t="shared" ref="K436:K447" si="128">I436*J436</f>
        <v>0</v>
      </c>
      <c r="L436" s="137">
        <v>42492</v>
      </c>
      <c r="M436" s="137">
        <v>42508</v>
      </c>
      <c r="N436" s="138"/>
      <c r="O436" s="147" t="s">
        <v>2</v>
      </c>
      <c r="P436" s="138"/>
      <c r="Q436" s="138"/>
      <c r="R436" s="138"/>
      <c r="S436" s="129"/>
    </row>
    <row r="437" spans="1:19" ht="17.25" customHeight="1" x14ac:dyDescent="0.2">
      <c r="A437" s="138" t="s">
        <v>1798</v>
      </c>
      <c r="B437" s="137">
        <v>42390</v>
      </c>
      <c r="C437" s="138" t="s">
        <v>957</v>
      </c>
      <c r="D437" s="138" t="s">
        <v>984</v>
      </c>
      <c r="E437" s="138" t="s">
        <v>929</v>
      </c>
      <c r="F437" s="138" t="s">
        <v>927</v>
      </c>
      <c r="G437" s="149" t="s">
        <v>926</v>
      </c>
      <c r="H437" s="138"/>
      <c r="I437" s="139">
        <v>421</v>
      </c>
      <c r="J437" s="140"/>
      <c r="K437" s="115">
        <f t="shared" si="128"/>
        <v>0</v>
      </c>
      <c r="L437" s="137">
        <v>42492</v>
      </c>
      <c r="M437" s="137">
        <v>42508</v>
      </c>
      <c r="N437" s="138"/>
      <c r="O437" s="147" t="s">
        <v>2</v>
      </c>
      <c r="P437" s="138"/>
      <c r="Q437" s="138"/>
      <c r="R437" s="138"/>
      <c r="S437" s="129"/>
    </row>
    <row r="438" spans="1:19" ht="17.25" customHeight="1" x14ac:dyDescent="0.2">
      <c r="A438" s="138" t="s">
        <v>1798</v>
      </c>
      <c r="B438" s="137">
        <v>42390</v>
      </c>
      <c r="C438" s="138" t="s">
        <v>957</v>
      </c>
      <c r="D438" s="138" t="s">
        <v>984</v>
      </c>
      <c r="E438" s="138" t="s">
        <v>930</v>
      </c>
      <c r="F438" s="138" t="s">
        <v>927</v>
      </c>
      <c r="G438" s="149" t="s">
        <v>926</v>
      </c>
      <c r="H438" s="138"/>
      <c r="I438" s="139">
        <v>10</v>
      </c>
      <c r="J438" s="140"/>
      <c r="K438" s="115">
        <f t="shared" si="128"/>
        <v>0</v>
      </c>
      <c r="L438" s="137">
        <v>42492</v>
      </c>
      <c r="M438" s="137">
        <v>42500</v>
      </c>
      <c r="N438" s="138" t="s">
        <v>931</v>
      </c>
      <c r="O438" s="147" t="s">
        <v>2</v>
      </c>
      <c r="P438" s="138"/>
      <c r="Q438" s="138"/>
      <c r="R438" s="138"/>
      <c r="S438" s="129"/>
    </row>
    <row r="439" spans="1:19" ht="17.25" customHeight="1" x14ac:dyDescent="0.2">
      <c r="A439" s="138" t="s">
        <v>1798</v>
      </c>
      <c r="B439" s="137">
        <v>42396</v>
      </c>
      <c r="C439" s="138"/>
      <c r="D439" s="138" t="s">
        <v>4</v>
      </c>
      <c r="E439" s="138" t="s">
        <v>967</v>
      </c>
      <c r="F439" s="138" t="s">
        <v>285</v>
      </c>
      <c r="G439" s="149" t="s">
        <v>284</v>
      </c>
      <c r="H439" s="138"/>
      <c r="I439" s="139">
        <v>5199</v>
      </c>
      <c r="J439" s="140"/>
      <c r="K439" s="115">
        <f t="shared" si="128"/>
        <v>0</v>
      </c>
      <c r="L439" s="137">
        <v>42506</v>
      </c>
      <c r="M439" s="137">
        <v>42529</v>
      </c>
      <c r="N439" s="138"/>
      <c r="O439" s="147" t="s">
        <v>2</v>
      </c>
      <c r="P439" s="138"/>
      <c r="Q439" s="138"/>
      <c r="R439" s="138"/>
      <c r="S439" s="129"/>
    </row>
    <row r="440" spans="1:19" ht="17.25" customHeight="1" x14ac:dyDescent="0.2">
      <c r="A440" s="138" t="s">
        <v>1798</v>
      </c>
      <c r="B440" s="137">
        <v>42396</v>
      </c>
      <c r="C440" s="138"/>
      <c r="D440" s="138" t="s">
        <v>4</v>
      </c>
      <c r="E440" s="138" t="s">
        <v>968</v>
      </c>
      <c r="F440" s="138" t="s">
        <v>966</v>
      </c>
      <c r="G440" s="149" t="s">
        <v>284</v>
      </c>
      <c r="H440" s="138"/>
      <c r="I440" s="139">
        <v>84</v>
      </c>
      <c r="J440" s="140"/>
      <c r="K440" s="115">
        <f t="shared" si="128"/>
        <v>0</v>
      </c>
      <c r="L440" s="137">
        <v>42506</v>
      </c>
      <c r="M440" s="137">
        <v>42529</v>
      </c>
      <c r="N440" s="138"/>
      <c r="O440" s="147" t="s">
        <v>2</v>
      </c>
      <c r="P440" s="138"/>
      <c r="Q440" s="138"/>
      <c r="R440" s="138"/>
      <c r="S440" s="129"/>
    </row>
    <row r="441" spans="1:19" ht="17.25" customHeight="1" x14ac:dyDescent="0.2">
      <c r="A441" s="138" t="s">
        <v>1798</v>
      </c>
      <c r="B441" s="137">
        <v>42396</v>
      </c>
      <c r="C441" s="138"/>
      <c r="D441" s="138" t="s">
        <v>4</v>
      </c>
      <c r="E441" s="138" t="s">
        <v>969</v>
      </c>
      <c r="F441" s="138" t="s">
        <v>966</v>
      </c>
      <c r="G441" s="149" t="s">
        <v>284</v>
      </c>
      <c r="H441" s="138"/>
      <c r="I441" s="139">
        <v>1326</v>
      </c>
      <c r="J441" s="140"/>
      <c r="K441" s="115">
        <f t="shared" si="128"/>
        <v>0</v>
      </c>
      <c r="L441" s="137">
        <v>42506</v>
      </c>
      <c r="M441" s="137">
        <v>42529</v>
      </c>
      <c r="N441" s="138"/>
      <c r="O441" s="147" t="s">
        <v>2</v>
      </c>
      <c r="P441" s="138"/>
      <c r="Q441" s="138"/>
      <c r="R441" s="138"/>
      <c r="S441" s="129"/>
    </row>
    <row r="442" spans="1:19" ht="17.25" customHeight="1" x14ac:dyDescent="0.2">
      <c r="A442" s="138" t="s">
        <v>1798</v>
      </c>
      <c r="B442" s="137">
        <v>42398</v>
      </c>
      <c r="C442" s="138" t="s">
        <v>1181</v>
      </c>
      <c r="D442" s="138" t="s">
        <v>1067</v>
      </c>
      <c r="E442" s="138" t="s">
        <v>1012</v>
      </c>
      <c r="F442" s="138" t="s">
        <v>1162</v>
      </c>
      <c r="G442" s="149" t="s">
        <v>926</v>
      </c>
      <c r="H442" s="138"/>
      <c r="I442" s="139">
        <v>1274</v>
      </c>
      <c r="J442" s="140">
        <v>7.45</v>
      </c>
      <c r="K442" s="115">
        <f t="shared" si="128"/>
        <v>9491.3000000000011</v>
      </c>
      <c r="L442" s="137">
        <v>42506</v>
      </c>
      <c r="M442" s="137">
        <v>42529</v>
      </c>
      <c r="N442" s="138"/>
      <c r="O442" s="147" t="s">
        <v>2</v>
      </c>
      <c r="P442" s="138"/>
      <c r="Q442" s="138"/>
      <c r="R442" s="138"/>
      <c r="S442" s="129"/>
    </row>
    <row r="443" spans="1:19" ht="17.25" customHeight="1" x14ac:dyDescent="0.2">
      <c r="A443" s="138" t="s">
        <v>1798</v>
      </c>
      <c r="B443" s="137">
        <v>42398</v>
      </c>
      <c r="C443" s="138" t="s">
        <v>1181</v>
      </c>
      <c r="D443" s="138" t="s">
        <v>1067</v>
      </c>
      <c r="E443" s="138" t="s">
        <v>1013</v>
      </c>
      <c r="F443" s="138" t="s">
        <v>1010</v>
      </c>
      <c r="G443" s="149" t="s">
        <v>926</v>
      </c>
      <c r="H443" s="138"/>
      <c r="I443" s="139">
        <v>468</v>
      </c>
      <c r="J443" s="140">
        <v>7.45</v>
      </c>
      <c r="K443" s="115">
        <f t="shared" si="128"/>
        <v>3486.6</v>
      </c>
      <c r="L443" s="137">
        <v>42506</v>
      </c>
      <c r="M443" s="137">
        <v>42529</v>
      </c>
      <c r="N443" s="138"/>
      <c r="O443" s="147" t="s">
        <v>2</v>
      </c>
      <c r="P443" s="138"/>
      <c r="Q443" s="138"/>
      <c r="R443" s="138"/>
      <c r="S443" s="129"/>
    </row>
    <row r="444" spans="1:19" ht="17.25" customHeight="1" x14ac:dyDescent="0.2">
      <c r="A444" s="138" t="s">
        <v>1798</v>
      </c>
      <c r="B444" s="137">
        <v>42398</v>
      </c>
      <c r="C444" s="138" t="s">
        <v>1191</v>
      </c>
      <c r="D444" s="138" t="s">
        <v>4</v>
      </c>
      <c r="E444" s="138" t="s">
        <v>1014</v>
      </c>
      <c r="F444" s="138" t="s">
        <v>1011</v>
      </c>
      <c r="G444" s="149" t="s">
        <v>392</v>
      </c>
      <c r="H444" s="138"/>
      <c r="I444" s="139">
        <v>53262</v>
      </c>
      <c r="J444" s="140">
        <v>5.6</v>
      </c>
      <c r="K444" s="115">
        <f t="shared" si="128"/>
        <v>298267.19999999995</v>
      </c>
      <c r="L444" s="137">
        <v>42520</v>
      </c>
      <c r="M444" s="137">
        <v>42537</v>
      </c>
      <c r="N444" s="138"/>
      <c r="O444" s="147" t="s">
        <v>2</v>
      </c>
      <c r="P444" s="138"/>
      <c r="Q444" s="138"/>
      <c r="R444" s="138"/>
      <c r="S444" s="129"/>
    </row>
    <row r="445" spans="1:19" ht="17.25" customHeight="1" x14ac:dyDescent="0.2">
      <c r="A445" s="138" t="s">
        <v>1798</v>
      </c>
      <c r="B445" s="137">
        <v>42398</v>
      </c>
      <c r="C445" s="138" t="s">
        <v>1191</v>
      </c>
      <c r="D445" s="138" t="s">
        <v>4</v>
      </c>
      <c r="E445" s="138" t="s">
        <v>1015</v>
      </c>
      <c r="F445" s="138" t="s">
        <v>1011</v>
      </c>
      <c r="G445" s="149" t="s">
        <v>392</v>
      </c>
      <c r="H445" s="138"/>
      <c r="I445" s="139">
        <v>60</v>
      </c>
      <c r="J445" s="140"/>
      <c r="K445" s="115">
        <f t="shared" si="128"/>
        <v>0</v>
      </c>
      <c r="L445" s="137">
        <v>42508</v>
      </c>
      <c r="M445" s="137">
        <v>42515</v>
      </c>
      <c r="N445" s="138" t="s">
        <v>1009</v>
      </c>
      <c r="O445" s="147" t="s">
        <v>2</v>
      </c>
      <c r="P445" s="138"/>
      <c r="Q445" s="138"/>
      <c r="R445" s="138"/>
      <c r="S445" s="129"/>
    </row>
    <row r="446" spans="1:19" ht="17.25" customHeight="1" x14ac:dyDescent="0.2">
      <c r="A446" s="138" t="s">
        <v>1798</v>
      </c>
      <c r="B446" s="137">
        <v>42398</v>
      </c>
      <c r="C446" s="138" t="s">
        <v>196</v>
      </c>
      <c r="D446" s="138" t="s">
        <v>4</v>
      </c>
      <c r="E446" s="138" t="s">
        <v>1016</v>
      </c>
      <c r="F446" s="138" t="s">
        <v>1011</v>
      </c>
      <c r="G446" s="149" t="s">
        <v>392</v>
      </c>
      <c r="H446" s="138"/>
      <c r="I446" s="139">
        <v>4142</v>
      </c>
      <c r="J446" s="140">
        <v>5.6</v>
      </c>
      <c r="K446" s="115">
        <f t="shared" si="128"/>
        <v>23195.199999999997</v>
      </c>
      <c r="L446" s="137">
        <v>42520</v>
      </c>
      <c r="M446" s="137">
        <v>42537</v>
      </c>
      <c r="N446" s="138"/>
      <c r="O446" s="147" t="s">
        <v>2</v>
      </c>
      <c r="P446" s="138"/>
      <c r="Q446" s="138"/>
      <c r="R446" s="138"/>
      <c r="S446" s="129"/>
    </row>
    <row r="447" spans="1:19" ht="17.25" customHeight="1" x14ac:dyDescent="0.2">
      <c r="A447" s="138" t="s">
        <v>1798</v>
      </c>
      <c r="B447" s="137">
        <v>42398</v>
      </c>
      <c r="C447" s="138" t="s">
        <v>196</v>
      </c>
      <c r="D447" s="138" t="s">
        <v>4</v>
      </c>
      <c r="E447" s="138" t="s">
        <v>1236</v>
      </c>
      <c r="F447" s="138" t="s">
        <v>1011</v>
      </c>
      <c r="G447" s="149" t="s">
        <v>392</v>
      </c>
      <c r="H447" s="138"/>
      <c r="I447" s="139">
        <v>6704</v>
      </c>
      <c r="J447" s="140">
        <v>5.6</v>
      </c>
      <c r="K447" s="115">
        <f t="shared" si="128"/>
        <v>37542.399999999994</v>
      </c>
      <c r="L447" s="137">
        <v>42520</v>
      </c>
      <c r="M447" s="137">
        <v>42537</v>
      </c>
      <c r="N447" s="138"/>
      <c r="O447" s="147" t="s">
        <v>2</v>
      </c>
      <c r="P447" s="138"/>
      <c r="Q447" s="138"/>
      <c r="R447" s="138"/>
      <c r="S447" s="129"/>
    </row>
    <row r="448" spans="1:19" ht="17.25" customHeight="1" x14ac:dyDescent="0.2">
      <c r="A448" s="138" t="s">
        <v>1798</v>
      </c>
      <c r="B448" s="137">
        <v>42398</v>
      </c>
      <c r="C448" s="138" t="s">
        <v>196</v>
      </c>
      <c r="D448" s="138" t="s">
        <v>4</v>
      </c>
      <c r="E448" s="138" t="s">
        <v>1237</v>
      </c>
      <c r="F448" s="138" t="s">
        <v>1011</v>
      </c>
      <c r="G448" s="149" t="s">
        <v>392</v>
      </c>
      <c r="H448" s="138"/>
      <c r="I448" s="139">
        <v>824</v>
      </c>
      <c r="J448" s="140">
        <v>5.6</v>
      </c>
      <c r="K448" s="115">
        <f t="shared" ref="K448" si="129">I448*J448</f>
        <v>4614.3999999999996</v>
      </c>
      <c r="L448" s="137">
        <v>42520</v>
      </c>
      <c r="M448" s="137">
        <v>42537</v>
      </c>
      <c r="N448" s="138"/>
      <c r="O448" s="147" t="s">
        <v>2</v>
      </c>
      <c r="P448" s="138"/>
      <c r="Q448" s="138"/>
      <c r="R448" s="138"/>
      <c r="S448" s="129"/>
    </row>
    <row r="449" spans="1:19" ht="17.25" customHeight="1" x14ac:dyDescent="0.2">
      <c r="A449" s="138" t="s">
        <v>1798</v>
      </c>
      <c r="B449" s="137">
        <v>42398</v>
      </c>
      <c r="C449" s="138" t="s">
        <v>196</v>
      </c>
      <c r="D449" s="138" t="s">
        <v>4</v>
      </c>
      <c r="E449" s="138" t="s">
        <v>1017</v>
      </c>
      <c r="F449" s="138" t="s">
        <v>1011</v>
      </c>
      <c r="G449" s="149" t="s">
        <v>392</v>
      </c>
      <c r="H449" s="138"/>
      <c r="I449" s="139">
        <v>456</v>
      </c>
      <c r="J449" s="140">
        <v>5.6</v>
      </c>
      <c r="K449" s="115">
        <f t="shared" ref="K449:K457" si="130">I449*J449</f>
        <v>2553.6</v>
      </c>
      <c r="L449" s="137">
        <v>42520</v>
      </c>
      <c r="M449" s="137">
        <v>42537</v>
      </c>
      <c r="N449" s="138"/>
      <c r="O449" s="147" t="s">
        <v>2</v>
      </c>
      <c r="P449" s="138"/>
      <c r="Q449" s="138"/>
      <c r="R449" s="138"/>
      <c r="S449" s="129"/>
    </row>
    <row r="450" spans="1:19" ht="17.25" customHeight="1" x14ac:dyDescent="0.2">
      <c r="A450" s="138" t="s">
        <v>1798</v>
      </c>
      <c r="B450" s="137">
        <v>42402</v>
      </c>
      <c r="C450" s="138"/>
      <c r="D450" s="138" t="s">
        <v>23</v>
      </c>
      <c r="E450" s="138" t="s">
        <v>1044</v>
      </c>
      <c r="F450" s="138" t="s">
        <v>1065</v>
      </c>
      <c r="G450" s="149"/>
      <c r="H450" s="138"/>
      <c r="I450" s="139">
        <v>180</v>
      </c>
      <c r="J450" s="140"/>
      <c r="K450" s="115">
        <f t="shared" si="130"/>
        <v>0</v>
      </c>
      <c r="L450" s="137">
        <v>42478</v>
      </c>
      <c r="M450" s="137">
        <v>42494</v>
      </c>
      <c r="N450" s="138"/>
      <c r="O450" s="147" t="s">
        <v>2</v>
      </c>
      <c r="P450" s="138"/>
      <c r="Q450" s="138"/>
      <c r="R450" s="138"/>
      <c r="S450" s="129"/>
    </row>
    <row r="451" spans="1:19" ht="17.25" customHeight="1" x14ac:dyDescent="0.2">
      <c r="A451" s="138" t="s">
        <v>1798</v>
      </c>
      <c r="B451" s="137">
        <v>42402</v>
      </c>
      <c r="C451" s="138"/>
      <c r="D451" s="138" t="s">
        <v>23</v>
      </c>
      <c r="E451" s="138" t="s">
        <v>1044</v>
      </c>
      <c r="F451" s="138" t="s">
        <v>1045</v>
      </c>
      <c r="G451" s="149"/>
      <c r="H451" s="138"/>
      <c r="I451" s="139">
        <v>144</v>
      </c>
      <c r="J451" s="140"/>
      <c r="K451" s="115">
        <f t="shared" si="130"/>
        <v>0</v>
      </c>
      <c r="L451" s="137">
        <v>42478</v>
      </c>
      <c r="M451" s="137">
        <v>42494</v>
      </c>
      <c r="N451" s="138"/>
      <c r="O451" s="147" t="s">
        <v>2</v>
      </c>
      <c r="P451" s="138"/>
      <c r="Q451" s="138"/>
      <c r="R451" s="138"/>
      <c r="S451" s="129"/>
    </row>
    <row r="452" spans="1:19" ht="17.25" customHeight="1" x14ac:dyDescent="0.2">
      <c r="A452" s="138" t="s">
        <v>1798</v>
      </c>
      <c r="B452" s="137">
        <v>42402</v>
      </c>
      <c r="C452" s="138"/>
      <c r="D452" s="138" t="s">
        <v>23</v>
      </c>
      <c r="E452" s="138" t="s">
        <v>1044</v>
      </c>
      <c r="F452" s="138" t="s">
        <v>1046</v>
      </c>
      <c r="G452" s="149"/>
      <c r="H452" s="138"/>
      <c r="I452" s="139">
        <v>144</v>
      </c>
      <c r="J452" s="140"/>
      <c r="K452" s="115">
        <f t="shared" si="130"/>
        <v>0</v>
      </c>
      <c r="L452" s="137">
        <v>42478</v>
      </c>
      <c r="M452" s="137">
        <v>42494</v>
      </c>
      <c r="N452" s="138"/>
      <c r="O452" s="147" t="s">
        <v>2</v>
      </c>
      <c r="P452" s="138"/>
      <c r="Q452" s="138"/>
      <c r="R452" s="138"/>
      <c r="S452" s="129"/>
    </row>
    <row r="453" spans="1:19" ht="17.25" customHeight="1" x14ac:dyDescent="0.2">
      <c r="A453" s="138" t="s">
        <v>1798</v>
      </c>
      <c r="B453" s="137">
        <v>42402</v>
      </c>
      <c r="C453" s="138"/>
      <c r="D453" s="138" t="s">
        <v>23</v>
      </c>
      <c r="E453" s="138" t="s">
        <v>1044</v>
      </c>
      <c r="F453" s="138" t="s">
        <v>1047</v>
      </c>
      <c r="G453" s="149"/>
      <c r="H453" s="138"/>
      <c r="I453" s="139">
        <v>144</v>
      </c>
      <c r="J453" s="140"/>
      <c r="K453" s="115">
        <f t="shared" si="130"/>
        <v>0</v>
      </c>
      <c r="L453" s="137">
        <v>42478</v>
      </c>
      <c r="M453" s="137">
        <v>42494</v>
      </c>
      <c r="N453" s="138"/>
      <c r="O453" s="147" t="s">
        <v>2</v>
      </c>
      <c r="P453" s="138"/>
      <c r="Q453" s="138"/>
      <c r="R453" s="138"/>
      <c r="S453" s="129"/>
    </row>
    <row r="454" spans="1:19" ht="17.25" customHeight="1" x14ac:dyDescent="0.2">
      <c r="A454" s="138" t="s">
        <v>1798</v>
      </c>
      <c r="B454" s="137">
        <v>42402</v>
      </c>
      <c r="C454" s="138" t="s">
        <v>1189</v>
      </c>
      <c r="D454" s="138" t="s">
        <v>4</v>
      </c>
      <c r="E454" s="138" t="s">
        <v>1053</v>
      </c>
      <c r="F454" s="138" t="s">
        <v>1066</v>
      </c>
      <c r="G454" s="149" t="s">
        <v>1056</v>
      </c>
      <c r="H454" s="138"/>
      <c r="I454" s="139">
        <v>3756</v>
      </c>
      <c r="J454" s="140"/>
      <c r="K454" s="115">
        <f t="shared" si="130"/>
        <v>0</v>
      </c>
      <c r="L454" s="137">
        <v>42506</v>
      </c>
      <c r="M454" s="137">
        <v>42529</v>
      </c>
      <c r="N454" s="138"/>
      <c r="O454" s="147" t="s">
        <v>2</v>
      </c>
      <c r="P454" s="138"/>
      <c r="Q454" s="138"/>
      <c r="R454" s="138"/>
      <c r="S454" s="129"/>
    </row>
    <row r="455" spans="1:19" ht="17.25" customHeight="1" x14ac:dyDescent="0.2">
      <c r="A455" s="138" t="s">
        <v>1798</v>
      </c>
      <c r="B455" s="137">
        <v>42402</v>
      </c>
      <c r="C455" s="138" t="s">
        <v>1189</v>
      </c>
      <c r="D455" s="138" t="s">
        <v>4</v>
      </c>
      <c r="E455" s="138" t="s">
        <v>1054</v>
      </c>
      <c r="F455" s="138" t="s">
        <v>1055</v>
      </c>
      <c r="G455" s="149" t="s">
        <v>1056</v>
      </c>
      <c r="H455" s="138"/>
      <c r="I455" s="139">
        <v>351</v>
      </c>
      <c r="J455" s="140"/>
      <c r="K455" s="115">
        <f t="shared" si="130"/>
        <v>0</v>
      </c>
      <c r="L455" s="137">
        <v>42506</v>
      </c>
      <c r="M455" s="137">
        <v>42529</v>
      </c>
      <c r="N455" s="138"/>
      <c r="O455" s="147" t="s">
        <v>2</v>
      </c>
      <c r="P455" s="138"/>
      <c r="Q455" s="138"/>
      <c r="R455" s="138"/>
      <c r="S455" s="129"/>
    </row>
    <row r="456" spans="1:19" ht="17.25" customHeight="1" x14ac:dyDescent="0.2">
      <c r="A456" s="138" t="s">
        <v>1798</v>
      </c>
      <c r="B456" s="137">
        <v>42403</v>
      </c>
      <c r="C456" s="138" t="s">
        <v>1180</v>
      </c>
      <c r="D456" s="138" t="s">
        <v>1067</v>
      </c>
      <c r="E456" s="138" t="s">
        <v>1310</v>
      </c>
      <c r="F456" s="138" t="s">
        <v>1071</v>
      </c>
      <c r="G456" s="149" t="s">
        <v>1072</v>
      </c>
      <c r="H456" s="138"/>
      <c r="I456" s="139">
        <v>5285</v>
      </c>
      <c r="J456" s="140">
        <v>6.7</v>
      </c>
      <c r="K456" s="115">
        <f t="shared" si="130"/>
        <v>35409.5</v>
      </c>
      <c r="L456" s="137">
        <v>42506</v>
      </c>
      <c r="M456" s="137">
        <v>42529</v>
      </c>
      <c r="N456" s="138"/>
      <c r="O456" s="147" t="s">
        <v>2</v>
      </c>
      <c r="P456" s="138"/>
      <c r="Q456" s="138"/>
      <c r="R456" s="138"/>
      <c r="S456" s="129"/>
    </row>
    <row r="457" spans="1:19" ht="17.25" customHeight="1" x14ac:dyDescent="0.2">
      <c r="A457" s="138" t="s">
        <v>1798</v>
      </c>
      <c r="B457" s="137">
        <v>42403</v>
      </c>
      <c r="C457" s="138" t="s">
        <v>1180</v>
      </c>
      <c r="D457" s="138" t="s">
        <v>1067</v>
      </c>
      <c r="E457" s="138" t="s">
        <v>1311</v>
      </c>
      <c r="F457" s="138" t="s">
        <v>1071</v>
      </c>
      <c r="G457" s="149" t="s">
        <v>1073</v>
      </c>
      <c r="H457" s="138"/>
      <c r="I457" s="139">
        <v>360</v>
      </c>
      <c r="J457" s="140">
        <v>6.7</v>
      </c>
      <c r="K457" s="115">
        <f t="shared" si="130"/>
        <v>2412</v>
      </c>
      <c r="L457" s="137">
        <v>42506</v>
      </c>
      <c r="M457" s="137">
        <v>42529</v>
      </c>
      <c r="N457" s="138"/>
      <c r="O457" s="147" t="s">
        <v>2</v>
      </c>
      <c r="P457" s="138"/>
      <c r="Q457" s="138"/>
      <c r="R457" s="138"/>
      <c r="S457" s="129"/>
    </row>
    <row r="458" spans="1:19" ht="17.25" customHeight="1" x14ac:dyDescent="0.2">
      <c r="A458" s="138" t="s">
        <v>1798</v>
      </c>
      <c r="B458" s="137">
        <v>42417</v>
      </c>
      <c r="C458" s="138" t="s">
        <v>1180</v>
      </c>
      <c r="D458" s="138" t="s">
        <v>1067</v>
      </c>
      <c r="E458" s="138" t="s">
        <v>1312</v>
      </c>
      <c r="F458" s="138" t="s">
        <v>1071</v>
      </c>
      <c r="G458" s="149" t="s">
        <v>284</v>
      </c>
      <c r="H458" s="138"/>
      <c r="I458" s="139">
        <v>96</v>
      </c>
      <c r="J458" s="140">
        <v>6.7</v>
      </c>
      <c r="K458" s="115">
        <f t="shared" ref="K458" si="131">I458*J458</f>
        <v>643.20000000000005</v>
      </c>
      <c r="L458" s="137">
        <v>42506</v>
      </c>
      <c r="M458" s="137">
        <v>42529</v>
      </c>
      <c r="N458" s="138"/>
      <c r="O458" s="147" t="s">
        <v>2</v>
      </c>
      <c r="P458" s="138"/>
      <c r="Q458" s="138"/>
      <c r="R458" s="138"/>
      <c r="S458" s="129"/>
    </row>
    <row r="459" spans="1:19" ht="17.25" customHeight="1" x14ac:dyDescent="0.2">
      <c r="A459" s="138" t="s">
        <v>1798</v>
      </c>
      <c r="B459" s="137">
        <v>42417</v>
      </c>
      <c r="C459" s="138"/>
      <c r="D459" s="138" t="s">
        <v>1266</v>
      </c>
      <c r="E459" s="138" t="s">
        <v>1256</v>
      </c>
      <c r="F459" s="138" t="s">
        <v>1260</v>
      </c>
      <c r="G459" s="149" t="s">
        <v>132</v>
      </c>
      <c r="H459" s="138"/>
      <c r="I459" s="139">
        <v>24036</v>
      </c>
      <c r="J459" s="140">
        <v>3.85</v>
      </c>
      <c r="K459" s="115">
        <f t="shared" ref="K459:K488" si="132">I459*J459</f>
        <v>92538.6</v>
      </c>
      <c r="L459" s="137">
        <v>42506</v>
      </c>
      <c r="M459" s="137">
        <v>42522</v>
      </c>
      <c r="N459" s="138" t="s">
        <v>1235</v>
      </c>
      <c r="O459" s="147" t="s">
        <v>2</v>
      </c>
      <c r="P459" s="138"/>
      <c r="Q459" s="138"/>
      <c r="R459" s="138"/>
      <c r="S459" s="129"/>
    </row>
    <row r="460" spans="1:19" ht="17.25" customHeight="1" x14ac:dyDescent="0.2">
      <c r="A460" s="138" t="s">
        <v>1798</v>
      </c>
      <c r="B460" s="137">
        <v>42417</v>
      </c>
      <c r="C460" s="138"/>
      <c r="D460" s="138" t="s">
        <v>1266</v>
      </c>
      <c r="E460" s="138" t="s">
        <v>1256</v>
      </c>
      <c r="F460" s="138" t="s">
        <v>1257</v>
      </c>
      <c r="G460" s="149" t="s">
        <v>132</v>
      </c>
      <c r="H460" s="138"/>
      <c r="I460" s="139">
        <v>22200</v>
      </c>
      <c r="J460" s="140">
        <v>3.85</v>
      </c>
      <c r="K460" s="115">
        <f t="shared" si="132"/>
        <v>85470</v>
      </c>
      <c r="L460" s="137">
        <v>42506</v>
      </c>
      <c r="M460" s="137">
        <v>42522</v>
      </c>
      <c r="N460" s="138" t="s">
        <v>1235</v>
      </c>
      <c r="O460" s="147" t="s">
        <v>2</v>
      </c>
      <c r="P460" s="138"/>
      <c r="Q460" s="138"/>
      <c r="R460" s="138"/>
      <c r="S460" s="129"/>
    </row>
    <row r="461" spans="1:19" ht="17.25" customHeight="1" x14ac:dyDescent="0.2">
      <c r="A461" s="138" t="s">
        <v>1798</v>
      </c>
      <c r="B461" s="137">
        <v>42417</v>
      </c>
      <c r="C461" s="138"/>
      <c r="D461" s="138" t="s">
        <v>1266</v>
      </c>
      <c r="E461" s="138" t="s">
        <v>1256</v>
      </c>
      <c r="F461" s="138" t="s">
        <v>1258</v>
      </c>
      <c r="G461" s="149" t="s">
        <v>132</v>
      </c>
      <c r="H461" s="138"/>
      <c r="I461" s="139">
        <v>22200</v>
      </c>
      <c r="J461" s="140">
        <v>3.85</v>
      </c>
      <c r="K461" s="115">
        <f t="shared" si="132"/>
        <v>85470</v>
      </c>
      <c r="L461" s="137">
        <v>42506</v>
      </c>
      <c r="M461" s="137">
        <v>42522</v>
      </c>
      <c r="N461" s="138" t="s">
        <v>1235</v>
      </c>
      <c r="O461" s="147" t="s">
        <v>2</v>
      </c>
      <c r="P461" s="138"/>
      <c r="Q461" s="138"/>
      <c r="R461" s="138"/>
      <c r="S461" s="129"/>
    </row>
    <row r="462" spans="1:19" ht="17.25" customHeight="1" x14ac:dyDescent="0.2">
      <c r="A462" s="138" t="s">
        <v>1798</v>
      </c>
      <c r="B462" s="137">
        <v>42417</v>
      </c>
      <c r="C462" s="138"/>
      <c r="D462" s="138" t="s">
        <v>1266</v>
      </c>
      <c r="E462" s="138" t="s">
        <v>1256</v>
      </c>
      <c r="F462" s="138" t="s">
        <v>1259</v>
      </c>
      <c r="G462" s="149" t="s">
        <v>132</v>
      </c>
      <c r="H462" s="138"/>
      <c r="I462" s="139">
        <v>24036</v>
      </c>
      <c r="J462" s="140">
        <v>3.85</v>
      </c>
      <c r="K462" s="115">
        <f t="shared" si="132"/>
        <v>92538.6</v>
      </c>
      <c r="L462" s="137">
        <v>42506</v>
      </c>
      <c r="M462" s="137">
        <v>42522</v>
      </c>
      <c r="N462" s="138" t="s">
        <v>1235</v>
      </c>
      <c r="O462" s="147" t="s">
        <v>2</v>
      </c>
      <c r="P462" s="138"/>
      <c r="Q462" s="138"/>
      <c r="R462" s="138"/>
      <c r="S462" s="129"/>
    </row>
    <row r="463" spans="1:19" ht="17.25" customHeight="1" x14ac:dyDescent="0.2">
      <c r="A463" s="138" t="s">
        <v>1798</v>
      </c>
      <c r="B463" s="137">
        <v>42417</v>
      </c>
      <c r="C463" s="138"/>
      <c r="D463" s="138" t="s">
        <v>1266</v>
      </c>
      <c r="E463" s="138" t="s">
        <v>1256</v>
      </c>
      <c r="F463" s="138" t="s">
        <v>1261</v>
      </c>
      <c r="G463" s="149" t="s">
        <v>132</v>
      </c>
      <c r="H463" s="138"/>
      <c r="I463" s="139">
        <v>10584</v>
      </c>
      <c r="J463" s="140">
        <v>3.85</v>
      </c>
      <c r="K463" s="115">
        <f t="shared" si="132"/>
        <v>40748.400000000001</v>
      </c>
      <c r="L463" s="137">
        <v>42506</v>
      </c>
      <c r="M463" s="137">
        <v>42522</v>
      </c>
      <c r="N463" s="138" t="s">
        <v>1235</v>
      </c>
      <c r="O463" s="147" t="s">
        <v>2</v>
      </c>
      <c r="P463" s="138"/>
      <c r="Q463" s="138"/>
      <c r="R463" s="138"/>
      <c r="S463" s="129"/>
    </row>
    <row r="464" spans="1:19" ht="17.25" customHeight="1" x14ac:dyDescent="0.2">
      <c r="A464" s="138" t="s">
        <v>1798</v>
      </c>
      <c r="B464" s="137">
        <v>42417</v>
      </c>
      <c r="C464" s="138"/>
      <c r="D464" s="138" t="s">
        <v>1266</v>
      </c>
      <c r="E464" s="138" t="s">
        <v>1256</v>
      </c>
      <c r="F464" s="138" t="s">
        <v>1262</v>
      </c>
      <c r="G464" s="149" t="s">
        <v>132</v>
      </c>
      <c r="H464" s="138"/>
      <c r="I464" s="139">
        <v>10296</v>
      </c>
      <c r="J464" s="140">
        <v>3.85</v>
      </c>
      <c r="K464" s="115">
        <f t="shared" si="132"/>
        <v>39639.599999999999</v>
      </c>
      <c r="L464" s="137">
        <v>42506</v>
      </c>
      <c r="M464" s="137">
        <v>42522</v>
      </c>
      <c r="N464" s="138" t="s">
        <v>1235</v>
      </c>
      <c r="O464" s="147" t="s">
        <v>2</v>
      </c>
      <c r="P464" s="138"/>
      <c r="Q464" s="138"/>
      <c r="R464" s="138"/>
      <c r="S464" s="129"/>
    </row>
    <row r="465" spans="1:19" ht="17.25" customHeight="1" x14ac:dyDescent="0.2">
      <c r="A465" s="138" t="s">
        <v>1798</v>
      </c>
      <c r="B465" s="137">
        <v>42419</v>
      </c>
      <c r="C465" s="138" t="s">
        <v>1596</v>
      </c>
      <c r="D465" s="138" t="s">
        <v>1357</v>
      </c>
      <c r="E465" s="138" t="s">
        <v>1290</v>
      </c>
      <c r="F465" s="138" t="s">
        <v>1291</v>
      </c>
      <c r="G465" s="149" t="s">
        <v>1292</v>
      </c>
      <c r="H465" s="138"/>
      <c r="I465" s="139">
        <v>3816</v>
      </c>
      <c r="J465" s="140">
        <v>6.9</v>
      </c>
      <c r="K465" s="115">
        <f t="shared" si="132"/>
        <v>26330.400000000001</v>
      </c>
      <c r="L465" s="137">
        <v>42513</v>
      </c>
      <c r="M465" s="137">
        <v>42529</v>
      </c>
      <c r="N465" s="138"/>
      <c r="O465" s="147" t="s">
        <v>2</v>
      </c>
      <c r="P465" s="138"/>
      <c r="Q465" s="138"/>
      <c r="R465" s="138"/>
      <c r="S465" s="129"/>
    </row>
    <row r="466" spans="1:19" ht="17.25" customHeight="1" x14ac:dyDescent="0.2">
      <c r="A466" s="138" t="s">
        <v>1798</v>
      </c>
      <c r="B466" s="137">
        <v>42420</v>
      </c>
      <c r="C466" s="138" t="s">
        <v>1595</v>
      </c>
      <c r="D466" s="138" t="s">
        <v>1358</v>
      </c>
      <c r="E466" s="138" t="s">
        <v>1314</v>
      </c>
      <c r="F466" s="138" t="s">
        <v>1317</v>
      </c>
      <c r="G466" s="149" t="s">
        <v>1313</v>
      </c>
      <c r="H466" s="138"/>
      <c r="I466" s="139">
        <v>11190</v>
      </c>
      <c r="J466" s="140">
        <v>6.2</v>
      </c>
      <c r="K466" s="115">
        <f t="shared" si="132"/>
        <v>69378</v>
      </c>
      <c r="L466" s="137">
        <v>42548</v>
      </c>
      <c r="M466" s="137">
        <v>42564</v>
      </c>
      <c r="N466" s="138"/>
      <c r="O466" s="147" t="s">
        <v>2</v>
      </c>
      <c r="P466" s="138"/>
      <c r="Q466" s="138"/>
      <c r="R466" s="138"/>
      <c r="S466" s="129"/>
    </row>
    <row r="467" spans="1:19" ht="17.25" customHeight="1" x14ac:dyDescent="0.2">
      <c r="A467" s="138" t="s">
        <v>1798</v>
      </c>
      <c r="B467" s="137">
        <v>42420</v>
      </c>
      <c r="C467" s="138" t="s">
        <v>1595</v>
      </c>
      <c r="D467" s="138" t="s">
        <v>1358</v>
      </c>
      <c r="E467" s="138" t="s">
        <v>1315</v>
      </c>
      <c r="F467" s="138" t="s">
        <v>1317</v>
      </c>
      <c r="G467" s="149" t="s">
        <v>1313</v>
      </c>
      <c r="H467" s="138"/>
      <c r="I467" s="139">
        <v>18</v>
      </c>
      <c r="J467" s="140">
        <v>6.2</v>
      </c>
      <c r="K467" s="115">
        <f t="shared" si="132"/>
        <v>111.60000000000001</v>
      </c>
      <c r="L467" s="137">
        <v>42534</v>
      </c>
      <c r="M467" s="137">
        <v>42541</v>
      </c>
      <c r="N467" s="138" t="s">
        <v>1318</v>
      </c>
      <c r="O467" s="147" t="s">
        <v>2</v>
      </c>
      <c r="P467" s="138"/>
      <c r="Q467" s="138"/>
      <c r="R467" s="138"/>
      <c r="S467" s="129"/>
    </row>
    <row r="468" spans="1:19" ht="17.25" customHeight="1" x14ac:dyDescent="0.2">
      <c r="A468" s="138" t="s">
        <v>1798</v>
      </c>
      <c r="B468" s="137">
        <v>42420</v>
      </c>
      <c r="C468" s="138" t="s">
        <v>1595</v>
      </c>
      <c r="D468" s="138" t="s">
        <v>1358</v>
      </c>
      <c r="E468" s="138" t="s">
        <v>1316</v>
      </c>
      <c r="F468" s="138" t="s">
        <v>1317</v>
      </c>
      <c r="G468" s="149" t="s">
        <v>1313</v>
      </c>
      <c r="H468" s="138"/>
      <c r="I468" s="139">
        <v>1632</v>
      </c>
      <c r="J468" s="140">
        <v>6.2</v>
      </c>
      <c r="K468" s="115">
        <f t="shared" si="132"/>
        <v>10118.4</v>
      </c>
      <c r="L468" s="137">
        <v>42548</v>
      </c>
      <c r="M468" s="137">
        <v>42564</v>
      </c>
      <c r="N468" s="138"/>
      <c r="O468" s="147" t="s">
        <v>2</v>
      </c>
      <c r="P468" s="138"/>
      <c r="Q468" s="138"/>
      <c r="R468" s="138"/>
      <c r="S468" s="129"/>
    </row>
    <row r="469" spans="1:19" ht="17.25" customHeight="1" x14ac:dyDescent="0.2">
      <c r="A469" s="138" t="s">
        <v>1798</v>
      </c>
      <c r="B469" s="137">
        <v>42423</v>
      </c>
      <c r="C469" s="138" t="s">
        <v>1594</v>
      </c>
      <c r="D469" s="138" t="s">
        <v>1357</v>
      </c>
      <c r="E469" s="138" t="s">
        <v>1340</v>
      </c>
      <c r="F469" s="138" t="s">
        <v>1343</v>
      </c>
      <c r="G469" s="138" t="s">
        <v>1339</v>
      </c>
      <c r="H469" s="138"/>
      <c r="I469" s="139">
        <v>2904</v>
      </c>
      <c r="J469" s="140">
        <v>4.8</v>
      </c>
      <c r="K469" s="99">
        <f t="shared" si="132"/>
        <v>13939.199999999999</v>
      </c>
      <c r="L469" s="137">
        <v>42506</v>
      </c>
      <c r="M469" s="137">
        <v>42522</v>
      </c>
      <c r="N469" s="138"/>
      <c r="O469" s="147" t="s">
        <v>2</v>
      </c>
      <c r="P469" s="138"/>
      <c r="Q469" s="138"/>
      <c r="R469" s="138"/>
      <c r="S469" s="129"/>
    </row>
    <row r="470" spans="1:19" ht="17.25" customHeight="1" x14ac:dyDescent="0.2">
      <c r="A470" s="138" t="s">
        <v>1798</v>
      </c>
      <c r="B470" s="137">
        <v>42423</v>
      </c>
      <c r="C470" s="138" t="s">
        <v>1594</v>
      </c>
      <c r="D470" s="138" t="s">
        <v>1357</v>
      </c>
      <c r="E470" s="138" t="s">
        <v>1341</v>
      </c>
      <c r="F470" s="138" t="s">
        <v>1343</v>
      </c>
      <c r="G470" s="138" t="s">
        <v>1339</v>
      </c>
      <c r="H470" s="138"/>
      <c r="I470" s="139">
        <v>504</v>
      </c>
      <c r="J470" s="140">
        <v>4.8</v>
      </c>
      <c r="K470" s="99">
        <f t="shared" si="132"/>
        <v>2419.1999999999998</v>
      </c>
      <c r="L470" s="137">
        <v>42506</v>
      </c>
      <c r="M470" s="137">
        <v>42522</v>
      </c>
      <c r="N470" s="138"/>
      <c r="O470" s="147" t="s">
        <v>2</v>
      </c>
      <c r="P470" s="138"/>
      <c r="Q470" s="138"/>
      <c r="R470" s="138"/>
      <c r="S470" s="129"/>
    </row>
    <row r="471" spans="1:19" ht="17.25" customHeight="1" x14ac:dyDescent="0.2">
      <c r="A471" s="138" t="s">
        <v>1798</v>
      </c>
      <c r="B471" s="137">
        <v>42423</v>
      </c>
      <c r="C471" s="138" t="s">
        <v>1594</v>
      </c>
      <c r="D471" s="138" t="s">
        <v>1357</v>
      </c>
      <c r="E471" s="138" t="s">
        <v>1342</v>
      </c>
      <c r="F471" s="138" t="s">
        <v>1343</v>
      </c>
      <c r="G471" s="138" t="s">
        <v>1339</v>
      </c>
      <c r="H471" s="138"/>
      <c r="I471" s="139">
        <v>24</v>
      </c>
      <c r="J471" s="140">
        <v>4.8</v>
      </c>
      <c r="K471" s="99">
        <f t="shared" si="132"/>
        <v>115.19999999999999</v>
      </c>
      <c r="L471" s="137">
        <v>42506</v>
      </c>
      <c r="M471" s="137">
        <v>42522</v>
      </c>
      <c r="N471" s="138"/>
      <c r="O471" s="147" t="s">
        <v>2</v>
      </c>
      <c r="P471" s="138"/>
      <c r="Q471" s="138"/>
      <c r="R471" s="138"/>
      <c r="S471" s="129"/>
    </row>
    <row r="472" spans="1:19" ht="17.25" customHeight="1" x14ac:dyDescent="0.2">
      <c r="A472" s="138" t="s">
        <v>1798</v>
      </c>
      <c r="B472" s="137">
        <v>42424</v>
      </c>
      <c r="C472" s="138" t="s">
        <v>1631</v>
      </c>
      <c r="D472" s="138" t="s">
        <v>1356</v>
      </c>
      <c r="E472" s="138" t="s">
        <v>1353</v>
      </c>
      <c r="F472" s="138" t="s">
        <v>1349</v>
      </c>
      <c r="G472" s="138" t="s">
        <v>1347</v>
      </c>
      <c r="H472" s="138"/>
      <c r="I472" s="139">
        <v>1000</v>
      </c>
      <c r="J472" s="140">
        <v>6.5</v>
      </c>
      <c r="K472" s="99">
        <f t="shared" si="132"/>
        <v>6500</v>
      </c>
      <c r="L472" s="137">
        <v>42506</v>
      </c>
      <c r="M472" s="137">
        <v>42522</v>
      </c>
      <c r="N472" s="138"/>
      <c r="O472" s="147" t="s">
        <v>3</v>
      </c>
      <c r="P472" s="138"/>
      <c r="Q472" s="138"/>
      <c r="R472" s="138"/>
      <c r="S472" s="129"/>
    </row>
    <row r="473" spans="1:19" ht="17.25" customHeight="1" x14ac:dyDescent="0.2">
      <c r="A473" s="138" t="s">
        <v>1798</v>
      </c>
      <c r="B473" s="137">
        <v>42424</v>
      </c>
      <c r="C473" s="138" t="s">
        <v>1631</v>
      </c>
      <c r="D473" s="138" t="s">
        <v>1356</v>
      </c>
      <c r="E473" s="138" t="s">
        <v>1353</v>
      </c>
      <c r="F473" s="138" t="s">
        <v>1351</v>
      </c>
      <c r="G473" s="138" t="s">
        <v>1347</v>
      </c>
      <c r="H473" s="138"/>
      <c r="I473" s="141">
        <v>600</v>
      </c>
      <c r="J473" s="140">
        <v>6.5</v>
      </c>
      <c r="K473" s="99">
        <f t="shared" si="132"/>
        <v>3900</v>
      </c>
      <c r="L473" s="137">
        <v>42506</v>
      </c>
      <c r="M473" s="137">
        <v>42522</v>
      </c>
      <c r="N473" s="138"/>
      <c r="O473" s="147" t="s">
        <v>3</v>
      </c>
      <c r="P473" s="138"/>
      <c r="Q473" s="138"/>
      <c r="R473" s="138"/>
      <c r="S473" s="129"/>
    </row>
    <row r="474" spans="1:19" ht="17.25" customHeight="1" x14ac:dyDescent="0.2">
      <c r="A474" s="138" t="s">
        <v>1798</v>
      </c>
      <c r="B474" s="137">
        <v>42433</v>
      </c>
      <c r="C474" s="138" t="s">
        <v>1631</v>
      </c>
      <c r="D474" s="138" t="s">
        <v>374</v>
      </c>
      <c r="E474" s="138" t="s">
        <v>1353</v>
      </c>
      <c r="F474" s="138" t="s">
        <v>1626</v>
      </c>
      <c r="G474" s="138" t="s">
        <v>315</v>
      </c>
      <c r="H474" s="138"/>
      <c r="I474" s="139">
        <v>500</v>
      </c>
      <c r="J474" s="140">
        <v>6.5</v>
      </c>
      <c r="K474" s="99">
        <f t="shared" si="132"/>
        <v>3250</v>
      </c>
      <c r="L474" s="137">
        <v>42506</v>
      </c>
      <c r="M474" s="137">
        <v>42522</v>
      </c>
      <c r="N474" s="138"/>
      <c r="O474" s="147" t="s">
        <v>3</v>
      </c>
      <c r="P474" s="138"/>
      <c r="Q474" s="138"/>
      <c r="R474" s="138"/>
      <c r="S474" s="129"/>
    </row>
    <row r="475" spans="1:19" ht="17.25" customHeight="1" x14ac:dyDescent="0.2">
      <c r="A475" s="138" t="s">
        <v>1798</v>
      </c>
      <c r="B475" s="137">
        <v>42424</v>
      </c>
      <c r="C475" s="138" t="s">
        <v>1631</v>
      </c>
      <c r="D475" s="138" t="s">
        <v>1356</v>
      </c>
      <c r="E475" s="138" t="s">
        <v>1353</v>
      </c>
      <c r="F475" s="138" t="s">
        <v>1352</v>
      </c>
      <c r="G475" s="138" t="s">
        <v>1347</v>
      </c>
      <c r="H475" s="138"/>
      <c r="I475" s="139">
        <v>700</v>
      </c>
      <c r="J475" s="140">
        <v>6.5</v>
      </c>
      <c r="K475" s="99">
        <f t="shared" si="132"/>
        <v>4550</v>
      </c>
      <c r="L475" s="137">
        <v>42506</v>
      </c>
      <c r="M475" s="137">
        <v>42522</v>
      </c>
      <c r="N475" s="138"/>
      <c r="O475" s="147" t="s">
        <v>3</v>
      </c>
      <c r="P475" s="138"/>
      <c r="Q475" s="138"/>
      <c r="R475" s="138"/>
      <c r="S475" s="129"/>
    </row>
    <row r="476" spans="1:19" ht="17.25" customHeight="1" x14ac:dyDescent="0.2">
      <c r="A476" s="138" t="s">
        <v>1798</v>
      </c>
      <c r="B476" s="137">
        <v>42430</v>
      </c>
      <c r="C476" s="138" t="s">
        <v>1627</v>
      </c>
      <c r="D476" s="138" t="s">
        <v>1681</v>
      </c>
      <c r="E476" s="138" t="s">
        <v>1572</v>
      </c>
      <c r="F476" s="138" t="s">
        <v>1573</v>
      </c>
      <c r="G476" s="138" t="s">
        <v>117</v>
      </c>
      <c r="H476" s="138"/>
      <c r="I476" s="139">
        <v>17200</v>
      </c>
      <c r="J476" s="140">
        <v>4.8499999999999996</v>
      </c>
      <c r="K476" s="99">
        <f t="shared" si="132"/>
        <v>83420</v>
      </c>
      <c r="L476" s="137">
        <v>42527</v>
      </c>
      <c r="M476" s="137">
        <v>42543</v>
      </c>
      <c r="N476" s="138"/>
      <c r="O476" s="147" t="s">
        <v>2</v>
      </c>
      <c r="P476" s="138"/>
      <c r="Q476" s="138"/>
      <c r="R476" s="138"/>
      <c r="S476" s="129"/>
    </row>
    <row r="477" spans="1:19" ht="17.25" customHeight="1" x14ac:dyDescent="0.2">
      <c r="A477" s="138" t="s">
        <v>1798</v>
      </c>
      <c r="B477" s="137">
        <v>42431</v>
      </c>
      <c r="C477" s="138" t="s">
        <v>1627</v>
      </c>
      <c r="D477" s="138" t="s">
        <v>1682</v>
      </c>
      <c r="E477" s="138" t="s">
        <v>1614</v>
      </c>
      <c r="F477" s="138" t="s">
        <v>1636</v>
      </c>
      <c r="G477" s="138" t="s">
        <v>5</v>
      </c>
      <c r="H477" s="138"/>
      <c r="I477" s="139">
        <v>75600</v>
      </c>
      <c r="J477" s="140">
        <v>4.05</v>
      </c>
      <c r="K477" s="99">
        <f t="shared" si="132"/>
        <v>306180</v>
      </c>
      <c r="L477" s="137">
        <v>42513</v>
      </c>
      <c r="M477" s="137">
        <v>42529</v>
      </c>
      <c r="N477" s="138"/>
      <c r="O477" s="147" t="s">
        <v>2</v>
      </c>
      <c r="P477" s="138"/>
      <c r="Q477" s="138"/>
      <c r="R477" s="138"/>
      <c r="S477" s="129"/>
    </row>
    <row r="478" spans="1:19" ht="17.25" customHeight="1" x14ac:dyDescent="0.2">
      <c r="A478" s="138" t="s">
        <v>1798</v>
      </c>
      <c r="B478" s="137">
        <v>42431</v>
      </c>
      <c r="C478" s="138" t="s">
        <v>1637</v>
      </c>
      <c r="D478" s="138" t="s">
        <v>1682</v>
      </c>
      <c r="E478" s="138" t="s">
        <v>1638</v>
      </c>
      <c r="F478" s="138" t="s">
        <v>1617</v>
      </c>
      <c r="G478" s="138" t="s">
        <v>5</v>
      </c>
      <c r="H478" s="138"/>
      <c r="I478" s="139">
        <v>75600</v>
      </c>
      <c r="J478" s="140">
        <v>4.2</v>
      </c>
      <c r="K478" s="99">
        <f t="shared" si="132"/>
        <v>317520</v>
      </c>
      <c r="L478" s="137">
        <v>42513</v>
      </c>
      <c r="M478" s="137">
        <v>42529</v>
      </c>
      <c r="N478" s="138"/>
      <c r="O478" s="147" t="s">
        <v>2</v>
      </c>
      <c r="P478" s="138"/>
      <c r="Q478" s="138"/>
      <c r="R478" s="138"/>
      <c r="S478" s="129"/>
    </row>
    <row r="479" spans="1:19" ht="17.25" customHeight="1" x14ac:dyDescent="0.2">
      <c r="A479" s="138" t="s">
        <v>1798</v>
      </c>
      <c r="B479" s="137">
        <v>42431</v>
      </c>
      <c r="C479" s="138"/>
      <c r="D479" s="138" t="s">
        <v>1681</v>
      </c>
      <c r="E479" s="138" t="s">
        <v>1639</v>
      </c>
      <c r="F479" s="138" t="s">
        <v>1683</v>
      </c>
      <c r="G479" s="138" t="s">
        <v>5</v>
      </c>
      <c r="H479" s="138"/>
      <c r="I479" s="139">
        <v>600</v>
      </c>
      <c r="J479" s="140">
        <v>5.55</v>
      </c>
      <c r="K479" s="99">
        <f t="shared" si="132"/>
        <v>3330</v>
      </c>
      <c r="L479" s="137">
        <v>42541</v>
      </c>
      <c r="M479" s="137">
        <v>42557</v>
      </c>
      <c r="N479" s="138"/>
      <c r="O479" s="147" t="s">
        <v>3</v>
      </c>
      <c r="P479" s="138"/>
      <c r="Q479" s="138"/>
      <c r="R479" s="138"/>
      <c r="S479" s="129"/>
    </row>
    <row r="480" spans="1:19" ht="17.25" customHeight="1" x14ac:dyDescent="0.2">
      <c r="A480" s="138" t="s">
        <v>1798</v>
      </c>
      <c r="B480" s="137">
        <v>42431</v>
      </c>
      <c r="C480" s="138"/>
      <c r="D480" s="138" t="s">
        <v>1682</v>
      </c>
      <c r="E480" s="138" t="s">
        <v>1640</v>
      </c>
      <c r="F480" s="138" t="s">
        <v>1641</v>
      </c>
      <c r="G480" s="138" t="s">
        <v>5</v>
      </c>
      <c r="H480" s="138"/>
      <c r="I480" s="139">
        <v>408</v>
      </c>
      <c r="J480" s="140">
        <v>3.99</v>
      </c>
      <c r="K480" s="99">
        <f t="shared" si="132"/>
        <v>1627.92</v>
      </c>
      <c r="L480" s="137">
        <v>42506</v>
      </c>
      <c r="M480" s="137">
        <v>42522</v>
      </c>
      <c r="N480" s="138"/>
      <c r="O480" s="147" t="s">
        <v>2</v>
      </c>
      <c r="P480" s="138"/>
      <c r="Q480" s="138"/>
      <c r="R480" s="138"/>
      <c r="S480" s="129"/>
    </row>
    <row r="481" spans="1:257" ht="17.25" customHeight="1" x14ac:dyDescent="0.2">
      <c r="A481" s="138" t="s">
        <v>1798</v>
      </c>
      <c r="B481" s="137">
        <v>42431</v>
      </c>
      <c r="C481" s="138"/>
      <c r="D481" s="138" t="s">
        <v>1682</v>
      </c>
      <c r="E481" s="138" t="s">
        <v>1640</v>
      </c>
      <c r="F481" s="138" t="s">
        <v>1642</v>
      </c>
      <c r="G481" s="138" t="s">
        <v>5</v>
      </c>
      <c r="H481" s="138"/>
      <c r="I481" s="139">
        <v>480</v>
      </c>
      <c r="J481" s="140">
        <v>3.85</v>
      </c>
      <c r="K481" s="99">
        <f t="shared" si="132"/>
        <v>1848</v>
      </c>
      <c r="L481" s="137">
        <v>42506</v>
      </c>
      <c r="M481" s="137">
        <v>42522</v>
      </c>
      <c r="N481" s="138"/>
      <c r="O481" s="147" t="s">
        <v>2</v>
      </c>
      <c r="P481" s="138"/>
      <c r="Q481" s="138"/>
      <c r="R481" s="138"/>
      <c r="S481" s="129"/>
    </row>
    <row r="482" spans="1:257" ht="17.25" customHeight="1" x14ac:dyDescent="0.2">
      <c r="A482" s="138" t="s">
        <v>1798</v>
      </c>
      <c r="B482" s="137">
        <v>42431</v>
      </c>
      <c r="C482" s="138"/>
      <c r="D482" s="138" t="s">
        <v>1682</v>
      </c>
      <c r="E482" s="138" t="s">
        <v>1640</v>
      </c>
      <c r="F482" s="138" t="s">
        <v>1643</v>
      </c>
      <c r="G482" s="138" t="s">
        <v>5</v>
      </c>
      <c r="H482" s="138"/>
      <c r="I482" s="139">
        <v>240</v>
      </c>
      <c r="J482" s="140">
        <v>3.99</v>
      </c>
      <c r="K482" s="99">
        <f t="shared" si="132"/>
        <v>957.6</v>
      </c>
      <c r="L482" s="137">
        <v>42506</v>
      </c>
      <c r="M482" s="137">
        <v>42522</v>
      </c>
      <c r="N482" s="138"/>
      <c r="O482" s="147" t="s">
        <v>2</v>
      </c>
      <c r="P482" s="138"/>
      <c r="Q482" s="138"/>
      <c r="R482" s="138"/>
      <c r="S482" s="129"/>
    </row>
    <row r="483" spans="1:257" ht="17.25" customHeight="1" x14ac:dyDescent="0.2">
      <c r="A483" s="138" t="s">
        <v>1798</v>
      </c>
      <c r="B483" s="137">
        <v>42431</v>
      </c>
      <c r="C483" s="138"/>
      <c r="D483" s="138" t="s">
        <v>1682</v>
      </c>
      <c r="E483" s="138" t="s">
        <v>1640</v>
      </c>
      <c r="F483" s="138" t="s">
        <v>1644</v>
      </c>
      <c r="G483" s="138" t="s">
        <v>5</v>
      </c>
      <c r="H483" s="138"/>
      <c r="I483" s="139">
        <v>552</v>
      </c>
      <c r="J483" s="140">
        <v>3.85</v>
      </c>
      <c r="K483" s="99">
        <f t="shared" si="132"/>
        <v>2125.2000000000003</v>
      </c>
      <c r="L483" s="137">
        <v>42506</v>
      </c>
      <c r="M483" s="137">
        <v>42522</v>
      </c>
      <c r="N483" s="138"/>
      <c r="O483" s="147" t="s">
        <v>2</v>
      </c>
      <c r="P483" s="138"/>
      <c r="Q483" s="138"/>
      <c r="R483" s="138"/>
      <c r="S483" s="129"/>
    </row>
    <row r="484" spans="1:257" ht="17.25" customHeight="1" x14ac:dyDescent="0.2">
      <c r="A484" s="138" t="s">
        <v>1798</v>
      </c>
      <c r="B484" s="137">
        <v>42431</v>
      </c>
      <c r="C484" s="138"/>
      <c r="D484" s="138" t="s">
        <v>1682</v>
      </c>
      <c r="E484" s="138" t="s">
        <v>1640</v>
      </c>
      <c r="F484" s="138" t="s">
        <v>1645</v>
      </c>
      <c r="G484" s="138" t="s">
        <v>5</v>
      </c>
      <c r="H484" s="138"/>
      <c r="I484" s="139">
        <v>480</v>
      </c>
      <c r="J484" s="140">
        <v>3.85</v>
      </c>
      <c r="K484" s="99">
        <f t="shared" si="132"/>
        <v>1848</v>
      </c>
      <c r="L484" s="137">
        <v>42506</v>
      </c>
      <c r="M484" s="137">
        <v>42522</v>
      </c>
      <c r="N484" s="138"/>
      <c r="O484" s="147" t="s">
        <v>2</v>
      </c>
      <c r="P484" s="138"/>
      <c r="Q484" s="138"/>
      <c r="R484" s="138"/>
      <c r="S484" s="129"/>
    </row>
    <row r="485" spans="1:257" ht="17.25" customHeight="1" x14ac:dyDescent="0.2">
      <c r="A485" s="138" t="s">
        <v>1798</v>
      </c>
      <c r="B485" s="137">
        <v>42431</v>
      </c>
      <c r="C485" s="138"/>
      <c r="D485" s="138" t="s">
        <v>1682</v>
      </c>
      <c r="E485" s="138" t="s">
        <v>1640</v>
      </c>
      <c r="F485" s="138" t="s">
        <v>1646</v>
      </c>
      <c r="G485" s="138" t="s">
        <v>5</v>
      </c>
      <c r="H485" s="138"/>
      <c r="I485" s="139">
        <v>360</v>
      </c>
      <c r="J485" s="140">
        <v>3.99</v>
      </c>
      <c r="K485" s="99">
        <f t="shared" si="132"/>
        <v>1436.4</v>
      </c>
      <c r="L485" s="137">
        <v>42506</v>
      </c>
      <c r="M485" s="137">
        <v>42522</v>
      </c>
      <c r="N485" s="138"/>
      <c r="O485" s="147" t="s">
        <v>2</v>
      </c>
      <c r="P485" s="138"/>
      <c r="Q485" s="138"/>
      <c r="R485" s="138"/>
      <c r="S485" s="129"/>
    </row>
    <row r="486" spans="1:257" ht="17.25" customHeight="1" x14ac:dyDescent="0.2">
      <c r="A486" s="138" t="s">
        <v>1798</v>
      </c>
      <c r="B486" s="137">
        <v>42432</v>
      </c>
      <c r="C486" s="138" t="s">
        <v>1727</v>
      </c>
      <c r="D486" s="138" t="s">
        <v>1681</v>
      </c>
      <c r="E486" s="138" t="s">
        <v>1623</v>
      </c>
      <c r="F486" s="138" t="s">
        <v>1624</v>
      </c>
      <c r="G486" s="138" t="s">
        <v>117</v>
      </c>
      <c r="H486" s="138"/>
      <c r="I486" s="139">
        <v>18200</v>
      </c>
      <c r="J486" s="140">
        <v>4.9800000000000004</v>
      </c>
      <c r="K486" s="99">
        <f t="shared" si="132"/>
        <v>90636.000000000015</v>
      </c>
      <c r="L486" s="137">
        <v>42548</v>
      </c>
      <c r="M486" s="137">
        <v>42564</v>
      </c>
      <c r="N486" s="138"/>
      <c r="O486" s="147" t="s">
        <v>3</v>
      </c>
      <c r="P486" s="138"/>
      <c r="Q486" s="138"/>
      <c r="R486" s="138"/>
      <c r="S486" s="129"/>
    </row>
    <row r="487" spans="1:257" ht="17.25" customHeight="1" x14ac:dyDescent="0.2">
      <c r="A487" s="138" t="s">
        <v>1798</v>
      </c>
      <c r="B487" s="137"/>
      <c r="C487" s="138"/>
      <c r="D487" s="138"/>
      <c r="E487" s="138" t="s">
        <v>1752</v>
      </c>
      <c r="F487" s="138" t="s">
        <v>1754</v>
      </c>
      <c r="G487" s="138" t="s">
        <v>117</v>
      </c>
      <c r="H487" s="138"/>
      <c r="I487" s="139">
        <v>27677</v>
      </c>
      <c r="J487" s="140">
        <v>6.1</v>
      </c>
      <c r="K487" s="99">
        <f t="shared" si="132"/>
        <v>168829.69999999998</v>
      </c>
      <c r="L487" s="137">
        <v>42548</v>
      </c>
      <c r="M487" s="137">
        <v>42564</v>
      </c>
      <c r="N487" s="138" t="s">
        <v>1756</v>
      </c>
      <c r="O487" s="147" t="s">
        <v>2</v>
      </c>
      <c r="P487" s="138"/>
      <c r="Q487" s="138"/>
      <c r="R487" s="138"/>
      <c r="S487" s="129"/>
    </row>
    <row r="488" spans="1:257" ht="17.25" customHeight="1" x14ac:dyDescent="0.2">
      <c r="A488" s="138" t="s">
        <v>1798</v>
      </c>
      <c r="B488" s="137"/>
      <c r="C488" s="138"/>
      <c r="D488" s="138"/>
      <c r="E488" s="138" t="s">
        <v>1753</v>
      </c>
      <c r="F488" s="138" t="s">
        <v>1755</v>
      </c>
      <c r="G488" s="138" t="s">
        <v>324</v>
      </c>
      <c r="H488" s="138"/>
      <c r="I488" s="139">
        <v>1830</v>
      </c>
      <c r="J488" s="140">
        <v>8.5500000000000007</v>
      </c>
      <c r="K488" s="99">
        <f t="shared" si="132"/>
        <v>15646.500000000002</v>
      </c>
      <c r="L488" s="137">
        <v>42527</v>
      </c>
      <c r="M488" s="137">
        <v>42543</v>
      </c>
      <c r="N488" s="138"/>
      <c r="O488" s="147" t="s">
        <v>2</v>
      </c>
      <c r="P488" s="138"/>
      <c r="Q488" s="138"/>
      <c r="R488" s="138"/>
      <c r="S488" s="129"/>
    </row>
    <row r="489" spans="1:257" s="100" customFormat="1" ht="17.25" customHeight="1" x14ac:dyDescent="0.2">
      <c r="A489" s="103"/>
      <c r="B489" s="102" t="s">
        <v>1</v>
      </c>
      <c r="C489" s="103"/>
      <c r="D489" s="104"/>
      <c r="E489" s="105"/>
      <c r="F489" s="106"/>
      <c r="G489" s="130"/>
      <c r="H489" s="131"/>
      <c r="I489" s="107">
        <f>SUM(I386:I488)</f>
        <v>1077876</v>
      </c>
      <c r="J489" s="108"/>
      <c r="K489" s="107">
        <f>SUM(K386:K488)</f>
        <v>4484180.6700000018</v>
      </c>
      <c r="L489" s="109"/>
      <c r="M489" s="144"/>
      <c r="N489" s="117"/>
      <c r="O489" s="94"/>
      <c r="P489" s="95"/>
      <c r="Q489" s="96"/>
      <c r="R489" s="95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  <c r="AC489" s="97"/>
      <c r="AD489" s="97"/>
      <c r="AE489" s="97"/>
      <c r="AF489" s="97"/>
      <c r="AG489" s="97"/>
      <c r="AH489" s="97"/>
      <c r="AI489" s="97"/>
      <c r="AJ489" s="97"/>
      <c r="AK489" s="97"/>
      <c r="AL489" s="97"/>
      <c r="AM489" s="97"/>
      <c r="AN489" s="97"/>
      <c r="AO489" s="97"/>
      <c r="AP489" s="97"/>
      <c r="AQ489" s="97"/>
      <c r="AR489" s="97"/>
      <c r="AS489" s="97"/>
      <c r="AT489" s="97"/>
    </row>
    <row r="490" spans="1:257" s="100" customFormat="1" ht="17.25" customHeight="1" x14ac:dyDescent="0.2">
      <c r="B490" s="231"/>
      <c r="C490" s="231"/>
      <c r="D490" s="231"/>
      <c r="E490" s="110"/>
      <c r="F490" s="111"/>
      <c r="G490" s="132"/>
      <c r="H490" s="133"/>
      <c r="I490" s="112"/>
      <c r="J490" s="113"/>
      <c r="K490" s="99"/>
      <c r="L490" s="114"/>
      <c r="M490" s="145"/>
      <c r="N490" s="93"/>
      <c r="O490" s="94"/>
      <c r="P490" s="95"/>
      <c r="Q490" s="96"/>
      <c r="R490" s="95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  <c r="AD490" s="97"/>
      <c r="AE490" s="97"/>
      <c r="AF490" s="97"/>
      <c r="AG490" s="97"/>
      <c r="AH490" s="97"/>
      <c r="AI490" s="97"/>
      <c r="AJ490" s="97"/>
      <c r="AK490" s="97"/>
      <c r="AL490" s="97"/>
      <c r="AM490" s="97"/>
      <c r="AN490" s="97"/>
      <c r="AO490" s="97"/>
      <c r="AP490" s="97"/>
      <c r="AQ490" s="97"/>
      <c r="AR490" s="97"/>
      <c r="AS490" s="97"/>
      <c r="AT490" s="97"/>
    </row>
    <row r="491" spans="1:257" ht="17.25" customHeight="1" x14ac:dyDescent="0.2">
      <c r="A491" s="138" t="s">
        <v>1799</v>
      </c>
      <c r="B491" s="137">
        <v>42367</v>
      </c>
      <c r="C491" s="138" t="s">
        <v>1597</v>
      </c>
      <c r="D491" s="138" t="s">
        <v>583</v>
      </c>
      <c r="E491" s="138">
        <v>650175</v>
      </c>
      <c r="F491" s="138" t="s">
        <v>609</v>
      </c>
      <c r="G491" s="149"/>
      <c r="H491" s="138"/>
      <c r="I491" s="139">
        <v>320</v>
      </c>
      <c r="J491" s="140">
        <v>9.9499999999999993</v>
      </c>
      <c r="K491" s="115">
        <f t="shared" ref="K491:K492" si="133">I491*J491</f>
        <v>3184</v>
      </c>
      <c r="L491" s="138" t="s">
        <v>610</v>
      </c>
      <c r="M491" s="137">
        <v>42480</v>
      </c>
      <c r="N491" s="138"/>
      <c r="O491" s="147" t="s">
        <v>3</v>
      </c>
      <c r="P491" s="138"/>
      <c r="Q491" s="138"/>
      <c r="R491" s="138"/>
      <c r="S491" s="129"/>
    </row>
    <row r="492" spans="1:257" ht="17.25" customHeight="1" x14ac:dyDescent="0.2">
      <c r="A492" s="138" t="s">
        <v>1799</v>
      </c>
      <c r="B492" s="137">
        <v>42367</v>
      </c>
      <c r="C492" s="138" t="s">
        <v>1597</v>
      </c>
      <c r="D492" s="138" t="s">
        <v>583</v>
      </c>
      <c r="E492" s="138" t="s">
        <v>1163</v>
      </c>
      <c r="F492" s="138" t="s">
        <v>609</v>
      </c>
      <c r="G492" s="149"/>
      <c r="H492" s="138"/>
      <c r="I492" s="139">
        <v>480</v>
      </c>
      <c r="J492" s="140">
        <v>10.1</v>
      </c>
      <c r="K492" s="115">
        <f t="shared" si="133"/>
        <v>4848</v>
      </c>
      <c r="L492" s="138" t="s">
        <v>610</v>
      </c>
      <c r="M492" s="137">
        <v>42480</v>
      </c>
      <c r="N492" s="138"/>
      <c r="O492" s="147" t="s">
        <v>3</v>
      </c>
      <c r="P492" s="138"/>
      <c r="Q492" s="138"/>
      <c r="R492" s="138"/>
      <c r="S492" s="129"/>
    </row>
    <row r="493" spans="1:257" ht="17.25" customHeight="1" x14ac:dyDescent="0.2">
      <c r="A493" s="103"/>
      <c r="B493" s="102"/>
      <c r="C493" s="103"/>
      <c r="D493" s="104"/>
      <c r="E493" s="105"/>
      <c r="F493" s="106"/>
      <c r="G493" s="130"/>
      <c r="H493" s="131"/>
      <c r="I493" s="107">
        <f>SUM(I491:I492)</f>
        <v>800</v>
      </c>
      <c r="J493" s="108"/>
      <c r="K493" s="107">
        <f>SUM(K491:K492)</f>
        <v>8032</v>
      </c>
      <c r="L493" s="118"/>
      <c r="M493" s="144"/>
      <c r="N493" s="119"/>
      <c r="O493" s="120"/>
      <c r="P493" s="95"/>
      <c r="Q493" s="96"/>
      <c r="R493" s="95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  <c r="AC493" s="97"/>
      <c r="AD493" s="97"/>
      <c r="AE493" s="97"/>
      <c r="AF493" s="97"/>
      <c r="AG493" s="97"/>
      <c r="AH493" s="97"/>
      <c r="AI493" s="97"/>
      <c r="AJ493" s="97"/>
      <c r="AK493" s="97"/>
      <c r="AL493" s="97"/>
      <c r="AM493" s="97"/>
      <c r="AN493" s="97"/>
      <c r="AO493" s="97"/>
      <c r="AP493" s="97"/>
      <c r="AQ493" s="97"/>
      <c r="AR493" s="97"/>
      <c r="AS493" s="97"/>
      <c r="AT493" s="97"/>
      <c r="AU493" s="100"/>
      <c r="AV493" s="100"/>
      <c r="AW493" s="100"/>
      <c r="AX493" s="100"/>
      <c r="AY493" s="100"/>
      <c r="AZ493" s="100"/>
      <c r="BA493" s="100"/>
      <c r="BB493" s="100"/>
      <c r="BC493" s="100"/>
      <c r="BD493" s="100"/>
      <c r="BE493" s="100"/>
      <c r="BF493" s="100"/>
      <c r="BG493" s="100"/>
      <c r="BH493" s="100"/>
      <c r="BI493" s="100"/>
      <c r="BJ493" s="100"/>
      <c r="BK493" s="100"/>
      <c r="BL493" s="100"/>
      <c r="BM493" s="100"/>
      <c r="BN493" s="100"/>
      <c r="BO493" s="100"/>
      <c r="BP493" s="100"/>
      <c r="BQ493" s="100"/>
      <c r="BR493" s="100"/>
      <c r="BS493" s="100"/>
      <c r="BT493" s="100"/>
      <c r="BU493" s="100"/>
      <c r="BV493" s="100"/>
      <c r="BW493" s="100"/>
      <c r="BX493" s="100"/>
      <c r="BY493" s="100"/>
      <c r="BZ493" s="100"/>
      <c r="CA493" s="100"/>
      <c r="CB493" s="100"/>
      <c r="CC493" s="100"/>
      <c r="CD493" s="100"/>
      <c r="CE493" s="100"/>
      <c r="CF493" s="100"/>
      <c r="CG493" s="100"/>
      <c r="CH493" s="100"/>
      <c r="CI493" s="100"/>
      <c r="CJ493" s="100"/>
      <c r="CK493" s="100"/>
      <c r="CL493" s="100"/>
      <c r="CM493" s="100"/>
      <c r="CN493" s="100"/>
      <c r="CO493" s="100"/>
      <c r="CP493" s="100"/>
      <c r="CQ493" s="100"/>
      <c r="CR493" s="100"/>
      <c r="CS493" s="100"/>
      <c r="CT493" s="100"/>
      <c r="CU493" s="100"/>
      <c r="CV493" s="100"/>
      <c r="CW493" s="100"/>
      <c r="CX493" s="100"/>
      <c r="CY493" s="100"/>
      <c r="CZ493" s="100"/>
      <c r="DA493" s="100"/>
      <c r="DB493" s="100"/>
      <c r="DC493" s="100"/>
      <c r="DD493" s="100"/>
      <c r="DE493" s="100"/>
      <c r="DF493" s="100"/>
      <c r="DG493" s="100"/>
      <c r="DH493" s="100"/>
      <c r="DI493" s="100"/>
      <c r="DJ493" s="100"/>
      <c r="DK493" s="100"/>
      <c r="DL493" s="100"/>
      <c r="DM493" s="100"/>
      <c r="DN493" s="100"/>
      <c r="DO493" s="100"/>
      <c r="DP493" s="100"/>
      <c r="DQ493" s="100"/>
      <c r="DR493" s="100"/>
      <c r="DS493" s="100"/>
      <c r="DT493" s="100"/>
      <c r="DU493" s="100"/>
      <c r="DV493" s="100"/>
      <c r="DW493" s="100"/>
      <c r="DX493" s="100"/>
      <c r="DY493" s="100"/>
      <c r="DZ493" s="100"/>
      <c r="EA493" s="100"/>
      <c r="EB493" s="100"/>
      <c r="EC493" s="100"/>
      <c r="ED493" s="100"/>
      <c r="EE493" s="100"/>
      <c r="EF493" s="100"/>
      <c r="EG493" s="100"/>
      <c r="EH493" s="100"/>
      <c r="EI493" s="100"/>
      <c r="EJ493" s="100"/>
      <c r="EK493" s="100"/>
      <c r="EL493" s="100"/>
      <c r="EM493" s="100"/>
      <c r="EN493" s="100"/>
      <c r="EO493" s="100"/>
      <c r="EP493" s="100"/>
      <c r="EQ493" s="100"/>
      <c r="ER493" s="100"/>
      <c r="ES493" s="100"/>
      <c r="ET493" s="100"/>
      <c r="EU493" s="100"/>
      <c r="EV493" s="100"/>
      <c r="EW493" s="100"/>
      <c r="EX493" s="100"/>
      <c r="EY493" s="100"/>
      <c r="EZ493" s="100"/>
      <c r="FA493" s="100"/>
      <c r="FB493" s="100"/>
      <c r="FC493" s="100"/>
      <c r="FD493" s="100"/>
      <c r="FE493" s="100"/>
      <c r="FF493" s="100"/>
      <c r="FG493" s="100"/>
      <c r="FH493" s="100"/>
      <c r="FI493" s="100"/>
      <c r="FJ493" s="100"/>
      <c r="FK493" s="100"/>
      <c r="FL493" s="100"/>
      <c r="FM493" s="100"/>
      <c r="FN493" s="100"/>
      <c r="FO493" s="100"/>
      <c r="FP493" s="100"/>
      <c r="FQ493" s="100"/>
      <c r="FR493" s="100"/>
      <c r="FS493" s="100"/>
      <c r="FT493" s="100"/>
      <c r="FU493" s="100"/>
      <c r="FV493" s="100"/>
      <c r="FW493" s="100"/>
      <c r="FX493" s="100"/>
      <c r="FY493" s="100"/>
      <c r="FZ493" s="100"/>
      <c r="GA493" s="100"/>
      <c r="GB493" s="100"/>
      <c r="GC493" s="100"/>
      <c r="GD493" s="100"/>
      <c r="GE493" s="100"/>
      <c r="GF493" s="100"/>
      <c r="GG493" s="100"/>
      <c r="GH493" s="100"/>
      <c r="GI493" s="100"/>
      <c r="GJ493" s="100"/>
      <c r="GK493" s="100"/>
      <c r="GL493" s="100"/>
      <c r="GM493" s="100"/>
      <c r="GN493" s="100"/>
      <c r="GO493" s="100"/>
      <c r="GP493" s="100"/>
      <c r="GQ493" s="100"/>
      <c r="GR493" s="100"/>
      <c r="GS493" s="100"/>
      <c r="GT493" s="100"/>
      <c r="GU493" s="100"/>
      <c r="GV493" s="100"/>
      <c r="GW493" s="100"/>
      <c r="GX493" s="100"/>
      <c r="GY493" s="100"/>
      <c r="GZ493" s="100"/>
      <c r="HA493" s="100"/>
      <c r="HB493" s="100"/>
      <c r="HC493" s="100"/>
      <c r="HD493" s="100"/>
      <c r="HE493" s="100"/>
      <c r="HF493" s="100"/>
      <c r="HG493" s="100"/>
      <c r="HH493" s="100"/>
      <c r="HI493" s="100"/>
      <c r="HJ493" s="100"/>
      <c r="HK493" s="100"/>
      <c r="HL493" s="100"/>
      <c r="HM493" s="100"/>
      <c r="HN493" s="100"/>
      <c r="HO493" s="100"/>
      <c r="HP493" s="100"/>
      <c r="HQ493" s="100"/>
      <c r="HR493" s="100"/>
      <c r="HS493" s="100"/>
      <c r="HT493" s="100"/>
      <c r="HU493" s="100"/>
      <c r="HV493" s="100"/>
      <c r="HW493" s="100"/>
      <c r="HX493" s="100"/>
      <c r="HY493" s="100"/>
      <c r="HZ493" s="100"/>
      <c r="IA493" s="100"/>
      <c r="IB493" s="100"/>
      <c r="IC493" s="100"/>
      <c r="ID493" s="100"/>
      <c r="IE493" s="100"/>
      <c r="IF493" s="100"/>
      <c r="IG493" s="100"/>
      <c r="IH493" s="100"/>
      <c r="II493" s="100"/>
      <c r="IJ493" s="100"/>
      <c r="IK493" s="100"/>
      <c r="IL493" s="100"/>
      <c r="IM493" s="100"/>
      <c r="IN493" s="100"/>
      <c r="IO493" s="100"/>
      <c r="IP493" s="100"/>
      <c r="IQ493" s="100"/>
      <c r="IR493" s="100"/>
      <c r="IS493" s="100"/>
      <c r="IT493" s="100"/>
      <c r="IU493" s="100"/>
      <c r="IV493" s="100"/>
      <c r="IW493" s="100"/>
    </row>
    <row r="494" spans="1:257" ht="17.25" customHeight="1" x14ac:dyDescent="0.2">
      <c r="A494" s="71"/>
      <c r="B494" s="231"/>
      <c r="C494" s="231"/>
      <c r="D494" s="231"/>
      <c r="E494" s="110"/>
      <c r="F494" s="111"/>
      <c r="G494" s="132"/>
      <c r="H494" s="133"/>
      <c r="I494" s="112"/>
      <c r="J494" s="113"/>
      <c r="K494" s="99"/>
      <c r="L494" s="114"/>
      <c r="M494" s="145"/>
      <c r="N494" s="93"/>
      <c r="O494" s="94"/>
      <c r="P494" s="95"/>
      <c r="Q494" s="96"/>
      <c r="R494" s="95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  <c r="AC494" s="97"/>
      <c r="AD494" s="97"/>
      <c r="AE494" s="97"/>
      <c r="AF494" s="97"/>
      <c r="AG494" s="97"/>
      <c r="AH494" s="97"/>
      <c r="AI494" s="97"/>
      <c r="AJ494" s="97"/>
      <c r="AK494" s="97"/>
      <c r="AL494" s="97"/>
      <c r="AM494" s="97"/>
      <c r="AN494" s="97"/>
      <c r="AO494" s="97"/>
      <c r="AP494" s="97"/>
      <c r="AQ494" s="97"/>
      <c r="AR494" s="97"/>
      <c r="AS494" s="97"/>
      <c r="AT494" s="97"/>
      <c r="AU494" s="100"/>
      <c r="AV494" s="100"/>
      <c r="AW494" s="100"/>
      <c r="AX494" s="100"/>
      <c r="AY494" s="100"/>
      <c r="AZ494" s="100"/>
      <c r="BA494" s="100"/>
      <c r="BB494" s="100"/>
      <c r="BC494" s="100"/>
      <c r="BD494" s="100"/>
      <c r="BE494" s="100"/>
      <c r="BF494" s="100"/>
      <c r="BG494" s="100"/>
      <c r="BH494" s="100"/>
      <c r="BI494" s="100"/>
      <c r="BJ494" s="100"/>
      <c r="BK494" s="100"/>
      <c r="BL494" s="100"/>
      <c r="BM494" s="100"/>
      <c r="BN494" s="100"/>
      <c r="BO494" s="100"/>
      <c r="BP494" s="100"/>
      <c r="BQ494" s="100"/>
      <c r="BR494" s="100"/>
      <c r="BS494" s="100"/>
      <c r="BT494" s="100"/>
      <c r="BU494" s="100"/>
      <c r="BV494" s="100"/>
      <c r="BW494" s="100"/>
      <c r="BX494" s="100"/>
      <c r="BY494" s="100"/>
      <c r="BZ494" s="100"/>
      <c r="CA494" s="100"/>
      <c r="CB494" s="100"/>
      <c r="CC494" s="100"/>
      <c r="CD494" s="100"/>
      <c r="CE494" s="100"/>
      <c r="CF494" s="100"/>
      <c r="CG494" s="100"/>
      <c r="CH494" s="100"/>
      <c r="CI494" s="100"/>
      <c r="CJ494" s="100"/>
      <c r="CK494" s="100"/>
      <c r="CL494" s="100"/>
      <c r="CM494" s="100"/>
      <c r="CN494" s="100"/>
      <c r="CO494" s="100"/>
      <c r="CP494" s="100"/>
      <c r="CQ494" s="100"/>
      <c r="CR494" s="100"/>
      <c r="CS494" s="100"/>
      <c r="CT494" s="100"/>
      <c r="CU494" s="100"/>
      <c r="CV494" s="100"/>
      <c r="CW494" s="100"/>
      <c r="CX494" s="100"/>
      <c r="CY494" s="100"/>
      <c r="CZ494" s="100"/>
      <c r="DA494" s="100"/>
      <c r="DB494" s="100"/>
      <c r="DC494" s="100"/>
      <c r="DD494" s="100"/>
      <c r="DE494" s="100"/>
      <c r="DF494" s="100"/>
      <c r="DG494" s="100"/>
      <c r="DH494" s="100"/>
      <c r="DI494" s="100"/>
      <c r="DJ494" s="100"/>
      <c r="DK494" s="100"/>
      <c r="DL494" s="100"/>
      <c r="DM494" s="100"/>
      <c r="DN494" s="100"/>
      <c r="DO494" s="100"/>
      <c r="DP494" s="100"/>
      <c r="DQ494" s="100"/>
      <c r="DR494" s="100"/>
      <c r="DS494" s="100"/>
      <c r="DT494" s="100"/>
      <c r="DU494" s="100"/>
      <c r="DV494" s="100"/>
      <c r="DW494" s="100"/>
      <c r="DX494" s="100"/>
      <c r="DY494" s="100"/>
      <c r="DZ494" s="100"/>
      <c r="EA494" s="100"/>
      <c r="EB494" s="100"/>
      <c r="EC494" s="100"/>
      <c r="ED494" s="100"/>
      <c r="EE494" s="100"/>
      <c r="EF494" s="100"/>
      <c r="EG494" s="100"/>
      <c r="EH494" s="100"/>
      <c r="EI494" s="100"/>
      <c r="EJ494" s="100"/>
      <c r="EK494" s="100"/>
      <c r="EL494" s="100"/>
      <c r="EM494" s="100"/>
      <c r="EN494" s="100"/>
      <c r="EO494" s="100"/>
      <c r="EP494" s="100"/>
      <c r="EQ494" s="100"/>
      <c r="ER494" s="100"/>
      <c r="ES494" s="100"/>
      <c r="ET494" s="100"/>
      <c r="EU494" s="100"/>
      <c r="EV494" s="100"/>
      <c r="EW494" s="100"/>
      <c r="EX494" s="100"/>
      <c r="EY494" s="100"/>
      <c r="EZ494" s="100"/>
      <c r="FA494" s="100"/>
      <c r="FB494" s="100"/>
      <c r="FC494" s="100"/>
      <c r="FD494" s="100"/>
      <c r="FE494" s="100"/>
      <c r="FF494" s="100"/>
      <c r="FG494" s="100"/>
      <c r="FH494" s="100"/>
      <c r="FI494" s="100"/>
      <c r="FJ494" s="100"/>
      <c r="FK494" s="100"/>
      <c r="FL494" s="100"/>
      <c r="FM494" s="100"/>
      <c r="FN494" s="100"/>
      <c r="FO494" s="100"/>
      <c r="FP494" s="100"/>
      <c r="FQ494" s="100"/>
      <c r="FR494" s="100"/>
      <c r="FS494" s="100"/>
      <c r="FT494" s="100"/>
      <c r="FU494" s="100"/>
      <c r="FV494" s="100"/>
      <c r="FW494" s="100"/>
      <c r="FX494" s="100"/>
      <c r="FY494" s="100"/>
      <c r="FZ494" s="100"/>
      <c r="GA494" s="100"/>
      <c r="GB494" s="100"/>
      <c r="GC494" s="100"/>
      <c r="GD494" s="100"/>
      <c r="GE494" s="100"/>
      <c r="GF494" s="100"/>
      <c r="GG494" s="100"/>
      <c r="GH494" s="100"/>
      <c r="GI494" s="100"/>
      <c r="GJ494" s="100"/>
      <c r="GK494" s="100"/>
      <c r="GL494" s="100"/>
      <c r="GM494" s="100"/>
      <c r="GN494" s="100"/>
      <c r="GO494" s="100"/>
      <c r="GP494" s="100"/>
      <c r="GQ494" s="100"/>
      <c r="GR494" s="100"/>
      <c r="GS494" s="100"/>
      <c r="GT494" s="100"/>
      <c r="GU494" s="100"/>
      <c r="GV494" s="100"/>
      <c r="GW494" s="100"/>
      <c r="GX494" s="100"/>
      <c r="GY494" s="100"/>
      <c r="GZ494" s="100"/>
      <c r="HA494" s="100"/>
      <c r="HB494" s="100"/>
      <c r="HC494" s="100"/>
      <c r="HD494" s="100"/>
      <c r="HE494" s="100"/>
      <c r="HF494" s="100"/>
      <c r="HG494" s="100"/>
      <c r="HH494" s="100"/>
      <c r="HI494" s="100"/>
      <c r="HJ494" s="100"/>
      <c r="HK494" s="100"/>
      <c r="HL494" s="100"/>
      <c r="HM494" s="100"/>
      <c r="HN494" s="100"/>
      <c r="HO494" s="100"/>
      <c r="HP494" s="100"/>
      <c r="HQ494" s="100"/>
      <c r="HR494" s="100"/>
      <c r="HS494" s="100"/>
      <c r="HT494" s="100"/>
      <c r="HU494" s="100"/>
      <c r="HV494" s="100"/>
      <c r="HW494" s="100"/>
      <c r="HX494" s="100"/>
      <c r="HY494" s="100"/>
      <c r="HZ494" s="100"/>
      <c r="IA494" s="100"/>
      <c r="IB494" s="100"/>
      <c r="IC494" s="100"/>
      <c r="ID494" s="100"/>
      <c r="IE494" s="100"/>
      <c r="IF494" s="100"/>
      <c r="IG494" s="100"/>
      <c r="IH494" s="100"/>
      <c r="II494" s="100"/>
      <c r="IJ494" s="100"/>
      <c r="IK494" s="100"/>
      <c r="IL494" s="100"/>
      <c r="IM494" s="100"/>
      <c r="IN494" s="100"/>
      <c r="IO494" s="100"/>
      <c r="IP494" s="100"/>
      <c r="IQ494" s="100"/>
      <c r="IR494" s="100"/>
      <c r="IS494" s="100"/>
      <c r="IT494" s="100"/>
      <c r="IU494" s="100"/>
      <c r="IV494" s="100"/>
      <c r="IW494" s="100"/>
    </row>
    <row r="495" spans="1:257" ht="17.25" customHeight="1" x14ac:dyDescent="0.2">
      <c r="A495" s="138" t="s">
        <v>1800</v>
      </c>
      <c r="B495" s="137">
        <v>42314</v>
      </c>
      <c r="C495" s="138" t="s">
        <v>348</v>
      </c>
      <c r="D495" s="138" t="s">
        <v>155</v>
      </c>
      <c r="E495" s="138" t="s">
        <v>129</v>
      </c>
      <c r="F495" s="138" t="s">
        <v>126</v>
      </c>
      <c r="G495" s="138" t="s">
        <v>132</v>
      </c>
      <c r="H495" s="138"/>
      <c r="I495" s="139">
        <v>114984</v>
      </c>
      <c r="J495" s="140">
        <v>3.48</v>
      </c>
      <c r="K495" s="99">
        <f>I495*J495</f>
        <v>400144.32</v>
      </c>
      <c r="L495" s="138" t="s">
        <v>127</v>
      </c>
      <c r="M495" s="137">
        <v>42461</v>
      </c>
      <c r="N495" s="138" t="s">
        <v>1792</v>
      </c>
      <c r="O495" s="138" t="s">
        <v>128</v>
      </c>
      <c r="P495" s="138"/>
      <c r="Q495" s="138"/>
      <c r="R495" s="138"/>
      <c r="S495" s="129"/>
    </row>
    <row r="496" spans="1:257" ht="17.25" customHeight="1" x14ac:dyDescent="0.2">
      <c r="A496" s="103"/>
      <c r="B496" s="102" t="s">
        <v>1</v>
      </c>
      <c r="C496" s="103"/>
      <c r="D496" s="104"/>
      <c r="E496" s="105"/>
      <c r="F496" s="106"/>
      <c r="G496" s="130"/>
      <c r="H496" s="131"/>
      <c r="I496" s="107">
        <f>SUM(I495:I495)</f>
        <v>114984</v>
      </c>
      <c r="J496" s="108"/>
      <c r="K496" s="107">
        <f>SUM(K495:K495)</f>
        <v>400144.32</v>
      </c>
      <c r="L496" s="109"/>
      <c r="M496" s="144"/>
      <c r="N496" s="117"/>
      <c r="O496" s="121"/>
      <c r="P496" s="95"/>
      <c r="Q496" s="96"/>
      <c r="R496" s="95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  <c r="AC496" s="97"/>
      <c r="AD496" s="97"/>
      <c r="AE496" s="97"/>
      <c r="AF496" s="97"/>
      <c r="AG496" s="97"/>
      <c r="AH496" s="97"/>
      <c r="AI496" s="97"/>
      <c r="AJ496" s="97"/>
      <c r="AK496" s="97"/>
      <c r="AL496" s="97"/>
      <c r="AM496" s="97"/>
      <c r="AN496" s="97"/>
      <c r="AO496" s="97"/>
      <c r="AP496" s="97"/>
      <c r="AQ496" s="97"/>
      <c r="AR496" s="97"/>
      <c r="AS496" s="97"/>
      <c r="AT496" s="97"/>
      <c r="AU496" s="100"/>
      <c r="AV496" s="100"/>
      <c r="AW496" s="100"/>
      <c r="AX496" s="100"/>
      <c r="AY496" s="100"/>
      <c r="AZ496" s="100"/>
      <c r="BA496" s="100"/>
      <c r="BB496" s="100"/>
      <c r="BC496" s="100"/>
      <c r="BD496" s="100"/>
      <c r="BE496" s="100"/>
      <c r="BF496" s="100"/>
      <c r="BG496" s="100"/>
      <c r="BH496" s="100"/>
      <c r="BI496" s="100"/>
      <c r="BJ496" s="100"/>
      <c r="BK496" s="100"/>
      <c r="BL496" s="100"/>
      <c r="BM496" s="100"/>
      <c r="BN496" s="100"/>
      <c r="BO496" s="100"/>
      <c r="BP496" s="100"/>
      <c r="BQ496" s="100"/>
      <c r="BR496" s="100"/>
      <c r="BS496" s="100"/>
      <c r="BT496" s="100"/>
      <c r="BU496" s="100"/>
      <c r="BV496" s="100"/>
      <c r="BW496" s="100"/>
      <c r="BX496" s="100"/>
      <c r="BY496" s="100"/>
      <c r="BZ496" s="100"/>
      <c r="CA496" s="100"/>
      <c r="CB496" s="100"/>
      <c r="CC496" s="100"/>
      <c r="CD496" s="100"/>
      <c r="CE496" s="100"/>
      <c r="CF496" s="100"/>
      <c r="CG496" s="100"/>
      <c r="CH496" s="100"/>
      <c r="CI496" s="100"/>
      <c r="CJ496" s="100"/>
      <c r="CK496" s="100"/>
      <c r="CL496" s="100"/>
      <c r="CM496" s="100"/>
      <c r="CN496" s="100"/>
      <c r="CO496" s="100"/>
      <c r="CP496" s="100"/>
      <c r="CQ496" s="100"/>
      <c r="CR496" s="100"/>
      <c r="CS496" s="100"/>
      <c r="CT496" s="100"/>
      <c r="CU496" s="100"/>
      <c r="CV496" s="100"/>
      <c r="CW496" s="100"/>
      <c r="CX496" s="100"/>
      <c r="CY496" s="100"/>
      <c r="CZ496" s="100"/>
      <c r="DA496" s="100"/>
      <c r="DB496" s="100"/>
      <c r="DC496" s="100"/>
      <c r="DD496" s="100"/>
      <c r="DE496" s="100"/>
      <c r="DF496" s="100"/>
      <c r="DG496" s="100"/>
      <c r="DH496" s="100"/>
      <c r="DI496" s="100"/>
      <c r="DJ496" s="100"/>
      <c r="DK496" s="100"/>
      <c r="DL496" s="100"/>
      <c r="DM496" s="100"/>
      <c r="DN496" s="100"/>
      <c r="DO496" s="100"/>
      <c r="DP496" s="100"/>
      <c r="DQ496" s="100"/>
      <c r="DR496" s="100"/>
      <c r="DS496" s="100"/>
      <c r="DT496" s="100"/>
      <c r="DU496" s="100"/>
      <c r="DV496" s="100"/>
      <c r="DW496" s="100"/>
      <c r="DX496" s="100"/>
      <c r="DY496" s="100"/>
      <c r="DZ496" s="100"/>
      <c r="EA496" s="100"/>
      <c r="EB496" s="100"/>
      <c r="EC496" s="100"/>
      <c r="ED496" s="100"/>
      <c r="EE496" s="100"/>
      <c r="EF496" s="100"/>
      <c r="EG496" s="100"/>
      <c r="EH496" s="100"/>
      <c r="EI496" s="100"/>
      <c r="EJ496" s="100"/>
      <c r="EK496" s="100"/>
      <c r="EL496" s="100"/>
      <c r="EM496" s="100"/>
      <c r="EN496" s="100"/>
      <c r="EO496" s="100"/>
      <c r="EP496" s="100"/>
      <c r="EQ496" s="100"/>
      <c r="ER496" s="100"/>
      <c r="ES496" s="100"/>
      <c r="ET496" s="100"/>
      <c r="EU496" s="100"/>
      <c r="EV496" s="100"/>
      <c r="EW496" s="100"/>
      <c r="EX496" s="100"/>
      <c r="EY496" s="100"/>
      <c r="EZ496" s="100"/>
      <c r="FA496" s="100"/>
      <c r="FB496" s="100"/>
      <c r="FC496" s="100"/>
      <c r="FD496" s="100"/>
      <c r="FE496" s="100"/>
      <c r="FF496" s="100"/>
      <c r="FG496" s="100"/>
      <c r="FH496" s="100"/>
      <c r="FI496" s="100"/>
      <c r="FJ496" s="100"/>
      <c r="FK496" s="100"/>
      <c r="FL496" s="100"/>
      <c r="FM496" s="100"/>
      <c r="FN496" s="100"/>
      <c r="FO496" s="100"/>
      <c r="FP496" s="100"/>
      <c r="FQ496" s="100"/>
      <c r="FR496" s="100"/>
      <c r="FS496" s="100"/>
      <c r="FT496" s="100"/>
      <c r="FU496" s="100"/>
      <c r="FV496" s="100"/>
      <c r="FW496" s="100"/>
      <c r="FX496" s="100"/>
      <c r="FY496" s="100"/>
      <c r="FZ496" s="100"/>
      <c r="GA496" s="100"/>
      <c r="GB496" s="100"/>
      <c r="GC496" s="100"/>
      <c r="GD496" s="100"/>
      <c r="GE496" s="100"/>
      <c r="GF496" s="100"/>
      <c r="GG496" s="100"/>
      <c r="GH496" s="100"/>
      <c r="GI496" s="100"/>
      <c r="GJ496" s="100"/>
      <c r="GK496" s="100"/>
      <c r="GL496" s="100"/>
      <c r="GM496" s="100"/>
      <c r="GN496" s="100"/>
      <c r="GO496" s="100"/>
      <c r="GP496" s="100"/>
      <c r="GQ496" s="100"/>
      <c r="GR496" s="100"/>
      <c r="GS496" s="100"/>
      <c r="GT496" s="100"/>
      <c r="GU496" s="100"/>
      <c r="GV496" s="100"/>
      <c r="GW496" s="100"/>
      <c r="GX496" s="100"/>
      <c r="GY496" s="100"/>
      <c r="GZ496" s="100"/>
      <c r="HA496" s="100"/>
      <c r="HB496" s="100"/>
      <c r="HC496" s="100"/>
      <c r="HD496" s="100"/>
      <c r="HE496" s="100"/>
      <c r="HF496" s="100"/>
      <c r="HG496" s="100"/>
      <c r="HH496" s="100"/>
      <c r="HI496" s="100"/>
      <c r="HJ496" s="100"/>
      <c r="HK496" s="100"/>
      <c r="HL496" s="100"/>
      <c r="HM496" s="100"/>
      <c r="HN496" s="100"/>
      <c r="HO496" s="100"/>
      <c r="HP496" s="100"/>
      <c r="HQ496" s="100"/>
      <c r="HR496" s="100"/>
      <c r="HS496" s="100"/>
      <c r="HT496" s="100"/>
      <c r="HU496" s="100"/>
      <c r="HV496" s="100"/>
      <c r="HW496" s="100"/>
      <c r="HX496" s="100"/>
      <c r="HY496" s="100"/>
      <c r="HZ496" s="100"/>
      <c r="IA496" s="100"/>
      <c r="IB496" s="100"/>
      <c r="IC496" s="100"/>
      <c r="ID496" s="100"/>
      <c r="IE496" s="100"/>
      <c r="IF496" s="100"/>
      <c r="IG496" s="100"/>
      <c r="IH496" s="100"/>
      <c r="II496" s="100"/>
      <c r="IJ496" s="100"/>
      <c r="IK496" s="100"/>
      <c r="IL496" s="100"/>
      <c r="IM496" s="100"/>
      <c r="IN496" s="100"/>
      <c r="IO496" s="100"/>
      <c r="IP496" s="100"/>
      <c r="IQ496" s="100"/>
      <c r="IR496" s="100"/>
      <c r="IS496" s="100"/>
      <c r="IT496" s="100"/>
      <c r="IU496" s="100"/>
      <c r="IV496" s="100"/>
      <c r="IW496" s="100"/>
    </row>
    <row r="497" spans="1:257" ht="17.25" customHeight="1" x14ac:dyDescent="0.2">
      <c r="A497" s="71"/>
      <c r="B497" s="231"/>
      <c r="C497" s="231"/>
      <c r="D497" s="231"/>
      <c r="E497" s="110"/>
      <c r="F497" s="111"/>
      <c r="G497" s="132"/>
      <c r="H497" s="133"/>
      <c r="I497" s="112"/>
      <c r="J497" s="113"/>
      <c r="K497" s="99"/>
      <c r="L497" s="114"/>
      <c r="M497" s="145"/>
      <c r="N497" s="93"/>
      <c r="O497" s="94"/>
      <c r="P497" s="95"/>
      <c r="Q497" s="96"/>
      <c r="R497" s="95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  <c r="AC497" s="97"/>
      <c r="AD497" s="97"/>
      <c r="AE497" s="97"/>
      <c r="AF497" s="97"/>
      <c r="AG497" s="97"/>
      <c r="AH497" s="97"/>
      <c r="AI497" s="97"/>
      <c r="AJ497" s="97"/>
      <c r="AK497" s="97"/>
      <c r="AL497" s="97"/>
      <c r="AM497" s="97"/>
      <c r="AN497" s="97"/>
      <c r="AO497" s="97"/>
      <c r="AP497" s="97"/>
      <c r="AQ497" s="97"/>
      <c r="AR497" s="97"/>
      <c r="AS497" s="97"/>
      <c r="AT497" s="97"/>
      <c r="AU497" s="100"/>
      <c r="AV497" s="100"/>
      <c r="AW497" s="100"/>
      <c r="AX497" s="100"/>
      <c r="AY497" s="100"/>
      <c r="AZ497" s="100"/>
      <c r="BA497" s="100"/>
      <c r="BB497" s="100"/>
      <c r="BC497" s="100"/>
      <c r="BD497" s="100"/>
      <c r="BE497" s="100"/>
      <c r="BF497" s="100"/>
      <c r="BG497" s="100"/>
      <c r="BH497" s="100"/>
      <c r="BI497" s="100"/>
      <c r="BJ497" s="100"/>
      <c r="BK497" s="100"/>
      <c r="BL497" s="100"/>
      <c r="BM497" s="100"/>
      <c r="BN497" s="100"/>
      <c r="BO497" s="100"/>
      <c r="BP497" s="100"/>
      <c r="BQ497" s="100"/>
      <c r="BR497" s="100"/>
      <c r="BS497" s="100"/>
      <c r="BT497" s="100"/>
      <c r="BU497" s="100"/>
      <c r="BV497" s="100"/>
      <c r="BW497" s="100"/>
      <c r="BX497" s="100"/>
      <c r="BY497" s="100"/>
      <c r="BZ497" s="100"/>
      <c r="CA497" s="100"/>
      <c r="CB497" s="100"/>
      <c r="CC497" s="100"/>
      <c r="CD497" s="100"/>
      <c r="CE497" s="100"/>
      <c r="CF497" s="100"/>
      <c r="CG497" s="100"/>
      <c r="CH497" s="100"/>
      <c r="CI497" s="100"/>
      <c r="CJ497" s="100"/>
      <c r="CK497" s="100"/>
      <c r="CL497" s="100"/>
      <c r="CM497" s="100"/>
      <c r="CN497" s="100"/>
      <c r="CO497" s="100"/>
      <c r="CP497" s="100"/>
      <c r="CQ497" s="100"/>
      <c r="CR497" s="100"/>
      <c r="CS497" s="100"/>
      <c r="CT497" s="100"/>
      <c r="CU497" s="100"/>
      <c r="CV497" s="100"/>
      <c r="CW497" s="100"/>
      <c r="CX497" s="100"/>
      <c r="CY497" s="100"/>
      <c r="CZ497" s="100"/>
      <c r="DA497" s="100"/>
      <c r="DB497" s="100"/>
      <c r="DC497" s="100"/>
      <c r="DD497" s="100"/>
      <c r="DE497" s="100"/>
      <c r="DF497" s="100"/>
      <c r="DG497" s="100"/>
      <c r="DH497" s="100"/>
      <c r="DI497" s="100"/>
      <c r="DJ497" s="100"/>
      <c r="DK497" s="100"/>
      <c r="DL497" s="100"/>
      <c r="DM497" s="100"/>
      <c r="DN497" s="100"/>
      <c r="DO497" s="100"/>
      <c r="DP497" s="100"/>
      <c r="DQ497" s="100"/>
      <c r="DR497" s="100"/>
      <c r="DS497" s="100"/>
      <c r="DT497" s="100"/>
      <c r="DU497" s="100"/>
      <c r="DV497" s="100"/>
      <c r="DW497" s="100"/>
      <c r="DX497" s="100"/>
      <c r="DY497" s="100"/>
      <c r="DZ497" s="100"/>
      <c r="EA497" s="100"/>
      <c r="EB497" s="100"/>
      <c r="EC497" s="100"/>
      <c r="ED497" s="100"/>
      <c r="EE497" s="100"/>
      <c r="EF497" s="100"/>
      <c r="EG497" s="100"/>
      <c r="EH497" s="100"/>
      <c r="EI497" s="100"/>
      <c r="EJ497" s="100"/>
      <c r="EK497" s="100"/>
      <c r="EL497" s="100"/>
      <c r="EM497" s="100"/>
      <c r="EN497" s="100"/>
      <c r="EO497" s="100"/>
      <c r="EP497" s="100"/>
      <c r="EQ497" s="100"/>
      <c r="ER497" s="100"/>
      <c r="ES497" s="100"/>
      <c r="ET497" s="100"/>
      <c r="EU497" s="100"/>
      <c r="EV497" s="100"/>
      <c r="EW497" s="100"/>
      <c r="EX497" s="100"/>
      <c r="EY497" s="100"/>
      <c r="EZ497" s="100"/>
      <c r="FA497" s="100"/>
      <c r="FB497" s="100"/>
      <c r="FC497" s="100"/>
      <c r="FD497" s="100"/>
      <c r="FE497" s="100"/>
      <c r="FF497" s="100"/>
      <c r="FG497" s="100"/>
      <c r="FH497" s="100"/>
      <c r="FI497" s="100"/>
      <c r="FJ497" s="100"/>
      <c r="FK497" s="100"/>
      <c r="FL497" s="100"/>
      <c r="FM497" s="100"/>
      <c r="FN497" s="100"/>
      <c r="FO497" s="100"/>
      <c r="FP497" s="100"/>
      <c r="FQ497" s="100"/>
      <c r="FR497" s="100"/>
      <c r="FS497" s="100"/>
      <c r="FT497" s="100"/>
      <c r="FU497" s="100"/>
      <c r="FV497" s="100"/>
      <c r="FW497" s="100"/>
      <c r="FX497" s="100"/>
      <c r="FY497" s="100"/>
      <c r="FZ497" s="100"/>
      <c r="GA497" s="100"/>
      <c r="GB497" s="100"/>
      <c r="GC497" s="100"/>
      <c r="GD497" s="100"/>
      <c r="GE497" s="100"/>
      <c r="GF497" s="100"/>
      <c r="GG497" s="100"/>
      <c r="GH497" s="100"/>
      <c r="GI497" s="100"/>
      <c r="GJ497" s="100"/>
      <c r="GK497" s="100"/>
      <c r="GL497" s="100"/>
      <c r="GM497" s="100"/>
      <c r="GN497" s="100"/>
      <c r="GO497" s="100"/>
      <c r="GP497" s="100"/>
      <c r="GQ497" s="100"/>
      <c r="GR497" s="100"/>
      <c r="GS497" s="100"/>
      <c r="GT497" s="100"/>
      <c r="GU497" s="100"/>
      <c r="GV497" s="100"/>
      <c r="GW497" s="100"/>
      <c r="GX497" s="100"/>
      <c r="GY497" s="100"/>
      <c r="GZ497" s="100"/>
      <c r="HA497" s="100"/>
      <c r="HB497" s="100"/>
      <c r="HC497" s="100"/>
      <c r="HD497" s="100"/>
      <c r="HE497" s="100"/>
      <c r="HF497" s="100"/>
      <c r="HG497" s="100"/>
      <c r="HH497" s="100"/>
      <c r="HI497" s="100"/>
      <c r="HJ497" s="100"/>
      <c r="HK497" s="100"/>
      <c r="HL497" s="100"/>
      <c r="HM497" s="100"/>
      <c r="HN497" s="100"/>
      <c r="HO497" s="100"/>
      <c r="HP497" s="100"/>
      <c r="HQ497" s="100"/>
      <c r="HR497" s="100"/>
      <c r="HS497" s="100"/>
      <c r="HT497" s="100"/>
      <c r="HU497" s="100"/>
      <c r="HV497" s="100"/>
      <c r="HW497" s="100"/>
      <c r="HX497" s="100"/>
      <c r="HY497" s="100"/>
      <c r="HZ497" s="100"/>
      <c r="IA497" s="100"/>
      <c r="IB497" s="100"/>
      <c r="IC497" s="100"/>
      <c r="ID497" s="100"/>
      <c r="IE497" s="100"/>
      <c r="IF497" s="100"/>
      <c r="IG497" s="100"/>
      <c r="IH497" s="100"/>
      <c r="II497" s="100"/>
      <c r="IJ497" s="100"/>
      <c r="IK497" s="100"/>
      <c r="IL497" s="100"/>
      <c r="IM497" s="100"/>
      <c r="IN497" s="100"/>
      <c r="IO497" s="100"/>
      <c r="IP497" s="100"/>
      <c r="IQ497" s="100"/>
      <c r="IR497" s="100"/>
      <c r="IS497" s="100"/>
      <c r="IT497" s="100"/>
      <c r="IU497" s="100"/>
      <c r="IV497" s="100"/>
      <c r="IW497" s="100"/>
    </row>
    <row r="498" spans="1:257" ht="17.25" customHeight="1" x14ac:dyDescent="0.2">
      <c r="A498" s="138" t="s">
        <v>1801</v>
      </c>
      <c r="B498" s="137">
        <v>42291</v>
      </c>
      <c r="C498" s="138" t="s">
        <v>1151</v>
      </c>
      <c r="D498" s="138" t="s">
        <v>4</v>
      </c>
      <c r="E498" s="138" t="s">
        <v>443</v>
      </c>
      <c r="F498" s="138" t="s">
        <v>101</v>
      </c>
      <c r="G498" s="138" t="s">
        <v>102</v>
      </c>
      <c r="H498" s="138"/>
      <c r="I498" s="139">
        <v>4446</v>
      </c>
      <c r="J498" s="140">
        <v>4.5</v>
      </c>
      <c r="K498" s="99">
        <f>I498*J498</f>
        <v>20007</v>
      </c>
      <c r="L498" s="138" t="s">
        <v>103</v>
      </c>
      <c r="M498" s="137">
        <v>42459</v>
      </c>
      <c r="N498" s="138"/>
      <c r="O498" s="147" t="s">
        <v>104</v>
      </c>
      <c r="P498" s="138"/>
      <c r="Q498" s="138"/>
      <c r="R498" s="138"/>
      <c r="S498" s="129"/>
    </row>
    <row r="499" spans="1:257" ht="17.25" customHeight="1" x14ac:dyDescent="0.2">
      <c r="A499" s="138" t="s">
        <v>1801</v>
      </c>
      <c r="B499" s="137">
        <v>42340</v>
      </c>
      <c r="C499" s="138" t="s">
        <v>445</v>
      </c>
      <c r="D499" s="138" t="s">
        <v>597</v>
      </c>
      <c r="E499" s="138" t="s">
        <v>341</v>
      </c>
      <c r="F499" s="138" t="s">
        <v>144</v>
      </c>
      <c r="G499" s="138" t="s">
        <v>142</v>
      </c>
      <c r="H499" s="138"/>
      <c r="I499" s="142">
        <v>233840</v>
      </c>
      <c r="J499" s="140">
        <v>4.05</v>
      </c>
      <c r="K499" s="99">
        <f t="shared" ref="K499" si="134">I499*J499</f>
        <v>947052</v>
      </c>
      <c r="L499" s="138" t="s">
        <v>145</v>
      </c>
      <c r="M499" s="137">
        <v>42452</v>
      </c>
      <c r="N499" s="138" t="s">
        <v>1179</v>
      </c>
      <c r="O499" s="147" t="s">
        <v>146</v>
      </c>
      <c r="P499" s="138"/>
      <c r="Q499" s="138"/>
      <c r="R499" s="138"/>
      <c r="S499" s="129"/>
    </row>
    <row r="500" spans="1:257" ht="17.25" customHeight="1" x14ac:dyDescent="0.2">
      <c r="A500" s="138" t="s">
        <v>1801</v>
      </c>
      <c r="B500" s="137">
        <v>42340</v>
      </c>
      <c r="C500" s="138" t="s">
        <v>445</v>
      </c>
      <c r="D500" s="138" t="s">
        <v>597</v>
      </c>
      <c r="E500" s="138" t="s">
        <v>342</v>
      </c>
      <c r="F500" s="138" t="s">
        <v>144</v>
      </c>
      <c r="G500" s="138" t="s">
        <v>142</v>
      </c>
      <c r="H500" s="138"/>
      <c r="I500" s="142">
        <v>6944</v>
      </c>
      <c r="J500" s="140">
        <v>4.05</v>
      </c>
      <c r="K500" s="99">
        <f t="shared" ref="K500" si="135">I500*J500</f>
        <v>28123.199999999997</v>
      </c>
      <c r="L500" s="138" t="s">
        <v>145</v>
      </c>
      <c r="M500" s="137">
        <v>42452</v>
      </c>
      <c r="N500" s="138" t="s">
        <v>1179</v>
      </c>
      <c r="O500" s="147" t="s">
        <v>146</v>
      </c>
      <c r="P500" s="138"/>
      <c r="Q500" s="138"/>
      <c r="R500" s="138"/>
      <c r="S500" s="129"/>
    </row>
    <row r="501" spans="1:257" ht="17.25" customHeight="1" x14ac:dyDescent="0.2">
      <c r="A501" s="138" t="s">
        <v>1801</v>
      </c>
      <c r="B501" s="137">
        <v>42340</v>
      </c>
      <c r="C501" s="138" t="s">
        <v>445</v>
      </c>
      <c r="D501" s="138" t="s">
        <v>597</v>
      </c>
      <c r="E501" s="138" t="s">
        <v>343</v>
      </c>
      <c r="F501" s="138" t="s">
        <v>144</v>
      </c>
      <c r="G501" s="138" t="s">
        <v>142</v>
      </c>
      <c r="H501" s="138"/>
      <c r="I501" s="142">
        <v>5256</v>
      </c>
      <c r="J501" s="140">
        <v>4.05</v>
      </c>
      <c r="K501" s="99">
        <f t="shared" ref="K501" si="136">I501*J501</f>
        <v>21286.799999999999</v>
      </c>
      <c r="L501" s="138" t="s">
        <v>145</v>
      </c>
      <c r="M501" s="137">
        <v>42452</v>
      </c>
      <c r="N501" s="138" t="s">
        <v>1179</v>
      </c>
      <c r="O501" s="147" t="s">
        <v>146</v>
      </c>
      <c r="P501" s="138"/>
      <c r="Q501" s="138"/>
      <c r="R501" s="138"/>
      <c r="S501" s="129"/>
    </row>
    <row r="502" spans="1:257" ht="17.25" customHeight="1" x14ac:dyDescent="0.2">
      <c r="A502" s="138" t="s">
        <v>1801</v>
      </c>
      <c r="B502" s="137">
        <v>42361</v>
      </c>
      <c r="C502" s="138" t="s">
        <v>1151</v>
      </c>
      <c r="D502" s="138" t="s">
        <v>23</v>
      </c>
      <c r="E502" s="138" t="s">
        <v>541</v>
      </c>
      <c r="F502" s="138" t="s">
        <v>222</v>
      </c>
      <c r="G502" s="138" t="s">
        <v>223</v>
      </c>
      <c r="H502" s="138"/>
      <c r="I502" s="142">
        <v>2400</v>
      </c>
      <c r="J502" s="140">
        <v>3.65</v>
      </c>
      <c r="K502" s="99">
        <f t="shared" ref="K502" si="137">I502*J502</f>
        <v>8760</v>
      </c>
      <c r="L502" s="138" t="s">
        <v>289</v>
      </c>
      <c r="M502" s="137">
        <v>42480</v>
      </c>
      <c r="N502" s="138"/>
      <c r="O502" s="147" t="s">
        <v>2</v>
      </c>
      <c r="P502" s="138"/>
      <c r="Q502" s="138"/>
      <c r="R502" s="138"/>
      <c r="S502" s="129"/>
    </row>
    <row r="503" spans="1:257" ht="17.25" customHeight="1" x14ac:dyDescent="0.2">
      <c r="A503" s="138" t="s">
        <v>1801</v>
      </c>
      <c r="B503" s="137">
        <v>42361</v>
      </c>
      <c r="C503" s="138" t="s">
        <v>1151</v>
      </c>
      <c r="D503" s="138" t="s">
        <v>23</v>
      </c>
      <c r="E503" s="138" t="s">
        <v>542</v>
      </c>
      <c r="F503" s="138" t="s">
        <v>222</v>
      </c>
      <c r="G503" s="138" t="s">
        <v>544</v>
      </c>
      <c r="H503" s="138"/>
      <c r="I503" s="141">
        <v>5256</v>
      </c>
      <c r="J503" s="140">
        <v>3.9</v>
      </c>
      <c r="K503" s="99">
        <f t="shared" ref="K503" si="138">I503*J503</f>
        <v>20498.399999999998</v>
      </c>
      <c r="L503" s="138" t="s">
        <v>289</v>
      </c>
      <c r="M503" s="137">
        <v>42473</v>
      </c>
      <c r="N503" s="138"/>
      <c r="O503" s="147" t="s">
        <v>2</v>
      </c>
      <c r="P503" s="138"/>
      <c r="Q503" s="138"/>
      <c r="R503" s="138"/>
      <c r="S503" s="129"/>
    </row>
    <row r="504" spans="1:257" ht="17.25" customHeight="1" x14ac:dyDescent="0.2">
      <c r="A504" s="138" t="s">
        <v>1801</v>
      </c>
      <c r="B504" s="137">
        <v>42361</v>
      </c>
      <c r="C504" s="138" t="s">
        <v>1151</v>
      </c>
      <c r="D504" s="138" t="s">
        <v>23</v>
      </c>
      <c r="E504" s="138" t="s">
        <v>543</v>
      </c>
      <c r="F504" s="138" t="s">
        <v>222</v>
      </c>
      <c r="G504" s="138" t="s">
        <v>545</v>
      </c>
      <c r="H504" s="138"/>
      <c r="I504" s="142">
        <v>234</v>
      </c>
      <c r="J504" s="140">
        <v>3.65</v>
      </c>
      <c r="K504" s="99">
        <f t="shared" ref="K504" si="139">I504*J504</f>
        <v>854.1</v>
      </c>
      <c r="L504" s="138" t="s">
        <v>289</v>
      </c>
      <c r="M504" s="137">
        <v>42473</v>
      </c>
      <c r="N504" s="138"/>
      <c r="O504" s="147" t="s">
        <v>2</v>
      </c>
      <c r="P504" s="138"/>
      <c r="Q504" s="138"/>
      <c r="R504" s="138"/>
      <c r="S504" s="129"/>
    </row>
    <row r="505" spans="1:257" ht="17.25" customHeight="1" x14ac:dyDescent="0.2">
      <c r="A505" s="138" t="s">
        <v>1801</v>
      </c>
      <c r="B505" s="137">
        <v>42331</v>
      </c>
      <c r="C505" s="138" t="s">
        <v>194</v>
      </c>
      <c r="D505" s="138" t="s">
        <v>299</v>
      </c>
      <c r="E505" s="138" t="s">
        <v>221</v>
      </c>
      <c r="F505" s="138" t="s">
        <v>215</v>
      </c>
      <c r="G505" s="138" t="s">
        <v>216</v>
      </c>
      <c r="H505" s="138"/>
      <c r="I505" s="142">
        <v>113856</v>
      </c>
      <c r="J505" s="157">
        <v>3</v>
      </c>
      <c r="K505" s="99">
        <f t="shared" ref="K505:K506" si="140">I505*J505</f>
        <v>341568</v>
      </c>
      <c r="L505" s="138" t="s">
        <v>220</v>
      </c>
      <c r="M505" s="137">
        <v>42466</v>
      </c>
      <c r="N505" s="138"/>
      <c r="O505" s="147" t="s">
        <v>2</v>
      </c>
      <c r="P505" s="138"/>
      <c r="Q505" s="138"/>
      <c r="R505" s="138"/>
      <c r="S505" s="129"/>
    </row>
    <row r="506" spans="1:257" ht="17.25" customHeight="1" x14ac:dyDescent="0.2">
      <c r="A506" s="138" t="s">
        <v>1801</v>
      </c>
      <c r="B506" s="137">
        <v>42331</v>
      </c>
      <c r="C506" s="138" t="s">
        <v>432</v>
      </c>
      <c r="D506" s="138" t="s">
        <v>299</v>
      </c>
      <c r="E506" s="138" t="s">
        <v>219</v>
      </c>
      <c r="F506" s="138" t="s">
        <v>215</v>
      </c>
      <c r="G506" s="138" t="s">
        <v>216</v>
      </c>
      <c r="H506" s="138"/>
      <c r="I506" s="142">
        <v>38264</v>
      </c>
      <c r="J506" s="157">
        <v>3</v>
      </c>
      <c r="K506" s="99">
        <f t="shared" si="140"/>
        <v>114792</v>
      </c>
      <c r="L506" s="138" t="s">
        <v>220</v>
      </c>
      <c r="M506" s="137">
        <v>42466</v>
      </c>
      <c r="N506" s="138"/>
      <c r="O506" s="147" t="s">
        <v>2</v>
      </c>
      <c r="P506" s="138"/>
      <c r="Q506" s="138"/>
      <c r="R506" s="138"/>
      <c r="S506" s="129"/>
    </row>
    <row r="507" spans="1:257" ht="17.25" customHeight="1" x14ac:dyDescent="0.2">
      <c r="A507" s="138" t="s">
        <v>1801</v>
      </c>
      <c r="B507" s="137">
        <v>42363</v>
      </c>
      <c r="C507" s="138" t="s">
        <v>587</v>
      </c>
      <c r="D507" s="138" t="s">
        <v>299</v>
      </c>
      <c r="E507" s="156" t="s">
        <v>548</v>
      </c>
      <c r="F507" s="138" t="s">
        <v>972</v>
      </c>
      <c r="G507" s="138" t="s">
        <v>132</v>
      </c>
      <c r="H507" s="138"/>
      <c r="I507" s="142">
        <v>192</v>
      </c>
      <c r="J507" s="140">
        <v>2.95</v>
      </c>
      <c r="K507" s="99">
        <f t="shared" ref="K507" si="141">I507*J507</f>
        <v>566.40000000000009</v>
      </c>
      <c r="L507" s="138" t="s">
        <v>970</v>
      </c>
      <c r="M507" s="137">
        <v>42494</v>
      </c>
      <c r="N507" s="138"/>
      <c r="O507" s="147" t="s">
        <v>2</v>
      </c>
      <c r="P507" s="138"/>
      <c r="Q507" s="138"/>
      <c r="R507" s="138"/>
      <c r="S507" s="129"/>
    </row>
    <row r="508" spans="1:257" ht="17.25" customHeight="1" x14ac:dyDescent="0.2">
      <c r="A508" s="138" t="s">
        <v>1801</v>
      </c>
      <c r="B508" s="137">
        <v>42376</v>
      </c>
      <c r="C508" s="138" t="s">
        <v>196</v>
      </c>
      <c r="D508" s="138" t="s">
        <v>299</v>
      </c>
      <c r="E508" s="156" t="s">
        <v>669</v>
      </c>
      <c r="F508" s="138" t="s">
        <v>972</v>
      </c>
      <c r="G508" s="138" t="s">
        <v>132</v>
      </c>
      <c r="H508" s="138"/>
      <c r="I508" s="142">
        <v>712</v>
      </c>
      <c r="J508" s="140">
        <v>2.95</v>
      </c>
      <c r="K508" s="99">
        <f t="shared" ref="K508:K509" si="142">I508*J508</f>
        <v>2100.4</v>
      </c>
      <c r="L508" s="138" t="s">
        <v>970</v>
      </c>
      <c r="M508" s="137">
        <v>42494</v>
      </c>
      <c r="N508" s="138"/>
      <c r="O508" s="147" t="s">
        <v>2</v>
      </c>
      <c r="P508" s="138"/>
      <c r="Q508" s="138"/>
      <c r="R508" s="138"/>
      <c r="S508" s="129"/>
    </row>
    <row r="509" spans="1:257" ht="17.25" customHeight="1" x14ac:dyDescent="0.2">
      <c r="A509" s="138" t="s">
        <v>1801</v>
      </c>
      <c r="B509" s="137">
        <v>42376</v>
      </c>
      <c r="C509" s="138" t="s">
        <v>196</v>
      </c>
      <c r="D509" s="138" t="s">
        <v>299</v>
      </c>
      <c r="E509" s="156" t="s">
        <v>670</v>
      </c>
      <c r="F509" s="138" t="s">
        <v>972</v>
      </c>
      <c r="G509" s="138" t="s">
        <v>132</v>
      </c>
      <c r="H509" s="138"/>
      <c r="I509" s="142">
        <v>61552</v>
      </c>
      <c r="J509" s="140">
        <v>2.95</v>
      </c>
      <c r="K509" s="99">
        <f t="shared" si="142"/>
        <v>181578.40000000002</v>
      </c>
      <c r="L509" s="138" t="s">
        <v>970</v>
      </c>
      <c r="M509" s="137">
        <v>42494</v>
      </c>
      <c r="N509" s="138"/>
      <c r="O509" s="147" t="s">
        <v>2</v>
      </c>
      <c r="P509" s="138"/>
      <c r="Q509" s="138"/>
      <c r="R509" s="138"/>
      <c r="S509" s="129"/>
    </row>
    <row r="510" spans="1:257" ht="17.25" customHeight="1" x14ac:dyDescent="0.2">
      <c r="A510" s="138" t="s">
        <v>1801</v>
      </c>
      <c r="B510" s="137">
        <v>42377</v>
      </c>
      <c r="C510" s="138" t="s">
        <v>1166</v>
      </c>
      <c r="D510" s="138" t="s">
        <v>23</v>
      </c>
      <c r="E510" s="156" t="s">
        <v>1165</v>
      </c>
      <c r="F510" s="138" t="s">
        <v>677</v>
      </c>
      <c r="G510" s="138" t="s">
        <v>678</v>
      </c>
      <c r="H510" s="138"/>
      <c r="I510" s="142">
        <v>1800</v>
      </c>
      <c r="J510" s="140">
        <v>3.6</v>
      </c>
      <c r="K510" s="99">
        <f t="shared" ref="K510:K579" si="143">I510*J510</f>
        <v>6480</v>
      </c>
      <c r="L510" s="138" t="s">
        <v>321</v>
      </c>
      <c r="M510" s="137">
        <v>42473</v>
      </c>
      <c r="N510" s="138"/>
      <c r="O510" s="147" t="s">
        <v>2</v>
      </c>
      <c r="P510" s="138"/>
      <c r="Q510" s="138"/>
      <c r="R510" s="138"/>
      <c r="S510" s="129"/>
    </row>
    <row r="511" spans="1:257" ht="17.25" customHeight="1" x14ac:dyDescent="0.2">
      <c r="A511" s="138" t="s">
        <v>1801</v>
      </c>
      <c r="B511" s="137">
        <v>42382</v>
      </c>
      <c r="C511" s="138" t="s">
        <v>1003</v>
      </c>
      <c r="D511" s="138" t="s">
        <v>299</v>
      </c>
      <c r="E511" s="156" t="s">
        <v>742</v>
      </c>
      <c r="F511" s="138" t="s">
        <v>739</v>
      </c>
      <c r="G511" s="138" t="s">
        <v>5</v>
      </c>
      <c r="H511" s="138"/>
      <c r="I511" s="142">
        <v>96</v>
      </c>
      <c r="J511" s="140">
        <v>3.7</v>
      </c>
      <c r="K511" s="99">
        <f t="shared" si="143"/>
        <v>355.20000000000005</v>
      </c>
      <c r="L511" s="138" t="s">
        <v>763</v>
      </c>
      <c r="M511" s="137">
        <v>42494</v>
      </c>
      <c r="N511" s="138"/>
      <c r="O511" s="147" t="s">
        <v>2</v>
      </c>
      <c r="P511" s="138"/>
      <c r="Q511" s="138"/>
      <c r="R511" s="138"/>
      <c r="S511" s="129"/>
    </row>
    <row r="512" spans="1:257" ht="17.25" customHeight="1" x14ac:dyDescent="0.2">
      <c r="A512" s="138" t="s">
        <v>1801</v>
      </c>
      <c r="B512" s="137">
        <v>42382</v>
      </c>
      <c r="C512" s="138" t="s">
        <v>1003</v>
      </c>
      <c r="D512" s="138" t="s">
        <v>299</v>
      </c>
      <c r="E512" s="156" t="s">
        <v>743</v>
      </c>
      <c r="F512" s="138" t="s">
        <v>739</v>
      </c>
      <c r="G512" s="138" t="s">
        <v>5</v>
      </c>
      <c r="H512" s="138"/>
      <c r="I512" s="142">
        <v>36</v>
      </c>
      <c r="J512" s="140">
        <v>3.3</v>
      </c>
      <c r="K512" s="99">
        <f t="shared" si="143"/>
        <v>118.8</v>
      </c>
      <c r="L512" s="138" t="s">
        <v>763</v>
      </c>
      <c r="M512" s="137">
        <v>42494</v>
      </c>
      <c r="N512" s="138"/>
      <c r="O512" s="147" t="s">
        <v>2</v>
      </c>
      <c r="P512" s="138"/>
      <c r="Q512" s="138"/>
      <c r="R512" s="138"/>
      <c r="S512" s="129"/>
    </row>
    <row r="513" spans="1:19" ht="17.25" customHeight="1" x14ac:dyDescent="0.2">
      <c r="A513" s="138" t="s">
        <v>1801</v>
      </c>
      <c r="B513" s="137">
        <v>42382</v>
      </c>
      <c r="C513" s="138" t="s">
        <v>1003</v>
      </c>
      <c r="D513" s="138" t="s">
        <v>299</v>
      </c>
      <c r="E513" s="156" t="s">
        <v>744</v>
      </c>
      <c r="F513" s="138" t="s">
        <v>739</v>
      </c>
      <c r="G513" s="138" t="s">
        <v>5</v>
      </c>
      <c r="H513" s="138"/>
      <c r="I513" s="142">
        <v>72</v>
      </c>
      <c r="J513" s="140">
        <v>3.7</v>
      </c>
      <c r="K513" s="99">
        <f t="shared" si="143"/>
        <v>266.40000000000003</v>
      </c>
      <c r="L513" s="138" t="s">
        <v>764</v>
      </c>
      <c r="M513" s="137">
        <v>42522</v>
      </c>
      <c r="N513" s="138"/>
      <c r="O513" s="147" t="s">
        <v>2</v>
      </c>
      <c r="P513" s="138"/>
      <c r="Q513" s="138"/>
      <c r="R513" s="138"/>
      <c r="S513" s="129"/>
    </row>
    <row r="514" spans="1:19" ht="17.25" customHeight="1" x14ac:dyDescent="0.2">
      <c r="A514" s="138" t="s">
        <v>1801</v>
      </c>
      <c r="B514" s="137">
        <v>42382</v>
      </c>
      <c r="C514" s="138" t="s">
        <v>1003</v>
      </c>
      <c r="D514" s="138" t="s">
        <v>299</v>
      </c>
      <c r="E514" s="156" t="s">
        <v>745</v>
      </c>
      <c r="F514" s="138" t="s">
        <v>739</v>
      </c>
      <c r="G514" s="138" t="s">
        <v>5</v>
      </c>
      <c r="H514" s="138"/>
      <c r="I514" s="142">
        <v>36</v>
      </c>
      <c r="J514" s="140">
        <v>3.3</v>
      </c>
      <c r="K514" s="99">
        <f t="shared" si="143"/>
        <v>118.8</v>
      </c>
      <c r="L514" s="138" t="s">
        <v>764</v>
      </c>
      <c r="M514" s="137">
        <v>42522</v>
      </c>
      <c r="N514" s="138"/>
      <c r="O514" s="147" t="s">
        <v>2</v>
      </c>
      <c r="P514" s="138"/>
      <c r="Q514" s="138"/>
      <c r="R514" s="138"/>
      <c r="S514" s="129"/>
    </row>
    <row r="515" spans="1:19" ht="17.25" customHeight="1" x14ac:dyDescent="0.2">
      <c r="A515" s="138" t="s">
        <v>1801</v>
      </c>
      <c r="B515" s="137">
        <v>42382</v>
      </c>
      <c r="C515" s="138" t="s">
        <v>1003</v>
      </c>
      <c r="D515" s="138" t="s">
        <v>299</v>
      </c>
      <c r="E515" s="156" t="s">
        <v>746</v>
      </c>
      <c r="F515" s="138" t="s">
        <v>739</v>
      </c>
      <c r="G515" s="138" t="s">
        <v>5</v>
      </c>
      <c r="H515" s="138"/>
      <c r="I515" s="142">
        <v>696</v>
      </c>
      <c r="J515" s="140">
        <v>3.7</v>
      </c>
      <c r="K515" s="99">
        <f t="shared" si="143"/>
        <v>2575.2000000000003</v>
      </c>
      <c r="L515" s="138" t="s">
        <v>764</v>
      </c>
      <c r="M515" s="137">
        <v>42522</v>
      </c>
      <c r="N515" s="138"/>
      <c r="O515" s="147" t="s">
        <v>2</v>
      </c>
      <c r="P515" s="138"/>
      <c r="Q515" s="138"/>
      <c r="R515" s="138"/>
      <c r="S515" s="129"/>
    </row>
    <row r="516" spans="1:19" ht="17.25" customHeight="1" x14ac:dyDescent="0.2">
      <c r="A516" s="138" t="s">
        <v>1801</v>
      </c>
      <c r="B516" s="137">
        <v>42382</v>
      </c>
      <c r="C516" s="138" t="s">
        <v>1003</v>
      </c>
      <c r="D516" s="138" t="s">
        <v>299</v>
      </c>
      <c r="E516" s="156" t="s">
        <v>747</v>
      </c>
      <c r="F516" s="138" t="s">
        <v>739</v>
      </c>
      <c r="G516" s="138" t="s">
        <v>5</v>
      </c>
      <c r="H516" s="138"/>
      <c r="I516" s="142">
        <v>300</v>
      </c>
      <c r="J516" s="140">
        <v>3.3</v>
      </c>
      <c r="K516" s="99">
        <f t="shared" si="143"/>
        <v>990</v>
      </c>
      <c r="L516" s="138" t="s">
        <v>764</v>
      </c>
      <c r="M516" s="137">
        <v>42522</v>
      </c>
      <c r="N516" s="138"/>
      <c r="O516" s="147" t="s">
        <v>2</v>
      </c>
      <c r="P516" s="138"/>
      <c r="Q516" s="138"/>
      <c r="R516" s="138"/>
      <c r="S516" s="129"/>
    </row>
    <row r="517" spans="1:19" ht="17.25" customHeight="1" x14ac:dyDescent="0.2">
      <c r="A517" s="138" t="s">
        <v>1801</v>
      </c>
      <c r="B517" s="137">
        <v>42382</v>
      </c>
      <c r="C517" s="138" t="s">
        <v>1635</v>
      </c>
      <c r="D517" s="138" t="s">
        <v>901</v>
      </c>
      <c r="E517" s="156" t="s">
        <v>748</v>
      </c>
      <c r="F517" s="138" t="s">
        <v>741</v>
      </c>
      <c r="G517" s="138" t="s">
        <v>5</v>
      </c>
      <c r="H517" s="138"/>
      <c r="I517" s="142">
        <v>804</v>
      </c>
      <c r="J517" s="140">
        <v>4</v>
      </c>
      <c r="K517" s="99">
        <f t="shared" si="143"/>
        <v>3216</v>
      </c>
      <c r="L517" s="138" t="s">
        <v>767</v>
      </c>
      <c r="M517" s="137">
        <v>42508</v>
      </c>
      <c r="N517" s="138"/>
      <c r="O517" s="147" t="s">
        <v>2</v>
      </c>
      <c r="P517" s="138"/>
      <c r="Q517" s="138"/>
      <c r="R517" s="138"/>
      <c r="S517" s="129"/>
    </row>
    <row r="518" spans="1:19" ht="17.25" customHeight="1" x14ac:dyDescent="0.2">
      <c r="A518" s="138" t="s">
        <v>1801</v>
      </c>
      <c r="B518" s="137">
        <v>42382</v>
      </c>
      <c r="C518" s="138" t="s">
        <v>1635</v>
      </c>
      <c r="D518" s="138" t="s">
        <v>901</v>
      </c>
      <c r="E518" s="156" t="s">
        <v>749</v>
      </c>
      <c r="F518" s="138" t="s">
        <v>741</v>
      </c>
      <c r="G518" s="138" t="s">
        <v>5</v>
      </c>
      <c r="H518" s="138"/>
      <c r="I518" s="142">
        <v>804</v>
      </c>
      <c r="J518" s="140">
        <v>4</v>
      </c>
      <c r="K518" s="99">
        <f t="shared" si="143"/>
        <v>3216</v>
      </c>
      <c r="L518" s="138" t="s">
        <v>767</v>
      </c>
      <c r="M518" s="137">
        <v>42508</v>
      </c>
      <c r="N518" s="138"/>
      <c r="O518" s="147" t="s">
        <v>2</v>
      </c>
      <c r="P518" s="138"/>
      <c r="Q518" s="138"/>
      <c r="R518" s="138"/>
      <c r="S518" s="129"/>
    </row>
    <row r="519" spans="1:19" ht="17.25" customHeight="1" x14ac:dyDescent="0.2">
      <c r="A519" s="138" t="s">
        <v>1801</v>
      </c>
      <c r="B519" s="137">
        <v>42382</v>
      </c>
      <c r="C519" s="138" t="s">
        <v>1635</v>
      </c>
      <c r="D519" s="138" t="s">
        <v>901</v>
      </c>
      <c r="E519" s="156" t="s">
        <v>750</v>
      </c>
      <c r="F519" s="138" t="s">
        <v>741</v>
      </c>
      <c r="G519" s="138" t="s">
        <v>5</v>
      </c>
      <c r="H519" s="138"/>
      <c r="I519" s="142">
        <v>492</v>
      </c>
      <c r="J519" s="140">
        <v>4</v>
      </c>
      <c r="K519" s="99">
        <f t="shared" si="143"/>
        <v>1968</v>
      </c>
      <c r="L519" s="138" t="s">
        <v>767</v>
      </c>
      <c r="M519" s="137">
        <v>42508</v>
      </c>
      <c r="N519" s="138"/>
      <c r="O519" s="147" t="s">
        <v>2</v>
      </c>
      <c r="P519" s="138"/>
      <c r="Q519" s="138"/>
      <c r="R519" s="138"/>
      <c r="S519" s="129"/>
    </row>
    <row r="520" spans="1:19" ht="17.25" customHeight="1" x14ac:dyDescent="0.2">
      <c r="A520" s="138" t="s">
        <v>1801</v>
      </c>
      <c r="B520" s="137">
        <v>42382</v>
      </c>
      <c r="C520" s="138" t="s">
        <v>1633</v>
      </c>
      <c r="D520" s="138" t="s">
        <v>299</v>
      </c>
      <c r="E520" s="156" t="s">
        <v>751</v>
      </c>
      <c r="F520" s="138" t="s">
        <v>739</v>
      </c>
      <c r="G520" s="138" t="s">
        <v>5</v>
      </c>
      <c r="H520" s="138"/>
      <c r="I520" s="142">
        <v>81600</v>
      </c>
      <c r="J520" s="140">
        <v>3.7</v>
      </c>
      <c r="K520" s="99">
        <f t="shared" si="143"/>
        <v>301920</v>
      </c>
      <c r="L520" s="138" t="s">
        <v>764</v>
      </c>
      <c r="M520" s="137">
        <v>42522</v>
      </c>
      <c r="N520" s="138" t="s">
        <v>1634</v>
      </c>
      <c r="O520" s="147" t="s">
        <v>2</v>
      </c>
      <c r="P520" s="138"/>
      <c r="Q520" s="138"/>
      <c r="R520" s="138"/>
      <c r="S520" s="129"/>
    </row>
    <row r="521" spans="1:19" ht="17.25" customHeight="1" x14ac:dyDescent="0.2">
      <c r="A521" s="138" t="s">
        <v>1801</v>
      </c>
      <c r="B521" s="137">
        <v>42382</v>
      </c>
      <c r="C521" s="138" t="s">
        <v>1633</v>
      </c>
      <c r="D521" s="138" t="s">
        <v>299</v>
      </c>
      <c r="E521" s="156" t="s">
        <v>752</v>
      </c>
      <c r="F521" s="138" t="s">
        <v>739</v>
      </c>
      <c r="G521" s="138" t="s">
        <v>5</v>
      </c>
      <c r="H521" s="138"/>
      <c r="I521" s="142">
        <v>33780</v>
      </c>
      <c r="J521" s="140">
        <v>3.3</v>
      </c>
      <c r="K521" s="99">
        <f t="shared" si="143"/>
        <v>111474</v>
      </c>
      <c r="L521" s="138" t="s">
        <v>764</v>
      </c>
      <c r="M521" s="137">
        <v>42522</v>
      </c>
      <c r="N521" s="138" t="s">
        <v>1634</v>
      </c>
      <c r="O521" s="147" t="s">
        <v>2</v>
      </c>
      <c r="P521" s="138"/>
      <c r="Q521" s="138"/>
      <c r="R521" s="138"/>
      <c r="S521" s="129"/>
    </row>
    <row r="522" spans="1:19" ht="17.25" customHeight="1" x14ac:dyDescent="0.2">
      <c r="A522" s="138" t="s">
        <v>1801</v>
      </c>
      <c r="B522" s="137">
        <v>42382</v>
      </c>
      <c r="C522" s="138"/>
      <c r="D522" s="138" t="s">
        <v>901</v>
      </c>
      <c r="E522" s="156" t="s">
        <v>753</v>
      </c>
      <c r="F522" s="138" t="s">
        <v>741</v>
      </c>
      <c r="G522" s="138" t="s">
        <v>5</v>
      </c>
      <c r="H522" s="138"/>
      <c r="I522" s="142">
        <v>492</v>
      </c>
      <c r="J522" s="140">
        <v>4</v>
      </c>
      <c r="K522" s="99">
        <f t="shared" si="143"/>
        <v>1968</v>
      </c>
      <c r="L522" s="138" t="s">
        <v>767</v>
      </c>
      <c r="M522" s="137">
        <v>42508</v>
      </c>
      <c r="N522" s="138"/>
      <c r="O522" s="147" t="s">
        <v>2</v>
      </c>
      <c r="P522" s="138"/>
      <c r="Q522" s="138"/>
      <c r="R522" s="138"/>
      <c r="S522" s="129"/>
    </row>
    <row r="523" spans="1:19" ht="17.25" customHeight="1" x14ac:dyDescent="0.2">
      <c r="A523" s="138" t="s">
        <v>1801</v>
      </c>
      <c r="B523" s="137">
        <v>42382</v>
      </c>
      <c r="C523" s="138"/>
      <c r="D523" s="138" t="s">
        <v>901</v>
      </c>
      <c r="E523" s="156" t="s">
        <v>754</v>
      </c>
      <c r="F523" s="138" t="s">
        <v>741</v>
      </c>
      <c r="G523" s="138" t="s">
        <v>5</v>
      </c>
      <c r="H523" s="138"/>
      <c r="I523" s="142">
        <v>492</v>
      </c>
      <c r="J523" s="140">
        <v>4</v>
      </c>
      <c r="K523" s="99">
        <f t="shared" si="143"/>
        <v>1968</v>
      </c>
      <c r="L523" s="138" t="s">
        <v>767</v>
      </c>
      <c r="M523" s="137">
        <v>42508</v>
      </c>
      <c r="N523" s="138"/>
      <c r="O523" s="147" t="s">
        <v>2</v>
      </c>
      <c r="P523" s="138"/>
      <c r="Q523" s="138"/>
      <c r="R523" s="138"/>
      <c r="S523" s="129"/>
    </row>
    <row r="524" spans="1:19" ht="17.25" customHeight="1" x14ac:dyDescent="0.2">
      <c r="A524" s="138" t="s">
        <v>1801</v>
      </c>
      <c r="B524" s="137">
        <v>42382</v>
      </c>
      <c r="C524" s="138"/>
      <c r="D524" s="138" t="s">
        <v>901</v>
      </c>
      <c r="E524" s="156" t="s">
        <v>755</v>
      </c>
      <c r="F524" s="138" t="s">
        <v>741</v>
      </c>
      <c r="G524" s="138" t="s">
        <v>5</v>
      </c>
      <c r="H524" s="138"/>
      <c r="I524" s="142">
        <v>65796</v>
      </c>
      <c r="J524" s="140">
        <v>4</v>
      </c>
      <c r="K524" s="99">
        <f t="shared" si="143"/>
        <v>263184</v>
      </c>
      <c r="L524" s="138" t="s">
        <v>767</v>
      </c>
      <c r="M524" s="137">
        <v>42508</v>
      </c>
      <c r="N524" s="138"/>
      <c r="O524" s="147" t="s">
        <v>2</v>
      </c>
      <c r="P524" s="138"/>
      <c r="Q524" s="138"/>
      <c r="R524" s="138"/>
      <c r="S524" s="129"/>
    </row>
    <row r="525" spans="1:19" ht="17.25" customHeight="1" x14ac:dyDescent="0.2">
      <c r="A525" s="138" t="s">
        <v>1801</v>
      </c>
      <c r="B525" s="137">
        <v>42382</v>
      </c>
      <c r="C525" s="138"/>
      <c r="D525" s="138" t="s">
        <v>901</v>
      </c>
      <c r="E525" s="156" t="s">
        <v>756</v>
      </c>
      <c r="F525" s="138" t="s">
        <v>741</v>
      </c>
      <c r="G525" s="138" t="s">
        <v>5</v>
      </c>
      <c r="H525" s="138"/>
      <c r="I525" s="142">
        <v>37872</v>
      </c>
      <c r="J525" s="140">
        <v>4</v>
      </c>
      <c r="K525" s="99">
        <f t="shared" si="143"/>
        <v>151488</v>
      </c>
      <c r="L525" s="138" t="s">
        <v>767</v>
      </c>
      <c r="M525" s="137">
        <v>42508</v>
      </c>
      <c r="N525" s="138"/>
      <c r="O525" s="147" t="s">
        <v>2</v>
      </c>
      <c r="P525" s="138"/>
      <c r="Q525" s="138"/>
      <c r="R525" s="138"/>
      <c r="S525" s="129"/>
    </row>
    <row r="526" spans="1:19" ht="17.25" customHeight="1" x14ac:dyDescent="0.2">
      <c r="A526" s="138" t="s">
        <v>1801</v>
      </c>
      <c r="B526" s="137">
        <v>42382</v>
      </c>
      <c r="C526" s="138"/>
      <c r="D526" s="138" t="s">
        <v>901</v>
      </c>
      <c r="E526" s="156" t="s">
        <v>757</v>
      </c>
      <c r="F526" s="138" t="s">
        <v>741</v>
      </c>
      <c r="G526" s="138" t="s">
        <v>5</v>
      </c>
      <c r="H526" s="138"/>
      <c r="I526" s="142">
        <v>65796</v>
      </c>
      <c r="J526" s="140">
        <v>4</v>
      </c>
      <c r="K526" s="99">
        <f t="shared" si="143"/>
        <v>263184</v>
      </c>
      <c r="L526" s="138" t="s">
        <v>767</v>
      </c>
      <c r="M526" s="137">
        <v>42508</v>
      </c>
      <c r="N526" s="138"/>
      <c r="O526" s="147" t="s">
        <v>2</v>
      </c>
      <c r="P526" s="138"/>
      <c r="Q526" s="138"/>
      <c r="R526" s="138"/>
      <c r="S526" s="129"/>
    </row>
    <row r="527" spans="1:19" ht="17.25" customHeight="1" x14ac:dyDescent="0.2">
      <c r="A527" s="138" t="s">
        <v>1801</v>
      </c>
      <c r="B527" s="137">
        <v>42382</v>
      </c>
      <c r="C527" s="138"/>
      <c r="D527" s="138" t="s">
        <v>901</v>
      </c>
      <c r="E527" s="156" t="s">
        <v>758</v>
      </c>
      <c r="F527" s="138" t="s">
        <v>741</v>
      </c>
      <c r="G527" s="138" t="s">
        <v>5</v>
      </c>
      <c r="H527" s="138"/>
      <c r="I527" s="142">
        <v>37872</v>
      </c>
      <c r="J527" s="140">
        <v>4</v>
      </c>
      <c r="K527" s="99">
        <f t="shared" si="143"/>
        <v>151488</v>
      </c>
      <c r="L527" s="138" t="s">
        <v>767</v>
      </c>
      <c r="M527" s="137">
        <v>42508</v>
      </c>
      <c r="N527" s="138"/>
      <c r="O527" s="147" t="s">
        <v>2</v>
      </c>
      <c r="P527" s="138"/>
      <c r="Q527" s="138"/>
      <c r="R527" s="138"/>
      <c r="S527" s="129"/>
    </row>
    <row r="528" spans="1:19" ht="17.25" customHeight="1" x14ac:dyDescent="0.2">
      <c r="A528" s="138" t="s">
        <v>1801</v>
      </c>
      <c r="B528" s="137">
        <v>42382</v>
      </c>
      <c r="C528" s="138" t="s">
        <v>1003</v>
      </c>
      <c r="D528" s="138" t="s">
        <v>299</v>
      </c>
      <c r="E528" s="156" t="s">
        <v>759</v>
      </c>
      <c r="F528" s="138" t="s">
        <v>739</v>
      </c>
      <c r="G528" s="138" t="s">
        <v>5</v>
      </c>
      <c r="H528" s="138"/>
      <c r="I528" s="142">
        <v>384</v>
      </c>
      <c r="J528" s="140">
        <v>3.7</v>
      </c>
      <c r="K528" s="99">
        <f t="shared" si="143"/>
        <v>1420.8000000000002</v>
      </c>
      <c r="L528" s="138" t="s">
        <v>765</v>
      </c>
      <c r="M528" s="137">
        <v>42537</v>
      </c>
      <c r="N528" s="138"/>
      <c r="O528" s="147" t="s">
        <v>2</v>
      </c>
      <c r="P528" s="138"/>
      <c r="Q528" s="138"/>
      <c r="R528" s="138"/>
      <c r="S528" s="129"/>
    </row>
    <row r="529" spans="1:19" ht="17.25" customHeight="1" x14ac:dyDescent="0.2">
      <c r="A529" s="138" t="s">
        <v>1801</v>
      </c>
      <c r="B529" s="137">
        <v>42382</v>
      </c>
      <c r="C529" s="138" t="s">
        <v>1003</v>
      </c>
      <c r="D529" s="138" t="s">
        <v>299</v>
      </c>
      <c r="E529" s="156" t="s">
        <v>760</v>
      </c>
      <c r="F529" s="138" t="s">
        <v>739</v>
      </c>
      <c r="G529" s="138" t="s">
        <v>5</v>
      </c>
      <c r="H529" s="138"/>
      <c r="I529" s="142">
        <v>192</v>
      </c>
      <c r="J529" s="140">
        <v>3.3</v>
      </c>
      <c r="K529" s="99">
        <f t="shared" si="143"/>
        <v>633.59999999999991</v>
      </c>
      <c r="L529" s="138" t="s">
        <v>765</v>
      </c>
      <c r="M529" s="137">
        <v>42537</v>
      </c>
      <c r="N529" s="138"/>
      <c r="O529" s="147" t="s">
        <v>2</v>
      </c>
      <c r="P529" s="138"/>
      <c r="Q529" s="138"/>
      <c r="R529" s="138"/>
      <c r="S529" s="129"/>
    </row>
    <row r="530" spans="1:19" ht="17.25" customHeight="1" x14ac:dyDescent="0.2">
      <c r="A530" s="138" t="s">
        <v>1801</v>
      </c>
      <c r="B530" s="137">
        <v>42382</v>
      </c>
      <c r="C530" s="138" t="s">
        <v>1003</v>
      </c>
      <c r="D530" s="138" t="s">
        <v>299</v>
      </c>
      <c r="E530" s="156" t="s">
        <v>761</v>
      </c>
      <c r="F530" s="138" t="s">
        <v>739</v>
      </c>
      <c r="G530" s="138" t="s">
        <v>5</v>
      </c>
      <c r="H530" s="138"/>
      <c r="I530" s="142">
        <v>53328</v>
      </c>
      <c r="J530" s="140">
        <v>3.7</v>
      </c>
      <c r="K530" s="99">
        <f t="shared" si="143"/>
        <v>197313.6</v>
      </c>
      <c r="L530" s="138" t="s">
        <v>765</v>
      </c>
      <c r="M530" s="172">
        <v>42537</v>
      </c>
      <c r="N530" s="138"/>
      <c r="O530" s="147" t="s">
        <v>2</v>
      </c>
      <c r="P530" s="138"/>
      <c r="Q530" s="138"/>
      <c r="R530" s="138"/>
      <c r="S530" s="129"/>
    </row>
    <row r="531" spans="1:19" ht="17.25" customHeight="1" x14ac:dyDescent="0.2">
      <c r="A531" s="138" t="s">
        <v>1801</v>
      </c>
      <c r="B531" s="137">
        <v>42382</v>
      </c>
      <c r="C531" s="138" t="s">
        <v>1003</v>
      </c>
      <c r="D531" s="138" t="s">
        <v>299</v>
      </c>
      <c r="E531" s="156" t="s">
        <v>762</v>
      </c>
      <c r="F531" s="138" t="s">
        <v>739</v>
      </c>
      <c r="G531" s="138" t="s">
        <v>5</v>
      </c>
      <c r="H531" s="138"/>
      <c r="I531" s="142">
        <v>26664</v>
      </c>
      <c r="J531" s="140">
        <v>3.3</v>
      </c>
      <c r="K531" s="99">
        <f t="shared" si="143"/>
        <v>87991.2</v>
      </c>
      <c r="L531" s="138" t="s">
        <v>765</v>
      </c>
      <c r="M531" s="172">
        <v>42537</v>
      </c>
      <c r="N531" s="138"/>
      <c r="O531" s="147" t="s">
        <v>2</v>
      </c>
      <c r="P531" s="138"/>
      <c r="Q531" s="138"/>
      <c r="R531" s="138"/>
      <c r="S531" s="129"/>
    </row>
    <row r="532" spans="1:19" ht="17.25" customHeight="1" x14ac:dyDescent="0.2">
      <c r="A532" s="138" t="s">
        <v>1801</v>
      </c>
      <c r="B532" s="137">
        <v>42382</v>
      </c>
      <c r="C532" s="138" t="s">
        <v>1003</v>
      </c>
      <c r="D532" s="138" t="s">
        <v>299</v>
      </c>
      <c r="E532" s="156" t="s">
        <v>774</v>
      </c>
      <c r="F532" s="138" t="s">
        <v>739</v>
      </c>
      <c r="G532" s="138" t="s">
        <v>5</v>
      </c>
      <c r="H532" s="138"/>
      <c r="I532" s="142">
        <v>624</v>
      </c>
      <c r="J532" s="140">
        <v>3.7</v>
      </c>
      <c r="K532" s="99">
        <f t="shared" si="143"/>
        <v>2308.8000000000002</v>
      </c>
      <c r="L532" s="138" t="s">
        <v>766</v>
      </c>
      <c r="M532" s="137">
        <v>42552</v>
      </c>
      <c r="N532" s="138"/>
      <c r="O532" s="147" t="s">
        <v>2</v>
      </c>
      <c r="P532" s="138"/>
      <c r="Q532" s="138"/>
      <c r="R532" s="138"/>
      <c r="S532" s="129"/>
    </row>
    <row r="533" spans="1:19" ht="17.25" customHeight="1" x14ac:dyDescent="0.2">
      <c r="A533" s="138" t="s">
        <v>1801</v>
      </c>
      <c r="B533" s="137">
        <v>42383</v>
      </c>
      <c r="C533" s="138" t="s">
        <v>903</v>
      </c>
      <c r="D533" s="138" t="s">
        <v>299</v>
      </c>
      <c r="E533" s="156" t="s">
        <v>785</v>
      </c>
      <c r="F533" s="138" t="s">
        <v>792</v>
      </c>
      <c r="G533" s="138" t="s">
        <v>786</v>
      </c>
      <c r="H533" s="138"/>
      <c r="I533" s="141">
        <v>4800</v>
      </c>
      <c r="J533" s="140">
        <v>4</v>
      </c>
      <c r="K533" s="99">
        <f t="shared" si="143"/>
        <v>19200</v>
      </c>
      <c r="L533" s="138" t="s">
        <v>787</v>
      </c>
      <c r="M533" s="137">
        <v>42501</v>
      </c>
      <c r="N533" s="138"/>
      <c r="O533" s="147" t="s">
        <v>2</v>
      </c>
      <c r="P533" s="138"/>
      <c r="Q533" s="138"/>
      <c r="R533" s="138"/>
      <c r="S533" s="129"/>
    </row>
    <row r="534" spans="1:19" ht="17.25" customHeight="1" x14ac:dyDescent="0.2">
      <c r="A534" s="138" t="s">
        <v>1801</v>
      </c>
      <c r="B534" s="137">
        <v>42390</v>
      </c>
      <c r="C534" s="138" t="s">
        <v>93</v>
      </c>
      <c r="D534" s="138" t="s">
        <v>299</v>
      </c>
      <c r="E534" s="156" t="s">
        <v>942</v>
      </c>
      <c r="F534" s="138" t="s">
        <v>943</v>
      </c>
      <c r="G534" s="138" t="s">
        <v>944</v>
      </c>
      <c r="H534" s="138"/>
      <c r="I534" s="142">
        <v>3600</v>
      </c>
      <c r="J534" s="140">
        <v>4</v>
      </c>
      <c r="K534" s="99">
        <f t="shared" ref="K534" si="144">I534*J534</f>
        <v>14400</v>
      </c>
      <c r="L534" s="138" t="s">
        <v>598</v>
      </c>
      <c r="M534" s="137">
        <v>42501</v>
      </c>
      <c r="N534" s="138"/>
      <c r="O534" s="147" t="s">
        <v>2</v>
      </c>
      <c r="P534" s="138"/>
      <c r="Q534" s="138"/>
      <c r="R534" s="138"/>
      <c r="S534" s="129"/>
    </row>
    <row r="535" spans="1:19" ht="17.25" customHeight="1" x14ac:dyDescent="0.2">
      <c r="A535" s="138" t="s">
        <v>1801</v>
      </c>
      <c r="B535" s="137">
        <v>42383</v>
      </c>
      <c r="C535" s="138" t="s">
        <v>1003</v>
      </c>
      <c r="D535" s="138" t="s">
        <v>299</v>
      </c>
      <c r="E535" s="156" t="s">
        <v>789</v>
      </c>
      <c r="F535" s="138" t="s">
        <v>793</v>
      </c>
      <c r="G535" s="138" t="s">
        <v>5</v>
      </c>
      <c r="H535" s="138"/>
      <c r="I535" s="142">
        <v>77328</v>
      </c>
      <c r="J535" s="140">
        <v>3.7</v>
      </c>
      <c r="K535" s="99">
        <f t="shared" si="143"/>
        <v>286113.60000000003</v>
      </c>
      <c r="L535" s="138" t="s">
        <v>766</v>
      </c>
      <c r="M535" s="137">
        <v>42552</v>
      </c>
      <c r="N535" s="138"/>
      <c r="O535" s="147" t="s">
        <v>2</v>
      </c>
      <c r="P535" s="138"/>
      <c r="Q535" s="138"/>
      <c r="R535" s="138"/>
      <c r="S535" s="129"/>
    </row>
    <row r="536" spans="1:19" ht="17.25" customHeight="1" x14ac:dyDescent="0.2">
      <c r="A536" s="138" t="s">
        <v>1801</v>
      </c>
      <c r="B536" s="137">
        <v>42383</v>
      </c>
      <c r="C536" s="138" t="s">
        <v>1003</v>
      </c>
      <c r="D536" s="138" t="s">
        <v>299</v>
      </c>
      <c r="E536" s="156" t="s">
        <v>790</v>
      </c>
      <c r="F536" s="138" t="s">
        <v>793</v>
      </c>
      <c r="G536" s="138" t="s">
        <v>5</v>
      </c>
      <c r="H536" s="138"/>
      <c r="I536" s="142">
        <v>264</v>
      </c>
      <c r="J536" s="140">
        <v>3.7</v>
      </c>
      <c r="K536" s="99">
        <f t="shared" si="143"/>
        <v>976.80000000000007</v>
      </c>
      <c r="L536" s="138" t="s">
        <v>788</v>
      </c>
      <c r="M536" s="137">
        <v>42566</v>
      </c>
      <c r="N536" s="138"/>
      <c r="O536" s="147" t="s">
        <v>2</v>
      </c>
      <c r="P536" s="138"/>
      <c r="Q536" s="138"/>
      <c r="R536" s="138"/>
      <c r="S536" s="129"/>
    </row>
    <row r="537" spans="1:19" ht="17.25" customHeight="1" x14ac:dyDescent="0.2">
      <c r="A537" s="138" t="s">
        <v>1801</v>
      </c>
      <c r="B537" s="137">
        <v>42383</v>
      </c>
      <c r="C537" s="138" t="s">
        <v>1003</v>
      </c>
      <c r="D537" s="138" t="s">
        <v>299</v>
      </c>
      <c r="E537" s="156" t="s">
        <v>791</v>
      </c>
      <c r="F537" s="138" t="s">
        <v>793</v>
      </c>
      <c r="G537" s="138" t="s">
        <v>5</v>
      </c>
      <c r="H537" s="138"/>
      <c r="I537" s="142">
        <v>79128</v>
      </c>
      <c r="J537" s="140">
        <v>3.7</v>
      </c>
      <c r="K537" s="99">
        <f t="shared" si="143"/>
        <v>292773.60000000003</v>
      </c>
      <c r="L537" s="138" t="s">
        <v>788</v>
      </c>
      <c r="M537" s="137">
        <v>42566</v>
      </c>
      <c r="N537" s="138"/>
      <c r="O537" s="147" t="s">
        <v>2</v>
      </c>
      <c r="P537" s="138"/>
      <c r="Q537" s="138"/>
      <c r="R537" s="138"/>
      <c r="S537" s="129"/>
    </row>
    <row r="538" spans="1:19" ht="17.25" customHeight="1" x14ac:dyDescent="0.2">
      <c r="A538" s="138" t="s">
        <v>1801</v>
      </c>
      <c r="B538" s="137">
        <v>42387</v>
      </c>
      <c r="C538" s="138" t="s">
        <v>902</v>
      </c>
      <c r="D538" s="138" t="s">
        <v>901</v>
      </c>
      <c r="E538" s="156" t="s">
        <v>1772</v>
      </c>
      <c r="F538" s="138" t="s">
        <v>740</v>
      </c>
      <c r="G538" s="138" t="s">
        <v>5</v>
      </c>
      <c r="H538" s="138"/>
      <c r="I538" s="142">
        <v>160</v>
      </c>
      <c r="J538" s="140">
        <v>3.55</v>
      </c>
      <c r="K538" s="99">
        <f t="shared" si="143"/>
        <v>568</v>
      </c>
      <c r="L538" s="138" t="s">
        <v>648</v>
      </c>
      <c r="M538" s="137">
        <v>42515</v>
      </c>
      <c r="N538" s="138"/>
      <c r="O538" s="147" t="s">
        <v>879</v>
      </c>
      <c r="P538" s="138"/>
      <c r="Q538" s="138"/>
      <c r="R538" s="138"/>
      <c r="S538" s="129"/>
    </row>
    <row r="539" spans="1:19" ht="17.25" customHeight="1" x14ac:dyDescent="0.2">
      <c r="A539" s="138" t="s">
        <v>1801</v>
      </c>
      <c r="B539" s="137">
        <v>42387</v>
      </c>
      <c r="C539" s="138" t="s">
        <v>195</v>
      </c>
      <c r="D539" s="138" t="s">
        <v>4</v>
      </c>
      <c r="E539" s="156" t="s">
        <v>1768</v>
      </c>
      <c r="F539" s="138" t="s">
        <v>740</v>
      </c>
      <c r="G539" s="138" t="s">
        <v>5</v>
      </c>
      <c r="H539" s="138"/>
      <c r="I539" s="142">
        <v>1344</v>
      </c>
      <c r="J539" s="140">
        <v>3.55</v>
      </c>
      <c r="K539" s="99">
        <f t="shared" ref="K539:K541" si="145">I539*J539</f>
        <v>4771.2</v>
      </c>
      <c r="L539" s="138" t="s">
        <v>648</v>
      </c>
      <c r="M539" s="137">
        <v>42515</v>
      </c>
      <c r="N539" s="138"/>
      <c r="O539" s="147" t="s">
        <v>3</v>
      </c>
      <c r="P539" s="138"/>
      <c r="Q539" s="138"/>
      <c r="R539" s="138"/>
      <c r="S539" s="129"/>
    </row>
    <row r="540" spans="1:19" ht="17.25" customHeight="1" x14ac:dyDescent="0.2">
      <c r="A540" s="138" t="s">
        <v>1801</v>
      </c>
      <c r="B540" s="137">
        <v>42387</v>
      </c>
      <c r="C540" s="138" t="s">
        <v>195</v>
      </c>
      <c r="D540" s="138" t="s">
        <v>4</v>
      </c>
      <c r="E540" s="156" t="s">
        <v>1769</v>
      </c>
      <c r="F540" s="138" t="s">
        <v>740</v>
      </c>
      <c r="G540" s="138" t="s">
        <v>5</v>
      </c>
      <c r="H540" s="138"/>
      <c r="I540" s="142">
        <v>88</v>
      </c>
      <c r="J540" s="140">
        <v>3.55</v>
      </c>
      <c r="K540" s="99">
        <f t="shared" si="145"/>
        <v>312.39999999999998</v>
      </c>
      <c r="L540" s="138" t="s">
        <v>648</v>
      </c>
      <c r="M540" s="137">
        <v>42515</v>
      </c>
      <c r="N540" s="138"/>
      <c r="O540" s="147" t="s">
        <v>3</v>
      </c>
      <c r="P540" s="138"/>
      <c r="Q540" s="138"/>
      <c r="R540" s="138"/>
      <c r="S540" s="129"/>
    </row>
    <row r="541" spans="1:19" ht="17.25" customHeight="1" x14ac:dyDescent="0.2">
      <c r="A541" s="138" t="s">
        <v>1801</v>
      </c>
      <c r="B541" s="137">
        <v>42387</v>
      </c>
      <c r="C541" s="138" t="s">
        <v>195</v>
      </c>
      <c r="D541" s="138" t="s">
        <v>4</v>
      </c>
      <c r="E541" s="156" t="s">
        <v>1770</v>
      </c>
      <c r="F541" s="138" t="s">
        <v>740</v>
      </c>
      <c r="G541" s="138" t="s">
        <v>5</v>
      </c>
      <c r="H541" s="138"/>
      <c r="I541" s="142">
        <v>116512</v>
      </c>
      <c r="J541" s="140">
        <v>3.55</v>
      </c>
      <c r="K541" s="99">
        <f t="shared" si="145"/>
        <v>413617.6</v>
      </c>
      <c r="L541" s="138" t="s">
        <v>1767</v>
      </c>
      <c r="M541" s="137">
        <v>42529</v>
      </c>
      <c r="N541" s="138"/>
      <c r="O541" s="147" t="s">
        <v>3</v>
      </c>
      <c r="P541" s="138"/>
      <c r="Q541" s="138"/>
      <c r="R541" s="138"/>
      <c r="S541" s="129"/>
    </row>
    <row r="542" spans="1:19" ht="17.25" customHeight="1" x14ac:dyDescent="0.2">
      <c r="A542" s="138" t="s">
        <v>1801</v>
      </c>
      <c r="B542" s="137">
        <v>42387</v>
      </c>
      <c r="C542" s="138" t="s">
        <v>195</v>
      </c>
      <c r="D542" s="138" t="s">
        <v>4</v>
      </c>
      <c r="E542" s="156" t="s">
        <v>1771</v>
      </c>
      <c r="F542" s="138" t="s">
        <v>740</v>
      </c>
      <c r="G542" s="138" t="s">
        <v>5</v>
      </c>
      <c r="H542" s="138"/>
      <c r="I542" s="142">
        <v>6184</v>
      </c>
      <c r="J542" s="140">
        <v>3.55</v>
      </c>
      <c r="K542" s="99">
        <f t="shared" ref="K542" si="146">I542*J542</f>
        <v>21953.199999999997</v>
      </c>
      <c r="L542" s="138" t="s">
        <v>1767</v>
      </c>
      <c r="M542" s="137">
        <v>42529</v>
      </c>
      <c r="N542" s="138"/>
      <c r="O542" s="147" t="s">
        <v>3</v>
      </c>
      <c r="P542" s="138"/>
      <c r="Q542" s="138"/>
      <c r="R542" s="138"/>
      <c r="S542" s="129"/>
    </row>
    <row r="543" spans="1:19" ht="17.25" customHeight="1" x14ac:dyDescent="0.2">
      <c r="A543" s="138" t="s">
        <v>1801</v>
      </c>
      <c r="B543" s="137">
        <v>42387</v>
      </c>
      <c r="C543" s="138" t="s">
        <v>905</v>
      </c>
      <c r="D543" s="138" t="s">
        <v>299</v>
      </c>
      <c r="E543" s="156" t="s">
        <v>880</v>
      </c>
      <c r="F543" s="138" t="s">
        <v>882</v>
      </c>
      <c r="G543" s="138" t="s">
        <v>223</v>
      </c>
      <c r="H543" s="138"/>
      <c r="I543" s="142">
        <v>5400</v>
      </c>
      <c r="J543" s="140">
        <v>5.45</v>
      </c>
      <c r="K543" s="99">
        <f t="shared" si="143"/>
        <v>29430</v>
      </c>
      <c r="L543" s="138" t="s">
        <v>598</v>
      </c>
      <c r="M543" s="137">
        <v>42501</v>
      </c>
      <c r="N543" s="138"/>
      <c r="O543" s="147" t="s">
        <v>2</v>
      </c>
      <c r="P543" s="138"/>
      <c r="Q543" s="138"/>
      <c r="R543" s="138"/>
      <c r="S543" s="129"/>
    </row>
    <row r="544" spans="1:19" ht="17.25" customHeight="1" x14ac:dyDescent="0.2">
      <c r="A544" s="138" t="s">
        <v>1801</v>
      </c>
      <c r="B544" s="137">
        <v>42387</v>
      </c>
      <c r="C544" s="138"/>
      <c r="D544" s="138" t="s">
        <v>901</v>
      </c>
      <c r="E544" s="156" t="s">
        <v>881</v>
      </c>
      <c r="F544" s="138" t="s">
        <v>222</v>
      </c>
      <c r="G544" s="138" t="s">
        <v>223</v>
      </c>
      <c r="H544" s="138"/>
      <c r="I544" s="142">
        <v>4800</v>
      </c>
      <c r="J544" s="140">
        <v>3.65</v>
      </c>
      <c r="K544" s="99">
        <f t="shared" si="143"/>
        <v>17520</v>
      </c>
      <c r="L544" s="138" t="s">
        <v>321</v>
      </c>
      <c r="M544" s="137">
        <v>42473</v>
      </c>
      <c r="N544" s="138"/>
      <c r="O544" s="147" t="s">
        <v>2</v>
      </c>
      <c r="P544" s="138"/>
      <c r="Q544" s="138"/>
      <c r="R544" s="138"/>
      <c r="S544" s="129"/>
    </row>
    <row r="545" spans="1:19" ht="17.25" customHeight="1" x14ac:dyDescent="0.2">
      <c r="A545" s="138" t="s">
        <v>1801</v>
      </c>
      <c r="B545" s="137">
        <v>42388</v>
      </c>
      <c r="C545" s="138"/>
      <c r="D545" s="138" t="s">
        <v>299</v>
      </c>
      <c r="E545" s="156" t="s">
        <v>888</v>
      </c>
      <c r="F545" s="138" t="s">
        <v>891</v>
      </c>
      <c r="G545" s="138" t="s">
        <v>223</v>
      </c>
      <c r="H545" s="138"/>
      <c r="I545" s="142">
        <v>7200</v>
      </c>
      <c r="J545" s="140">
        <v>4</v>
      </c>
      <c r="K545" s="99">
        <f t="shared" si="143"/>
        <v>28800</v>
      </c>
      <c r="L545" s="138" t="s">
        <v>611</v>
      </c>
      <c r="M545" s="137">
        <v>42508</v>
      </c>
      <c r="N545" s="138"/>
      <c r="O545" s="147" t="s">
        <v>2</v>
      </c>
      <c r="P545" s="138"/>
      <c r="Q545" s="138"/>
      <c r="R545" s="138"/>
      <c r="S545" s="129"/>
    </row>
    <row r="546" spans="1:19" ht="17.25" customHeight="1" x14ac:dyDescent="0.2">
      <c r="A546" s="138" t="s">
        <v>1801</v>
      </c>
      <c r="B546" s="137">
        <v>42388</v>
      </c>
      <c r="C546" s="138" t="s">
        <v>903</v>
      </c>
      <c r="D546" s="138" t="s">
        <v>299</v>
      </c>
      <c r="E546" s="156" t="s">
        <v>889</v>
      </c>
      <c r="F546" s="138" t="s">
        <v>892</v>
      </c>
      <c r="G546" s="138" t="s">
        <v>223</v>
      </c>
      <c r="H546" s="138"/>
      <c r="I546" s="142">
        <v>4800</v>
      </c>
      <c r="J546" s="157">
        <v>4.6500000000000004</v>
      </c>
      <c r="K546" s="99">
        <f t="shared" si="143"/>
        <v>22320</v>
      </c>
      <c r="L546" s="138" t="s">
        <v>598</v>
      </c>
      <c r="M546" s="137">
        <v>42501</v>
      </c>
      <c r="N546" s="138"/>
      <c r="O546" s="147" t="s">
        <v>2</v>
      </c>
      <c r="P546" s="138"/>
      <c r="Q546" s="138"/>
      <c r="R546" s="138"/>
      <c r="S546" s="129"/>
    </row>
    <row r="547" spans="1:19" ht="17.25" customHeight="1" x14ac:dyDescent="0.2">
      <c r="A547" s="138" t="s">
        <v>1801</v>
      </c>
      <c r="B547" s="137">
        <v>42388</v>
      </c>
      <c r="C547" s="138" t="s">
        <v>903</v>
      </c>
      <c r="D547" s="138" t="s">
        <v>299</v>
      </c>
      <c r="E547" s="156" t="s">
        <v>890</v>
      </c>
      <c r="F547" s="138" t="s">
        <v>893</v>
      </c>
      <c r="G547" s="138" t="s">
        <v>223</v>
      </c>
      <c r="H547" s="138"/>
      <c r="I547" s="142">
        <v>2400</v>
      </c>
      <c r="J547" s="140">
        <v>5.15</v>
      </c>
      <c r="K547" s="99">
        <f t="shared" si="143"/>
        <v>12360</v>
      </c>
      <c r="L547" s="138" t="s">
        <v>598</v>
      </c>
      <c r="M547" s="137">
        <v>42501</v>
      </c>
      <c r="N547" s="138"/>
      <c r="O547" s="147" t="s">
        <v>2</v>
      </c>
      <c r="P547" s="138"/>
      <c r="Q547" s="138"/>
      <c r="R547" s="138"/>
      <c r="S547" s="129"/>
    </row>
    <row r="548" spans="1:19" ht="17.25" customHeight="1" x14ac:dyDescent="0.2">
      <c r="A548" s="138" t="s">
        <v>1801</v>
      </c>
      <c r="B548" s="137">
        <v>42388</v>
      </c>
      <c r="C548" s="138" t="s">
        <v>1679</v>
      </c>
      <c r="D548" s="138" t="s">
        <v>299</v>
      </c>
      <c r="E548" s="156" t="s">
        <v>1654</v>
      </c>
      <c r="F548" s="138" t="s">
        <v>1238</v>
      </c>
      <c r="G548" s="138" t="s">
        <v>223</v>
      </c>
      <c r="H548" s="138"/>
      <c r="I548" s="142">
        <v>2394</v>
      </c>
      <c r="J548" s="140">
        <v>4.0999999999999996</v>
      </c>
      <c r="K548" s="99">
        <f t="shared" si="143"/>
        <v>9815.4</v>
      </c>
      <c r="L548" s="138" t="s">
        <v>598</v>
      </c>
      <c r="M548" s="137">
        <v>42501</v>
      </c>
      <c r="N548" s="138"/>
      <c r="O548" s="147" t="s">
        <v>2</v>
      </c>
      <c r="P548" s="138"/>
      <c r="Q548" s="138"/>
      <c r="R548" s="138"/>
      <c r="S548" s="129"/>
    </row>
    <row r="549" spans="1:19" ht="17.25" customHeight="1" x14ac:dyDescent="0.2">
      <c r="A549" s="138" t="s">
        <v>1801</v>
      </c>
      <c r="B549" s="137">
        <v>42388</v>
      </c>
      <c r="C549" s="138" t="s">
        <v>1679</v>
      </c>
      <c r="D549" s="138" t="s">
        <v>299</v>
      </c>
      <c r="E549" s="156" t="s">
        <v>1655</v>
      </c>
      <c r="F549" s="138" t="s">
        <v>1238</v>
      </c>
      <c r="G549" s="138" t="s">
        <v>1652</v>
      </c>
      <c r="H549" s="138"/>
      <c r="I549" s="142">
        <v>48</v>
      </c>
      <c r="J549" s="140">
        <v>4.0999999999999996</v>
      </c>
      <c r="K549" s="99">
        <f t="shared" ref="K549:K550" si="147">I549*J549</f>
        <v>196.79999999999998</v>
      </c>
      <c r="L549" s="138" t="s">
        <v>598</v>
      </c>
      <c r="M549" s="137">
        <v>42501</v>
      </c>
      <c r="N549" s="138"/>
      <c r="O549" s="147" t="s">
        <v>2</v>
      </c>
      <c r="P549" s="138"/>
      <c r="Q549" s="138"/>
      <c r="R549" s="138"/>
      <c r="S549" s="129"/>
    </row>
    <row r="550" spans="1:19" ht="17.25" customHeight="1" x14ac:dyDescent="0.2">
      <c r="A550" s="138" t="s">
        <v>1801</v>
      </c>
      <c r="B550" s="137">
        <v>42388</v>
      </c>
      <c r="C550" s="138" t="s">
        <v>1679</v>
      </c>
      <c r="D550" s="138" t="s">
        <v>299</v>
      </c>
      <c r="E550" s="156" t="s">
        <v>1656</v>
      </c>
      <c r="F550" s="138" t="s">
        <v>1238</v>
      </c>
      <c r="G550" s="138" t="s">
        <v>1653</v>
      </c>
      <c r="H550" s="138"/>
      <c r="I550" s="142">
        <v>1002</v>
      </c>
      <c r="J550" s="140">
        <v>4.3499999999999996</v>
      </c>
      <c r="K550" s="99">
        <f t="shared" si="147"/>
        <v>4358.7</v>
      </c>
      <c r="L550" s="138" t="s">
        <v>598</v>
      </c>
      <c r="M550" s="137">
        <v>42501</v>
      </c>
      <c r="N550" s="138"/>
      <c r="O550" s="147" t="s">
        <v>2</v>
      </c>
      <c r="P550" s="138"/>
      <c r="Q550" s="138"/>
      <c r="R550" s="138"/>
      <c r="S550" s="129"/>
    </row>
    <row r="551" spans="1:19" ht="17.25" customHeight="1" x14ac:dyDescent="0.2">
      <c r="A551" s="138" t="s">
        <v>1801</v>
      </c>
      <c r="B551" s="137">
        <v>42388</v>
      </c>
      <c r="C551" s="138" t="s">
        <v>1679</v>
      </c>
      <c r="D551" s="138" t="s">
        <v>299</v>
      </c>
      <c r="E551" s="156" t="s">
        <v>1657</v>
      </c>
      <c r="F551" s="138" t="s">
        <v>1238</v>
      </c>
      <c r="G551" s="138" t="s">
        <v>514</v>
      </c>
      <c r="H551" s="138"/>
      <c r="I551" s="142">
        <v>1356</v>
      </c>
      <c r="J551" s="140">
        <v>4.3499999999999996</v>
      </c>
      <c r="K551" s="99">
        <f t="shared" ref="K551" si="148">I551*J551</f>
        <v>5898.5999999999995</v>
      </c>
      <c r="L551" s="138" t="s">
        <v>598</v>
      </c>
      <c r="M551" s="137">
        <v>42501</v>
      </c>
      <c r="N551" s="138"/>
      <c r="O551" s="147" t="s">
        <v>2</v>
      </c>
      <c r="P551" s="138"/>
      <c r="Q551" s="138"/>
      <c r="R551" s="138"/>
      <c r="S551" s="129"/>
    </row>
    <row r="552" spans="1:19" ht="17.25" customHeight="1" x14ac:dyDescent="0.2">
      <c r="A552" s="138" t="s">
        <v>1801</v>
      </c>
      <c r="B552" s="137">
        <v>42417</v>
      </c>
      <c r="C552" s="138" t="s">
        <v>1679</v>
      </c>
      <c r="D552" s="138" t="s">
        <v>299</v>
      </c>
      <c r="E552" s="156" t="s">
        <v>1658</v>
      </c>
      <c r="F552" s="138" t="s">
        <v>1238</v>
      </c>
      <c r="G552" s="138" t="s">
        <v>284</v>
      </c>
      <c r="H552" s="138"/>
      <c r="I552" s="141">
        <v>9432</v>
      </c>
      <c r="J552" s="140">
        <v>4.45</v>
      </c>
      <c r="K552" s="99">
        <f t="shared" ref="K552:K553" si="149">I552*J552</f>
        <v>41972.4</v>
      </c>
      <c r="L552" s="138" t="s">
        <v>1239</v>
      </c>
      <c r="M552" s="137">
        <v>42515</v>
      </c>
      <c r="N552" s="138"/>
      <c r="O552" s="147" t="s">
        <v>2</v>
      </c>
      <c r="P552" s="138"/>
      <c r="Q552" s="138"/>
      <c r="R552" s="138"/>
      <c r="S552" s="129"/>
    </row>
    <row r="553" spans="1:19" ht="17.25" customHeight="1" x14ac:dyDescent="0.2">
      <c r="A553" s="138" t="s">
        <v>1801</v>
      </c>
      <c r="B553" s="137">
        <v>42417</v>
      </c>
      <c r="C553" s="138" t="s">
        <v>1152</v>
      </c>
      <c r="D553" s="138" t="s">
        <v>299</v>
      </c>
      <c r="E553" s="156" t="s">
        <v>1711</v>
      </c>
      <c r="F553" s="138" t="s">
        <v>1238</v>
      </c>
      <c r="G553" s="138" t="s">
        <v>1712</v>
      </c>
      <c r="H553" s="138"/>
      <c r="I553" s="142">
        <v>1941</v>
      </c>
      <c r="J553" s="140">
        <v>4.2</v>
      </c>
      <c r="K553" s="99">
        <f t="shared" si="149"/>
        <v>8152.2000000000007</v>
      </c>
      <c r="L553" s="138" t="s">
        <v>648</v>
      </c>
      <c r="M553" s="137">
        <v>42515</v>
      </c>
      <c r="N553" s="138"/>
      <c r="O553" s="147" t="s">
        <v>2</v>
      </c>
      <c r="P553" s="138"/>
      <c r="Q553" s="138"/>
      <c r="R553" s="138"/>
      <c r="S553" s="129"/>
    </row>
    <row r="554" spans="1:19" ht="17.25" customHeight="1" x14ac:dyDescent="0.2">
      <c r="A554" s="138" t="s">
        <v>1801</v>
      </c>
      <c r="B554" s="137">
        <v>42417</v>
      </c>
      <c r="C554" s="138" t="s">
        <v>1152</v>
      </c>
      <c r="D554" s="138" t="s">
        <v>299</v>
      </c>
      <c r="E554" s="156" t="s">
        <v>1713</v>
      </c>
      <c r="F554" s="138" t="s">
        <v>1238</v>
      </c>
      <c r="G554" s="138" t="s">
        <v>284</v>
      </c>
      <c r="H554" s="138"/>
      <c r="I554" s="142">
        <v>71</v>
      </c>
      <c r="J554" s="140">
        <v>4.45</v>
      </c>
      <c r="K554" s="99">
        <f t="shared" ref="K554" si="150">I554*J554</f>
        <v>315.95</v>
      </c>
      <c r="L554" s="138" t="s">
        <v>1714</v>
      </c>
      <c r="M554" s="137">
        <v>42487</v>
      </c>
      <c r="N554" s="138"/>
      <c r="O554" s="147" t="s">
        <v>2</v>
      </c>
      <c r="P554" s="138"/>
      <c r="Q554" s="138"/>
      <c r="R554" s="138"/>
      <c r="S554" s="129"/>
    </row>
    <row r="555" spans="1:19" ht="17.25" customHeight="1" x14ac:dyDescent="0.2">
      <c r="A555" s="138" t="s">
        <v>1801</v>
      </c>
      <c r="B555" s="137">
        <v>42388</v>
      </c>
      <c r="C555" s="138" t="s">
        <v>904</v>
      </c>
      <c r="D555" s="138" t="s">
        <v>299</v>
      </c>
      <c r="E555" s="156" t="s">
        <v>1659</v>
      </c>
      <c r="F555" s="138" t="s">
        <v>894</v>
      </c>
      <c r="G555" s="138" t="s">
        <v>223</v>
      </c>
      <c r="H555" s="138"/>
      <c r="I555" s="142">
        <v>3600</v>
      </c>
      <c r="J555" s="140">
        <v>4.75</v>
      </c>
      <c r="K555" s="99">
        <f t="shared" si="143"/>
        <v>17100</v>
      </c>
      <c r="L555" s="138" t="s">
        <v>611</v>
      </c>
      <c r="M555" s="137">
        <v>42508</v>
      </c>
      <c r="N555" s="138"/>
      <c r="O555" s="147" t="s">
        <v>2</v>
      </c>
      <c r="P555" s="138"/>
      <c r="Q555" s="138"/>
      <c r="R555" s="138"/>
      <c r="S555" s="129"/>
    </row>
    <row r="556" spans="1:19" ht="17.25" customHeight="1" x14ac:dyDescent="0.2">
      <c r="A556" s="138" t="s">
        <v>1801</v>
      </c>
      <c r="B556" s="137">
        <v>42389</v>
      </c>
      <c r="C556" s="138"/>
      <c r="D556" s="138" t="s">
        <v>901</v>
      </c>
      <c r="E556" s="156" t="s">
        <v>898</v>
      </c>
      <c r="F556" s="138" t="s">
        <v>899</v>
      </c>
      <c r="G556" s="138" t="s">
        <v>223</v>
      </c>
      <c r="H556" s="138"/>
      <c r="I556" s="142">
        <v>4800</v>
      </c>
      <c r="J556" s="140">
        <v>3.85</v>
      </c>
      <c r="K556" s="99">
        <f t="shared" si="143"/>
        <v>18480</v>
      </c>
      <c r="L556" s="138" t="s">
        <v>611</v>
      </c>
      <c r="M556" s="137">
        <v>42508</v>
      </c>
      <c r="N556" s="138"/>
      <c r="O556" s="147" t="s">
        <v>879</v>
      </c>
      <c r="P556" s="138"/>
      <c r="Q556" s="138"/>
      <c r="R556" s="138"/>
      <c r="S556" s="129"/>
    </row>
    <row r="557" spans="1:19" ht="17.25" customHeight="1" x14ac:dyDescent="0.2">
      <c r="A557" s="138" t="s">
        <v>1801</v>
      </c>
      <c r="B557" s="137">
        <v>42394</v>
      </c>
      <c r="C557" s="138"/>
      <c r="D557" s="138" t="s">
        <v>901</v>
      </c>
      <c r="E557" s="156" t="s">
        <v>961</v>
      </c>
      <c r="F557" s="138" t="s">
        <v>963</v>
      </c>
      <c r="G557" s="138" t="s">
        <v>965</v>
      </c>
      <c r="H557" s="138"/>
      <c r="I557" s="142">
        <v>37872</v>
      </c>
      <c r="J557" s="140">
        <v>4</v>
      </c>
      <c r="K557" s="99">
        <f t="shared" si="143"/>
        <v>151488</v>
      </c>
      <c r="L557" s="138" t="s">
        <v>611</v>
      </c>
      <c r="M557" s="137">
        <v>42508</v>
      </c>
      <c r="N557" s="138"/>
      <c r="O557" s="147" t="s">
        <v>2</v>
      </c>
      <c r="P557" s="138"/>
      <c r="Q557" s="138"/>
      <c r="R557" s="138"/>
      <c r="S557" s="129"/>
    </row>
    <row r="558" spans="1:19" ht="17.25" customHeight="1" x14ac:dyDescent="0.2">
      <c r="A558" s="138" t="s">
        <v>1801</v>
      </c>
      <c r="B558" s="137">
        <v>42394</v>
      </c>
      <c r="C558" s="138"/>
      <c r="D558" s="138" t="s">
        <v>299</v>
      </c>
      <c r="E558" s="156" t="s">
        <v>962</v>
      </c>
      <c r="F558" s="138" t="s">
        <v>964</v>
      </c>
      <c r="G558" s="138" t="s">
        <v>223</v>
      </c>
      <c r="H558" s="138"/>
      <c r="I558" s="142">
        <v>6000</v>
      </c>
      <c r="J558" s="140">
        <v>4</v>
      </c>
      <c r="K558" s="99">
        <f t="shared" si="143"/>
        <v>24000</v>
      </c>
      <c r="L558" s="138" t="s">
        <v>611</v>
      </c>
      <c r="M558" s="137">
        <v>42508</v>
      </c>
      <c r="N558" s="138"/>
      <c r="O558" s="147" t="s">
        <v>2</v>
      </c>
      <c r="P558" s="138"/>
      <c r="Q558" s="138"/>
      <c r="R558" s="138"/>
      <c r="S558" s="129"/>
    </row>
    <row r="559" spans="1:19" ht="17.25" customHeight="1" x14ac:dyDescent="0.2">
      <c r="A559" s="138" t="s">
        <v>1801</v>
      </c>
      <c r="B559" s="137">
        <v>42396</v>
      </c>
      <c r="C559" s="138" t="s">
        <v>973</v>
      </c>
      <c r="D559" s="138" t="s">
        <v>299</v>
      </c>
      <c r="E559" s="156" t="s">
        <v>971</v>
      </c>
      <c r="F559" s="138" t="s">
        <v>972</v>
      </c>
      <c r="G559" s="138" t="s">
        <v>201</v>
      </c>
      <c r="H559" s="138"/>
      <c r="I559" s="142">
        <v>888</v>
      </c>
      <c r="J559" s="140">
        <v>2.7</v>
      </c>
      <c r="K559" s="99">
        <f t="shared" si="143"/>
        <v>2397.6000000000004</v>
      </c>
      <c r="L559" s="138" t="s">
        <v>970</v>
      </c>
      <c r="M559" s="137">
        <v>42494</v>
      </c>
      <c r="N559" s="138"/>
      <c r="O559" s="147" t="s">
        <v>2</v>
      </c>
      <c r="P559" s="138"/>
      <c r="Q559" s="138"/>
      <c r="R559" s="138"/>
      <c r="S559" s="129"/>
    </row>
    <row r="560" spans="1:19" ht="17.25" customHeight="1" x14ac:dyDescent="0.2">
      <c r="A560" s="138" t="s">
        <v>1801</v>
      </c>
      <c r="B560" s="137">
        <v>42397</v>
      </c>
      <c r="C560" s="138"/>
      <c r="D560" s="138" t="s">
        <v>299</v>
      </c>
      <c r="E560" s="156" t="s">
        <v>980</v>
      </c>
      <c r="F560" s="138" t="s">
        <v>964</v>
      </c>
      <c r="G560" s="138" t="s">
        <v>981</v>
      </c>
      <c r="H560" s="138"/>
      <c r="I560" s="142">
        <v>1656</v>
      </c>
      <c r="J560" s="140">
        <v>4</v>
      </c>
      <c r="K560" s="99">
        <f t="shared" si="143"/>
        <v>6624</v>
      </c>
      <c r="L560" s="138" t="s">
        <v>611</v>
      </c>
      <c r="M560" s="137">
        <v>42508</v>
      </c>
      <c r="N560" s="138"/>
      <c r="O560" s="147" t="s">
        <v>2</v>
      </c>
      <c r="P560" s="138"/>
      <c r="Q560" s="138"/>
      <c r="R560" s="138"/>
      <c r="S560" s="129"/>
    </row>
    <row r="561" spans="1:19" ht="17.25" customHeight="1" x14ac:dyDescent="0.2">
      <c r="A561" s="138" t="s">
        <v>1801</v>
      </c>
      <c r="B561" s="137">
        <v>42398</v>
      </c>
      <c r="C561" s="138" t="s">
        <v>1632</v>
      </c>
      <c r="D561" s="138" t="s">
        <v>4</v>
      </c>
      <c r="E561" s="156" t="s">
        <v>1027</v>
      </c>
      <c r="F561" s="138" t="s">
        <v>1028</v>
      </c>
      <c r="G561" s="138" t="s">
        <v>1029</v>
      </c>
      <c r="H561" s="138"/>
      <c r="I561" s="142">
        <v>64</v>
      </c>
      <c r="J561" s="140">
        <v>3.85</v>
      </c>
      <c r="K561" s="99">
        <f t="shared" si="143"/>
        <v>246.4</v>
      </c>
      <c r="L561" s="138" t="s">
        <v>1040</v>
      </c>
      <c r="M561" s="137">
        <v>42515</v>
      </c>
      <c r="N561" s="138"/>
      <c r="O561" s="147" t="s">
        <v>2</v>
      </c>
      <c r="P561" s="138"/>
      <c r="Q561" s="138"/>
      <c r="R561" s="138"/>
      <c r="S561" s="129"/>
    </row>
    <row r="562" spans="1:19" ht="17.25" customHeight="1" x14ac:dyDescent="0.2">
      <c r="A562" s="138" t="s">
        <v>1801</v>
      </c>
      <c r="B562" s="137">
        <v>42402</v>
      </c>
      <c r="C562" s="138" t="s">
        <v>1632</v>
      </c>
      <c r="D562" s="138" t="s">
        <v>4</v>
      </c>
      <c r="E562" s="156" t="s">
        <v>1041</v>
      </c>
      <c r="F562" s="138" t="s">
        <v>1028</v>
      </c>
      <c r="G562" s="138" t="s">
        <v>1029</v>
      </c>
      <c r="H562" s="138"/>
      <c r="I562" s="142">
        <v>336</v>
      </c>
      <c r="J562" s="140">
        <v>3.85</v>
      </c>
      <c r="K562" s="99">
        <f t="shared" si="143"/>
        <v>1293.6000000000001</v>
      </c>
      <c r="L562" s="138" t="s">
        <v>1043</v>
      </c>
      <c r="M562" s="137">
        <v>42536</v>
      </c>
      <c r="N562" s="138"/>
      <c r="O562" s="147" t="s">
        <v>2</v>
      </c>
      <c r="P562" s="138"/>
      <c r="Q562" s="138"/>
      <c r="R562" s="138"/>
      <c r="S562" s="129"/>
    </row>
    <row r="563" spans="1:19" ht="17.25" customHeight="1" x14ac:dyDescent="0.2">
      <c r="A563" s="138" t="s">
        <v>1801</v>
      </c>
      <c r="B563" s="137">
        <v>42402</v>
      </c>
      <c r="C563" s="138" t="s">
        <v>1632</v>
      </c>
      <c r="D563" s="138" t="s">
        <v>4</v>
      </c>
      <c r="E563" s="156" t="s">
        <v>1042</v>
      </c>
      <c r="F563" s="138" t="s">
        <v>1028</v>
      </c>
      <c r="G563" s="138" t="s">
        <v>1029</v>
      </c>
      <c r="H563" s="138"/>
      <c r="I563" s="142">
        <v>48976</v>
      </c>
      <c r="J563" s="140">
        <v>3.85</v>
      </c>
      <c r="K563" s="99">
        <f t="shared" si="143"/>
        <v>188557.6</v>
      </c>
      <c r="L563" s="138" t="s">
        <v>1043</v>
      </c>
      <c r="M563" s="137">
        <v>42536</v>
      </c>
      <c r="N563" s="138"/>
      <c r="O563" s="147" t="s">
        <v>2</v>
      </c>
      <c r="P563" s="138"/>
      <c r="Q563" s="138"/>
      <c r="R563" s="138"/>
      <c r="S563" s="129"/>
    </row>
    <row r="564" spans="1:19" ht="17.25" customHeight="1" x14ac:dyDescent="0.2">
      <c r="A564" s="138" t="s">
        <v>1801</v>
      </c>
      <c r="B564" s="137">
        <v>42404</v>
      </c>
      <c r="C564" s="138"/>
      <c r="D564" s="138" t="s">
        <v>299</v>
      </c>
      <c r="E564" s="156" t="s">
        <v>1086</v>
      </c>
      <c r="F564" s="138" t="s">
        <v>1090</v>
      </c>
      <c r="G564" s="138" t="s">
        <v>392</v>
      </c>
      <c r="H564" s="138"/>
      <c r="I564" s="141">
        <v>17811</v>
      </c>
      <c r="J564" s="140">
        <v>4.1500000000000004</v>
      </c>
      <c r="K564" s="99">
        <f t="shared" si="143"/>
        <v>73915.650000000009</v>
      </c>
      <c r="L564" s="138" t="s">
        <v>897</v>
      </c>
      <c r="M564" s="137">
        <v>42522</v>
      </c>
      <c r="N564" s="138"/>
      <c r="O564" s="147" t="s">
        <v>2</v>
      </c>
      <c r="P564" s="138"/>
      <c r="Q564" s="138"/>
      <c r="R564" s="138"/>
      <c r="S564" s="129"/>
    </row>
    <row r="565" spans="1:19" ht="17.25" customHeight="1" x14ac:dyDescent="0.2">
      <c r="A565" s="138" t="s">
        <v>1801</v>
      </c>
      <c r="B565" s="137">
        <v>42404</v>
      </c>
      <c r="C565" s="138"/>
      <c r="D565" s="138" t="s">
        <v>299</v>
      </c>
      <c r="E565" s="156" t="s">
        <v>1087</v>
      </c>
      <c r="F565" s="138" t="s">
        <v>1090</v>
      </c>
      <c r="G565" s="138" t="s">
        <v>392</v>
      </c>
      <c r="H565" s="138"/>
      <c r="I565" s="142">
        <v>950</v>
      </c>
      <c r="J565" s="140">
        <v>4.1500000000000004</v>
      </c>
      <c r="K565" s="99">
        <f t="shared" si="143"/>
        <v>3942.5000000000005</v>
      </c>
      <c r="L565" s="138" t="s">
        <v>897</v>
      </c>
      <c r="M565" s="137">
        <v>42522</v>
      </c>
      <c r="N565" s="138"/>
      <c r="O565" s="147" t="s">
        <v>2</v>
      </c>
      <c r="P565" s="138"/>
      <c r="Q565" s="138"/>
      <c r="R565" s="138"/>
      <c r="S565" s="129"/>
    </row>
    <row r="566" spans="1:19" ht="17.25" customHeight="1" x14ac:dyDescent="0.2">
      <c r="A566" s="138" t="s">
        <v>1801</v>
      </c>
      <c r="B566" s="137">
        <v>42404</v>
      </c>
      <c r="C566" s="138"/>
      <c r="D566" s="138" t="s">
        <v>299</v>
      </c>
      <c r="E566" s="156" t="s">
        <v>1088</v>
      </c>
      <c r="F566" s="138" t="s">
        <v>1090</v>
      </c>
      <c r="G566" s="138" t="s">
        <v>1091</v>
      </c>
      <c r="H566" s="138"/>
      <c r="I566" s="142">
        <v>648</v>
      </c>
      <c r="J566" s="140">
        <v>3.9</v>
      </c>
      <c r="K566" s="99">
        <f t="shared" si="143"/>
        <v>2527.1999999999998</v>
      </c>
      <c r="L566" s="138" t="s">
        <v>897</v>
      </c>
      <c r="M566" s="137">
        <v>42520</v>
      </c>
      <c r="N566" s="138"/>
      <c r="O566" s="147" t="s">
        <v>2</v>
      </c>
      <c r="P566" s="138"/>
      <c r="Q566" s="138"/>
      <c r="R566" s="138"/>
      <c r="S566" s="129"/>
    </row>
    <row r="567" spans="1:19" ht="17.25" customHeight="1" x14ac:dyDescent="0.2">
      <c r="A567" s="138" t="s">
        <v>1801</v>
      </c>
      <c r="B567" s="137">
        <v>42404</v>
      </c>
      <c r="C567" s="138"/>
      <c r="D567" s="138" t="s">
        <v>299</v>
      </c>
      <c r="E567" s="156" t="s">
        <v>1089</v>
      </c>
      <c r="F567" s="138" t="s">
        <v>1090</v>
      </c>
      <c r="G567" s="138" t="s">
        <v>392</v>
      </c>
      <c r="H567" s="138"/>
      <c r="I567" s="142">
        <v>23</v>
      </c>
      <c r="J567" s="140">
        <v>4.1500000000000004</v>
      </c>
      <c r="K567" s="99">
        <f t="shared" si="143"/>
        <v>95.45</v>
      </c>
      <c r="L567" s="138" t="s">
        <v>551</v>
      </c>
      <c r="M567" s="137">
        <v>42480</v>
      </c>
      <c r="N567" s="138"/>
      <c r="O567" s="147" t="s">
        <v>2</v>
      </c>
      <c r="P567" s="138"/>
      <c r="Q567" s="138"/>
      <c r="R567" s="138"/>
      <c r="S567" s="129"/>
    </row>
    <row r="568" spans="1:19" ht="17.25" customHeight="1" x14ac:dyDescent="0.2">
      <c r="A568" s="138" t="s">
        <v>1801</v>
      </c>
      <c r="B568" s="137">
        <v>42404</v>
      </c>
      <c r="C568" s="138" t="s">
        <v>1180</v>
      </c>
      <c r="D568" s="138" t="s">
        <v>299</v>
      </c>
      <c r="E568" s="156" t="s">
        <v>1308</v>
      </c>
      <c r="F568" s="138" t="s">
        <v>1094</v>
      </c>
      <c r="G568" s="138" t="s">
        <v>1092</v>
      </c>
      <c r="H568" s="138"/>
      <c r="I568" s="142">
        <v>1758</v>
      </c>
      <c r="J568" s="140">
        <v>3.3</v>
      </c>
      <c r="K568" s="99">
        <f t="shared" si="143"/>
        <v>5801.4</v>
      </c>
      <c r="L568" s="138" t="s">
        <v>648</v>
      </c>
      <c r="M568" s="137">
        <v>42517</v>
      </c>
      <c r="N568" s="138"/>
      <c r="O568" s="147" t="s">
        <v>2</v>
      </c>
      <c r="P568" s="138"/>
      <c r="Q568" s="138"/>
      <c r="R568" s="138"/>
      <c r="S568" s="129"/>
    </row>
    <row r="569" spans="1:19" ht="17.25" customHeight="1" x14ac:dyDescent="0.2">
      <c r="A569" s="138" t="s">
        <v>1801</v>
      </c>
      <c r="B569" s="137">
        <v>42404</v>
      </c>
      <c r="C569" s="138" t="s">
        <v>348</v>
      </c>
      <c r="D569" s="138" t="s">
        <v>299</v>
      </c>
      <c r="E569" s="156" t="s">
        <v>1309</v>
      </c>
      <c r="F569" s="138" t="s">
        <v>1094</v>
      </c>
      <c r="G569" s="138" t="s">
        <v>223</v>
      </c>
      <c r="H569" s="138"/>
      <c r="I569" s="142">
        <v>1500</v>
      </c>
      <c r="J569" s="140">
        <v>3.8</v>
      </c>
      <c r="K569" s="99">
        <f t="shared" ref="K569" si="151">I569*J569</f>
        <v>5700</v>
      </c>
      <c r="L569" s="138" t="s">
        <v>648</v>
      </c>
      <c r="M569" s="137">
        <v>42517</v>
      </c>
      <c r="N569" s="138"/>
      <c r="O569" s="147" t="s">
        <v>2</v>
      </c>
      <c r="P569" s="138"/>
      <c r="Q569" s="138"/>
      <c r="R569" s="138"/>
      <c r="S569" s="129"/>
    </row>
    <row r="570" spans="1:19" ht="17.25" customHeight="1" x14ac:dyDescent="0.2">
      <c r="A570" s="138" t="s">
        <v>1801</v>
      </c>
      <c r="B570" s="137">
        <v>42404</v>
      </c>
      <c r="C570" s="138" t="s">
        <v>1180</v>
      </c>
      <c r="D570" s="138" t="s">
        <v>299</v>
      </c>
      <c r="E570" s="156" t="s">
        <v>1306</v>
      </c>
      <c r="F570" s="138" t="s">
        <v>1094</v>
      </c>
      <c r="G570" s="138" t="s">
        <v>1093</v>
      </c>
      <c r="H570" s="138"/>
      <c r="I570" s="142">
        <v>642</v>
      </c>
      <c r="J570" s="140">
        <v>3.3</v>
      </c>
      <c r="K570" s="99">
        <f t="shared" si="143"/>
        <v>2118.6</v>
      </c>
      <c r="L570" s="138" t="s">
        <v>648</v>
      </c>
      <c r="M570" s="137">
        <v>42517</v>
      </c>
      <c r="N570" s="138"/>
      <c r="O570" s="147" t="s">
        <v>2</v>
      </c>
      <c r="P570" s="138"/>
      <c r="Q570" s="138"/>
      <c r="R570" s="138"/>
      <c r="S570" s="129"/>
    </row>
    <row r="571" spans="1:19" ht="17.25" customHeight="1" x14ac:dyDescent="0.2">
      <c r="A571" s="138" t="s">
        <v>1801</v>
      </c>
      <c r="B571" s="137">
        <v>42404</v>
      </c>
      <c r="C571" s="138" t="s">
        <v>348</v>
      </c>
      <c r="D571" s="138" t="s">
        <v>299</v>
      </c>
      <c r="E571" s="156" t="s">
        <v>1307</v>
      </c>
      <c r="F571" s="138" t="s">
        <v>1094</v>
      </c>
      <c r="G571" s="138" t="s">
        <v>223</v>
      </c>
      <c r="H571" s="138"/>
      <c r="I571" s="142">
        <v>3900</v>
      </c>
      <c r="J571" s="140">
        <v>3.8</v>
      </c>
      <c r="K571" s="99">
        <f t="shared" ref="K571" si="152">I571*J571</f>
        <v>14820</v>
      </c>
      <c r="L571" s="138" t="s">
        <v>648</v>
      </c>
      <c r="M571" s="137">
        <v>42517</v>
      </c>
      <c r="N571" s="138"/>
      <c r="O571" s="147" t="s">
        <v>2</v>
      </c>
      <c r="P571" s="138"/>
      <c r="Q571" s="138"/>
      <c r="R571" s="138"/>
      <c r="S571" s="129"/>
    </row>
    <row r="572" spans="1:19" ht="17.25" customHeight="1" x14ac:dyDescent="0.2">
      <c r="A572" s="138" t="s">
        <v>1801</v>
      </c>
      <c r="B572" s="137">
        <v>42406</v>
      </c>
      <c r="C572" s="138" t="s">
        <v>1181</v>
      </c>
      <c r="D572" s="138" t="s">
        <v>299</v>
      </c>
      <c r="E572" s="156" t="s">
        <v>1100</v>
      </c>
      <c r="F572" s="138" t="s">
        <v>1101</v>
      </c>
      <c r="G572" s="138" t="s">
        <v>1102</v>
      </c>
      <c r="H572" s="138"/>
      <c r="I572" s="142">
        <v>5232</v>
      </c>
      <c r="J572" s="140">
        <v>5.7</v>
      </c>
      <c r="K572" s="99">
        <f t="shared" si="143"/>
        <v>29822.400000000001</v>
      </c>
      <c r="L572" s="138" t="s">
        <v>611</v>
      </c>
      <c r="M572" s="137">
        <v>42508</v>
      </c>
      <c r="N572" s="138"/>
      <c r="O572" s="147" t="s">
        <v>2</v>
      </c>
      <c r="P572" s="138"/>
      <c r="Q572" s="138"/>
      <c r="R572" s="138"/>
      <c r="S572" s="129"/>
    </row>
    <row r="573" spans="1:19" ht="17.25" customHeight="1" x14ac:dyDescent="0.2">
      <c r="A573" s="138" t="s">
        <v>1801</v>
      </c>
      <c r="B573" s="137">
        <v>42415</v>
      </c>
      <c r="C573" s="138" t="s">
        <v>1189</v>
      </c>
      <c r="D573" s="138" t="s">
        <v>299</v>
      </c>
      <c r="E573" s="156" t="s">
        <v>1182</v>
      </c>
      <c r="F573" s="138" t="s">
        <v>1186</v>
      </c>
      <c r="G573" s="138" t="s">
        <v>163</v>
      </c>
      <c r="H573" s="138"/>
      <c r="I573" s="142">
        <v>3220</v>
      </c>
      <c r="J573" s="140">
        <v>4.6500000000000004</v>
      </c>
      <c r="K573" s="99">
        <f t="shared" si="143"/>
        <v>14973.000000000002</v>
      </c>
      <c r="L573" s="138" t="s">
        <v>897</v>
      </c>
      <c r="M573" s="137">
        <v>42522</v>
      </c>
      <c r="N573" s="138"/>
      <c r="O573" s="147" t="s">
        <v>2</v>
      </c>
      <c r="P573" s="138"/>
      <c r="Q573" s="138"/>
      <c r="R573" s="138"/>
      <c r="S573" s="129"/>
    </row>
    <row r="574" spans="1:19" ht="17.25" customHeight="1" x14ac:dyDescent="0.2">
      <c r="A574" s="138" t="s">
        <v>1801</v>
      </c>
      <c r="B574" s="137">
        <v>42415</v>
      </c>
      <c r="C574" s="138" t="s">
        <v>1181</v>
      </c>
      <c r="D574" s="138" t="s">
        <v>299</v>
      </c>
      <c r="E574" s="156" t="s">
        <v>1183</v>
      </c>
      <c r="F574" s="138" t="s">
        <v>1187</v>
      </c>
      <c r="G574" s="138" t="s">
        <v>163</v>
      </c>
      <c r="H574" s="138"/>
      <c r="I574" s="142">
        <v>5152</v>
      </c>
      <c r="J574" s="140">
        <v>5.7</v>
      </c>
      <c r="K574" s="99">
        <f t="shared" si="143"/>
        <v>29366.400000000001</v>
      </c>
      <c r="L574" s="138" t="s">
        <v>897</v>
      </c>
      <c r="M574" s="137">
        <v>42522</v>
      </c>
      <c r="N574" s="138"/>
      <c r="O574" s="147" t="s">
        <v>2</v>
      </c>
      <c r="P574" s="138"/>
      <c r="Q574" s="138"/>
      <c r="R574" s="138"/>
      <c r="S574" s="129"/>
    </row>
    <row r="575" spans="1:19" ht="17.25" customHeight="1" x14ac:dyDescent="0.2">
      <c r="A575" s="138" t="s">
        <v>1801</v>
      </c>
      <c r="B575" s="137">
        <v>42415</v>
      </c>
      <c r="C575" s="138" t="s">
        <v>1180</v>
      </c>
      <c r="D575" s="138" t="s">
        <v>299</v>
      </c>
      <c r="E575" s="156" t="s">
        <v>1184</v>
      </c>
      <c r="F575" s="138" t="s">
        <v>1188</v>
      </c>
      <c r="G575" s="138" t="s">
        <v>201</v>
      </c>
      <c r="H575" s="138"/>
      <c r="I575" s="142">
        <v>684</v>
      </c>
      <c r="J575" s="140">
        <v>3.7</v>
      </c>
      <c r="K575" s="99">
        <f t="shared" si="143"/>
        <v>2530.8000000000002</v>
      </c>
      <c r="L575" s="138" t="s">
        <v>1323</v>
      </c>
      <c r="M575" s="137">
        <v>42508</v>
      </c>
      <c r="N575" s="138"/>
      <c r="O575" s="147" t="s">
        <v>2</v>
      </c>
      <c r="P575" s="138"/>
      <c r="Q575" s="138"/>
      <c r="R575" s="138"/>
      <c r="S575" s="129"/>
    </row>
    <row r="576" spans="1:19" ht="17.25" customHeight="1" x14ac:dyDescent="0.2">
      <c r="A576" s="138" t="s">
        <v>1801</v>
      </c>
      <c r="B576" s="137">
        <v>42415</v>
      </c>
      <c r="C576" s="138" t="s">
        <v>1180</v>
      </c>
      <c r="D576" s="138" t="s">
        <v>299</v>
      </c>
      <c r="E576" s="156" t="s">
        <v>1185</v>
      </c>
      <c r="F576" s="138" t="s">
        <v>1188</v>
      </c>
      <c r="G576" s="138" t="s">
        <v>201</v>
      </c>
      <c r="H576" s="138"/>
      <c r="I576" s="142">
        <v>456</v>
      </c>
      <c r="J576" s="140">
        <v>3.7</v>
      </c>
      <c r="K576" s="99">
        <f t="shared" si="143"/>
        <v>1687.2</v>
      </c>
      <c r="L576" s="138" t="s">
        <v>1323</v>
      </c>
      <c r="M576" s="137">
        <v>42508</v>
      </c>
      <c r="N576" s="138"/>
      <c r="O576" s="147" t="s">
        <v>2</v>
      </c>
      <c r="P576" s="138"/>
      <c r="Q576" s="138"/>
      <c r="R576" s="138"/>
      <c r="S576" s="129"/>
    </row>
    <row r="577" spans="1:19" ht="17.25" customHeight="1" x14ac:dyDescent="0.2">
      <c r="A577" s="138" t="s">
        <v>1801</v>
      </c>
      <c r="B577" s="137">
        <v>42417</v>
      </c>
      <c r="C577" s="138" t="s">
        <v>1586</v>
      </c>
      <c r="D577" s="138" t="s">
        <v>4</v>
      </c>
      <c r="E577" s="156" t="s">
        <v>1263</v>
      </c>
      <c r="F577" s="138" t="s">
        <v>1240</v>
      </c>
      <c r="G577" s="138" t="s">
        <v>132</v>
      </c>
      <c r="H577" s="138"/>
      <c r="I577" s="142">
        <v>656</v>
      </c>
      <c r="J577" s="140">
        <v>4.5</v>
      </c>
      <c r="K577" s="99">
        <f t="shared" si="143"/>
        <v>2952</v>
      </c>
      <c r="L577" s="138" t="s">
        <v>1241</v>
      </c>
      <c r="M577" s="137">
        <v>42529</v>
      </c>
      <c r="N577" s="138"/>
      <c r="O577" s="147" t="s">
        <v>2</v>
      </c>
      <c r="P577" s="138"/>
      <c r="Q577" s="138"/>
      <c r="R577" s="138"/>
      <c r="S577" s="129"/>
    </row>
    <row r="578" spans="1:19" ht="17.25" customHeight="1" x14ac:dyDescent="0.2">
      <c r="A578" s="138" t="s">
        <v>1801</v>
      </c>
      <c r="B578" s="137">
        <v>42417</v>
      </c>
      <c r="C578" s="138" t="s">
        <v>1586</v>
      </c>
      <c r="D578" s="138" t="s">
        <v>4</v>
      </c>
      <c r="E578" s="156" t="s">
        <v>1264</v>
      </c>
      <c r="F578" s="138" t="s">
        <v>1240</v>
      </c>
      <c r="G578" s="138" t="s">
        <v>132</v>
      </c>
      <c r="H578" s="138"/>
      <c r="I578" s="141">
        <v>47632</v>
      </c>
      <c r="J578" s="140">
        <v>4.5</v>
      </c>
      <c r="K578" s="99">
        <f t="shared" si="143"/>
        <v>214344</v>
      </c>
      <c r="L578" s="138" t="s">
        <v>1241</v>
      </c>
      <c r="M578" s="137">
        <v>42529</v>
      </c>
      <c r="N578" s="138"/>
      <c r="O578" s="147" t="s">
        <v>2</v>
      </c>
      <c r="P578" s="138"/>
      <c r="Q578" s="138"/>
      <c r="R578" s="138"/>
      <c r="S578" s="129"/>
    </row>
    <row r="579" spans="1:19" ht="17.25" customHeight="1" x14ac:dyDescent="0.2">
      <c r="A579" s="138" t="s">
        <v>1801</v>
      </c>
      <c r="B579" s="137">
        <v>42418</v>
      </c>
      <c r="C579" s="138" t="s">
        <v>1587</v>
      </c>
      <c r="D579" s="138" t="s">
        <v>299</v>
      </c>
      <c r="E579" s="156" t="s">
        <v>1276</v>
      </c>
      <c r="F579" s="138" t="s">
        <v>1277</v>
      </c>
      <c r="G579" s="138" t="s">
        <v>1278</v>
      </c>
      <c r="H579" s="138"/>
      <c r="I579" s="142">
        <v>4788</v>
      </c>
      <c r="J579" s="140">
        <v>6.2</v>
      </c>
      <c r="K579" s="99">
        <f t="shared" si="143"/>
        <v>29685.600000000002</v>
      </c>
      <c r="L579" s="138" t="s">
        <v>897</v>
      </c>
      <c r="M579" s="137">
        <v>42522</v>
      </c>
      <c r="N579" s="138"/>
      <c r="O579" s="147" t="s">
        <v>2</v>
      </c>
      <c r="P579" s="138"/>
      <c r="Q579" s="138"/>
      <c r="R579" s="138"/>
      <c r="S579" s="129"/>
    </row>
    <row r="580" spans="1:19" ht="17.25" customHeight="1" x14ac:dyDescent="0.2">
      <c r="A580" s="138" t="s">
        <v>1801</v>
      </c>
      <c r="B580" s="137">
        <v>42436</v>
      </c>
      <c r="C580" s="138" t="s">
        <v>1724</v>
      </c>
      <c r="D580" s="138" t="s">
        <v>299</v>
      </c>
      <c r="E580" s="156" t="s">
        <v>1688</v>
      </c>
      <c r="F580" s="138" t="s">
        <v>1704</v>
      </c>
      <c r="G580" s="138" t="s">
        <v>223</v>
      </c>
      <c r="H580" s="138"/>
      <c r="I580" s="142">
        <v>3600</v>
      </c>
      <c r="J580" s="140">
        <v>3.95</v>
      </c>
      <c r="K580" s="99">
        <f t="shared" ref="K580:K597" si="153">I580*J580</f>
        <v>14220</v>
      </c>
      <c r="L580" s="138" t="s">
        <v>897</v>
      </c>
      <c r="M580" s="137">
        <v>42523</v>
      </c>
      <c r="N580" s="138" t="s">
        <v>1725</v>
      </c>
      <c r="O580" s="147" t="s">
        <v>2</v>
      </c>
      <c r="P580" s="138"/>
      <c r="Q580" s="138"/>
      <c r="R580" s="138"/>
      <c r="S580" s="129"/>
    </row>
    <row r="581" spans="1:19" ht="17.25" customHeight="1" x14ac:dyDescent="0.2">
      <c r="A581" s="138" t="s">
        <v>1801</v>
      </c>
      <c r="B581" s="137">
        <v>42436</v>
      </c>
      <c r="C581" s="138" t="s">
        <v>1724</v>
      </c>
      <c r="D581" s="138" t="s">
        <v>299</v>
      </c>
      <c r="E581" s="156" t="s">
        <v>1689</v>
      </c>
      <c r="F581" s="138" t="s">
        <v>1704</v>
      </c>
      <c r="G581" s="138" t="s">
        <v>280</v>
      </c>
      <c r="H581" s="138"/>
      <c r="I581" s="142">
        <v>571</v>
      </c>
      <c r="J581" s="140">
        <v>3.95</v>
      </c>
      <c r="K581" s="99">
        <f t="shared" si="153"/>
        <v>2255.4500000000003</v>
      </c>
      <c r="L581" s="138" t="s">
        <v>1625</v>
      </c>
      <c r="M581" s="137">
        <v>42536</v>
      </c>
      <c r="N581" s="138" t="s">
        <v>1725</v>
      </c>
      <c r="O581" s="147" t="s">
        <v>2</v>
      </c>
      <c r="P581" s="138"/>
      <c r="Q581" s="138"/>
      <c r="R581" s="138"/>
      <c r="S581" s="129"/>
    </row>
    <row r="582" spans="1:19" ht="17.25" customHeight="1" x14ac:dyDescent="0.2">
      <c r="A582" s="138" t="s">
        <v>1801</v>
      </c>
      <c r="B582" s="137">
        <v>42436</v>
      </c>
      <c r="C582" s="138" t="s">
        <v>1724</v>
      </c>
      <c r="D582" s="138" t="s">
        <v>299</v>
      </c>
      <c r="E582" s="156" t="s">
        <v>1690</v>
      </c>
      <c r="F582" s="138" t="s">
        <v>1704</v>
      </c>
      <c r="G582" s="138" t="s">
        <v>284</v>
      </c>
      <c r="H582" s="138"/>
      <c r="I582" s="142">
        <v>4756</v>
      </c>
      <c r="J582" s="140">
        <v>4.2</v>
      </c>
      <c r="K582" s="99">
        <f t="shared" si="153"/>
        <v>19975.2</v>
      </c>
      <c r="L582" s="138" t="s">
        <v>1625</v>
      </c>
      <c r="M582" s="137">
        <v>42536</v>
      </c>
      <c r="N582" s="138" t="s">
        <v>1725</v>
      </c>
      <c r="O582" s="147" t="s">
        <v>2</v>
      </c>
      <c r="P582" s="138"/>
      <c r="Q582" s="138"/>
      <c r="R582" s="138"/>
      <c r="S582" s="129"/>
    </row>
    <row r="583" spans="1:19" ht="17.25" customHeight="1" x14ac:dyDescent="0.2">
      <c r="A583" s="138" t="s">
        <v>1801</v>
      </c>
      <c r="B583" s="137">
        <v>42436</v>
      </c>
      <c r="C583" s="138" t="s">
        <v>1724</v>
      </c>
      <c r="D583" s="138" t="s">
        <v>299</v>
      </c>
      <c r="E583" s="156" t="s">
        <v>1691</v>
      </c>
      <c r="F583" s="138" t="s">
        <v>1704</v>
      </c>
      <c r="G583" s="138" t="s">
        <v>284</v>
      </c>
      <c r="H583" s="138"/>
      <c r="I583" s="142">
        <v>56</v>
      </c>
      <c r="J583" s="140">
        <v>4.2</v>
      </c>
      <c r="K583" s="99">
        <f t="shared" si="153"/>
        <v>235.20000000000002</v>
      </c>
      <c r="L583" s="138" t="s">
        <v>630</v>
      </c>
      <c r="M583" s="137">
        <v>42487</v>
      </c>
      <c r="N583" s="138" t="s">
        <v>1725</v>
      </c>
      <c r="O583" s="147" t="s">
        <v>2</v>
      </c>
      <c r="P583" s="138"/>
      <c r="Q583" s="138"/>
      <c r="R583" s="138"/>
      <c r="S583" s="129"/>
    </row>
    <row r="584" spans="1:19" ht="17.25" customHeight="1" x14ac:dyDescent="0.2">
      <c r="A584" s="138" t="s">
        <v>1801</v>
      </c>
      <c r="B584" s="137">
        <v>42436</v>
      </c>
      <c r="C584" s="138" t="s">
        <v>1724</v>
      </c>
      <c r="D584" s="138" t="s">
        <v>299</v>
      </c>
      <c r="E584" s="156" t="s">
        <v>1692</v>
      </c>
      <c r="F584" s="138" t="s">
        <v>1704</v>
      </c>
      <c r="G584" s="138" t="s">
        <v>284</v>
      </c>
      <c r="H584" s="138"/>
      <c r="I584" s="142">
        <v>30</v>
      </c>
      <c r="J584" s="140">
        <v>4.2</v>
      </c>
      <c r="K584" s="99">
        <f t="shared" si="153"/>
        <v>126</v>
      </c>
      <c r="L584" s="138" t="s">
        <v>630</v>
      </c>
      <c r="M584" s="137">
        <v>42487</v>
      </c>
      <c r="N584" s="138" t="s">
        <v>1725</v>
      </c>
      <c r="O584" s="147" t="s">
        <v>2</v>
      </c>
      <c r="P584" s="138"/>
      <c r="Q584" s="138"/>
      <c r="R584" s="138"/>
      <c r="S584" s="129"/>
    </row>
    <row r="585" spans="1:19" ht="17.25" customHeight="1" x14ac:dyDescent="0.2">
      <c r="A585" s="138" t="s">
        <v>1801</v>
      </c>
      <c r="B585" s="137">
        <v>42436</v>
      </c>
      <c r="C585" s="138" t="s">
        <v>1724</v>
      </c>
      <c r="D585" s="138" t="s">
        <v>299</v>
      </c>
      <c r="E585" s="156" t="s">
        <v>1693</v>
      </c>
      <c r="F585" s="138" t="s">
        <v>1704</v>
      </c>
      <c r="G585" s="138" t="s">
        <v>284</v>
      </c>
      <c r="H585" s="138"/>
      <c r="I585" s="142">
        <v>26</v>
      </c>
      <c r="J585" s="140">
        <v>4.2</v>
      </c>
      <c r="K585" s="99">
        <f t="shared" si="153"/>
        <v>109.2</v>
      </c>
      <c r="L585" s="138" t="s">
        <v>630</v>
      </c>
      <c r="M585" s="137">
        <v>42487</v>
      </c>
      <c r="N585" s="138" t="s">
        <v>1725</v>
      </c>
      <c r="O585" s="147" t="s">
        <v>2</v>
      </c>
      <c r="P585" s="138"/>
      <c r="Q585" s="138"/>
      <c r="R585" s="138"/>
      <c r="S585" s="129"/>
    </row>
    <row r="586" spans="1:19" ht="17.25" customHeight="1" x14ac:dyDescent="0.2">
      <c r="A586" s="138" t="s">
        <v>1801</v>
      </c>
      <c r="B586" s="137">
        <v>42436</v>
      </c>
      <c r="C586" s="138" t="s">
        <v>1724</v>
      </c>
      <c r="D586" s="138" t="s">
        <v>299</v>
      </c>
      <c r="E586" s="156" t="s">
        <v>1694</v>
      </c>
      <c r="F586" s="138" t="s">
        <v>1704</v>
      </c>
      <c r="G586" s="138" t="s">
        <v>284</v>
      </c>
      <c r="H586" s="138"/>
      <c r="I586" s="142">
        <v>27</v>
      </c>
      <c r="J586" s="140">
        <v>4.2</v>
      </c>
      <c r="K586" s="99">
        <f t="shared" si="153"/>
        <v>113.4</v>
      </c>
      <c r="L586" s="138" t="s">
        <v>630</v>
      </c>
      <c r="M586" s="137">
        <v>42487</v>
      </c>
      <c r="N586" s="138" t="s">
        <v>1725</v>
      </c>
      <c r="O586" s="147" t="s">
        <v>2</v>
      </c>
      <c r="P586" s="138"/>
      <c r="Q586" s="138"/>
      <c r="R586" s="138"/>
      <c r="S586" s="129"/>
    </row>
    <row r="587" spans="1:19" ht="17.25" customHeight="1" x14ac:dyDescent="0.2">
      <c r="A587" s="138" t="s">
        <v>1801</v>
      </c>
      <c r="B587" s="137">
        <v>42436</v>
      </c>
      <c r="C587" s="138" t="s">
        <v>1724</v>
      </c>
      <c r="D587" s="138" t="s">
        <v>299</v>
      </c>
      <c r="E587" s="156" t="s">
        <v>1695</v>
      </c>
      <c r="F587" s="138" t="s">
        <v>1704</v>
      </c>
      <c r="G587" s="138" t="s">
        <v>284</v>
      </c>
      <c r="H587" s="138"/>
      <c r="I587" s="142">
        <v>30</v>
      </c>
      <c r="J587" s="140">
        <v>4.2</v>
      </c>
      <c r="K587" s="99">
        <f t="shared" si="153"/>
        <v>126</v>
      </c>
      <c r="L587" s="138" t="s">
        <v>630</v>
      </c>
      <c r="M587" s="137">
        <v>42487</v>
      </c>
      <c r="N587" s="138" t="s">
        <v>1725</v>
      </c>
      <c r="O587" s="147" t="s">
        <v>2</v>
      </c>
      <c r="P587" s="138"/>
      <c r="Q587" s="138"/>
      <c r="R587" s="138"/>
      <c r="S587" s="129"/>
    </row>
    <row r="588" spans="1:19" ht="17.25" customHeight="1" x14ac:dyDescent="0.2">
      <c r="A588" s="138" t="s">
        <v>1801</v>
      </c>
      <c r="B588" s="137">
        <v>42436</v>
      </c>
      <c r="C588" s="138" t="s">
        <v>1724</v>
      </c>
      <c r="D588" s="138" t="s">
        <v>299</v>
      </c>
      <c r="E588" s="156" t="s">
        <v>1696</v>
      </c>
      <c r="F588" s="138" t="s">
        <v>1705</v>
      </c>
      <c r="G588" s="138" t="s">
        <v>223</v>
      </c>
      <c r="H588" s="138"/>
      <c r="I588" s="142">
        <v>4800</v>
      </c>
      <c r="J588" s="140">
        <v>3.95</v>
      </c>
      <c r="K588" s="99">
        <f t="shared" si="153"/>
        <v>18960</v>
      </c>
      <c r="L588" s="138" t="s">
        <v>897</v>
      </c>
      <c r="M588" s="137">
        <v>42523</v>
      </c>
      <c r="N588" s="138" t="s">
        <v>1725</v>
      </c>
      <c r="O588" s="147" t="s">
        <v>2</v>
      </c>
      <c r="P588" s="138"/>
      <c r="Q588" s="138"/>
      <c r="R588" s="138"/>
      <c r="S588" s="129"/>
    </row>
    <row r="589" spans="1:19" ht="17.25" customHeight="1" x14ac:dyDescent="0.2">
      <c r="A589" s="138" t="s">
        <v>1801</v>
      </c>
      <c r="B589" s="137">
        <v>42436</v>
      </c>
      <c r="C589" s="138" t="s">
        <v>1724</v>
      </c>
      <c r="D589" s="138" t="s">
        <v>299</v>
      </c>
      <c r="E589" s="156" t="s">
        <v>1697</v>
      </c>
      <c r="F589" s="138" t="s">
        <v>1705</v>
      </c>
      <c r="G589" s="138" t="s">
        <v>280</v>
      </c>
      <c r="H589" s="138"/>
      <c r="I589" s="142">
        <v>1076</v>
      </c>
      <c r="J589" s="140">
        <v>3.95</v>
      </c>
      <c r="K589" s="99">
        <f t="shared" si="153"/>
        <v>4250.2</v>
      </c>
      <c r="L589" s="138" t="s">
        <v>1625</v>
      </c>
      <c r="M589" s="137">
        <v>42536</v>
      </c>
      <c r="N589" s="138" t="s">
        <v>1725</v>
      </c>
      <c r="O589" s="147" t="s">
        <v>2</v>
      </c>
      <c r="P589" s="138"/>
      <c r="Q589" s="138"/>
      <c r="R589" s="138"/>
      <c r="S589" s="129"/>
    </row>
    <row r="590" spans="1:19" ht="17.25" customHeight="1" x14ac:dyDescent="0.2">
      <c r="A590" s="138" t="s">
        <v>1801</v>
      </c>
      <c r="B590" s="137">
        <v>42436</v>
      </c>
      <c r="C590" s="138" t="s">
        <v>1724</v>
      </c>
      <c r="D590" s="138" t="s">
        <v>299</v>
      </c>
      <c r="E590" s="156" t="s">
        <v>1698</v>
      </c>
      <c r="F590" s="138" t="s">
        <v>1705</v>
      </c>
      <c r="G590" s="138" t="s">
        <v>284</v>
      </c>
      <c r="H590" s="138"/>
      <c r="I590" s="142">
        <v>8859</v>
      </c>
      <c r="J590" s="140">
        <v>4.2</v>
      </c>
      <c r="K590" s="99">
        <f t="shared" si="153"/>
        <v>37207.800000000003</v>
      </c>
      <c r="L590" s="138" t="s">
        <v>1625</v>
      </c>
      <c r="M590" s="137">
        <v>42536</v>
      </c>
      <c r="N590" s="138" t="s">
        <v>1725</v>
      </c>
      <c r="O590" s="147" t="s">
        <v>2</v>
      </c>
      <c r="P590" s="138"/>
      <c r="Q590" s="138"/>
      <c r="R590" s="138"/>
      <c r="S590" s="129"/>
    </row>
    <row r="591" spans="1:19" ht="17.25" customHeight="1" x14ac:dyDescent="0.2">
      <c r="A591" s="138" t="s">
        <v>1801</v>
      </c>
      <c r="B591" s="137">
        <v>42436</v>
      </c>
      <c r="C591" s="138" t="s">
        <v>1724</v>
      </c>
      <c r="D591" s="138" t="s">
        <v>299</v>
      </c>
      <c r="E591" s="156" t="s">
        <v>1699</v>
      </c>
      <c r="F591" s="138" t="s">
        <v>1705</v>
      </c>
      <c r="G591" s="138" t="s">
        <v>284</v>
      </c>
      <c r="H591" s="138"/>
      <c r="I591" s="142">
        <v>104</v>
      </c>
      <c r="J591" s="140">
        <v>4.2</v>
      </c>
      <c r="K591" s="99">
        <f t="shared" si="153"/>
        <v>436.8</v>
      </c>
      <c r="L591" s="138" t="s">
        <v>630</v>
      </c>
      <c r="M591" s="137">
        <v>42487</v>
      </c>
      <c r="N591" s="138" t="s">
        <v>1725</v>
      </c>
      <c r="O591" s="147" t="s">
        <v>2</v>
      </c>
      <c r="P591" s="138"/>
      <c r="Q591" s="138"/>
      <c r="R591" s="138"/>
      <c r="S591" s="129"/>
    </row>
    <row r="592" spans="1:19" ht="17.25" customHeight="1" x14ac:dyDescent="0.2">
      <c r="A592" s="138" t="s">
        <v>1801</v>
      </c>
      <c r="B592" s="137">
        <v>42436</v>
      </c>
      <c r="C592" s="138" t="s">
        <v>1724</v>
      </c>
      <c r="D592" s="138" t="s">
        <v>299</v>
      </c>
      <c r="E592" s="156" t="s">
        <v>1700</v>
      </c>
      <c r="F592" s="138" t="s">
        <v>1705</v>
      </c>
      <c r="G592" s="138" t="s">
        <v>284</v>
      </c>
      <c r="H592" s="138"/>
      <c r="I592" s="142">
        <v>48</v>
      </c>
      <c r="J592" s="140">
        <v>4.2</v>
      </c>
      <c r="K592" s="99">
        <f t="shared" si="153"/>
        <v>201.60000000000002</v>
      </c>
      <c r="L592" s="138" t="s">
        <v>630</v>
      </c>
      <c r="M592" s="137">
        <v>42487</v>
      </c>
      <c r="N592" s="138" t="s">
        <v>1725</v>
      </c>
      <c r="O592" s="147" t="s">
        <v>2</v>
      </c>
      <c r="P592" s="138"/>
      <c r="Q592" s="138"/>
      <c r="R592" s="138"/>
      <c r="S592" s="129"/>
    </row>
    <row r="593" spans="1:257" ht="17.25" customHeight="1" x14ac:dyDescent="0.2">
      <c r="A593" s="138" t="s">
        <v>1801</v>
      </c>
      <c r="B593" s="137">
        <v>42436</v>
      </c>
      <c r="C593" s="138" t="s">
        <v>1724</v>
      </c>
      <c r="D593" s="138" t="s">
        <v>299</v>
      </c>
      <c r="E593" s="156" t="s">
        <v>1701</v>
      </c>
      <c r="F593" s="138" t="s">
        <v>1705</v>
      </c>
      <c r="G593" s="138" t="s">
        <v>284</v>
      </c>
      <c r="H593" s="138"/>
      <c r="I593" s="142">
        <v>50</v>
      </c>
      <c r="J593" s="140">
        <v>4.2</v>
      </c>
      <c r="K593" s="99">
        <f t="shared" si="153"/>
        <v>210</v>
      </c>
      <c r="L593" s="138" t="s">
        <v>630</v>
      </c>
      <c r="M593" s="137">
        <v>42487</v>
      </c>
      <c r="N593" s="138" t="s">
        <v>1725</v>
      </c>
      <c r="O593" s="147" t="s">
        <v>2</v>
      </c>
      <c r="P593" s="138"/>
      <c r="Q593" s="138"/>
      <c r="R593" s="138"/>
      <c r="S593" s="129"/>
    </row>
    <row r="594" spans="1:257" ht="17.25" customHeight="1" x14ac:dyDescent="0.2">
      <c r="A594" s="138" t="s">
        <v>1801</v>
      </c>
      <c r="B594" s="137">
        <v>42436</v>
      </c>
      <c r="C594" s="138" t="s">
        <v>1724</v>
      </c>
      <c r="D594" s="138" t="s">
        <v>299</v>
      </c>
      <c r="E594" s="156" t="s">
        <v>1702</v>
      </c>
      <c r="F594" s="138" t="s">
        <v>1705</v>
      </c>
      <c r="G594" s="138" t="s">
        <v>284</v>
      </c>
      <c r="H594" s="138"/>
      <c r="I594" s="142">
        <v>48</v>
      </c>
      <c r="J594" s="140">
        <v>4.2</v>
      </c>
      <c r="K594" s="99">
        <f t="shared" si="153"/>
        <v>201.60000000000002</v>
      </c>
      <c r="L594" s="138" t="s">
        <v>630</v>
      </c>
      <c r="M594" s="137">
        <v>42487</v>
      </c>
      <c r="N594" s="138" t="s">
        <v>1725</v>
      </c>
      <c r="O594" s="147" t="s">
        <v>2</v>
      </c>
      <c r="P594" s="138"/>
      <c r="Q594" s="138"/>
      <c r="R594" s="138"/>
      <c r="S594" s="129"/>
    </row>
    <row r="595" spans="1:257" ht="17.25" customHeight="1" x14ac:dyDescent="0.2">
      <c r="A595" s="138" t="s">
        <v>1801</v>
      </c>
      <c r="B595" s="137">
        <v>42436</v>
      </c>
      <c r="C595" s="138" t="s">
        <v>1724</v>
      </c>
      <c r="D595" s="138" t="s">
        <v>299</v>
      </c>
      <c r="E595" s="156" t="s">
        <v>1703</v>
      </c>
      <c r="F595" s="138" t="s">
        <v>1705</v>
      </c>
      <c r="G595" s="138" t="s">
        <v>284</v>
      </c>
      <c r="H595" s="138"/>
      <c r="I595" s="142">
        <v>52</v>
      </c>
      <c r="J595" s="140">
        <v>4.2</v>
      </c>
      <c r="K595" s="99">
        <f t="shared" si="153"/>
        <v>218.4</v>
      </c>
      <c r="L595" s="138" t="s">
        <v>630</v>
      </c>
      <c r="M595" s="137">
        <v>42487</v>
      </c>
      <c r="N595" s="138" t="s">
        <v>1725</v>
      </c>
      <c r="O595" s="147" t="s">
        <v>2</v>
      </c>
      <c r="P595" s="138"/>
      <c r="Q595" s="138"/>
      <c r="R595" s="138"/>
      <c r="S595" s="129"/>
    </row>
    <row r="596" spans="1:257" ht="17.25" customHeight="1" x14ac:dyDescent="0.2">
      <c r="A596" s="138" t="s">
        <v>1801</v>
      </c>
      <c r="B596" s="137">
        <v>42439</v>
      </c>
      <c r="C596" s="138"/>
      <c r="D596" s="138"/>
      <c r="E596" s="156" t="s">
        <v>1746</v>
      </c>
      <c r="F596" s="138" t="s">
        <v>1748</v>
      </c>
      <c r="G596" s="138" t="s">
        <v>1749</v>
      </c>
      <c r="H596" s="138"/>
      <c r="I596" s="142">
        <v>18000</v>
      </c>
      <c r="J596" s="140">
        <v>3.18</v>
      </c>
      <c r="K596" s="99">
        <f t="shared" si="153"/>
        <v>57240</v>
      </c>
      <c r="L596" s="138" t="s">
        <v>1751</v>
      </c>
      <c r="M596" s="137">
        <v>42522</v>
      </c>
      <c r="N596" s="138"/>
      <c r="O596" s="147" t="s">
        <v>2</v>
      </c>
      <c r="P596" s="138"/>
      <c r="Q596" s="138"/>
      <c r="R596" s="138"/>
      <c r="S596" s="129"/>
    </row>
    <row r="597" spans="1:257" ht="17.25" customHeight="1" x14ac:dyDescent="0.2">
      <c r="A597" s="138" t="s">
        <v>1801</v>
      </c>
      <c r="B597" s="137">
        <v>42439</v>
      </c>
      <c r="C597" s="138"/>
      <c r="D597" s="138"/>
      <c r="E597" s="156" t="s">
        <v>1747</v>
      </c>
      <c r="F597" s="138" t="s">
        <v>1748</v>
      </c>
      <c r="G597" s="138" t="s">
        <v>1750</v>
      </c>
      <c r="H597" s="138"/>
      <c r="I597" s="142">
        <v>3600</v>
      </c>
      <c r="J597" s="140">
        <v>3.18</v>
      </c>
      <c r="K597" s="99">
        <f t="shared" si="153"/>
        <v>11448</v>
      </c>
      <c r="L597" s="138" t="s">
        <v>1751</v>
      </c>
      <c r="M597" s="137">
        <v>42522</v>
      </c>
      <c r="N597" s="138"/>
      <c r="O597" s="147" t="s">
        <v>2</v>
      </c>
      <c r="P597" s="138"/>
      <c r="Q597" s="138"/>
      <c r="R597" s="138"/>
      <c r="S597" s="129"/>
    </row>
    <row r="598" spans="1:257" ht="17.25" customHeight="1" x14ac:dyDescent="0.2">
      <c r="A598" s="103"/>
      <c r="B598" s="102" t="s">
        <v>1</v>
      </c>
      <c r="C598" s="103"/>
      <c r="D598" s="104"/>
      <c r="E598" s="105"/>
      <c r="F598" s="106"/>
      <c r="G598" s="130"/>
      <c r="H598" s="131"/>
      <c r="I598" s="107">
        <f>SUM(I498:I597)</f>
        <v>1458209</v>
      </c>
      <c r="J598" s="108"/>
      <c r="K598" s="107">
        <f>SUM(K498:K597)</f>
        <v>5490663.8000000017</v>
      </c>
      <c r="L598" s="109"/>
      <c r="M598" s="144"/>
      <c r="N598" s="117"/>
      <c r="O598" s="121"/>
      <c r="P598" s="95"/>
      <c r="Q598" s="96"/>
      <c r="R598" s="95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  <c r="AD598" s="97"/>
      <c r="AE598" s="97"/>
      <c r="AF598" s="97"/>
      <c r="AG598" s="97"/>
      <c r="AH598" s="97"/>
      <c r="AI598" s="97"/>
      <c r="AJ598" s="97"/>
      <c r="AK598" s="97"/>
      <c r="AL598" s="97"/>
      <c r="AM598" s="97"/>
      <c r="AN598" s="97"/>
      <c r="AO598" s="97"/>
      <c r="AP598" s="97"/>
      <c r="AQ598" s="97"/>
      <c r="AR598" s="97"/>
      <c r="AS598" s="97"/>
      <c r="AT598" s="97"/>
      <c r="AU598" s="100"/>
      <c r="AV598" s="100"/>
      <c r="AW598" s="100"/>
      <c r="AX598" s="100"/>
      <c r="AY598" s="100"/>
      <c r="AZ598" s="100"/>
      <c r="BA598" s="100"/>
      <c r="BB598" s="100"/>
      <c r="BC598" s="100"/>
      <c r="BD598" s="100"/>
      <c r="BE598" s="100"/>
      <c r="BF598" s="100"/>
      <c r="BG598" s="100"/>
      <c r="BH598" s="100"/>
      <c r="BI598" s="100"/>
      <c r="BJ598" s="100"/>
      <c r="BK598" s="100"/>
      <c r="BL598" s="100"/>
      <c r="BM598" s="100"/>
      <c r="BN598" s="100"/>
      <c r="BO598" s="100"/>
      <c r="BP598" s="100"/>
      <c r="BQ598" s="100"/>
      <c r="BR598" s="100"/>
      <c r="BS598" s="100"/>
      <c r="BT598" s="100"/>
      <c r="BU598" s="100"/>
      <c r="BV598" s="100"/>
      <c r="BW598" s="100"/>
      <c r="BX598" s="100"/>
      <c r="BY598" s="100"/>
      <c r="BZ598" s="100"/>
      <c r="CA598" s="100"/>
      <c r="CB598" s="100"/>
      <c r="CC598" s="100"/>
      <c r="CD598" s="100"/>
      <c r="CE598" s="100"/>
      <c r="CF598" s="100"/>
      <c r="CG598" s="100"/>
      <c r="CH598" s="100"/>
      <c r="CI598" s="100"/>
      <c r="CJ598" s="100"/>
      <c r="CK598" s="100"/>
      <c r="CL598" s="100"/>
      <c r="CM598" s="100"/>
      <c r="CN598" s="100"/>
      <c r="CO598" s="100"/>
      <c r="CP598" s="100"/>
      <c r="CQ598" s="100"/>
      <c r="CR598" s="100"/>
      <c r="CS598" s="100"/>
      <c r="CT598" s="100"/>
      <c r="CU598" s="100"/>
      <c r="CV598" s="100"/>
      <c r="CW598" s="100"/>
      <c r="CX598" s="100"/>
      <c r="CY598" s="100"/>
      <c r="CZ598" s="100"/>
      <c r="DA598" s="100"/>
      <c r="DB598" s="100"/>
      <c r="DC598" s="100"/>
      <c r="DD598" s="100"/>
      <c r="DE598" s="100"/>
      <c r="DF598" s="100"/>
      <c r="DG598" s="100"/>
      <c r="DH598" s="100"/>
      <c r="DI598" s="100"/>
      <c r="DJ598" s="100"/>
      <c r="DK598" s="100"/>
      <c r="DL598" s="100"/>
      <c r="DM598" s="100"/>
      <c r="DN598" s="100"/>
      <c r="DO598" s="100"/>
      <c r="DP598" s="100"/>
      <c r="DQ598" s="100"/>
      <c r="DR598" s="100"/>
      <c r="DS598" s="100"/>
      <c r="DT598" s="100"/>
      <c r="DU598" s="100"/>
      <c r="DV598" s="100"/>
      <c r="DW598" s="100"/>
      <c r="DX598" s="100"/>
      <c r="DY598" s="100"/>
      <c r="DZ598" s="100"/>
      <c r="EA598" s="100"/>
      <c r="EB598" s="100"/>
      <c r="EC598" s="100"/>
      <c r="ED598" s="100"/>
      <c r="EE598" s="100"/>
      <c r="EF598" s="100"/>
      <c r="EG598" s="100"/>
      <c r="EH598" s="100"/>
      <c r="EI598" s="100"/>
      <c r="EJ598" s="100"/>
      <c r="EK598" s="100"/>
      <c r="EL598" s="100"/>
      <c r="EM598" s="100"/>
      <c r="EN598" s="100"/>
      <c r="EO598" s="100"/>
      <c r="EP598" s="100"/>
      <c r="EQ598" s="100"/>
      <c r="ER598" s="100"/>
      <c r="ES598" s="100"/>
      <c r="ET598" s="100"/>
      <c r="EU598" s="100"/>
      <c r="EV598" s="100"/>
      <c r="EW598" s="100"/>
      <c r="EX598" s="100"/>
      <c r="EY598" s="100"/>
      <c r="EZ598" s="100"/>
      <c r="FA598" s="100"/>
      <c r="FB598" s="100"/>
      <c r="FC598" s="100"/>
      <c r="FD598" s="100"/>
      <c r="FE598" s="100"/>
      <c r="FF598" s="100"/>
      <c r="FG598" s="100"/>
      <c r="FH598" s="100"/>
      <c r="FI598" s="100"/>
      <c r="FJ598" s="100"/>
      <c r="FK598" s="100"/>
      <c r="FL598" s="100"/>
      <c r="FM598" s="100"/>
      <c r="FN598" s="100"/>
      <c r="FO598" s="100"/>
      <c r="FP598" s="100"/>
      <c r="FQ598" s="100"/>
      <c r="FR598" s="100"/>
      <c r="FS598" s="100"/>
      <c r="FT598" s="100"/>
      <c r="FU598" s="100"/>
      <c r="FV598" s="100"/>
      <c r="FW598" s="100"/>
      <c r="FX598" s="100"/>
      <c r="FY598" s="100"/>
      <c r="FZ598" s="100"/>
      <c r="GA598" s="100"/>
      <c r="GB598" s="100"/>
      <c r="GC598" s="100"/>
      <c r="GD598" s="100"/>
      <c r="GE598" s="100"/>
      <c r="GF598" s="100"/>
      <c r="GG598" s="100"/>
      <c r="GH598" s="100"/>
      <c r="GI598" s="100"/>
      <c r="GJ598" s="100"/>
      <c r="GK598" s="100"/>
      <c r="GL598" s="100"/>
      <c r="GM598" s="100"/>
      <c r="GN598" s="100"/>
      <c r="GO598" s="100"/>
      <c r="GP598" s="100"/>
      <c r="GQ598" s="100"/>
      <c r="GR598" s="100"/>
      <c r="GS598" s="100"/>
      <c r="GT598" s="100"/>
      <c r="GU598" s="100"/>
      <c r="GV598" s="100"/>
      <c r="GW598" s="100"/>
      <c r="GX598" s="100"/>
      <c r="GY598" s="100"/>
      <c r="GZ598" s="100"/>
      <c r="HA598" s="100"/>
      <c r="HB598" s="100"/>
      <c r="HC598" s="100"/>
      <c r="HD598" s="100"/>
      <c r="HE598" s="100"/>
      <c r="HF598" s="100"/>
      <c r="HG598" s="100"/>
      <c r="HH598" s="100"/>
      <c r="HI598" s="100"/>
      <c r="HJ598" s="100"/>
      <c r="HK598" s="100"/>
      <c r="HL598" s="100"/>
      <c r="HM598" s="100"/>
      <c r="HN598" s="100"/>
      <c r="HO598" s="100"/>
      <c r="HP598" s="100"/>
      <c r="HQ598" s="100"/>
      <c r="HR598" s="100"/>
      <c r="HS598" s="100"/>
      <c r="HT598" s="100"/>
      <c r="HU598" s="100"/>
      <c r="HV598" s="100"/>
      <c r="HW598" s="100"/>
      <c r="HX598" s="100"/>
      <c r="HY598" s="100"/>
      <c r="HZ598" s="100"/>
      <c r="IA598" s="100"/>
      <c r="IB598" s="100"/>
      <c r="IC598" s="100"/>
      <c r="ID598" s="100"/>
      <c r="IE598" s="100"/>
      <c r="IF598" s="100"/>
      <c r="IG598" s="100"/>
      <c r="IH598" s="100"/>
      <c r="II598" s="100"/>
      <c r="IJ598" s="100"/>
      <c r="IK598" s="100"/>
      <c r="IL598" s="100"/>
      <c r="IM598" s="100"/>
      <c r="IN598" s="100"/>
      <c r="IO598" s="100"/>
      <c r="IP598" s="100"/>
      <c r="IQ598" s="100"/>
      <c r="IR598" s="100"/>
      <c r="IS598" s="100"/>
      <c r="IT598" s="100"/>
      <c r="IU598" s="100"/>
      <c r="IV598" s="100"/>
      <c r="IW598" s="100"/>
    </row>
    <row r="599" spans="1:257" ht="17.25" customHeight="1" x14ac:dyDescent="0.2">
      <c r="A599" s="71"/>
      <c r="B599" s="231"/>
      <c r="C599" s="231"/>
      <c r="D599" s="231"/>
      <c r="E599" s="110"/>
      <c r="F599" s="111"/>
      <c r="G599" s="132"/>
      <c r="H599" s="133"/>
      <c r="I599" s="112"/>
      <c r="J599" s="113"/>
      <c r="K599" s="99"/>
      <c r="L599" s="114"/>
      <c r="M599" s="145"/>
      <c r="N599" s="93"/>
      <c r="O599" s="94"/>
      <c r="P599" s="95"/>
      <c r="Q599" s="96"/>
      <c r="R599" s="95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  <c r="AD599" s="97"/>
      <c r="AE599" s="97"/>
      <c r="AF599" s="97"/>
      <c r="AG599" s="97"/>
      <c r="AH599" s="97"/>
      <c r="AI599" s="97"/>
      <c r="AJ599" s="97"/>
      <c r="AK599" s="97"/>
      <c r="AL599" s="97"/>
      <c r="AM599" s="97"/>
      <c r="AN599" s="97"/>
      <c r="AO599" s="97"/>
      <c r="AP599" s="97"/>
      <c r="AQ599" s="97"/>
      <c r="AR599" s="97"/>
      <c r="AS599" s="97"/>
      <c r="AT599" s="97"/>
      <c r="AU599" s="100"/>
      <c r="AV599" s="100"/>
      <c r="AW599" s="100"/>
      <c r="AX599" s="100"/>
      <c r="AY599" s="100"/>
      <c r="AZ599" s="100"/>
      <c r="BA599" s="100"/>
      <c r="BB599" s="100"/>
      <c r="BC599" s="100"/>
      <c r="BD599" s="100"/>
      <c r="BE599" s="100"/>
      <c r="BF599" s="100"/>
      <c r="BG599" s="100"/>
      <c r="BH599" s="100"/>
      <c r="BI599" s="100"/>
      <c r="BJ599" s="100"/>
      <c r="BK599" s="100"/>
      <c r="BL599" s="100"/>
      <c r="BM599" s="100"/>
      <c r="BN599" s="100"/>
      <c r="BO599" s="100"/>
      <c r="BP599" s="100"/>
      <c r="BQ599" s="100"/>
      <c r="BR599" s="100"/>
      <c r="BS599" s="100"/>
      <c r="BT599" s="100"/>
      <c r="BU599" s="100"/>
      <c r="BV599" s="100"/>
      <c r="BW599" s="100"/>
      <c r="BX599" s="100"/>
      <c r="BY599" s="100"/>
      <c r="BZ599" s="100"/>
      <c r="CA599" s="100"/>
      <c r="CB599" s="100"/>
      <c r="CC599" s="100"/>
      <c r="CD599" s="100"/>
      <c r="CE599" s="100"/>
      <c r="CF599" s="100"/>
      <c r="CG599" s="100"/>
      <c r="CH599" s="100"/>
      <c r="CI599" s="100"/>
      <c r="CJ599" s="100"/>
      <c r="CK599" s="100"/>
      <c r="CL599" s="100"/>
      <c r="CM599" s="100"/>
      <c r="CN599" s="100"/>
      <c r="CO599" s="100"/>
      <c r="CP599" s="100"/>
      <c r="CQ599" s="100"/>
      <c r="CR599" s="100"/>
      <c r="CS599" s="100"/>
      <c r="CT599" s="100"/>
      <c r="CU599" s="100"/>
      <c r="CV599" s="100"/>
      <c r="CW599" s="100"/>
      <c r="CX599" s="100"/>
      <c r="CY599" s="100"/>
      <c r="CZ599" s="100"/>
      <c r="DA599" s="100"/>
      <c r="DB599" s="100"/>
      <c r="DC599" s="100"/>
      <c r="DD599" s="100"/>
      <c r="DE599" s="100"/>
      <c r="DF599" s="100"/>
      <c r="DG599" s="100"/>
      <c r="DH599" s="100"/>
      <c r="DI599" s="100"/>
      <c r="DJ599" s="100"/>
      <c r="DK599" s="100"/>
      <c r="DL599" s="100"/>
      <c r="DM599" s="100"/>
      <c r="DN599" s="100"/>
      <c r="DO599" s="100"/>
      <c r="DP599" s="100"/>
      <c r="DQ599" s="100"/>
      <c r="DR599" s="100"/>
      <c r="DS599" s="100"/>
      <c r="DT599" s="100"/>
      <c r="DU599" s="100"/>
      <c r="DV599" s="100"/>
      <c r="DW599" s="100"/>
      <c r="DX599" s="100"/>
      <c r="DY599" s="100"/>
      <c r="DZ599" s="100"/>
      <c r="EA599" s="100"/>
      <c r="EB599" s="100"/>
      <c r="EC599" s="100"/>
      <c r="ED599" s="100"/>
      <c r="EE599" s="100"/>
      <c r="EF599" s="100"/>
      <c r="EG599" s="100"/>
      <c r="EH599" s="100"/>
      <c r="EI599" s="100"/>
      <c r="EJ599" s="100"/>
      <c r="EK599" s="100"/>
      <c r="EL599" s="100"/>
      <c r="EM599" s="100"/>
      <c r="EN599" s="100"/>
      <c r="EO599" s="100"/>
      <c r="EP599" s="100"/>
      <c r="EQ599" s="100"/>
      <c r="ER599" s="100"/>
      <c r="ES599" s="100"/>
      <c r="ET599" s="100"/>
      <c r="EU599" s="100"/>
      <c r="EV599" s="100"/>
      <c r="EW599" s="100"/>
      <c r="EX599" s="100"/>
      <c r="EY599" s="100"/>
      <c r="EZ599" s="100"/>
      <c r="FA599" s="100"/>
      <c r="FB599" s="100"/>
      <c r="FC599" s="100"/>
      <c r="FD599" s="100"/>
      <c r="FE599" s="100"/>
      <c r="FF599" s="100"/>
      <c r="FG599" s="100"/>
      <c r="FH599" s="100"/>
      <c r="FI599" s="100"/>
      <c r="FJ599" s="100"/>
      <c r="FK599" s="100"/>
      <c r="FL599" s="100"/>
      <c r="FM599" s="100"/>
      <c r="FN599" s="100"/>
      <c r="FO599" s="100"/>
      <c r="FP599" s="100"/>
      <c r="FQ599" s="100"/>
      <c r="FR599" s="100"/>
      <c r="FS599" s="100"/>
      <c r="FT599" s="100"/>
      <c r="FU599" s="100"/>
      <c r="FV599" s="100"/>
      <c r="FW599" s="100"/>
      <c r="FX599" s="100"/>
      <c r="FY599" s="100"/>
      <c r="FZ599" s="100"/>
      <c r="GA599" s="100"/>
      <c r="GB599" s="100"/>
      <c r="GC599" s="100"/>
      <c r="GD599" s="100"/>
      <c r="GE599" s="100"/>
      <c r="GF599" s="100"/>
      <c r="GG599" s="100"/>
      <c r="GH599" s="100"/>
      <c r="GI599" s="100"/>
      <c r="GJ599" s="100"/>
      <c r="GK599" s="100"/>
      <c r="GL599" s="100"/>
      <c r="GM599" s="100"/>
      <c r="GN599" s="100"/>
      <c r="GO599" s="100"/>
      <c r="GP599" s="100"/>
      <c r="GQ599" s="100"/>
      <c r="GR599" s="100"/>
      <c r="GS599" s="100"/>
      <c r="GT599" s="100"/>
      <c r="GU599" s="100"/>
      <c r="GV599" s="100"/>
      <c r="GW599" s="100"/>
      <c r="GX599" s="100"/>
      <c r="GY599" s="100"/>
      <c r="GZ599" s="100"/>
      <c r="HA599" s="100"/>
      <c r="HB599" s="100"/>
      <c r="HC599" s="100"/>
      <c r="HD599" s="100"/>
      <c r="HE599" s="100"/>
      <c r="HF599" s="100"/>
      <c r="HG599" s="100"/>
      <c r="HH599" s="100"/>
      <c r="HI599" s="100"/>
      <c r="HJ599" s="100"/>
      <c r="HK599" s="100"/>
      <c r="HL599" s="100"/>
      <c r="HM599" s="100"/>
      <c r="HN599" s="100"/>
      <c r="HO599" s="100"/>
      <c r="HP599" s="100"/>
      <c r="HQ599" s="100"/>
      <c r="HR599" s="100"/>
      <c r="HS599" s="100"/>
      <c r="HT599" s="100"/>
      <c r="HU599" s="100"/>
      <c r="HV599" s="100"/>
      <c r="HW599" s="100"/>
      <c r="HX599" s="100"/>
      <c r="HY599" s="100"/>
      <c r="HZ599" s="100"/>
      <c r="IA599" s="100"/>
      <c r="IB599" s="100"/>
      <c r="IC599" s="100"/>
      <c r="ID599" s="100"/>
      <c r="IE599" s="100"/>
      <c r="IF599" s="100"/>
      <c r="IG599" s="100"/>
      <c r="IH599" s="100"/>
      <c r="II599" s="100"/>
      <c r="IJ599" s="100"/>
      <c r="IK599" s="100"/>
      <c r="IL599" s="100"/>
      <c r="IM599" s="100"/>
      <c r="IN599" s="100"/>
      <c r="IO599" s="100"/>
      <c r="IP599" s="100"/>
      <c r="IQ599" s="100"/>
      <c r="IR599" s="100"/>
      <c r="IS599" s="100"/>
      <c r="IT599" s="100"/>
      <c r="IU599" s="100"/>
      <c r="IV599" s="100"/>
      <c r="IW599" s="100"/>
    </row>
    <row r="600" spans="1:257" ht="17.25" customHeight="1" x14ac:dyDescent="0.2">
      <c r="A600" s="138" t="s">
        <v>1802</v>
      </c>
      <c r="B600" s="137">
        <v>42366</v>
      </c>
      <c r="C600" s="138" t="s">
        <v>675</v>
      </c>
      <c r="D600" s="138" t="s">
        <v>100</v>
      </c>
      <c r="E600" s="138" t="s">
        <v>627</v>
      </c>
      <c r="F600" s="138" t="s">
        <v>628</v>
      </c>
      <c r="G600" s="138" t="s">
        <v>629</v>
      </c>
      <c r="H600" s="138"/>
      <c r="I600" s="158">
        <v>11120</v>
      </c>
      <c r="J600" s="140">
        <v>7.5</v>
      </c>
      <c r="K600" s="99">
        <f t="shared" ref="K600" si="154">I600*J600</f>
        <v>83400</v>
      </c>
      <c r="L600" s="138" t="s">
        <v>630</v>
      </c>
      <c r="M600" s="137">
        <v>42487</v>
      </c>
      <c r="N600" s="138"/>
      <c r="O600" s="147" t="s">
        <v>3</v>
      </c>
      <c r="P600" s="138"/>
      <c r="Q600" s="138"/>
      <c r="R600" s="138"/>
      <c r="S600" s="129"/>
    </row>
    <row r="601" spans="1:257" ht="17.25" customHeight="1" x14ac:dyDescent="0.2">
      <c r="A601" s="103"/>
      <c r="B601" s="102" t="s">
        <v>1</v>
      </c>
      <c r="C601" s="103"/>
      <c r="D601" s="104"/>
      <c r="E601" s="105"/>
      <c r="F601" s="106"/>
      <c r="G601" s="130"/>
      <c r="H601" s="131"/>
      <c r="I601" s="107">
        <f>SUM(I600:I600)</f>
        <v>11120</v>
      </c>
      <c r="J601" s="108"/>
      <c r="K601" s="107">
        <f>SUM(K600:K600)</f>
        <v>83400</v>
      </c>
      <c r="L601" s="109"/>
      <c r="M601" s="144"/>
      <c r="N601" s="117"/>
      <c r="O601" s="121"/>
      <c r="P601" s="95"/>
      <c r="Q601" s="96"/>
      <c r="R601" s="95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  <c r="AD601" s="97"/>
      <c r="AE601" s="97"/>
      <c r="AF601" s="97"/>
      <c r="AG601" s="97"/>
      <c r="AH601" s="97"/>
      <c r="AI601" s="97"/>
      <c r="AJ601" s="97"/>
      <c r="AK601" s="97"/>
      <c r="AL601" s="97"/>
      <c r="AM601" s="97"/>
      <c r="AN601" s="97"/>
      <c r="AO601" s="97"/>
      <c r="AP601" s="97"/>
      <c r="AQ601" s="97"/>
      <c r="AR601" s="97"/>
      <c r="AS601" s="97"/>
      <c r="AT601" s="97"/>
      <c r="AU601" s="100"/>
      <c r="AV601" s="100"/>
      <c r="AW601" s="100"/>
      <c r="AX601" s="100"/>
      <c r="AY601" s="100"/>
      <c r="AZ601" s="100"/>
      <c r="BA601" s="100"/>
      <c r="BB601" s="100"/>
      <c r="BC601" s="100"/>
      <c r="BD601" s="100"/>
      <c r="BE601" s="100"/>
      <c r="BF601" s="100"/>
      <c r="BG601" s="100"/>
      <c r="BH601" s="100"/>
      <c r="BI601" s="100"/>
      <c r="BJ601" s="100"/>
      <c r="BK601" s="100"/>
      <c r="BL601" s="100"/>
      <c r="BM601" s="100"/>
      <c r="BN601" s="100"/>
      <c r="BO601" s="100"/>
      <c r="BP601" s="100"/>
      <c r="BQ601" s="100"/>
      <c r="BR601" s="100"/>
      <c r="BS601" s="100"/>
      <c r="BT601" s="100"/>
      <c r="BU601" s="100"/>
      <c r="BV601" s="100"/>
      <c r="BW601" s="100"/>
      <c r="BX601" s="100"/>
      <c r="BY601" s="100"/>
      <c r="BZ601" s="100"/>
      <c r="CA601" s="100"/>
      <c r="CB601" s="100"/>
      <c r="CC601" s="100"/>
      <c r="CD601" s="100"/>
      <c r="CE601" s="100"/>
      <c r="CF601" s="100"/>
      <c r="CG601" s="100"/>
      <c r="CH601" s="100"/>
      <c r="CI601" s="100"/>
      <c r="CJ601" s="100"/>
      <c r="CK601" s="100"/>
      <c r="CL601" s="100"/>
      <c r="CM601" s="100"/>
      <c r="CN601" s="100"/>
      <c r="CO601" s="100"/>
      <c r="CP601" s="100"/>
      <c r="CQ601" s="100"/>
      <c r="CR601" s="100"/>
      <c r="CS601" s="100"/>
      <c r="CT601" s="100"/>
      <c r="CU601" s="100"/>
      <c r="CV601" s="100"/>
      <c r="CW601" s="100"/>
      <c r="CX601" s="100"/>
      <c r="CY601" s="100"/>
      <c r="CZ601" s="100"/>
      <c r="DA601" s="100"/>
      <c r="DB601" s="100"/>
      <c r="DC601" s="100"/>
      <c r="DD601" s="100"/>
      <c r="DE601" s="100"/>
      <c r="DF601" s="100"/>
      <c r="DG601" s="100"/>
      <c r="DH601" s="100"/>
      <c r="DI601" s="100"/>
      <c r="DJ601" s="100"/>
      <c r="DK601" s="100"/>
      <c r="DL601" s="100"/>
      <c r="DM601" s="100"/>
      <c r="DN601" s="100"/>
      <c r="DO601" s="100"/>
      <c r="DP601" s="100"/>
      <c r="DQ601" s="100"/>
      <c r="DR601" s="100"/>
      <c r="DS601" s="100"/>
      <c r="DT601" s="100"/>
      <c r="DU601" s="100"/>
      <c r="DV601" s="100"/>
      <c r="DW601" s="100"/>
      <c r="DX601" s="100"/>
      <c r="DY601" s="100"/>
      <c r="DZ601" s="100"/>
      <c r="EA601" s="100"/>
      <c r="EB601" s="100"/>
      <c r="EC601" s="100"/>
      <c r="ED601" s="100"/>
      <c r="EE601" s="100"/>
      <c r="EF601" s="100"/>
      <c r="EG601" s="100"/>
      <c r="EH601" s="100"/>
      <c r="EI601" s="100"/>
      <c r="EJ601" s="100"/>
      <c r="EK601" s="100"/>
      <c r="EL601" s="100"/>
      <c r="EM601" s="100"/>
      <c r="EN601" s="100"/>
      <c r="EO601" s="100"/>
      <c r="EP601" s="100"/>
      <c r="EQ601" s="100"/>
      <c r="ER601" s="100"/>
      <c r="ES601" s="100"/>
      <c r="ET601" s="100"/>
      <c r="EU601" s="100"/>
      <c r="EV601" s="100"/>
      <c r="EW601" s="100"/>
      <c r="EX601" s="100"/>
      <c r="EY601" s="100"/>
      <c r="EZ601" s="100"/>
      <c r="FA601" s="100"/>
      <c r="FB601" s="100"/>
      <c r="FC601" s="100"/>
      <c r="FD601" s="100"/>
      <c r="FE601" s="100"/>
      <c r="FF601" s="100"/>
      <c r="FG601" s="100"/>
      <c r="FH601" s="100"/>
      <c r="FI601" s="100"/>
      <c r="FJ601" s="100"/>
      <c r="FK601" s="100"/>
      <c r="FL601" s="100"/>
      <c r="FM601" s="100"/>
      <c r="FN601" s="100"/>
      <c r="FO601" s="100"/>
      <c r="FP601" s="100"/>
      <c r="FQ601" s="100"/>
      <c r="FR601" s="100"/>
      <c r="FS601" s="100"/>
      <c r="FT601" s="100"/>
      <c r="FU601" s="100"/>
      <c r="FV601" s="100"/>
      <c r="FW601" s="100"/>
      <c r="FX601" s="100"/>
      <c r="FY601" s="100"/>
      <c r="FZ601" s="100"/>
      <c r="GA601" s="100"/>
      <c r="GB601" s="100"/>
      <c r="GC601" s="100"/>
      <c r="GD601" s="100"/>
      <c r="GE601" s="100"/>
      <c r="GF601" s="100"/>
      <c r="GG601" s="100"/>
      <c r="GH601" s="100"/>
      <c r="GI601" s="100"/>
      <c r="GJ601" s="100"/>
      <c r="GK601" s="100"/>
      <c r="GL601" s="100"/>
      <c r="GM601" s="100"/>
      <c r="GN601" s="100"/>
      <c r="GO601" s="100"/>
      <c r="GP601" s="100"/>
      <c r="GQ601" s="100"/>
      <c r="GR601" s="100"/>
      <c r="GS601" s="100"/>
      <c r="GT601" s="100"/>
      <c r="GU601" s="100"/>
      <c r="GV601" s="100"/>
      <c r="GW601" s="100"/>
      <c r="GX601" s="100"/>
      <c r="GY601" s="100"/>
      <c r="GZ601" s="100"/>
      <c r="HA601" s="100"/>
      <c r="HB601" s="100"/>
      <c r="HC601" s="100"/>
      <c r="HD601" s="100"/>
      <c r="HE601" s="100"/>
      <c r="HF601" s="100"/>
      <c r="HG601" s="100"/>
      <c r="HH601" s="100"/>
      <c r="HI601" s="100"/>
      <c r="HJ601" s="100"/>
      <c r="HK601" s="100"/>
      <c r="HL601" s="100"/>
      <c r="HM601" s="100"/>
      <c r="HN601" s="100"/>
      <c r="HO601" s="100"/>
      <c r="HP601" s="100"/>
      <c r="HQ601" s="100"/>
      <c r="HR601" s="100"/>
      <c r="HS601" s="100"/>
      <c r="HT601" s="100"/>
      <c r="HU601" s="100"/>
      <c r="HV601" s="100"/>
      <c r="HW601" s="100"/>
      <c r="HX601" s="100"/>
      <c r="HY601" s="100"/>
      <c r="HZ601" s="100"/>
      <c r="IA601" s="100"/>
      <c r="IB601" s="100"/>
      <c r="IC601" s="100"/>
      <c r="ID601" s="100"/>
      <c r="IE601" s="100"/>
      <c r="IF601" s="100"/>
      <c r="IG601" s="100"/>
      <c r="IH601" s="100"/>
      <c r="II601" s="100"/>
      <c r="IJ601" s="100"/>
      <c r="IK601" s="100"/>
      <c r="IL601" s="100"/>
      <c r="IM601" s="100"/>
      <c r="IN601" s="100"/>
      <c r="IO601" s="100"/>
      <c r="IP601" s="100"/>
      <c r="IQ601" s="100"/>
      <c r="IR601" s="100"/>
      <c r="IS601" s="100"/>
      <c r="IT601" s="100"/>
      <c r="IU601" s="100"/>
      <c r="IV601" s="100"/>
      <c r="IW601" s="100"/>
    </row>
    <row r="602" spans="1:257" ht="17.25" customHeight="1" x14ac:dyDescent="0.2">
      <c r="A602" s="71"/>
      <c r="B602" s="231"/>
      <c r="C602" s="231"/>
      <c r="D602" s="231"/>
      <c r="E602" s="110"/>
      <c r="F602" s="111"/>
      <c r="G602" s="132"/>
      <c r="H602" s="133"/>
      <c r="I602" s="112"/>
      <c r="J602" s="113"/>
      <c r="K602" s="99"/>
      <c r="L602" s="114"/>
      <c r="M602" s="145"/>
      <c r="N602" s="93"/>
      <c r="O602" s="94"/>
      <c r="P602" s="95"/>
      <c r="Q602" s="96"/>
      <c r="R602" s="95"/>
      <c r="S602" s="97"/>
      <c r="T602" s="97"/>
      <c r="U602" s="97"/>
      <c r="V602" s="97"/>
      <c r="W602" s="97"/>
      <c r="X602" s="97"/>
      <c r="Y602" s="97"/>
      <c r="Z602" s="97"/>
      <c r="AA602" s="97"/>
      <c r="AB602" s="97"/>
      <c r="AC602" s="97"/>
      <c r="AD602" s="97"/>
      <c r="AE602" s="97"/>
      <c r="AF602" s="97"/>
      <c r="AG602" s="97"/>
      <c r="AH602" s="97"/>
      <c r="AI602" s="97"/>
      <c r="AJ602" s="97"/>
      <c r="AK602" s="97"/>
      <c r="AL602" s="97"/>
      <c r="AM602" s="97"/>
      <c r="AN602" s="97"/>
      <c r="AO602" s="97"/>
      <c r="AP602" s="97"/>
      <c r="AQ602" s="97"/>
      <c r="AR602" s="97"/>
      <c r="AS602" s="97"/>
      <c r="AT602" s="97"/>
      <c r="AU602" s="100"/>
      <c r="AV602" s="100"/>
      <c r="AW602" s="100"/>
      <c r="AX602" s="100"/>
      <c r="AY602" s="100"/>
      <c r="AZ602" s="100"/>
      <c r="BA602" s="100"/>
      <c r="BB602" s="100"/>
      <c r="BC602" s="100"/>
      <c r="BD602" s="100"/>
      <c r="BE602" s="100"/>
      <c r="BF602" s="100"/>
      <c r="BG602" s="100"/>
      <c r="BH602" s="100"/>
      <c r="BI602" s="100"/>
      <c r="BJ602" s="100"/>
      <c r="BK602" s="100"/>
      <c r="BL602" s="100"/>
      <c r="BM602" s="100"/>
      <c r="BN602" s="100"/>
      <c r="BO602" s="100"/>
      <c r="BP602" s="100"/>
      <c r="BQ602" s="100"/>
      <c r="BR602" s="100"/>
      <c r="BS602" s="100"/>
      <c r="BT602" s="100"/>
      <c r="BU602" s="100"/>
      <c r="BV602" s="100"/>
      <c r="BW602" s="100"/>
      <c r="BX602" s="100"/>
      <c r="BY602" s="100"/>
      <c r="BZ602" s="100"/>
      <c r="CA602" s="100"/>
      <c r="CB602" s="100"/>
      <c r="CC602" s="100"/>
      <c r="CD602" s="100"/>
      <c r="CE602" s="100"/>
      <c r="CF602" s="100"/>
      <c r="CG602" s="100"/>
      <c r="CH602" s="100"/>
      <c r="CI602" s="100"/>
      <c r="CJ602" s="100"/>
      <c r="CK602" s="100"/>
      <c r="CL602" s="100"/>
      <c r="CM602" s="100"/>
      <c r="CN602" s="100"/>
      <c r="CO602" s="100"/>
      <c r="CP602" s="100"/>
      <c r="CQ602" s="100"/>
      <c r="CR602" s="100"/>
      <c r="CS602" s="100"/>
      <c r="CT602" s="100"/>
      <c r="CU602" s="100"/>
      <c r="CV602" s="100"/>
      <c r="CW602" s="100"/>
      <c r="CX602" s="100"/>
      <c r="CY602" s="100"/>
      <c r="CZ602" s="100"/>
      <c r="DA602" s="100"/>
      <c r="DB602" s="100"/>
      <c r="DC602" s="100"/>
      <c r="DD602" s="100"/>
      <c r="DE602" s="100"/>
      <c r="DF602" s="100"/>
      <c r="DG602" s="100"/>
      <c r="DH602" s="100"/>
      <c r="DI602" s="100"/>
      <c r="DJ602" s="100"/>
      <c r="DK602" s="100"/>
      <c r="DL602" s="100"/>
      <c r="DM602" s="100"/>
      <c r="DN602" s="100"/>
      <c r="DO602" s="100"/>
      <c r="DP602" s="100"/>
      <c r="DQ602" s="100"/>
      <c r="DR602" s="100"/>
      <c r="DS602" s="100"/>
      <c r="DT602" s="100"/>
      <c r="DU602" s="100"/>
      <c r="DV602" s="100"/>
      <c r="DW602" s="100"/>
      <c r="DX602" s="100"/>
      <c r="DY602" s="100"/>
      <c r="DZ602" s="100"/>
      <c r="EA602" s="100"/>
      <c r="EB602" s="100"/>
      <c r="EC602" s="100"/>
      <c r="ED602" s="100"/>
      <c r="EE602" s="100"/>
      <c r="EF602" s="100"/>
      <c r="EG602" s="100"/>
      <c r="EH602" s="100"/>
      <c r="EI602" s="100"/>
      <c r="EJ602" s="100"/>
      <c r="EK602" s="100"/>
      <c r="EL602" s="100"/>
      <c r="EM602" s="100"/>
      <c r="EN602" s="100"/>
      <c r="EO602" s="100"/>
      <c r="EP602" s="100"/>
      <c r="EQ602" s="100"/>
      <c r="ER602" s="100"/>
      <c r="ES602" s="100"/>
      <c r="ET602" s="100"/>
      <c r="EU602" s="100"/>
      <c r="EV602" s="100"/>
      <c r="EW602" s="100"/>
      <c r="EX602" s="100"/>
      <c r="EY602" s="100"/>
      <c r="EZ602" s="100"/>
      <c r="FA602" s="100"/>
      <c r="FB602" s="100"/>
      <c r="FC602" s="100"/>
      <c r="FD602" s="100"/>
      <c r="FE602" s="100"/>
      <c r="FF602" s="100"/>
      <c r="FG602" s="100"/>
      <c r="FH602" s="100"/>
      <c r="FI602" s="100"/>
      <c r="FJ602" s="100"/>
      <c r="FK602" s="100"/>
      <c r="FL602" s="100"/>
      <c r="FM602" s="100"/>
      <c r="FN602" s="100"/>
      <c r="FO602" s="100"/>
      <c r="FP602" s="100"/>
      <c r="FQ602" s="100"/>
      <c r="FR602" s="100"/>
      <c r="FS602" s="100"/>
      <c r="FT602" s="100"/>
      <c r="FU602" s="100"/>
      <c r="FV602" s="100"/>
      <c r="FW602" s="100"/>
      <c r="FX602" s="100"/>
      <c r="FY602" s="100"/>
      <c r="FZ602" s="100"/>
      <c r="GA602" s="100"/>
      <c r="GB602" s="100"/>
      <c r="GC602" s="100"/>
      <c r="GD602" s="100"/>
      <c r="GE602" s="100"/>
      <c r="GF602" s="100"/>
      <c r="GG602" s="100"/>
      <c r="GH602" s="100"/>
      <c r="GI602" s="100"/>
      <c r="GJ602" s="100"/>
      <c r="GK602" s="100"/>
      <c r="GL602" s="100"/>
      <c r="GM602" s="100"/>
      <c r="GN602" s="100"/>
      <c r="GO602" s="100"/>
      <c r="GP602" s="100"/>
      <c r="GQ602" s="100"/>
      <c r="GR602" s="100"/>
      <c r="GS602" s="100"/>
      <c r="GT602" s="100"/>
      <c r="GU602" s="100"/>
      <c r="GV602" s="100"/>
      <c r="GW602" s="100"/>
      <c r="GX602" s="100"/>
      <c r="GY602" s="100"/>
      <c r="GZ602" s="100"/>
      <c r="HA602" s="100"/>
      <c r="HB602" s="100"/>
      <c r="HC602" s="100"/>
      <c r="HD602" s="100"/>
      <c r="HE602" s="100"/>
      <c r="HF602" s="100"/>
      <c r="HG602" s="100"/>
      <c r="HH602" s="100"/>
      <c r="HI602" s="100"/>
      <c r="HJ602" s="100"/>
      <c r="HK602" s="100"/>
      <c r="HL602" s="100"/>
      <c r="HM602" s="100"/>
      <c r="HN602" s="100"/>
      <c r="HO602" s="100"/>
      <c r="HP602" s="100"/>
      <c r="HQ602" s="100"/>
      <c r="HR602" s="100"/>
      <c r="HS602" s="100"/>
      <c r="HT602" s="100"/>
      <c r="HU602" s="100"/>
      <c r="HV602" s="100"/>
      <c r="HW602" s="100"/>
      <c r="HX602" s="100"/>
      <c r="HY602" s="100"/>
      <c r="HZ602" s="100"/>
      <c r="IA602" s="100"/>
      <c r="IB602" s="100"/>
      <c r="IC602" s="100"/>
      <c r="ID602" s="100"/>
      <c r="IE602" s="100"/>
      <c r="IF602" s="100"/>
      <c r="IG602" s="100"/>
      <c r="IH602" s="100"/>
      <c r="II602" s="100"/>
      <c r="IJ602" s="100"/>
      <c r="IK602" s="100"/>
      <c r="IL602" s="100"/>
      <c r="IM602" s="100"/>
      <c r="IN602" s="100"/>
      <c r="IO602" s="100"/>
      <c r="IP602" s="100"/>
      <c r="IQ602" s="100"/>
      <c r="IR602" s="100"/>
      <c r="IS602" s="100"/>
      <c r="IT602" s="100"/>
      <c r="IU602" s="100"/>
      <c r="IV602" s="100"/>
      <c r="IW602" s="100"/>
    </row>
    <row r="603" spans="1:257" ht="17.25" customHeight="1" x14ac:dyDescent="0.2">
      <c r="A603" s="138" t="s">
        <v>1803</v>
      </c>
      <c r="B603" s="137">
        <v>42334</v>
      </c>
      <c r="C603" s="138" t="s">
        <v>693</v>
      </c>
      <c r="D603" s="138" t="s">
        <v>301</v>
      </c>
      <c r="E603" s="138" t="s">
        <v>383</v>
      </c>
      <c r="F603" s="138" t="s">
        <v>269</v>
      </c>
      <c r="G603" s="138" t="s">
        <v>271</v>
      </c>
      <c r="H603" s="138"/>
      <c r="I603" s="141">
        <v>23727</v>
      </c>
      <c r="J603" s="140">
        <v>5.5</v>
      </c>
      <c r="K603" s="99">
        <f>I603*J603</f>
        <v>130498.5</v>
      </c>
      <c r="L603" s="138" t="s">
        <v>272</v>
      </c>
      <c r="M603" s="137">
        <v>42459</v>
      </c>
      <c r="N603" s="138"/>
      <c r="O603" s="147" t="s">
        <v>2</v>
      </c>
      <c r="P603" s="138"/>
      <c r="Q603" s="138"/>
      <c r="R603" s="138"/>
      <c r="S603" s="129"/>
    </row>
    <row r="604" spans="1:257" ht="17.25" customHeight="1" x14ac:dyDescent="0.2">
      <c r="A604" s="138" t="s">
        <v>1803</v>
      </c>
      <c r="B604" s="137">
        <v>42334</v>
      </c>
      <c r="C604" s="138" t="s">
        <v>693</v>
      </c>
      <c r="D604" s="138" t="s">
        <v>301</v>
      </c>
      <c r="E604" s="138" t="s">
        <v>382</v>
      </c>
      <c r="F604" s="138" t="s">
        <v>270</v>
      </c>
      <c r="G604" s="138" t="s">
        <v>271</v>
      </c>
      <c r="H604" s="138"/>
      <c r="I604" s="141">
        <v>23094</v>
      </c>
      <c r="J604" s="140">
        <v>6.7</v>
      </c>
      <c r="K604" s="99">
        <f>I604*J604</f>
        <v>154729.80000000002</v>
      </c>
      <c r="L604" s="138" t="s">
        <v>273</v>
      </c>
      <c r="M604" s="137">
        <v>42459</v>
      </c>
      <c r="N604" s="138"/>
      <c r="O604" s="147" t="s">
        <v>2</v>
      </c>
      <c r="P604" s="138"/>
      <c r="Q604" s="138"/>
      <c r="R604" s="138"/>
      <c r="S604" s="129"/>
    </row>
    <row r="605" spans="1:257" ht="17.25" customHeight="1" x14ac:dyDescent="0.2">
      <c r="A605" s="138" t="s">
        <v>1803</v>
      </c>
      <c r="B605" s="137">
        <v>42340</v>
      </c>
      <c r="C605" s="138" t="s">
        <v>1271</v>
      </c>
      <c r="D605" s="138" t="s">
        <v>376</v>
      </c>
      <c r="E605" s="138" t="s">
        <v>361</v>
      </c>
      <c r="F605" s="138" t="s">
        <v>319</v>
      </c>
      <c r="G605" s="138" t="s">
        <v>320</v>
      </c>
      <c r="H605" s="138"/>
      <c r="I605" s="139">
        <v>252</v>
      </c>
      <c r="J605" s="140">
        <v>5.25</v>
      </c>
      <c r="K605" s="99">
        <f t="shared" ref="K605:K610" si="155">I605*J605</f>
        <v>1323</v>
      </c>
      <c r="L605" s="138" t="s">
        <v>321</v>
      </c>
      <c r="M605" s="137">
        <v>42472</v>
      </c>
      <c r="N605" s="138"/>
      <c r="O605" s="147" t="s">
        <v>2</v>
      </c>
      <c r="P605" s="138"/>
      <c r="Q605" s="138"/>
      <c r="R605" s="138"/>
      <c r="S605" s="129"/>
    </row>
    <row r="606" spans="1:257" ht="17.25" customHeight="1" x14ac:dyDescent="0.2">
      <c r="A606" s="138" t="s">
        <v>1803</v>
      </c>
      <c r="B606" s="137">
        <v>42340</v>
      </c>
      <c r="C606" s="138" t="s">
        <v>1271</v>
      </c>
      <c r="D606" s="138" t="s">
        <v>376</v>
      </c>
      <c r="E606" s="138" t="s">
        <v>362</v>
      </c>
      <c r="F606" s="138" t="s">
        <v>319</v>
      </c>
      <c r="G606" s="138" t="s">
        <v>322</v>
      </c>
      <c r="H606" s="138"/>
      <c r="I606" s="139">
        <v>1516</v>
      </c>
      <c r="J606" s="140">
        <v>5.25</v>
      </c>
      <c r="K606" s="99">
        <f t="shared" si="155"/>
        <v>7959</v>
      </c>
      <c r="L606" s="138" t="s">
        <v>321</v>
      </c>
      <c r="M606" s="137">
        <v>42472</v>
      </c>
      <c r="N606" s="138"/>
      <c r="O606" s="147" t="s">
        <v>2</v>
      </c>
      <c r="P606" s="138"/>
      <c r="Q606" s="138"/>
      <c r="R606" s="138"/>
      <c r="S606" s="129"/>
    </row>
    <row r="607" spans="1:257" ht="17.25" customHeight="1" x14ac:dyDescent="0.2">
      <c r="A607" s="138" t="s">
        <v>1803</v>
      </c>
      <c r="B607" s="137">
        <v>42340</v>
      </c>
      <c r="C607" s="138" t="s">
        <v>1271</v>
      </c>
      <c r="D607" s="138" t="s">
        <v>376</v>
      </c>
      <c r="E607" s="138" t="s">
        <v>362</v>
      </c>
      <c r="F607" s="138" t="s">
        <v>319</v>
      </c>
      <c r="G607" s="138" t="s">
        <v>363</v>
      </c>
      <c r="H607" s="138"/>
      <c r="I607" s="139">
        <v>36</v>
      </c>
      <c r="J607" s="140">
        <v>5.25</v>
      </c>
      <c r="K607" s="99">
        <f t="shared" si="155"/>
        <v>189</v>
      </c>
      <c r="L607" s="138" t="s">
        <v>321</v>
      </c>
      <c r="M607" s="137">
        <v>42472</v>
      </c>
      <c r="N607" s="138"/>
      <c r="O607" s="147" t="s">
        <v>2</v>
      </c>
      <c r="P607" s="138"/>
      <c r="Q607" s="138"/>
      <c r="R607" s="138"/>
      <c r="S607" s="129"/>
    </row>
    <row r="608" spans="1:257" ht="17.25" customHeight="1" x14ac:dyDescent="0.2">
      <c r="A608" s="138" t="s">
        <v>1803</v>
      </c>
      <c r="B608" s="137">
        <v>42340</v>
      </c>
      <c r="C608" s="138" t="s">
        <v>1271</v>
      </c>
      <c r="D608" s="138" t="s">
        <v>376</v>
      </c>
      <c r="E608" s="138" t="s">
        <v>364</v>
      </c>
      <c r="F608" s="138" t="s">
        <v>323</v>
      </c>
      <c r="G608" s="138" t="s">
        <v>324</v>
      </c>
      <c r="H608" s="138"/>
      <c r="I608" s="139">
        <v>1800</v>
      </c>
      <c r="J608" s="140">
        <v>5.2</v>
      </c>
      <c r="K608" s="99">
        <f t="shared" si="155"/>
        <v>9360</v>
      </c>
      <c r="L608" s="138" t="s">
        <v>321</v>
      </c>
      <c r="M608" s="137">
        <v>42472</v>
      </c>
      <c r="N608" s="138"/>
      <c r="O608" s="147" t="s">
        <v>2</v>
      </c>
      <c r="P608" s="138"/>
      <c r="Q608" s="138"/>
      <c r="R608" s="138"/>
      <c r="S608" s="129"/>
    </row>
    <row r="609" spans="1:19" ht="17.25" customHeight="1" x14ac:dyDescent="0.2">
      <c r="A609" s="138" t="s">
        <v>1803</v>
      </c>
      <c r="B609" s="137">
        <v>42353</v>
      </c>
      <c r="C609" s="138" t="s">
        <v>1271</v>
      </c>
      <c r="D609" s="138" t="s">
        <v>376</v>
      </c>
      <c r="E609" s="138" t="s">
        <v>362</v>
      </c>
      <c r="F609" s="138" t="s">
        <v>455</v>
      </c>
      <c r="G609" s="138" t="s">
        <v>456</v>
      </c>
      <c r="H609" s="138"/>
      <c r="I609" s="139">
        <v>1516</v>
      </c>
      <c r="J609" s="140">
        <v>5.25</v>
      </c>
      <c r="K609" s="99">
        <f t="shared" si="155"/>
        <v>7959</v>
      </c>
      <c r="L609" s="138" t="s">
        <v>321</v>
      </c>
      <c r="M609" s="137">
        <v>42472</v>
      </c>
      <c r="N609" s="138"/>
      <c r="O609" s="147" t="s">
        <v>2</v>
      </c>
      <c r="P609" s="138"/>
      <c r="Q609" s="138"/>
      <c r="R609" s="138"/>
      <c r="S609" s="129"/>
    </row>
    <row r="610" spans="1:19" ht="17.25" customHeight="1" x14ac:dyDescent="0.2">
      <c r="A610" s="138" t="s">
        <v>1803</v>
      </c>
      <c r="B610" s="137">
        <v>42353</v>
      </c>
      <c r="C610" s="138" t="s">
        <v>1271</v>
      </c>
      <c r="D610" s="138" t="s">
        <v>376</v>
      </c>
      <c r="E610" s="138" t="s">
        <v>454</v>
      </c>
      <c r="F610" s="138" t="s">
        <v>455</v>
      </c>
      <c r="G610" s="138" t="s">
        <v>456</v>
      </c>
      <c r="H610" s="138"/>
      <c r="I610" s="139">
        <v>36</v>
      </c>
      <c r="J610" s="140">
        <v>5.25</v>
      </c>
      <c r="K610" s="99">
        <f t="shared" si="155"/>
        <v>189</v>
      </c>
      <c r="L610" s="138" t="s">
        <v>321</v>
      </c>
      <c r="M610" s="137">
        <v>42472</v>
      </c>
      <c r="N610" s="138"/>
      <c r="O610" s="147" t="s">
        <v>2</v>
      </c>
      <c r="P610" s="138"/>
      <c r="Q610" s="138"/>
      <c r="R610" s="138"/>
      <c r="S610" s="129"/>
    </row>
    <row r="611" spans="1:19" ht="17.25" customHeight="1" x14ac:dyDescent="0.2">
      <c r="A611" s="138" t="s">
        <v>1803</v>
      </c>
      <c r="B611" s="137">
        <v>42353</v>
      </c>
      <c r="C611" s="138" t="s">
        <v>1271</v>
      </c>
      <c r="D611" s="138" t="s">
        <v>376</v>
      </c>
      <c r="E611" s="138" t="s">
        <v>361</v>
      </c>
      <c r="F611" s="138" t="s">
        <v>455</v>
      </c>
      <c r="G611" s="138" t="s">
        <v>457</v>
      </c>
      <c r="H611" s="138"/>
      <c r="I611" s="139">
        <v>252</v>
      </c>
      <c r="J611" s="140">
        <v>5.25</v>
      </c>
      <c r="K611" s="99">
        <f t="shared" ref="K611" si="156">I611*J611</f>
        <v>1323</v>
      </c>
      <c r="L611" s="138" t="s">
        <v>321</v>
      </c>
      <c r="M611" s="137">
        <v>42472</v>
      </c>
      <c r="N611" s="138"/>
      <c r="O611" s="147" t="s">
        <v>2</v>
      </c>
      <c r="P611" s="138"/>
      <c r="Q611" s="138"/>
      <c r="R611" s="138"/>
      <c r="S611" s="129"/>
    </row>
    <row r="612" spans="1:19" ht="17.25" customHeight="1" x14ac:dyDescent="0.2">
      <c r="A612" s="138" t="s">
        <v>1803</v>
      </c>
      <c r="B612" s="137">
        <v>42353</v>
      </c>
      <c r="C612" s="138" t="s">
        <v>1271</v>
      </c>
      <c r="D612" s="138" t="s">
        <v>376</v>
      </c>
      <c r="E612" s="138" t="s">
        <v>364</v>
      </c>
      <c r="F612" s="138" t="s">
        <v>319</v>
      </c>
      <c r="G612" s="138" t="s">
        <v>453</v>
      </c>
      <c r="H612" s="138"/>
      <c r="I612" s="139">
        <v>1800</v>
      </c>
      <c r="J612" s="140">
        <v>5.2</v>
      </c>
      <c r="K612" s="99">
        <f t="shared" ref="K612:K622" si="157">I612*J612</f>
        <v>9360</v>
      </c>
      <c r="L612" s="138" t="s">
        <v>321</v>
      </c>
      <c r="M612" s="137">
        <v>42472</v>
      </c>
      <c r="N612" s="138"/>
      <c r="O612" s="147" t="s">
        <v>2</v>
      </c>
      <c r="P612" s="138"/>
      <c r="Q612" s="138"/>
      <c r="R612" s="138"/>
      <c r="S612" s="129"/>
    </row>
    <row r="613" spans="1:19" ht="17.25" customHeight="1" x14ac:dyDescent="0.2">
      <c r="A613" s="138" t="s">
        <v>1803</v>
      </c>
      <c r="B613" s="137">
        <v>42363</v>
      </c>
      <c r="C613" s="138" t="s">
        <v>591</v>
      </c>
      <c r="D613" s="138" t="s">
        <v>27</v>
      </c>
      <c r="E613" s="138" t="s">
        <v>624</v>
      </c>
      <c r="F613" s="138" t="s">
        <v>549</v>
      </c>
      <c r="G613" s="138" t="s">
        <v>117</v>
      </c>
      <c r="H613" s="138"/>
      <c r="I613" s="159">
        <v>21793</v>
      </c>
      <c r="J613" s="140">
        <v>6.03</v>
      </c>
      <c r="K613" s="99">
        <f t="shared" si="157"/>
        <v>131411.79</v>
      </c>
      <c r="L613" s="138" t="s">
        <v>551</v>
      </c>
      <c r="M613" s="137">
        <v>42480</v>
      </c>
      <c r="N613" s="138"/>
      <c r="O613" s="147" t="s">
        <v>552</v>
      </c>
      <c r="P613" s="138"/>
      <c r="Q613" s="138"/>
      <c r="R613" s="138"/>
      <c r="S613" s="129"/>
    </row>
    <row r="614" spans="1:19" ht="17.25" customHeight="1" x14ac:dyDescent="0.2">
      <c r="A614" s="138" t="s">
        <v>1803</v>
      </c>
      <c r="B614" s="137">
        <v>42363</v>
      </c>
      <c r="C614" s="138" t="s">
        <v>591</v>
      </c>
      <c r="D614" s="138" t="s">
        <v>27</v>
      </c>
      <c r="E614" s="138" t="s">
        <v>625</v>
      </c>
      <c r="F614" s="138" t="s">
        <v>550</v>
      </c>
      <c r="G614" s="138" t="s">
        <v>117</v>
      </c>
      <c r="H614" s="138"/>
      <c r="I614" s="159">
        <v>36593</v>
      </c>
      <c r="J614" s="140">
        <v>5.59</v>
      </c>
      <c r="K614" s="99">
        <f t="shared" si="157"/>
        <v>204554.87</v>
      </c>
      <c r="L614" s="138" t="s">
        <v>551</v>
      </c>
      <c r="M614" s="137">
        <v>42480</v>
      </c>
      <c r="N614" s="138"/>
      <c r="O614" s="147" t="s">
        <v>552</v>
      </c>
      <c r="P614" s="138"/>
      <c r="Q614" s="138"/>
      <c r="R614" s="138"/>
      <c r="S614" s="129"/>
    </row>
    <row r="615" spans="1:19" ht="17.25" customHeight="1" x14ac:dyDescent="0.2">
      <c r="A615" s="138" t="s">
        <v>1803</v>
      </c>
      <c r="B615" s="137">
        <v>42368</v>
      </c>
      <c r="C615" s="138" t="s">
        <v>673</v>
      </c>
      <c r="D615" s="138" t="s">
        <v>376</v>
      </c>
      <c r="E615" s="138" t="s">
        <v>638</v>
      </c>
      <c r="F615" s="138" t="s">
        <v>619</v>
      </c>
      <c r="G615" s="138" t="s">
        <v>284</v>
      </c>
      <c r="H615" s="138"/>
      <c r="I615" s="139">
        <v>6218</v>
      </c>
      <c r="J615" s="140">
        <v>4.7</v>
      </c>
      <c r="K615" s="99">
        <f t="shared" si="157"/>
        <v>29224.600000000002</v>
      </c>
      <c r="L615" s="138" t="s">
        <v>551</v>
      </c>
      <c r="M615" s="137">
        <v>42480</v>
      </c>
      <c r="N615" s="138"/>
      <c r="O615" s="147" t="s">
        <v>2</v>
      </c>
      <c r="P615" s="138"/>
      <c r="Q615" s="138"/>
      <c r="R615" s="138"/>
      <c r="S615" s="129"/>
    </row>
    <row r="616" spans="1:19" ht="17.25" customHeight="1" x14ac:dyDescent="0.2">
      <c r="A616" s="138" t="s">
        <v>1803</v>
      </c>
      <c r="B616" s="137">
        <v>42368</v>
      </c>
      <c r="C616" s="138" t="s">
        <v>673</v>
      </c>
      <c r="D616" s="138" t="s">
        <v>376</v>
      </c>
      <c r="E616" s="138" t="s">
        <v>637</v>
      </c>
      <c r="F616" s="138" t="s">
        <v>620</v>
      </c>
      <c r="G616" s="138" t="s">
        <v>284</v>
      </c>
      <c r="H616" s="138"/>
      <c r="I616" s="139">
        <v>6228</v>
      </c>
      <c r="J616" s="140">
        <v>4.7</v>
      </c>
      <c r="K616" s="99">
        <f t="shared" si="157"/>
        <v>29271.600000000002</v>
      </c>
      <c r="L616" s="138" t="s">
        <v>551</v>
      </c>
      <c r="M616" s="137">
        <v>42480</v>
      </c>
      <c r="N616" s="138"/>
      <c r="O616" s="147" t="s">
        <v>2</v>
      </c>
      <c r="P616" s="138"/>
      <c r="Q616" s="138"/>
      <c r="R616" s="138"/>
      <c r="S616" s="129"/>
    </row>
    <row r="617" spans="1:19" ht="17.25" customHeight="1" x14ac:dyDescent="0.2">
      <c r="A617" s="138" t="s">
        <v>1803</v>
      </c>
      <c r="B617" s="137">
        <v>42368</v>
      </c>
      <c r="C617" s="138" t="s">
        <v>673</v>
      </c>
      <c r="D617" s="138" t="s">
        <v>376</v>
      </c>
      <c r="E617" s="138" t="s">
        <v>639</v>
      </c>
      <c r="F617" s="138" t="s">
        <v>621</v>
      </c>
      <c r="G617" s="138" t="s">
        <v>284</v>
      </c>
      <c r="H617" s="138"/>
      <c r="I617" s="158">
        <v>4872</v>
      </c>
      <c r="J617" s="140">
        <v>4.8899999999999997</v>
      </c>
      <c r="K617" s="99">
        <f t="shared" si="157"/>
        <v>23824.079999999998</v>
      </c>
      <c r="L617" s="138" t="s">
        <v>551</v>
      </c>
      <c r="M617" s="137">
        <v>42480</v>
      </c>
      <c r="N617" s="138"/>
      <c r="O617" s="147" t="s">
        <v>2</v>
      </c>
      <c r="P617" s="138"/>
      <c r="Q617" s="138"/>
      <c r="R617" s="138"/>
      <c r="S617" s="129"/>
    </row>
    <row r="618" spans="1:19" ht="17.25" customHeight="1" x14ac:dyDescent="0.2">
      <c r="A618" s="138" t="s">
        <v>1803</v>
      </c>
      <c r="B618" s="137">
        <v>42368</v>
      </c>
      <c r="C618" s="138" t="s">
        <v>673</v>
      </c>
      <c r="D618" s="138" t="s">
        <v>376</v>
      </c>
      <c r="E618" s="138" t="s">
        <v>640</v>
      </c>
      <c r="F618" s="138" t="s">
        <v>621</v>
      </c>
      <c r="G618" s="138" t="s">
        <v>284</v>
      </c>
      <c r="H618" s="138"/>
      <c r="I618" s="158">
        <v>4876</v>
      </c>
      <c r="J618" s="140">
        <v>4.8899999999999997</v>
      </c>
      <c r="K618" s="99">
        <f t="shared" ref="K618" si="158">I618*J618</f>
        <v>23843.64</v>
      </c>
      <c r="L618" s="138" t="s">
        <v>551</v>
      </c>
      <c r="M618" s="137">
        <v>42480</v>
      </c>
      <c r="N618" s="138"/>
      <c r="O618" s="147" t="s">
        <v>2</v>
      </c>
      <c r="P618" s="138"/>
      <c r="Q618" s="138"/>
      <c r="R618" s="138"/>
      <c r="S618" s="129"/>
    </row>
    <row r="619" spans="1:19" ht="17.25" customHeight="1" x14ac:dyDescent="0.2">
      <c r="A619" s="138" t="s">
        <v>1803</v>
      </c>
      <c r="B619" s="137">
        <v>42368</v>
      </c>
      <c r="C619" s="138" t="s">
        <v>673</v>
      </c>
      <c r="D619" s="138" t="s">
        <v>376</v>
      </c>
      <c r="E619" s="138" t="s">
        <v>642</v>
      </c>
      <c r="F619" s="138" t="s">
        <v>622</v>
      </c>
      <c r="G619" s="138" t="s">
        <v>284</v>
      </c>
      <c r="H619" s="138"/>
      <c r="I619" s="139">
        <v>5146</v>
      </c>
      <c r="J619" s="140">
        <v>4.8899999999999997</v>
      </c>
      <c r="K619" s="99">
        <f t="shared" si="157"/>
        <v>25163.94</v>
      </c>
      <c r="L619" s="138" t="s">
        <v>551</v>
      </c>
      <c r="M619" s="137">
        <v>42480</v>
      </c>
      <c r="N619" s="138"/>
      <c r="O619" s="147" t="s">
        <v>2</v>
      </c>
      <c r="P619" s="138"/>
      <c r="Q619" s="138"/>
      <c r="R619" s="138"/>
      <c r="S619" s="129"/>
    </row>
    <row r="620" spans="1:19" ht="17.25" customHeight="1" x14ac:dyDescent="0.2">
      <c r="A620" s="138" t="s">
        <v>1803</v>
      </c>
      <c r="B620" s="137">
        <v>42368</v>
      </c>
      <c r="C620" s="138" t="s">
        <v>673</v>
      </c>
      <c r="D620" s="138" t="s">
        <v>376</v>
      </c>
      <c r="E620" s="138" t="s">
        <v>641</v>
      </c>
      <c r="F620" s="138" t="s">
        <v>623</v>
      </c>
      <c r="G620" s="138" t="s">
        <v>284</v>
      </c>
      <c r="H620" s="138"/>
      <c r="I620" s="139">
        <v>5196</v>
      </c>
      <c r="J620" s="140">
        <v>4.8899999999999997</v>
      </c>
      <c r="K620" s="99">
        <f t="shared" si="157"/>
        <v>25408.44</v>
      </c>
      <c r="L620" s="138" t="s">
        <v>551</v>
      </c>
      <c r="M620" s="137">
        <v>42480</v>
      </c>
      <c r="N620" s="138"/>
      <c r="O620" s="147" t="s">
        <v>2</v>
      </c>
      <c r="P620" s="138"/>
      <c r="Q620" s="138"/>
      <c r="R620" s="138"/>
      <c r="S620" s="129"/>
    </row>
    <row r="621" spans="1:19" ht="17.25" customHeight="1" x14ac:dyDescent="0.2">
      <c r="A621" s="138" t="s">
        <v>1803</v>
      </c>
      <c r="B621" s="137">
        <v>42375</v>
      </c>
      <c r="C621" s="138" t="s">
        <v>673</v>
      </c>
      <c r="D621" s="138" t="s">
        <v>376</v>
      </c>
      <c r="E621" s="138" t="s">
        <v>1167</v>
      </c>
      <c r="F621" s="138" t="s">
        <v>319</v>
      </c>
      <c r="G621" s="138" t="s">
        <v>651</v>
      </c>
      <c r="H621" s="138"/>
      <c r="I621" s="139">
        <v>600</v>
      </c>
      <c r="J621" s="140">
        <v>5.25</v>
      </c>
      <c r="K621" s="99">
        <f t="shared" si="157"/>
        <v>3150</v>
      </c>
      <c r="L621" s="138" t="s">
        <v>551</v>
      </c>
      <c r="M621" s="137">
        <v>42486</v>
      </c>
      <c r="N621" s="138"/>
      <c r="O621" s="147" t="s">
        <v>2</v>
      </c>
      <c r="P621" s="138"/>
      <c r="Q621" s="138"/>
      <c r="R621" s="138"/>
      <c r="S621" s="129"/>
    </row>
    <row r="622" spans="1:19" ht="17.25" customHeight="1" x14ac:dyDescent="0.2">
      <c r="A622" s="138" t="s">
        <v>1803</v>
      </c>
      <c r="B622" s="137">
        <v>42375</v>
      </c>
      <c r="C622" s="138" t="s">
        <v>673</v>
      </c>
      <c r="D622" s="138" t="s">
        <v>376</v>
      </c>
      <c r="E622" s="138" t="s">
        <v>1168</v>
      </c>
      <c r="F622" s="138" t="s">
        <v>650</v>
      </c>
      <c r="G622" s="138" t="s">
        <v>651</v>
      </c>
      <c r="H622" s="138"/>
      <c r="I622" s="139">
        <v>600</v>
      </c>
      <c r="J622" s="140">
        <v>5.25</v>
      </c>
      <c r="K622" s="99">
        <f t="shared" si="157"/>
        <v>3150</v>
      </c>
      <c r="L622" s="138" t="s">
        <v>551</v>
      </c>
      <c r="M622" s="137">
        <v>42486</v>
      </c>
      <c r="N622" s="138"/>
      <c r="O622" s="147" t="s">
        <v>2</v>
      </c>
      <c r="P622" s="138"/>
      <c r="Q622" s="138"/>
      <c r="R622" s="138"/>
      <c r="S622" s="129"/>
    </row>
    <row r="623" spans="1:19" ht="17.25" customHeight="1" x14ac:dyDescent="0.2">
      <c r="A623" s="138" t="s">
        <v>1803</v>
      </c>
      <c r="B623" s="137">
        <v>42382</v>
      </c>
      <c r="C623" s="138" t="s">
        <v>673</v>
      </c>
      <c r="D623" s="138" t="s">
        <v>376</v>
      </c>
      <c r="E623" s="138" t="s">
        <v>1169</v>
      </c>
      <c r="F623" s="138" t="s">
        <v>699</v>
      </c>
      <c r="G623" s="149" t="s">
        <v>697</v>
      </c>
      <c r="H623" s="138"/>
      <c r="I623" s="139">
        <v>516</v>
      </c>
      <c r="J623" s="140">
        <v>5.15</v>
      </c>
      <c r="K623" s="115">
        <f>I623*J623</f>
        <v>2657.4</v>
      </c>
      <c r="L623" s="138" t="s">
        <v>692</v>
      </c>
      <c r="M623" s="137">
        <v>42487</v>
      </c>
      <c r="N623" s="138"/>
      <c r="O623" s="147" t="s">
        <v>2</v>
      </c>
      <c r="P623" s="138"/>
      <c r="Q623" s="138"/>
      <c r="R623" s="138"/>
      <c r="S623" s="129"/>
    </row>
    <row r="624" spans="1:19" ht="17.25" customHeight="1" x14ac:dyDescent="0.2">
      <c r="A624" s="138" t="s">
        <v>1803</v>
      </c>
      <c r="B624" s="137">
        <v>42382</v>
      </c>
      <c r="C624" s="138" t="s">
        <v>673</v>
      </c>
      <c r="D624" s="138" t="s">
        <v>376</v>
      </c>
      <c r="E624" s="138">
        <v>10000020644</v>
      </c>
      <c r="F624" s="138" t="s">
        <v>1170</v>
      </c>
      <c r="G624" s="149" t="s">
        <v>697</v>
      </c>
      <c r="H624" s="138"/>
      <c r="I624" s="139">
        <v>516</v>
      </c>
      <c r="J624" s="140">
        <v>5.15</v>
      </c>
      <c r="K624" s="115">
        <f>I624*J624</f>
        <v>2657.4</v>
      </c>
      <c r="L624" s="138" t="s">
        <v>692</v>
      </c>
      <c r="M624" s="137">
        <v>42487</v>
      </c>
      <c r="N624" s="138"/>
      <c r="O624" s="147" t="s">
        <v>2</v>
      </c>
      <c r="P624" s="138"/>
      <c r="Q624" s="138"/>
      <c r="R624" s="138"/>
      <c r="S624" s="129"/>
    </row>
    <row r="625" spans="1:257" ht="17.25" customHeight="1" x14ac:dyDescent="0.2">
      <c r="A625" s="138" t="s">
        <v>1803</v>
      </c>
      <c r="B625" s="137">
        <v>42382</v>
      </c>
      <c r="C625" s="138" t="s">
        <v>1174</v>
      </c>
      <c r="D625" s="138" t="s">
        <v>376</v>
      </c>
      <c r="E625" s="138">
        <v>10000020645</v>
      </c>
      <c r="F625" s="138" t="s">
        <v>1171</v>
      </c>
      <c r="G625" s="149" t="s">
        <v>697</v>
      </c>
      <c r="H625" s="138"/>
      <c r="I625" s="139">
        <v>480</v>
      </c>
      <c r="J625" s="140">
        <v>5.25</v>
      </c>
      <c r="K625" s="115">
        <f>I625*J625</f>
        <v>2520</v>
      </c>
      <c r="L625" s="138" t="s">
        <v>692</v>
      </c>
      <c r="M625" s="137">
        <v>42487</v>
      </c>
      <c r="N625" s="138"/>
      <c r="O625" s="147" t="s">
        <v>2</v>
      </c>
      <c r="P625" s="138"/>
      <c r="Q625" s="138"/>
      <c r="R625" s="138"/>
      <c r="S625" s="129"/>
    </row>
    <row r="626" spans="1:257" ht="17.25" customHeight="1" x14ac:dyDescent="0.2">
      <c r="A626" s="138" t="s">
        <v>1803</v>
      </c>
      <c r="B626" s="137">
        <v>42382</v>
      </c>
      <c r="C626" s="138" t="s">
        <v>673</v>
      </c>
      <c r="D626" s="138" t="s">
        <v>376</v>
      </c>
      <c r="E626" s="138" t="s">
        <v>770</v>
      </c>
      <c r="F626" s="138" t="s">
        <v>1172</v>
      </c>
      <c r="G626" s="149" t="s">
        <v>698</v>
      </c>
      <c r="H626" s="138"/>
      <c r="I626" s="139">
        <v>360</v>
      </c>
      <c r="J626" s="140">
        <v>5.15</v>
      </c>
      <c r="K626" s="115">
        <f t="shared" ref="K626:K631" si="159">I626*J626</f>
        <v>1854.0000000000002</v>
      </c>
      <c r="L626" s="138" t="s">
        <v>692</v>
      </c>
      <c r="M626" s="137">
        <v>42487</v>
      </c>
      <c r="N626" s="138"/>
      <c r="O626" s="147" t="s">
        <v>2</v>
      </c>
      <c r="P626" s="138"/>
      <c r="Q626" s="138"/>
      <c r="R626" s="138"/>
      <c r="S626" s="129"/>
    </row>
    <row r="627" spans="1:257" ht="17.25" customHeight="1" x14ac:dyDescent="0.2">
      <c r="A627" s="138" t="s">
        <v>1803</v>
      </c>
      <c r="B627" s="137">
        <v>42382</v>
      </c>
      <c r="C627" s="138" t="s">
        <v>673</v>
      </c>
      <c r="D627" s="138" t="s">
        <v>376</v>
      </c>
      <c r="E627" s="138" t="s">
        <v>771</v>
      </c>
      <c r="F627" s="138" t="s">
        <v>650</v>
      </c>
      <c r="G627" s="149" t="s">
        <v>698</v>
      </c>
      <c r="H627" s="138"/>
      <c r="I627" s="139">
        <v>360</v>
      </c>
      <c r="J627" s="140">
        <v>5.15</v>
      </c>
      <c r="K627" s="115">
        <f t="shared" si="159"/>
        <v>1854.0000000000002</v>
      </c>
      <c r="L627" s="138" t="s">
        <v>692</v>
      </c>
      <c r="M627" s="137">
        <v>42487</v>
      </c>
      <c r="N627" s="138"/>
      <c r="O627" s="147" t="s">
        <v>2</v>
      </c>
      <c r="P627" s="138"/>
      <c r="Q627" s="138"/>
      <c r="R627" s="138"/>
      <c r="S627" s="129"/>
    </row>
    <row r="628" spans="1:257" ht="17.25" customHeight="1" x14ac:dyDescent="0.2">
      <c r="A628" s="138" t="s">
        <v>1803</v>
      </c>
      <c r="B628" s="137">
        <v>42382</v>
      </c>
      <c r="C628" s="138" t="s">
        <v>673</v>
      </c>
      <c r="D628" s="138" t="s">
        <v>376</v>
      </c>
      <c r="E628" s="138" t="s">
        <v>772</v>
      </c>
      <c r="F628" s="138" t="s">
        <v>700</v>
      </c>
      <c r="G628" s="149" t="s">
        <v>698</v>
      </c>
      <c r="H628" s="138"/>
      <c r="I628" s="139">
        <v>360</v>
      </c>
      <c r="J628" s="140">
        <v>5.25</v>
      </c>
      <c r="K628" s="115">
        <f t="shared" si="159"/>
        <v>1890</v>
      </c>
      <c r="L628" s="138" t="s">
        <v>692</v>
      </c>
      <c r="M628" s="137">
        <v>42487</v>
      </c>
      <c r="N628" s="138"/>
      <c r="O628" s="147" t="s">
        <v>2</v>
      </c>
      <c r="P628" s="138"/>
      <c r="Q628" s="138"/>
      <c r="R628" s="138"/>
      <c r="S628" s="129"/>
    </row>
    <row r="629" spans="1:257" ht="17.25" customHeight="1" x14ac:dyDescent="0.2">
      <c r="A629" s="138" t="s">
        <v>1803</v>
      </c>
      <c r="B629" s="137">
        <v>42382</v>
      </c>
      <c r="C629" s="138" t="s">
        <v>1175</v>
      </c>
      <c r="D629" s="138" t="s">
        <v>376</v>
      </c>
      <c r="E629" s="138" t="s">
        <v>773</v>
      </c>
      <c r="F629" s="138" t="s">
        <v>1173</v>
      </c>
      <c r="G629" s="149" t="s">
        <v>698</v>
      </c>
      <c r="H629" s="138"/>
      <c r="I629" s="139">
        <v>360</v>
      </c>
      <c r="J629" s="140">
        <v>5.25</v>
      </c>
      <c r="K629" s="115">
        <f t="shared" si="159"/>
        <v>1890</v>
      </c>
      <c r="L629" s="138" t="s">
        <v>692</v>
      </c>
      <c r="M629" s="137">
        <v>42487</v>
      </c>
      <c r="N629" s="138"/>
      <c r="O629" s="147" t="s">
        <v>2</v>
      </c>
      <c r="P629" s="138"/>
      <c r="Q629" s="138"/>
      <c r="R629" s="138"/>
      <c r="S629" s="129"/>
    </row>
    <row r="630" spans="1:257" ht="17.25" customHeight="1" x14ac:dyDescent="0.2">
      <c r="A630" s="138" t="s">
        <v>1803</v>
      </c>
      <c r="B630" s="137">
        <v>42389</v>
      </c>
      <c r="C630" s="138" t="s">
        <v>906</v>
      </c>
      <c r="D630" s="138" t="s">
        <v>24</v>
      </c>
      <c r="E630" s="138" t="s">
        <v>959</v>
      </c>
      <c r="F630" s="138" t="s">
        <v>895</v>
      </c>
      <c r="G630" s="149" t="s">
        <v>117</v>
      </c>
      <c r="H630" s="138"/>
      <c r="I630" s="139">
        <v>53585</v>
      </c>
      <c r="J630" s="140">
        <v>5.9</v>
      </c>
      <c r="K630" s="115">
        <f t="shared" si="159"/>
        <v>316151.5</v>
      </c>
      <c r="L630" s="138" t="s">
        <v>897</v>
      </c>
      <c r="M630" s="137">
        <v>42521</v>
      </c>
      <c r="N630" s="138"/>
      <c r="O630" s="147" t="s">
        <v>3</v>
      </c>
      <c r="P630" s="138"/>
      <c r="Q630" s="138"/>
      <c r="R630" s="138"/>
      <c r="S630" s="129"/>
    </row>
    <row r="631" spans="1:257" ht="17.25" customHeight="1" x14ac:dyDescent="0.2">
      <c r="A631" s="138" t="s">
        <v>1803</v>
      </c>
      <c r="B631" s="137">
        <v>42389</v>
      </c>
      <c r="C631" s="138" t="s">
        <v>906</v>
      </c>
      <c r="D631" s="138" t="s">
        <v>24</v>
      </c>
      <c r="E631" s="138" t="s">
        <v>960</v>
      </c>
      <c r="F631" s="138" t="s">
        <v>896</v>
      </c>
      <c r="G631" s="149" t="s">
        <v>117</v>
      </c>
      <c r="H631" s="138"/>
      <c r="I631" s="139">
        <v>55498</v>
      </c>
      <c r="J631" s="140">
        <v>5.5</v>
      </c>
      <c r="K631" s="115">
        <f t="shared" si="159"/>
        <v>305239</v>
      </c>
      <c r="L631" s="138" t="s">
        <v>897</v>
      </c>
      <c r="M631" s="137">
        <v>42521</v>
      </c>
      <c r="N631" s="138"/>
      <c r="O631" s="147" t="s">
        <v>3</v>
      </c>
      <c r="P631" s="138"/>
      <c r="Q631" s="138"/>
      <c r="R631" s="138"/>
      <c r="S631" s="129"/>
    </row>
    <row r="632" spans="1:257" ht="17.25" customHeight="1" x14ac:dyDescent="0.2">
      <c r="A632" s="103"/>
      <c r="B632" s="102" t="s">
        <v>1</v>
      </c>
      <c r="C632" s="103"/>
      <c r="D632" s="104"/>
      <c r="E632" s="105"/>
      <c r="F632" s="106"/>
      <c r="G632" s="130"/>
      <c r="H632" s="131"/>
      <c r="I632" s="107">
        <f>SUM(I603:I631)</f>
        <v>258186</v>
      </c>
      <c r="J632" s="108"/>
      <c r="K632" s="107">
        <f>SUM(K603:K631)</f>
        <v>1458606.56</v>
      </c>
      <c r="L632" s="109"/>
      <c r="M632" s="144"/>
      <c r="N632" s="117"/>
      <c r="O632" s="121"/>
      <c r="P632" s="95"/>
      <c r="Q632" s="96"/>
      <c r="R632" s="95"/>
      <c r="S632" s="97"/>
      <c r="T632" s="97"/>
      <c r="U632" s="97"/>
      <c r="V632" s="97"/>
      <c r="W632" s="97"/>
      <c r="X632" s="97"/>
      <c r="Y632" s="97"/>
      <c r="Z632" s="97"/>
      <c r="AA632" s="97"/>
      <c r="AB632" s="97"/>
      <c r="AC632" s="97"/>
      <c r="AD632" s="97"/>
      <c r="AE632" s="97"/>
      <c r="AF632" s="97"/>
      <c r="AG632" s="97"/>
      <c r="AH632" s="97"/>
      <c r="AI632" s="97"/>
      <c r="AJ632" s="97"/>
      <c r="AK632" s="97"/>
      <c r="AL632" s="97"/>
      <c r="AM632" s="97"/>
      <c r="AN632" s="97"/>
      <c r="AO632" s="97"/>
      <c r="AP632" s="97"/>
      <c r="AQ632" s="97"/>
      <c r="AR632" s="97"/>
      <c r="AS632" s="97"/>
      <c r="AT632" s="97"/>
      <c r="AU632" s="100"/>
      <c r="AV632" s="100"/>
      <c r="AW632" s="100"/>
      <c r="AX632" s="100"/>
      <c r="AY632" s="100"/>
      <c r="AZ632" s="100"/>
      <c r="BA632" s="100"/>
      <c r="BB632" s="100"/>
      <c r="BC632" s="100"/>
      <c r="BD632" s="100"/>
      <c r="BE632" s="100"/>
      <c r="BF632" s="100"/>
      <c r="BG632" s="100"/>
      <c r="BH632" s="100"/>
      <c r="BI632" s="100"/>
      <c r="BJ632" s="100"/>
      <c r="BK632" s="100"/>
      <c r="BL632" s="100"/>
      <c r="BM632" s="100"/>
      <c r="BN632" s="100"/>
      <c r="BO632" s="100"/>
      <c r="BP632" s="100"/>
      <c r="BQ632" s="100"/>
      <c r="BR632" s="100"/>
      <c r="BS632" s="100"/>
      <c r="BT632" s="100"/>
      <c r="BU632" s="100"/>
      <c r="BV632" s="100"/>
      <c r="BW632" s="100"/>
      <c r="BX632" s="100"/>
      <c r="BY632" s="100"/>
      <c r="BZ632" s="100"/>
      <c r="CA632" s="100"/>
      <c r="CB632" s="100"/>
      <c r="CC632" s="100"/>
      <c r="CD632" s="100"/>
      <c r="CE632" s="100"/>
      <c r="CF632" s="100"/>
      <c r="CG632" s="100"/>
      <c r="CH632" s="100"/>
      <c r="CI632" s="100"/>
      <c r="CJ632" s="100"/>
      <c r="CK632" s="100"/>
      <c r="CL632" s="100"/>
      <c r="CM632" s="100"/>
      <c r="CN632" s="100"/>
      <c r="CO632" s="100"/>
      <c r="CP632" s="100"/>
      <c r="CQ632" s="100"/>
      <c r="CR632" s="100"/>
      <c r="CS632" s="100"/>
      <c r="CT632" s="100"/>
      <c r="CU632" s="100"/>
      <c r="CV632" s="100"/>
      <c r="CW632" s="100"/>
      <c r="CX632" s="100"/>
      <c r="CY632" s="100"/>
      <c r="CZ632" s="100"/>
      <c r="DA632" s="100"/>
      <c r="DB632" s="100"/>
      <c r="DC632" s="100"/>
      <c r="DD632" s="100"/>
      <c r="DE632" s="100"/>
      <c r="DF632" s="100"/>
      <c r="DG632" s="100"/>
      <c r="DH632" s="100"/>
      <c r="DI632" s="100"/>
      <c r="DJ632" s="100"/>
      <c r="DK632" s="100"/>
      <c r="DL632" s="100"/>
      <c r="DM632" s="100"/>
      <c r="DN632" s="100"/>
      <c r="DO632" s="100"/>
      <c r="DP632" s="100"/>
      <c r="DQ632" s="100"/>
      <c r="DR632" s="100"/>
      <c r="DS632" s="100"/>
      <c r="DT632" s="100"/>
      <c r="DU632" s="100"/>
      <c r="DV632" s="100"/>
      <c r="DW632" s="100"/>
      <c r="DX632" s="100"/>
      <c r="DY632" s="100"/>
      <c r="DZ632" s="100"/>
      <c r="EA632" s="100"/>
      <c r="EB632" s="100"/>
      <c r="EC632" s="100"/>
      <c r="ED632" s="100"/>
      <c r="EE632" s="100"/>
      <c r="EF632" s="100"/>
      <c r="EG632" s="100"/>
      <c r="EH632" s="100"/>
      <c r="EI632" s="100"/>
      <c r="EJ632" s="100"/>
      <c r="EK632" s="100"/>
      <c r="EL632" s="100"/>
      <c r="EM632" s="100"/>
      <c r="EN632" s="100"/>
      <c r="EO632" s="100"/>
      <c r="EP632" s="100"/>
      <c r="EQ632" s="100"/>
      <c r="ER632" s="100"/>
      <c r="ES632" s="100"/>
      <c r="ET632" s="100"/>
      <c r="EU632" s="100"/>
      <c r="EV632" s="100"/>
      <c r="EW632" s="100"/>
      <c r="EX632" s="100"/>
      <c r="EY632" s="100"/>
      <c r="EZ632" s="100"/>
      <c r="FA632" s="100"/>
      <c r="FB632" s="100"/>
      <c r="FC632" s="100"/>
      <c r="FD632" s="100"/>
      <c r="FE632" s="100"/>
      <c r="FF632" s="100"/>
      <c r="FG632" s="100"/>
      <c r="FH632" s="100"/>
      <c r="FI632" s="100"/>
      <c r="FJ632" s="100"/>
      <c r="FK632" s="100"/>
      <c r="FL632" s="100"/>
      <c r="FM632" s="100"/>
      <c r="FN632" s="100"/>
      <c r="FO632" s="100"/>
      <c r="FP632" s="100"/>
      <c r="FQ632" s="100"/>
      <c r="FR632" s="100"/>
      <c r="FS632" s="100"/>
      <c r="FT632" s="100"/>
      <c r="FU632" s="100"/>
      <c r="FV632" s="100"/>
      <c r="FW632" s="100"/>
      <c r="FX632" s="100"/>
      <c r="FY632" s="100"/>
      <c r="FZ632" s="100"/>
      <c r="GA632" s="100"/>
      <c r="GB632" s="100"/>
      <c r="GC632" s="100"/>
      <c r="GD632" s="100"/>
      <c r="GE632" s="100"/>
      <c r="GF632" s="100"/>
      <c r="GG632" s="100"/>
      <c r="GH632" s="100"/>
      <c r="GI632" s="100"/>
      <c r="GJ632" s="100"/>
      <c r="GK632" s="100"/>
      <c r="GL632" s="100"/>
      <c r="GM632" s="100"/>
      <c r="GN632" s="100"/>
      <c r="GO632" s="100"/>
      <c r="GP632" s="100"/>
      <c r="GQ632" s="100"/>
      <c r="GR632" s="100"/>
      <c r="GS632" s="100"/>
      <c r="GT632" s="100"/>
      <c r="GU632" s="100"/>
      <c r="GV632" s="100"/>
      <c r="GW632" s="100"/>
      <c r="GX632" s="100"/>
      <c r="GY632" s="100"/>
      <c r="GZ632" s="100"/>
      <c r="HA632" s="100"/>
      <c r="HB632" s="100"/>
      <c r="HC632" s="100"/>
      <c r="HD632" s="100"/>
      <c r="HE632" s="100"/>
      <c r="HF632" s="100"/>
      <c r="HG632" s="100"/>
      <c r="HH632" s="100"/>
      <c r="HI632" s="100"/>
      <c r="HJ632" s="100"/>
      <c r="HK632" s="100"/>
      <c r="HL632" s="100"/>
      <c r="HM632" s="100"/>
      <c r="HN632" s="100"/>
      <c r="HO632" s="100"/>
      <c r="HP632" s="100"/>
      <c r="HQ632" s="100"/>
      <c r="HR632" s="100"/>
      <c r="HS632" s="100"/>
      <c r="HT632" s="100"/>
      <c r="HU632" s="100"/>
      <c r="HV632" s="100"/>
      <c r="HW632" s="100"/>
      <c r="HX632" s="100"/>
      <c r="HY632" s="100"/>
      <c r="HZ632" s="100"/>
      <c r="IA632" s="100"/>
      <c r="IB632" s="100"/>
      <c r="IC632" s="100"/>
      <c r="ID632" s="100"/>
      <c r="IE632" s="100"/>
      <c r="IF632" s="100"/>
      <c r="IG632" s="100"/>
      <c r="IH632" s="100"/>
      <c r="II632" s="100"/>
      <c r="IJ632" s="100"/>
      <c r="IK632" s="100"/>
      <c r="IL632" s="100"/>
      <c r="IM632" s="100"/>
      <c r="IN632" s="100"/>
      <c r="IO632" s="100"/>
      <c r="IP632" s="100"/>
      <c r="IQ632" s="100"/>
      <c r="IR632" s="100"/>
      <c r="IS632" s="100"/>
      <c r="IT632" s="100"/>
      <c r="IU632" s="100"/>
      <c r="IV632" s="100"/>
      <c r="IW632" s="100"/>
    </row>
    <row r="633" spans="1:257" ht="17.25" customHeight="1" x14ac:dyDescent="0.2">
      <c r="A633" s="71"/>
      <c r="B633" s="231"/>
      <c r="C633" s="231"/>
      <c r="D633" s="231"/>
      <c r="E633" s="110"/>
      <c r="F633" s="111"/>
      <c r="G633" s="132"/>
      <c r="H633" s="133"/>
      <c r="I633" s="112"/>
      <c r="J633" s="113"/>
      <c r="K633" s="99"/>
      <c r="L633" s="114"/>
      <c r="M633" s="145"/>
      <c r="N633" s="93"/>
      <c r="O633" s="94"/>
      <c r="P633" s="95"/>
      <c r="Q633" s="96"/>
      <c r="R633" s="95"/>
      <c r="S633" s="97"/>
      <c r="T633" s="97"/>
      <c r="U633" s="97"/>
      <c r="V633" s="97"/>
      <c r="W633" s="97"/>
      <c r="X633" s="97"/>
      <c r="Y633" s="97"/>
      <c r="Z633" s="97"/>
      <c r="AA633" s="97"/>
      <c r="AB633" s="97"/>
      <c r="AC633" s="97"/>
      <c r="AD633" s="97"/>
      <c r="AE633" s="97"/>
      <c r="AF633" s="97"/>
      <c r="AG633" s="97"/>
      <c r="AH633" s="97"/>
      <c r="AI633" s="97"/>
      <c r="AJ633" s="97"/>
      <c r="AK633" s="97"/>
      <c r="AL633" s="97"/>
      <c r="AM633" s="97"/>
      <c r="AN633" s="97"/>
      <c r="AO633" s="97"/>
      <c r="AP633" s="97"/>
      <c r="AQ633" s="97"/>
      <c r="AR633" s="97"/>
      <c r="AS633" s="97"/>
      <c r="AT633" s="97"/>
      <c r="AU633" s="100"/>
      <c r="AV633" s="100"/>
      <c r="AW633" s="100"/>
      <c r="AX633" s="100"/>
      <c r="AY633" s="100"/>
      <c r="AZ633" s="100"/>
      <c r="BA633" s="100"/>
      <c r="BB633" s="100"/>
      <c r="BC633" s="100"/>
      <c r="BD633" s="100"/>
      <c r="BE633" s="100"/>
      <c r="BF633" s="100"/>
      <c r="BG633" s="100"/>
      <c r="BH633" s="100"/>
      <c r="BI633" s="100"/>
      <c r="BJ633" s="100"/>
      <c r="BK633" s="100"/>
      <c r="BL633" s="100"/>
      <c r="BM633" s="100"/>
      <c r="BN633" s="100"/>
      <c r="BO633" s="100"/>
      <c r="BP633" s="100"/>
      <c r="BQ633" s="100"/>
      <c r="BR633" s="100"/>
      <c r="BS633" s="100"/>
      <c r="BT633" s="100"/>
      <c r="BU633" s="100"/>
      <c r="BV633" s="100"/>
      <c r="BW633" s="100"/>
      <c r="BX633" s="100"/>
      <c r="BY633" s="100"/>
      <c r="BZ633" s="100"/>
      <c r="CA633" s="100"/>
      <c r="CB633" s="100"/>
      <c r="CC633" s="100"/>
      <c r="CD633" s="100"/>
      <c r="CE633" s="100"/>
      <c r="CF633" s="100"/>
      <c r="CG633" s="100"/>
      <c r="CH633" s="100"/>
      <c r="CI633" s="100"/>
      <c r="CJ633" s="100"/>
      <c r="CK633" s="100"/>
      <c r="CL633" s="100"/>
      <c r="CM633" s="100"/>
      <c r="CN633" s="100"/>
      <c r="CO633" s="100"/>
      <c r="CP633" s="100"/>
      <c r="CQ633" s="100"/>
      <c r="CR633" s="100"/>
      <c r="CS633" s="100"/>
      <c r="CT633" s="100"/>
      <c r="CU633" s="100"/>
      <c r="CV633" s="100"/>
      <c r="CW633" s="100"/>
      <c r="CX633" s="100"/>
      <c r="CY633" s="100"/>
      <c r="CZ633" s="100"/>
      <c r="DA633" s="100"/>
      <c r="DB633" s="100"/>
      <c r="DC633" s="100"/>
      <c r="DD633" s="100"/>
      <c r="DE633" s="100"/>
      <c r="DF633" s="100"/>
      <c r="DG633" s="100"/>
      <c r="DH633" s="100"/>
      <c r="DI633" s="100"/>
      <c r="DJ633" s="100"/>
      <c r="DK633" s="100"/>
      <c r="DL633" s="100"/>
      <c r="DM633" s="100"/>
      <c r="DN633" s="100"/>
      <c r="DO633" s="100"/>
      <c r="DP633" s="100"/>
      <c r="DQ633" s="100"/>
      <c r="DR633" s="100"/>
      <c r="DS633" s="100"/>
      <c r="DT633" s="100"/>
      <c r="DU633" s="100"/>
      <c r="DV633" s="100"/>
      <c r="DW633" s="100"/>
      <c r="DX633" s="100"/>
      <c r="DY633" s="100"/>
      <c r="DZ633" s="100"/>
      <c r="EA633" s="100"/>
      <c r="EB633" s="100"/>
      <c r="EC633" s="100"/>
      <c r="ED633" s="100"/>
      <c r="EE633" s="100"/>
      <c r="EF633" s="100"/>
      <c r="EG633" s="100"/>
      <c r="EH633" s="100"/>
      <c r="EI633" s="100"/>
      <c r="EJ633" s="100"/>
      <c r="EK633" s="100"/>
      <c r="EL633" s="100"/>
      <c r="EM633" s="100"/>
      <c r="EN633" s="100"/>
      <c r="EO633" s="100"/>
      <c r="EP633" s="100"/>
      <c r="EQ633" s="100"/>
      <c r="ER633" s="100"/>
      <c r="ES633" s="100"/>
      <c r="ET633" s="100"/>
      <c r="EU633" s="100"/>
      <c r="EV633" s="100"/>
      <c r="EW633" s="100"/>
      <c r="EX633" s="100"/>
      <c r="EY633" s="100"/>
      <c r="EZ633" s="100"/>
      <c r="FA633" s="100"/>
      <c r="FB633" s="100"/>
      <c r="FC633" s="100"/>
      <c r="FD633" s="100"/>
      <c r="FE633" s="100"/>
      <c r="FF633" s="100"/>
      <c r="FG633" s="100"/>
      <c r="FH633" s="100"/>
      <c r="FI633" s="100"/>
      <c r="FJ633" s="100"/>
      <c r="FK633" s="100"/>
      <c r="FL633" s="100"/>
      <c r="FM633" s="100"/>
      <c r="FN633" s="100"/>
      <c r="FO633" s="100"/>
      <c r="FP633" s="100"/>
      <c r="FQ633" s="100"/>
      <c r="FR633" s="100"/>
      <c r="FS633" s="100"/>
      <c r="FT633" s="100"/>
      <c r="FU633" s="100"/>
      <c r="FV633" s="100"/>
      <c r="FW633" s="100"/>
      <c r="FX633" s="100"/>
      <c r="FY633" s="100"/>
      <c r="FZ633" s="100"/>
      <c r="GA633" s="100"/>
      <c r="GB633" s="100"/>
      <c r="GC633" s="100"/>
      <c r="GD633" s="100"/>
      <c r="GE633" s="100"/>
      <c r="GF633" s="100"/>
      <c r="GG633" s="100"/>
      <c r="GH633" s="100"/>
      <c r="GI633" s="100"/>
      <c r="GJ633" s="100"/>
      <c r="GK633" s="100"/>
      <c r="GL633" s="100"/>
      <c r="GM633" s="100"/>
      <c r="GN633" s="100"/>
      <c r="GO633" s="100"/>
      <c r="GP633" s="100"/>
      <c r="GQ633" s="100"/>
      <c r="GR633" s="100"/>
      <c r="GS633" s="100"/>
      <c r="GT633" s="100"/>
      <c r="GU633" s="100"/>
      <c r="GV633" s="100"/>
      <c r="GW633" s="100"/>
      <c r="GX633" s="100"/>
      <c r="GY633" s="100"/>
      <c r="GZ633" s="100"/>
      <c r="HA633" s="100"/>
      <c r="HB633" s="100"/>
      <c r="HC633" s="100"/>
      <c r="HD633" s="100"/>
      <c r="HE633" s="100"/>
      <c r="HF633" s="100"/>
      <c r="HG633" s="100"/>
      <c r="HH633" s="100"/>
      <c r="HI633" s="100"/>
      <c r="HJ633" s="100"/>
      <c r="HK633" s="100"/>
      <c r="HL633" s="100"/>
      <c r="HM633" s="100"/>
      <c r="HN633" s="100"/>
      <c r="HO633" s="100"/>
      <c r="HP633" s="100"/>
      <c r="HQ633" s="100"/>
      <c r="HR633" s="100"/>
      <c r="HS633" s="100"/>
      <c r="HT633" s="100"/>
      <c r="HU633" s="100"/>
      <c r="HV633" s="100"/>
      <c r="HW633" s="100"/>
      <c r="HX633" s="100"/>
      <c r="HY633" s="100"/>
      <c r="HZ633" s="100"/>
      <c r="IA633" s="100"/>
      <c r="IB633" s="100"/>
      <c r="IC633" s="100"/>
      <c r="ID633" s="100"/>
      <c r="IE633" s="100"/>
      <c r="IF633" s="100"/>
      <c r="IG633" s="100"/>
      <c r="IH633" s="100"/>
      <c r="II633" s="100"/>
      <c r="IJ633" s="100"/>
      <c r="IK633" s="100"/>
      <c r="IL633" s="100"/>
      <c r="IM633" s="100"/>
      <c r="IN633" s="100"/>
      <c r="IO633" s="100"/>
      <c r="IP633" s="100"/>
      <c r="IQ633" s="100"/>
      <c r="IR633" s="100"/>
      <c r="IS633" s="100"/>
      <c r="IT633" s="100"/>
      <c r="IU633" s="100"/>
      <c r="IV633" s="100"/>
      <c r="IW633" s="100"/>
    </row>
    <row r="634" spans="1:257" ht="17.25" customHeight="1" x14ac:dyDescent="0.2">
      <c r="A634" s="138" t="s">
        <v>1804</v>
      </c>
      <c r="B634" s="137">
        <v>42333</v>
      </c>
      <c r="C634" s="138" t="s">
        <v>434</v>
      </c>
      <c r="D634" s="138" t="s">
        <v>276</v>
      </c>
      <c r="E634" s="138" t="s">
        <v>264</v>
      </c>
      <c r="F634" s="138" t="s">
        <v>265</v>
      </c>
      <c r="G634" s="138"/>
      <c r="H634" s="138"/>
      <c r="I634" s="139">
        <v>3204</v>
      </c>
      <c r="J634" s="140">
        <v>5.8</v>
      </c>
      <c r="K634" s="99">
        <f t="shared" ref="K634:K635" si="160">I634*J634</f>
        <v>18583.2</v>
      </c>
      <c r="L634" s="138" t="s">
        <v>266</v>
      </c>
      <c r="M634" s="137">
        <v>42468</v>
      </c>
      <c r="N634" s="138"/>
      <c r="O634" s="147" t="s">
        <v>2</v>
      </c>
      <c r="P634" s="138"/>
      <c r="Q634" s="138"/>
      <c r="R634" s="138"/>
      <c r="S634" s="129"/>
    </row>
    <row r="635" spans="1:257" ht="17.25" customHeight="1" x14ac:dyDescent="0.2">
      <c r="A635" s="138" t="s">
        <v>1804</v>
      </c>
      <c r="B635" s="137">
        <v>42333</v>
      </c>
      <c r="C635" s="138" t="s">
        <v>434</v>
      </c>
      <c r="D635" s="138" t="s">
        <v>276</v>
      </c>
      <c r="E635" s="138" t="s">
        <v>264</v>
      </c>
      <c r="F635" s="138" t="s">
        <v>265</v>
      </c>
      <c r="G635" s="138"/>
      <c r="H635" s="138"/>
      <c r="I635" s="139">
        <v>264</v>
      </c>
      <c r="J635" s="140">
        <v>5.65</v>
      </c>
      <c r="K635" s="99">
        <f t="shared" si="160"/>
        <v>1491.6000000000001</v>
      </c>
      <c r="L635" s="138" t="s">
        <v>266</v>
      </c>
      <c r="M635" s="137">
        <v>42468</v>
      </c>
      <c r="N635" s="138"/>
      <c r="O635" s="147" t="s">
        <v>2</v>
      </c>
      <c r="P635" s="138"/>
      <c r="Q635" s="138"/>
      <c r="R635" s="138"/>
      <c r="S635" s="129"/>
    </row>
    <row r="636" spans="1:257" ht="17.25" customHeight="1" x14ac:dyDescent="0.2">
      <c r="A636" s="138" t="s">
        <v>1804</v>
      </c>
      <c r="B636" s="137">
        <v>42333</v>
      </c>
      <c r="C636" s="138" t="s">
        <v>434</v>
      </c>
      <c r="D636" s="138" t="s">
        <v>276</v>
      </c>
      <c r="E636" s="138" t="s">
        <v>267</v>
      </c>
      <c r="F636" s="138" t="s">
        <v>265</v>
      </c>
      <c r="G636" s="138"/>
      <c r="H636" s="138"/>
      <c r="I636" s="139">
        <v>156</v>
      </c>
      <c r="J636" s="140">
        <v>5.8</v>
      </c>
      <c r="K636" s="99">
        <f t="shared" ref="K636:K656" si="161">I636*J636</f>
        <v>904.8</v>
      </c>
      <c r="L636" s="138" t="s">
        <v>266</v>
      </c>
      <c r="M636" s="137">
        <v>42468</v>
      </c>
      <c r="N636" s="138"/>
      <c r="O636" s="147" t="s">
        <v>2</v>
      </c>
      <c r="P636" s="138"/>
      <c r="Q636" s="138"/>
      <c r="R636" s="138"/>
      <c r="S636" s="129"/>
    </row>
    <row r="637" spans="1:257" ht="17.25" customHeight="1" x14ac:dyDescent="0.2">
      <c r="A637" s="138" t="s">
        <v>1804</v>
      </c>
      <c r="B637" s="137">
        <v>42356</v>
      </c>
      <c r="C637" s="138" t="s">
        <v>671</v>
      </c>
      <c r="D637" s="138" t="s">
        <v>276</v>
      </c>
      <c r="E637" s="138" t="s">
        <v>491</v>
      </c>
      <c r="F637" s="138" t="s">
        <v>493</v>
      </c>
      <c r="G637" s="138"/>
      <c r="H637" s="138"/>
      <c r="I637" s="139">
        <v>240</v>
      </c>
      <c r="J637" s="140">
        <v>8</v>
      </c>
      <c r="K637" s="99">
        <f t="shared" si="161"/>
        <v>1920</v>
      </c>
      <c r="L637" s="138" t="s">
        <v>494</v>
      </c>
      <c r="M637" s="137">
        <v>42475</v>
      </c>
      <c r="N637" s="138"/>
      <c r="O637" s="147" t="s">
        <v>3</v>
      </c>
      <c r="P637" s="138"/>
      <c r="Q637" s="138"/>
      <c r="R637" s="138"/>
      <c r="S637" s="129"/>
    </row>
    <row r="638" spans="1:257" ht="17.25" customHeight="1" x14ac:dyDescent="0.2">
      <c r="A638" s="138" t="s">
        <v>1804</v>
      </c>
      <c r="B638" s="137">
        <v>42356</v>
      </c>
      <c r="C638" s="138" t="s">
        <v>671</v>
      </c>
      <c r="D638" s="138" t="s">
        <v>276</v>
      </c>
      <c r="E638" s="138" t="s">
        <v>492</v>
      </c>
      <c r="F638" s="138" t="s">
        <v>493</v>
      </c>
      <c r="G638" s="138"/>
      <c r="H638" s="138"/>
      <c r="I638" s="139">
        <v>1577</v>
      </c>
      <c r="J638" s="140">
        <v>8.15</v>
      </c>
      <c r="K638" s="99">
        <f t="shared" si="161"/>
        <v>12852.550000000001</v>
      </c>
      <c r="L638" s="138" t="s">
        <v>494</v>
      </c>
      <c r="M638" s="137">
        <v>42475</v>
      </c>
      <c r="N638" s="138"/>
      <c r="O638" s="147" t="s">
        <v>3</v>
      </c>
      <c r="P638" s="138"/>
      <c r="Q638" s="138"/>
      <c r="R638" s="138"/>
      <c r="S638" s="129"/>
    </row>
    <row r="639" spans="1:257" ht="17.25" customHeight="1" x14ac:dyDescent="0.2">
      <c r="A639" s="138" t="s">
        <v>1804</v>
      </c>
      <c r="B639" s="137">
        <v>42382</v>
      </c>
      <c r="C639" s="138" t="s">
        <v>671</v>
      </c>
      <c r="D639" s="138" t="s">
        <v>24</v>
      </c>
      <c r="E639" s="138" t="s">
        <v>768</v>
      </c>
      <c r="F639" s="138" t="s">
        <v>769</v>
      </c>
      <c r="G639" s="138"/>
      <c r="H639" s="138"/>
      <c r="I639" s="139">
        <v>120</v>
      </c>
      <c r="J639" s="140">
        <v>8.15</v>
      </c>
      <c r="K639" s="99">
        <f t="shared" si="161"/>
        <v>978</v>
      </c>
      <c r="L639" s="138" t="s">
        <v>494</v>
      </c>
      <c r="M639" s="137">
        <v>42475</v>
      </c>
      <c r="N639" s="138"/>
      <c r="O639" s="147" t="s">
        <v>3</v>
      </c>
      <c r="P639" s="138"/>
      <c r="Q639" s="138"/>
      <c r="R639" s="138"/>
      <c r="S639" s="129"/>
    </row>
    <row r="640" spans="1:257" ht="17.25" customHeight="1" x14ac:dyDescent="0.2">
      <c r="A640" s="138" t="s">
        <v>1804</v>
      </c>
      <c r="B640" s="137">
        <v>42382</v>
      </c>
      <c r="C640" s="138" t="s">
        <v>671</v>
      </c>
      <c r="D640" s="138" t="s">
        <v>24</v>
      </c>
      <c r="E640" s="138" t="s">
        <v>768</v>
      </c>
      <c r="F640" s="138" t="s">
        <v>769</v>
      </c>
      <c r="G640" s="138"/>
      <c r="H640" s="138"/>
      <c r="I640" s="139">
        <v>764</v>
      </c>
      <c r="J640" s="140">
        <v>8.3000000000000007</v>
      </c>
      <c r="K640" s="99">
        <f t="shared" si="161"/>
        <v>6341.2000000000007</v>
      </c>
      <c r="L640" s="138" t="s">
        <v>494</v>
      </c>
      <c r="M640" s="137">
        <v>42475</v>
      </c>
      <c r="N640" s="138"/>
      <c r="O640" s="147" t="s">
        <v>3</v>
      </c>
      <c r="P640" s="138"/>
      <c r="Q640" s="138"/>
      <c r="R640" s="138"/>
      <c r="S640" s="129"/>
    </row>
    <row r="641" spans="1:19" ht="17.25" customHeight="1" x14ac:dyDescent="0.2">
      <c r="A641" s="138" t="s">
        <v>1804</v>
      </c>
      <c r="B641" s="137">
        <v>42390</v>
      </c>
      <c r="C641" s="138" t="s">
        <v>1190</v>
      </c>
      <c r="D641" s="138" t="s">
        <v>24</v>
      </c>
      <c r="E641" s="138" t="s">
        <v>923</v>
      </c>
      <c r="F641" s="138" t="s">
        <v>924</v>
      </c>
      <c r="G641" s="138"/>
      <c r="H641" s="138"/>
      <c r="I641" s="139">
        <v>180</v>
      </c>
      <c r="J641" s="140">
        <v>5.75</v>
      </c>
      <c r="K641" s="99">
        <f t="shared" si="161"/>
        <v>1035</v>
      </c>
      <c r="L641" s="138" t="s">
        <v>925</v>
      </c>
      <c r="M641" s="137">
        <v>42524</v>
      </c>
      <c r="N641" s="138"/>
      <c r="O641" s="147" t="s">
        <v>3</v>
      </c>
      <c r="P641" s="138"/>
      <c r="Q641" s="138"/>
      <c r="R641" s="138"/>
      <c r="S641" s="129"/>
    </row>
    <row r="642" spans="1:19" ht="17.25" customHeight="1" x14ac:dyDescent="0.2">
      <c r="A642" s="138" t="s">
        <v>1804</v>
      </c>
      <c r="B642" s="137">
        <v>42390</v>
      </c>
      <c r="C642" s="138" t="s">
        <v>1190</v>
      </c>
      <c r="D642" s="138" t="s">
        <v>24</v>
      </c>
      <c r="E642" s="138" t="s">
        <v>923</v>
      </c>
      <c r="F642" s="138" t="s">
        <v>924</v>
      </c>
      <c r="G642" s="138"/>
      <c r="H642" s="138"/>
      <c r="I642" s="139">
        <v>1595</v>
      </c>
      <c r="J642" s="140">
        <v>5.9</v>
      </c>
      <c r="K642" s="99">
        <f t="shared" si="161"/>
        <v>9410.5</v>
      </c>
      <c r="L642" s="138" t="s">
        <v>925</v>
      </c>
      <c r="M642" s="137">
        <v>42524</v>
      </c>
      <c r="N642" s="138"/>
      <c r="O642" s="147" t="s">
        <v>3</v>
      </c>
      <c r="P642" s="138"/>
      <c r="Q642" s="138"/>
      <c r="R642" s="138"/>
      <c r="S642" s="129"/>
    </row>
    <row r="643" spans="1:19" ht="17.25" customHeight="1" x14ac:dyDescent="0.2">
      <c r="A643" s="138" t="s">
        <v>1804</v>
      </c>
      <c r="B643" s="137">
        <v>42397</v>
      </c>
      <c r="C643" s="138" t="s">
        <v>1190</v>
      </c>
      <c r="D643" s="138" t="s">
        <v>24</v>
      </c>
      <c r="E643" s="138" t="s">
        <v>978</v>
      </c>
      <c r="F643" s="138" t="s">
        <v>979</v>
      </c>
      <c r="G643" s="138"/>
      <c r="H643" s="138"/>
      <c r="I643" s="139">
        <v>250</v>
      </c>
      <c r="J643" s="140">
        <v>5.9</v>
      </c>
      <c r="K643" s="99">
        <f t="shared" si="161"/>
        <v>1475</v>
      </c>
      <c r="L643" s="138" t="s">
        <v>925</v>
      </c>
      <c r="M643" s="137">
        <v>42524</v>
      </c>
      <c r="N643" s="138"/>
      <c r="O643" s="147" t="s">
        <v>3</v>
      </c>
      <c r="P643" s="138"/>
      <c r="Q643" s="138"/>
      <c r="R643" s="138"/>
      <c r="S643" s="129"/>
    </row>
    <row r="644" spans="1:19" ht="17.25" customHeight="1" x14ac:dyDescent="0.2">
      <c r="A644" s="138" t="s">
        <v>1804</v>
      </c>
      <c r="B644" s="137">
        <v>42404</v>
      </c>
      <c r="C644" s="138" t="s">
        <v>1181</v>
      </c>
      <c r="D644" s="138" t="s">
        <v>24</v>
      </c>
      <c r="E644" s="138" t="s">
        <v>1074</v>
      </c>
      <c r="F644" s="138" t="s">
        <v>1076</v>
      </c>
      <c r="G644" s="138"/>
      <c r="H644" s="138"/>
      <c r="I644" s="139">
        <v>600</v>
      </c>
      <c r="J644" s="140">
        <v>6.8</v>
      </c>
      <c r="K644" s="99">
        <f t="shared" si="161"/>
        <v>4080</v>
      </c>
      <c r="L644" s="138" t="s">
        <v>598</v>
      </c>
      <c r="M644" s="137">
        <v>42501</v>
      </c>
      <c r="N644" s="138"/>
      <c r="O644" s="147" t="s">
        <v>1078</v>
      </c>
      <c r="P644" s="138"/>
      <c r="Q644" s="138"/>
      <c r="R644" s="138"/>
      <c r="S644" s="129"/>
    </row>
    <row r="645" spans="1:19" ht="17.25" customHeight="1" x14ac:dyDescent="0.2">
      <c r="A645" s="138" t="s">
        <v>1804</v>
      </c>
      <c r="B645" s="137">
        <v>42404</v>
      </c>
      <c r="C645" s="138" t="s">
        <v>1181</v>
      </c>
      <c r="D645" s="138" t="s">
        <v>24</v>
      </c>
      <c r="E645" s="138" t="s">
        <v>1075</v>
      </c>
      <c r="F645" s="138" t="s">
        <v>1077</v>
      </c>
      <c r="G645" s="138"/>
      <c r="H645" s="138"/>
      <c r="I645" s="139">
        <v>700</v>
      </c>
      <c r="J645" s="140">
        <v>8</v>
      </c>
      <c r="K645" s="99">
        <f t="shared" si="161"/>
        <v>5600</v>
      </c>
      <c r="L645" s="138" t="s">
        <v>598</v>
      </c>
      <c r="M645" s="137">
        <v>42501</v>
      </c>
      <c r="N645" s="138"/>
      <c r="O645" s="147" t="s">
        <v>1078</v>
      </c>
      <c r="P645" s="138"/>
      <c r="Q645" s="138"/>
      <c r="R645" s="138"/>
      <c r="S645" s="129"/>
    </row>
    <row r="646" spans="1:19" ht="17.25" customHeight="1" x14ac:dyDescent="0.2">
      <c r="A646" s="138" t="s">
        <v>1804</v>
      </c>
      <c r="B646" s="137">
        <v>42404</v>
      </c>
      <c r="C646" s="138" t="s">
        <v>1181</v>
      </c>
      <c r="D646" s="138" t="s">
        <v>24</v>
      </c>
      <c r="E646" s="138" t="s">
        <v>1079</v>
      </c>
      <c r="F646" s="138" t="s">
        <v>1080</v>
      </c>
      <c r="G646" s="138"/>
      <c r="H646" s="138"/>
      <c r="I646" s="139">
        <v>500</v>
      </c>
      <c r="J646" s="140">
        <v>8.8000000000000007</v>
      </c>
      <c r="K646" s="99">
        <f t="shared" si="161"/>
        <v>4400</v>
      </c>
      <c r="L646" s="138" t="s">
        <v>598</v>
      </c>
      <c r="M646" s="137">
        <v>42501</v>
      </c>
      <c r="N646" s="138"/>
      <c r="O646" s="147" t="s">
        <v>1078</v>
      </c>
      <c r="P646" s="138"/>
      <c r="Q646" s="138"/>
      <c r="R646" s="138"/>
      <c r="S646" s="129"/>
    </row>
    <row r="647" spans="1:19" ht="17.25" customHeight="1" x14ac:dyDescent="0.2">
      <c r="A647" s="138" t="s">
        <v>1804</v>
      </c>
      <c r="B647" s="137">
        <v>42424</v>
      </c>
      <c r="C647" s="138" t="s">
        <v>1588</v>
      </c>
      <c r="D647" s="138" t="s">
        <v>24</v>
      </c>
      <c r="E647" s="138" t="s">
        <v>1344</v>
      </c>
      <c r="F647" s="138" t="s">
        <v>1345</v>
      </c>
      <c r="G647" s="138"/>
      <c r="H647" s="138"/>
      <c r="I647" s="139">
        <v>395</v>
      </c>
      <c r="J647" s="140">
        <v>4</v>
      </c>
      <c r="K647" s="99">
        <f t="shared" si="161"/>
        <v>1580</v>
      </c>
      <c r="L647" s="138" t="s">
        <v>1346</v>
      </c>
      <c r="M647" s="137">
        <v>42545</v>
      </c>
      <c r="N647" s="138"/>
      <c r="O647" s="147" t="s">
        <v>109</v>
      </c>
      <c r="P647" s="138"/>
      <c r="Q647" s="138"/>
      <c r="R647" s="138"/>
      <c r="S647" s="129"/>
    </row>
    <row r="648" spans="1:19" ht="17.25" customHeight="1" x14ac:dyDescent="0.2">
      <c r="A648" s="138" t="s">
        <v>1804</v>
      </c>
      <c r="B648" s="137">
        <v>42424</v>
      </c>
      <c r="C648" s="138" t="s">
        <v>1588</v>
      </c>
      <c r="D648" s="138" t="s">
        <v>24</v>
      </c>
      <c r="E648" s="138" t="s">
        <v>1344</v>
      </c>
      <c r="F648" s="138" t="s">
        <v>1345</v>
      </c>
      <c r="G648" s="138"/>
      <c r="H648" s="138"/>
      <c r="I648" s="139">
        <v>5980</v>
      </c>
      <c r="J648" s="140">
        <v>4.1500000000000004</v>
      </c>
      <c r="K648" s="99">
        <f t="shared" si="161"/>
        <v>24817.000000000004</v>
      </c>
      <c r="L648" s="138" t="s">
        <v>1346</v>
      </c>
      <c r="M648" s="137">
        <v>42545</v>
      </c>
      <c r="N648" s="138"/>
      <c r="O648" s="147" t="s">
        <v>109</v>
      </c>
      <c r="P648" s="138"/>
      <c r="Q648" s="138"/>
      <c r="R648" s="138"/>
      <c r="S648" s="129"/>
    </row>
    <row r="649" spans="1:19" ht="17.25" customHeight="1" x14ac:dyDescent="0.2">
      <c r="A649" s="138" t="s">
        <v>1804</v>
      </c>
      <c r="B649" s="137">
        <v>42430</v>
      </c>
      <c r="C649" s="138" t="s">
        <v>1588</v>
      </c>
      <c r="D649" s="138" t="s">
        <v>24</v>
      </c>
      <c r="E649" s="138">
        <v>9680</v>
      </c>
      <c r="F649" s="138" t="s">
        <v>1592</v>
      </c>
      <c r="G649" s="138"/>
      <c r="H649" s="138"/>
      <c r="I649" s="139">
        <v>11551</v>
      </c>
      <c r="J649" s="140">
        <v>4.6500000000000004</v>
      </c>
      <c r="K649" s="99">
        <f t="shared" si="161"/>
        <v>53712.15</v>
      </c>
      <c r="L649" s="138" t="s">
        <v>1590</v>
      </c>
      <c r="M649" s="137">
        <v>42531</v>
      </c>
      <c r="N649" s="138"/>
      <c r="O649" s="147" t="s">
        <v>2</v>
      </c>
      <c r="P649" s="138"/>
      <c r="Q649" s="138"/>
      <c r="R649" s="138"/>
      <c r="S649" s="129"/>
    </row>
    <row r="650" spans="1:19" ht="17.25" customHeight="1" x14ac:dyDescent="0.2">
      <c r="A650" s="138" t="s">
        <v>1804</v>
      </c>
      <c r="B650" s="137">
        <v>42430</v>
      </c>
      <c r="C650" s="138" t="s">
        <v>1588</v>
      </c>
      <c r="D650" s="138" t="s">
        <v>24</v>
      </c>
      <c r="E650" s="138">
        <v>9680</v>
      </c>
      <c r="F650" s="138" t="s">
        <v>1592</v>
      </c>
      <c r="G650" s="138"/>
      <c r="H650" s="138"/>
      <c r="I650" s="139">
        <v>675</v>
      </c>
      <c r="J650" s="140">
        <v>4.5</v>
      </c>
      <c r="K650" s="99">
        <f t="shared" si="161"/>
        <v>3037.5</v>
      </c>
      <c r="L650" s="138" t="s">
        <v>1590</v>
      </c>
      <c r="M650" s="137">
        <v>42531</v>
      </c>
      <c r="N650" s="138"/>
      <c r="O650" s="147" t="s">
        <v>2</v>
      </c>
      <c r="P650" s="138"/>
      <c r="Q650" s="138"/>
      <c r="R650" s="138"/>
      <c r="S650" s="129"/>
    </row>
    <row r="651" spans="1:19" ht="17.25" customHeight="1" x14ac:dyDescent="0.2">
      <c r="A651" s="138" t="s">
        <v>1804</v>
      </c>
      <c r="B651" s="137">
        <v>42430</v>
      </c>
      <c r="C651" s="138" t="s">
        <v>1588</v>
      </c>
      <c r="D651" s="138" t="s">
        <v>24</v>
      </c>
      <c r="E651" s="138">
        <v>9682</v>
      </c>
      <c r="F651" s="138" t="s">
        <v>1592</v>
      </c>
      <c r="G651" s="138"/>
      <c r="H651" s="138"/>
      <c r="I651" s="139">
        <v>38</v>
      </c>
      <c r="J651" s="140">
        <v>4.6500000000000004</v>
      </c>
      <c r="K651" s="99">
        <f t="shared" si="161"/>
        <v>176.70000000000002</v>
      </c>
      <c r="L651" s="138" t="s">
        <v>1591</v>
      </c>
      <c r="M651" s="137">
        <v>42517</v>
      </c>
      <c r="N651" s="138"/>
      <c r="O651" s="147" t="s">
        <v>2</v>
      </c>
      <c r="P651" s="138"/>
      <c r="Q651" s="138"/>
      <c r="R651" s="138"/>
      <c r="S651" s="129"/>
    </row>
    <row r="652" spans="1:19" ht="17.25" customHeight="1" x14ac:dyDescent="0.2">
      <c r="A652" s="138" t="s">
        <v>1804</v>
      </c>
      <c r="B652" s="137">
        <v>42430</v>
      </c>
      <c r="C652" s="138"/>
      <c r="D652" s="138" t="s">
        <v>24</v>
      </c>
      <c r="E652" s="138">
        <v>6000393</v>
      </c>
      <c r="F652" s="138" t="s">
        <v>1593</v>
      </c>
      <c r="G652" s="138"/>
      <c r="H652" s="138"/>
      <c r="I652" s="139">
        <v>600</v>
      </c>
      <c r="J652" s="140">
        <v>8.3000000000000007</v>
      </c>
      <c r="K652" s="99">
        <f t="shared" si="161"/>
        <v>4980</v>
      </c>
      <c r="L652" s="138" t="s">
        <v>1590</v>
      </c>
      <c r="M652" s="137">
        <v>42529</v>
      </c>
      <c r="N652" s="138"/>
      <c r="O652" s="147" t="s">
        <v>1589</v>
      </c>
      <c r="P652" s="138"/>
      <c r="Q652" s="138"/>
      <c r="R652" s="138"/>
      <c r="S652" s="129"/>
    </row>
    <row r="653" spans="1:19" ht="17.25" customHeight="1" x14ac:dyDescent="0.2">
      <c r="A653" s="138" t="s">
        <v>1804</v>
      </c>
      <c r="B653" s="137">
        <v>42431</v>
      </c>
      <c r="C653" s="138"/>
      <c r="D653" s="138" t="s">
        <v>24</v>
      </c>
      <c r="E653" s="138" t="s">
        <v>1647</v>
      </c>
      <c r="F653" s="138" t="s">
        <v>1649</v>
      </c>
      <c r="G653" s="138"/>
      <c r="H653" s="138"/>
      <c r="I653" s="139">
        <v>4950</v>
      </c>
      <c r="J653" s="140">
        <v>5.3</v>
      </c>
      <c r="K653" s="99">
        <f t="shared" si="161"/>
        <v>26235</v>
      </c>
      <c r="L653" s="138" t="s">
        <v>1346</v>
      </c>
      <c r="M653" s="138" t="s">
        <v>1651</v>
      </c>
      <c r="N653" s="138"/>
      <c r="O653" s="147" t="s">
        <v>2</v>
      </c>
      <c r="P653" s="138"/>
      <c r="Q653" s="138"/>
      <c r="R653" s="138"/>
      <c r="S653" s="129"/>
    </row>
    <row r="654" spans="1:19" ht="17.25" customHeight="1" x14ac:dyDescent="0.2">
      <c r="A654" s="138" t="s">
        <v>1804</v>
      </c>
      <c r="B654" s="137">
        <v>42431</v>
      </c>
      <c r="C654" s="138"/>
      <c r="D654" s="138" t="s">
        <v>24</v>
      </c>
      <c r="E654" s="138" t="s">
        <v>1648</v>
      </c>
      <c r="F654" s="138" t="s">
        <v>1650</v>
      </c>
      <c r="G654" s="138"/>
      <c r="H654" s="138"/>
      <c r="I654" s="139">
        <v>1680</v>
      </c>
      <c r="J654" s="140">
        <v>6.05</v>
      </c>
      <c r="K654" s="99">
        <f t="shared" si="161"/>
        <v>10164</v>
      </c>
      <c r="L654" s="138" t="s">
        <v>1346</v>
      </c>
      <c r="M654" s="138" t="s">
        <v>1651</v>
      </c>
      <c r="N654" s="138"/>
      <c r="O654" s="147" t="s">
        <v>2</v>
      </c>
      <c r="P654" s="138"/>
      <c r="Q654" s="138"/>
      <c r="R654" s="138"/>
      <c r="S654" s="129"/>
    </row>
    <row r="655" spans="1:19" ht="17.25" customHeight="1" x14ac:dyDescent="0.2">
      <c r="A655" s="138" t="s">
        <v>1804</v>
      </c>
      <c r="B655" s="137">
        <v>42432</v>
      </c>
      <c r="C655" s="138" t="s">
        <v>1726</v>
      </c>
      <c r="D655" s="138" t="s">
        <v>24</v>
      </c>
      <c r="E655" s="138" t="s">
        <v>1672</v>
      </c>
      <c r="F655" s="138" t="s">
        <v>1673</v>
      </c>
      <c r="G655" s="138"/>
      <c r="H655" s="138"/>
      <c r="I655" s="139">
        <v>1200</v>
      </c>
      <c r="J655" s="140">
        <v>5.6</v>
      </c>
      <c r="K655" s="99">
        <f t="shared" si="161"/>
        <v>6720</v>
      </c>
      <c r="L655" s="138" t="s">
        <v>1675</v>
      </c>
      <c r="M655" s="138" t="s">
        <v>1674</v>
      </c>
      <c r="N655" s="138"/>
      <c r="O655" s="147" t="s">
        <v>2</v>
      </c>
      <c r="P655" s="138"/>
      <c r="Q655" s="138"/>
      <c r="R655" s="138"/>
      <c r="S655" s="129"/>
    </row>
    <row r="656" spans="1:19" ht="17.25" customHeight="1" x14ac:dyDescent="0.2">
      <c r="A656" s="138" t="s">
        <v>1804</v>
      </c>
      <c r="B656" s="137">
        <v>42440</v>
      </c>
      <c r="C656" s="138"/>
      <c r="D656" s="138"/>
      <c r="E656" s="138" t="s">
        <v>1765</v>
      </c>
      <c r="F656" s="138" t="s">
        <v>1766</v>
      </c>
      <c r="G656" s="138"/>
      <c r="H656" s="138"/>
      <c r="I656" s="139">
        <v>216</v>
      </c>
      <c r="J656" s="140">
        <v>5.75</v>
      </c>
      <c r="K656" s="99">
        <f t="shared" si="161"/>
        <v>1242</v>
      </c>
      <c r="L656" s="138" t="s">
        <v>577</v>
      </c>
      <c r="M656" s="138" t="s">
        <v>1674</v>
      </c>
      <c r="N656" s="138"/>
      <c r="O656" s="147" t="s">
        <v>2</v>
      </c>
      <c r="P656" s="138"/>
      <c r="Q656" s="138"/>
      <c r="R656" s="138"/>
      <c r="S656" s="129"/>
    </row>
    <row r="657" spans="1:257" ht="17.25" customHeight="1" x14ac:dyDescent="0.2">
      <c r="A657" s="103"/>
      <c r="B657" s="102" t="s">
        <v>1</v>
      </c>
      <c r="C657" s="103"/>
      <c r="D657" s="104"/>
      <c r="E657" s="105"/>
      <c r="F657" s="106"/>
      <c r="G657" s="130"/>
      <c r="H657" s="131"/>
      <c r="I657" s="107">
        <f>SUM(I634:I656)</f>
        <v>37435</v>
      </c>
      <c r="J657" s="108"/>
      <c r="K657" s="107">
        <f>SUM(K634:K656)</f>
        <v>201736.2</v>
      </c>
      <c r="L657" s="109"/>
      <c r="M657" s="144"/>
      <c r="N657" s="117"/>
      <c r="O657" s="121"/>
      <c r="P657" s="95"/>
      <c r="Q657" s="96"/>
      <c r="R657" s="95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  <c r="AC657" s="97"/>
      <c r="AD657" s="97"/>
      <c r="AE657" s="97"/>
      <c r="AF657" s="97"/>
      <c r="AG657" s="97"/>
      <c r="AH657" s="97"/>
      <c r="AI657" s="97"/>
      <c r="AJ657" s="97"/>
      <c r="AK657" s="97"/>
      <c r="AL657" s="97"/>
      <c r="AM657" s="97"/>
      <c r="AN657" s="97"/>
      <c r="AO657" s="97"/>
      <c r="AP657" s="97"/>
      <c r="AQ657" s="97"/>
      <c r="AR657" s="97"/>
      <c r="AS657" s="97"/>
      <c r="AT657" s="97"/>
      <c r="AU657" s="100"/>
      <c r="AV657" s="100"/>
      <c r="AW657" s="100"/>
      <c r="AX657" s="100"/>
      <c r="AY657" s="100"/>
      <c r="AZ657" s="100"/>
      <c r="BA657" s="100"/>
      <c r="BB657" s="100"/>
      <c r="BC657" s="100"/>
      <c r="BD657" s="100"/>
      <c r="BE657" s="100"/>
      <c r="BF657" s="100"/>
      <c r="BG657" s="100"/>
      <c r="BH657" s="100"/>
      <c r="BI657" s="100"/>
      <c r="BJ657" s="100"/>
      <c r="BK657" s="100"/>
      <c r="BL657" s="100"/>
      <c r="BM657" s="100"/>
      <c r="BN657" s="100"/>
      <c r="BO657" s="100"/>
      <c r="BP657" s="100"/>
      <c r="BQ657" s="100"/>
      <c r="BR657" s="100"/>
      <c r="BS657" s="100"/>
      <c r="BT657" s="100"/>
      <c r="BU657" s="100"/>
      <c r="BV657" s="100"/>
      <c r="BW657" s="100"/>
      <c r="BX657" s="100"/>
      <c r="BY657" s="100"/>
      <c r="BZ657" s="100"/>
      <c r="CA657" s="100"/>
      <c r="CB657" s="100"/>
      <c r="CC657" s="100"/>
      <c r="CD657" s="100"/>
      <c r="CE657" s="100"/>
      <c r="CF657" s="100"/>
      <c r="CG657" s="100"/>
      <c r="CH657" s="100"/>
      <c r="CI657" s="100"/>
      <c r="CJ657" s="100"/>
      <c r="CK657" s="100"/>
      <c r="CL657" s="100"/>
      <c r="CM657" s="100"/>
      <c r="CN657" s="100"/>
      <c r="CO657" s="100"/>
      <c r="CP657" s="100"/>
      <c r="CQ657" s="100"/>
      <c r="CR657" s="100"/>
      <c r="CS657" s="100"/>
      <c r="CT657" s="100"/>
      <c r="CU657" s="100"/>
      <c r="CV657" s="100"/>
      <c r="CW657" s="100"/>
      <c r="CX657" s="100"/>
      <c r="CY657" s="100"/>
      <c r="CZ657" s="100"/>
      <c r="DA657" s="100"/>
      <c r="DB657" s="100"/>
      <c r="DC657" s="100"/>
      <c r="DD657" s="100"/>
      <c r="DE657" s="100"/>
      <c r="DF657" s="100"/>
      <c r="DG657" s="100"/>
      <c r="DH657" s="100"/>
      <c r="DI657" s="100"/>
      <c r="DJ657" s="100"/>
      <c r="DK657" s="100"/>
      <c r="DL657" s="100"/>
      <c r="DM657" s="100"/>
      <c r="DN657" s="100"/>
      <c r="DO657" s="100"/>
      <c r="DP657" s="100"/>
      <c r="DQ657" s="100"/>
      <c r="DR657" s="100"/>
      <c r="DS657" s="100"/>
      <c r="DT657" s="100"/>
      <c r="DU657" s="100"/>
      <c r="DV657" s="100"/>
      <c r="DW657" s="100"/>
      <c r="DX657" s="100"/>
      <c r="DY657" s="100"/>
      <c r="DZ657" s="100"/>
      <c r="EA657" s="100"/>
      <c r="EB657" s="100"/>
      <c r="EC657" s="100"/>
      <c r="ED657" s="100"/>
      <c r="EE657" s="100"/>
      <c r="EF657" s="100"/>
      <c r="EG657" s="100"/>
      <c r="EH657" s="100"/>
      <c r="EI657" s="100"/>
      <c r="EJ657" s="100"/>
      <c r="EK657" s="100"/>
      <c r="EL657" s="100"/>
      <c r="EM657" s="100"/>
      <c r="EN657" s="100"/>
      <c r="EO657" s="100"/>
      <c r="EP657" s="100"/>
      <c r="EQ657" s="100"/>
      <c r="ER657" s="100"/>
      <c r="ES657" s="100"/>
      <c r="ET657" s="100"/>
      <c r="EU657" s="100"/>
      <c r="EV657" s="100"/>
      <c r="EW657" s="100"/>
      <c r="EX657" s="100"/>
      <c r="EY657" s="100"/>
      <c r="EZ657" s="100"/>
      <c r="FA657" s="100"/>
      <c r="FB657" s="100"/>
      <c r="FC657" s="100"/>
      <c r="FD657" s="100"/>
      <c r="FE657" s="100"/>
      <c r="FF657" s="100"/>
      <c r="FG657" s="100"/>
      <c r="FH657" s="100"/>
      <c r="FI657" s="100"/>
      <c r="FJ657" s="100"/>
      <c r="FK657" s="100"/>
      <c r="FL657" s="100"/>
      <c r="FM657" s="100"/>
      <c r="FN657" s="100"/>
      <c r="FO657" s="100"/>
      <c r="FP657" s="100"/>
      <c r="FQ657" s="100"/>
      <c r="FR657" s="100"/>
      <c r="FS657" s="100"/>
      <c r="FT657" s="100"/>
      <c r="FU657" s="100"/>
      <c r="FV657" s="100"/>
      <c r="FW657" s="100"/>
      <c r="FX657" s="100"/>
      <c r="FY657" s="100"/>
      <c r="FZ657" s="100"/>
      <c r="GA657" s="100"/>
      <c r="GB657" s="100"/>
      <c r="GC657" s="100"/>
      <c r="GD657" s="100"/>
      <c r="GE657" s="100"/>
      <c r="GF657" s="100"/>
      <c r="GG657" s="100"/>
      <c r="GH657" s="100"/>
      <c r="GI657" s="100"/>
      <c r="GJ657" s="100"/>
      <c r="GK657" s="100"/>
      <c r="GL657" s="100"/>
      <c r="GM657" s="100"/>
      <c r="GN657" s="100"/>
      <c r="GO657" s="100"/>
      <c r="GP657" s="100"/>
      <c r="GQ657" s="100"/>
      <c r="GR657" s="100"/>
      <c r="GS657" s="100"/>
      <c r="GT657" s="100"/>
      <c r="GU657" s="100"/>
      <c r="GV657" s="100"/>
      <c r="GW657" s="100"/>
      <c r="GX657" s="100"/>
      <c r="GY657" s="100"/>
      <c r="GZ657" s="100"/>
      <c r="HA657" s="100"/>
      <c r="HB657" s="100"/>
      <c r="HC657" s="100"/>
      <c r="HD657" s="100"/>
      <c r="HE657" s="100"/>
      <c r="HF657" s="100"/>
      <c r="HG657" s="100"/>
      <c r="HH657" s="100"/>
      <c r="HI657" s="100"/>
      <c r="HJ657" s="100"/>
      <c r="HK657" s="100"/>
      <c r="HL657" s="100"/>
      <c r="HM657" s="100"/>
      <c r="HN657" s="100"/>
      <c r="HO657" s="100"/>
      <c r="HP657" s="100"/>
      <c r="HQ657" s="100"/>
      <c r="HR657" s="100"/>
      <c r="HS657" s="100"/>
      <c r="HT657" s="100"/>
      <c r="HU657" s="100"/>
      <c r="HV657" s="100"/>
      <c r="HW657" s="100"/>
      <c r="HX657" s="100"/>
      <c r="HY657" s="100"/>
      <c r="HZ657" s="100"/>
      <c r="IA657" s="100"/>
      <c r="IB657" s="100"/>
      <c r="IC657" s="100"/>
      <c r="ID657" s="100"/>
      <c r="IE657" s="100"/>
      <c r="IF657" s="100"/>
      <c r="IG657" s="100"/>
      <c r="IH657" s="100"/>
      <c r="II657" s="100"/>
      <c r="IJ657" s="100"/>
      <c r="IK657" s="100"/>
      <c r="IL657" s="100"/>
      <c r="IM657" s="100"/>
      <c r="IN657" s="100"/>
      <c r="IO657" s="100"/>
      <c r="IP657" s="100"/>
      <c r="IQ657" s="100"/>
      <c r="IR657" s="100"/>
      <c r="IS657" s="100"/>
      <c r="IT657" s="100"/>
      <c r="IU657" s="100"/>
      <c r="IV657" s="100"/>
      <c r="IW657" s="100"/>
    </row>
    <row r="658" spans="1:257" ht="17.25" customHeight="1" x14ac:dyDescent="0.2">
      <c r="A658" s="71"/>
      <c r="B658" s="231"/>
      <c r="C658" s="231"/>
      <c r="D658" s="231"/>
      <c r="E658" s="110"/>
      <c r="F658" s="111"/>
      <c r="G658" s="132"/>
      <c r="H658" s="133"/>
      <c r="I658" s="112"/>
      <c r="J658" s="113"/>
      <c r="K658" s="99"/>
      <c r="L658" s="114"/>
      <c r="M658" s="145"/>
      <c r="N658" s="93"/>
      <c r="O658" s="94"/>
      <c r="P658" s="95"/>
      <c r="Q658" s="96"/>
      <c r="R658" s="95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7"/>
      <c r="AD658" s="97"/>
      <c r="AE658" s="97"/>
      <c r="AF658" s="97"/>
      <c r="AG658" s="97"/>
      <c r="AH658" s="97"/>
      <c r="AI658" s="97"/>
      <c r="AJ658" s="97"/>
      <c r="AK658" s="97"/>
      <c r="AL658" s="97"/>
      <c r="AM658" s="97"/>
      <c r="AN658" s="97"/>
      <c r="AO658" s="97"/>
      <c r="AP658" s="97"/>
      <c r="AQ658" s="97"/>
      <c r="AR658" s="97"/>
      <c r="AS658" s="97"/>
      <c r="AT658" s="97"/>
      <c r="AU658" s="100"/>
      <c r="AV658" s="100"/>
      <c r="AW658" s="100"/>
      <c r="AX658" s="100"/>
      <c r="AY658" s="100"/>
      <c r="AZ658" s="100"/>
      <c r="BA658" s="100"/>
      <c r="BB658" s="100"/>
      <c r="BC658" s="100"/>
      <c r="BD658" s="100"/>
      <c r="BE658" s="100"/>
      <c r="BF658" s="100"/>
      <c r="BG658" s="100"/>
      <c r="BH658" s="100"/>
      <c r="BI658" s="100"/>
      <c r="BJ658" s="100"/>
      <c r="BK658" s="100"/>
      <c r="BL658" s="100"/>
      <c r="BM658" s="100"/>
      <c r="BN658" s="100"/>
      <c r="BO658" s="100"/>
      <c r="BP658" s="100"/>
      <c r="BQ658" s="100"/>
      <c r="BR658" s="100"/>
      <c r="BS658" s="100"/>
      <c r="BT658" s="100"/>
      <c r="BU658" s="100"/>
      <c r="BV658" s="100"/>
      <c r="BW658" s="100"/>
      <c r="BX658" s="100"/>
      <c r="BY658" s="100"/>
      <c r="BZ658" s="100"/>
      <c r="CA658" s="100"/>
      <c r="CB658" s="100"/>
      <c r="CC658" s="100"/>
      <c r="CD658" s="100"/>
      <c r="CE658" s="100"/>
      <c r="CF658" s="100"/>
      <c r="CG658" s="100"/>
      <c r="CH658" s="100"/>
      <c r="CI658" s="100"/>
      <c r="CJ658" s="100"/>
      <c r="CK658" s="100"/>
      <c r="CL658" s="100"/>
      <c r="CM658" s="100"/>
      <c r="CN658" s="100"/>
      <c r="CO658" s="100"/>
      <c r="CP658" s="100"/>
      <c r="CQ658" s="100"/>
      <c r="CR658" s="100"/>
      <c r="CS658" s="100"/>
      <c r="CT658" s="100"/>
      <c r="CU658" s="100"/>
      <c r="CV658" s="100"/>
      <c r="CW658" s="100"/>
      <c r="CX658" s="100"/>
      <c r="CY658" s="100"/>
      <c r="CZ658" s="100"/>
      <c r="DA658" s="100"/>
      <c r="DB658" s="100"/>
      <c r="DC658" s="100"/>
      <c r="DD658" s="100"/>
      <c r="DE658" s="100"/>
      <c r="DF658" s="100"/>
      <c r="DG658" s="100"/>
      <c r="DH658" s="100"/>
      <c r="DI658" s="100"/>
      <c r="DJ658" s="100"/>
      <c r="DK658" s="100"/>
      <c r="DL658" s="100"/>
      <c r="DM658" s="100"/>
      <c r="DN658" s="100"/>
      <c r="DO658" s="100"/>
      <c r="DP658" s="100"/>
      <c r="DQ658" s="100"/>
      <c r="DR658" s="100"/>
      <c r="DS658" s="100"/>
      <c r="DT658" s="100"/>
      <c r="DU658" s="100"/>
      <c r="DV658" s="100"/>
      <c r="DW658" s="100"/>
      <c r="DX658" s="100"/>
      <c r="DY658" s="100"/>
      <c r="DZ658" s="100"/>
      <c r="EA658" s="100"/>
      <c r="EB658" s="100"/>
      <c r="EC658" s="100"/>
      <c r="ED658" s="100"/>
      <c r="EE658" s="100"/>
      <c r="EF658" s="100"/>
      <c r="EG658" s="100"/>
      <c r="EH658" s="100"/>
      <c r="EI658" s="100"/>
      <c r="EJ658" s="100"/>
      <c r="EK658" s="100"/>
      <c r="EL658" s="100"/>
      <c r="EM658" s="100"/>
      <c r="EN658" s="100"/>
      <c r="EO658" s="100"/>
      <c r="EP658" s="100"/>
      <c r="EQ658" s="100"/>
      <c r="ER658" s="100"/>
      <c r="ES658" s="100"/>
      <c r="ET658" s="100"/>
      <c r="EU658" s="100"/>
      <c r="EV658" s="100"/>
      <c r="EW658" s="100"/>
      <c r="EX658" s="100"/>
      <c r="EY658" s="100"/>
      <c r="EZ658" s="100"/>
      <c r="FA658" s="100"/>
      <c r="FB658" s="100"/>
      <c r="FC658" s="100"/>
      <c r="FD658" s="100"/>
      <c r="FE658" s="100"/>
      <c r="FF658" s="100"/>
      <c r="FG658" s="100"/>
      <c r="FH658" s="100"/>
      <c r="FI658" s="100"/>
      <c r="FJ658" s="100"/>
      <c r="FK658" s="100"/>
      <c r="FL658" s="100"/>
      <c r="FM658" s="100"/>
      <c r="FN658" s="100"/>
      <c r="FO658" s="100"/>
      <c r="FP658" s="100"/>
      <c r="FQ658" s="100"/>
      <c r="FR658" s="100"/>
      <c r="FS658" s="100"/>
      <c r="FT658" s="100"/>
      <c r="FU658" s="100"/>
      <c r="FV658" s="100"/>
      <c r="FW658" s="100"/>
      <c r="FX658" s="100"/>
      <c r="FY658" s="100"/>
      <c r="FZ658" s="100"/>
      <c r="GA658" s="100"/>
      <c r="GB658" s="100"/>
      <c r="GC658" s="100"/>
      <c r="GD658" s="100"/>
      <c r="GE658" s="100"/>
      <c r="GF658" s="100"/>
      <c r="GG658" s="100"/>
      <c r="GH658" s="100"/>
      <c r="GI658" s="100"/>
      <c r="GJ658" s="100"/>
      <c r="GK658" s="100"/>
      <c r="GL658" s="100"/>
      <c r="GM658" s="100"/>
      <c r="GN658" s="100"/>
      <c r="GO658" s="100"/>
      <c r="GP658" s="100"/>
      <c r="GQ658" s="100"/>
      <c r="GR658" s="100"/>
      <c r="GS658" s="100"/>
      <c r="GT658" s="100"/>
      <c r="GU658" s="100"/>
      <c r="GV658" s="100"/>
      <c r="GW658" s="100"/>
      <c r="GX658" s="100"/>
      <c r="GY658" s="100"/>
      <c r="GZ658" s="100"/>
      <c r="HA658" s="100"/>
      <c r="HB658" s="100"/>
      <c r="HC658" s="100"/>
      <c r="HD658" s="100"/>
      <c r="HE658" s="100"/>
      <c r="HF658" s="100"/>
      <c r="HG658" s="100"/>
      <c r="HH658" s="100"/>
      <c r="HI658" s="100"/>
      <c r="HJ658" s="100"/>
      <c r="HK658" s="100"/>
      <c r="HL658" s="100"/>
      <c r="HM658" s="100"/>
      <c r="HN658" s="100"/>
      <c r="HO658" s="100"/>
      <c r="HP658" s="100"/>
      <c r="HQ658" s="100"/>
      <c r="HR658" s="100"/>
      <c r="HS658" s="100"/>
      <c r="HT658" s="100"/>
      <c r="HU658" s="100"/>
      <c r="HV658" s="100"/>
      <c r="HW658" s="100"/>
      <c r="HX658" s="100"/>
      <c r="HY658" s="100"/>
      <c r="HZ658" s="100"/>
      <c r="IA658" s="100"/>
      <c r="IB658" s="100"/>
      <c r="IC658" s="100"/>
      <c r="ID658" s="100"/>
      <c r="IE658" s="100"/>
      <c r="IF658" s="100"/>
      <c r="IG658" s="100"/>
      <c r="IH658" s="100"/>
      <c r="II658" s="100"/>
      <c r="IJ658" s="100"/>
      <c r="IK658" s="100"/>
      <c r="IL658" s="100"/>
      <c r="IM658" s="100"/>
      <c r="IN658" s="100"/>
      <c r="IO658" s="100"/>
      <c r="IP658" s="100"/>
      <c r="IQ658" s="100"/>
      <c r="IR658" s="100"/>
      <c r="IS658" s="100"/>
      <c r="IT658" s="100"/>
      <c r="IU658" s="100"/>
      <c r="IV658" s="100"/>
      <c r="IW658" s="100"/>
    </row>
    <row r="659" spans="1:257" ht="17.25" customHeight="1" x14ac:dyDescent="0.2">
      <c r="A659" s="177" t="s">
        <v>1805</v>
      </c>
      <c r="B659" s="98">
        <v>41997</v>
      </c>
      <c r="C659" s="177" t="s">
        <v>989</v>
      </c>
      <c r="D659" s="86" t="s">
        <v>990</v>
      </c>
      <c r="E659" s="178" t="s">
        <v>991</v>
      </c>
      <c r="F659" s="101" t="s">
        <v>992</v>
      </c>
      <c r="G659" s="127"/>
      <c r="H659" s="127" t="s">
        <v>993</v>
      </c>
      <c r="I659" s="179">
        <v>15000</v>
      </c>
      <c r="J659" s="180">
        <v>4.8499999999999996</v>
      </c>
      <c r="K659" s="99">
        <f t="shared" ref="K659:K676" si="162">I659*J659</f>
        <v>72750</v>
      </c>
      <c r="L659" s="98">
        <v>42101</v>
      </c>
      <c r="M659" s="181">
        <v>42111</v>
      </c>
      <c r="N659" s="93" t="s">
        <v>994</v>
      </c>
      <c r="O659" s="94" t="s">
        <v>995</v>
      </c>
      <c r="P659" s="95"/>
      <c r="Q659" s="96"/>
      <c r="R659" s="95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  <c r="AC659" s="97"/>
      <c r="AD659" s="97"/>
      <c r="AE659" s="97"/>
      <c r="AF659" s="97"/>
      <c r="AG659" s="97"/>
      <c r="AH659" s="97"/>
      <c r="AI659" s="97"/>
      <c r="AJ659" s="97"/>
      <c r="AK659" s="97"/>
      <c r="AL659" s="97"/>
      <c r="AM659" s="97"/>
      <c r="AN659" s="97"/>
      <c r="AO659" s="97"/>
      <c r="AP659" s="97"/>
      <c r="AQ659" s="97"/>
      <c r="AR659" s="97"/>
      <c r="AS659" s="97"/>
      <c r="AT659" s="97"/>
      <c r="AU659" s="100"/>
      <c r="AV659" s="100"/>
      <c r="AW659" s="100"/>
      <c r="AX659" s="100"/>
      <c r="AY659" s="100"/>
      <c r="AZ659" s="100"/>
      <c r="BA659" s="100"/>
      <c r="BB659" s="100"/>
      <c r="BC659" s="100"/>
      <c r="BD659" s="100"/>
      <c r="BE659" s="100"/>
      <c r="BF659" s="100"/>
      <c r="BG659" s="100"/>
      <c r="BH659" s="100"/>
      <c r="BI659" s="100"/>
      <c r="BJ659" s="100"/>
      <c r="BK659" s="100"/>
      <c r="BL659" s="100"/>
      <c r="BM659" s="100"/>
      <c r="BN659" s="100"/>
      <c r="BO659" s="100"/>
      <c r="BP659" s="100"/>
      <c r="BQ659" s="100"/>
      <c r="BR659" s="100"/>
      <c r="BS659" s="100"/>
      <c r="BT659" s="100"/>
      <c r="BU659" s="100"/>
      <c r="BV659" s="100"/>
      <c r="BW659" s="100"/>
      <c r="BX659" s="100"/>
      <c r="BY659" s="100"/>
      <c r="BZ659" s="100"/>
      <c r="CA659" s="100"/>
      <c r="CB659" s="100"/>
      <c r="CC659" s="100"/>
      <c r="CD659" s="100"/>
      <c r="CE659" s="100"/>
      <c r="CF659" s="100"/>
      <c r="CG659" s="100"/>
      <c r="CH659" s="100"/>
      <c r="CI659" s="100"/>
      <c r="CJ659" s="100"/>
      <c r="CK659" s="100"/>
      <c r="CL659" s="100"/>
      <c r="CM659" s="100"/>
      <c r="CN659" s="100"/>
      <c r="CO659" s="100"/>
      <c r="CP659" s="100"/>
      <c r="CQ659" s="100"/>
      <c r="CR659" s="100"/>
      <c r="CS659" s="100"/>
      <c r="CT659" s="100"/>
      <c r="CU659" s="100"/>
      <c r="CV659" s="100"/>
      <c r="CW659" s="100"/>
      <c r="CX659" s="100"/>
      <c r="CY659" s="100"/>
      <c r="CZ659" s="100"/>
      <c r="DA659" s="100"/>
      <c r="DB659" s="100"/>
      <c r="DC659" s="100"/>
      <c r="DD659" s="100"/>
      <c r="DE659" s="100"/>
      <c r="DF659" s="100"/>
      <c r="DG659" s="100"/>
      <c r="DH659" s="100"/>
      <c r="DI659" s="100"/>
      <c r="DJ659" s="100"/>
      <c r="DK659" s="100"/>
      <c r="DL659" s="100"/>
      <c r="DM659" s="100"/>
      <c r="DN659" s="100"/>
      <c r="DO659" s="100"/>
      <c r="DP659" s="100"/>
      <c r="DQ659" s="100"/>
      <c r="DR659" s="100"/>
      <c r="DS659" s="100"/>
      <c r="DT659" s="100"/>
      <c r="DU659" s="100"/>
      <c r="DV659" s="100"/>
      <c r="DW659" s="100"/>
      <c r="DX659" s="100"/>
      <c r="DY659" s="100"/>
      <c r="DZ659" s="100"/>
      <c r="EA659" s="100"/>
      <c r="EB659" s="100"/>
      <c r="EC659" s="100"/>
      <c r="ED659" s="100"/>
      <c r="EE659" s="100"/>
      <c r="EF659" s="100"/>
      <c r="EG659" s="100"/>
      <c r="EH659" s="100"/>
      <c r="EI659" s="100"/>
      <c r="EJ659" s="100"/>
      <c r="EK659" s="100"/>
      <c r="EL659" s="100"/>
      <c r="EM659" s="100"/>
      <c r="EN659" s="100"/>
      <c r="EO659" s="100"/>
      <c r="EP659" s="100"/>
      <c r="EQ659" s="100"/>
      <c r="ER659" s="100"/>
      <c r="ES659" s="100"/>
      <c r="ET659" s="100"/>
      <c r="EU659" s="100"/>
      <c r="EV659" s="100"/>
      <c r="EW659" s="100"/>
      <c r="EX659" s="100"/>
      <c r="EY659" s="100"/>
      <c r="EZ659" s="100"/>
      <c r="FA659" s="100"/>
      <c r="FB659" s="100"/>
      <c r="FC659" s="100"/>
      <c r="FD659" s="100"/>
      <c r="FE659" s="100"/>
      <c r="FF659" s="100"/>
      <c r="FG659" s="100"/>
      <c r="FH659" s="100"/>
      <c r="FI659" s="100"/>
      <c r="FJ659" s="100"/>
      <c r="FK659" s="100"/>
      <c r="FL659" s="100"/>
      <c r="FM659" s="100"/>
      <c r="FN659" s="100"/>
      <c r="FO659" s="100"/>
      <c r="FP659" s="100"/>
      <c r="FQ659" s="100"/>
      <c r="FR659" s="100"/>
      <c r="FS659" s="100"/>
      <c r="FT659" s="100"/>
      <c r="FU659" s="100"/>
      <c r="FV659" s="100"/>
      <c r="FW659" s="100"/>
      <c r="FX659" s="100"/>
      <c r="FY659" s="100"/>
      <c r="FZ659" s="100"/>
      <c r="GA659" s="100"/>
      <c r="GB659" s="100"/>
      <c r="GC659" s="100"/>
      <c r="GD659" s="100"/>
      <c r="GE659" s="100"/>
      <c r="GF659" s="100"/>
      <c r="GG659" s="100"/>
      <c r="GH659" s="100"/>
      <c r="GI659" s="100"/>
      <c r="GJ659" s="100"/>
      <c r="GK659" s="100"/>
      <c r="GL659" s="100"/>
      <c r="GM659" s="100"/>
      <c r="GN659" s="100"/>
      <c r="GO659" s="100"/>
      <c r="GP659" s="100"/>
      <c r="GQ659" s="100"/>
      <c r="GR659" s="100"/>
      <c r="GS659" s="100"/>
      <c r="GT659" s="100"/>
      <c r="GU659" s="100"/>
      <c r="GV659" s="100"/>
      <c r="GW659" s="100"/>
      <c r="GX659" s="100"/>
      <c r="GY659" s="100"/>
      <c r="GZ659" s="100"/>
      <c r="HA659" s="100"/>
      <c r="HB659" s="100"/>
      <c r="HC659" s="100"/>
      <c r="HD659" s="100"/>
      <c r="HE659" s="100"/>
      <c r="HF659" s="100"/>
      <c r="HG659" s="100"/>
      <c r="HH659" s="100"/>
      <c r="HI659" s="100"/>
      <c r="HJ659" s="100"/>
      <c r="HK659" s="100"/>
      <c r="HL659" s="100"/>
      <c r="HM659" s="100"/>
      <c r="HN659" s="100"/>
      <c r="HO659" s="100"/>
      <c r="HP659" s="100"/>
      <c r="HQ659" s="100"/>
      <c r="HR659" s="100"/>
      <c r="HS659" s="100"/>
      <c r="HT659" s="100"/>
      <c r="HU659" s="100"/>
      <c r="HV659" s="100"/>
      <c r="HW659" s="100"/>
      <c r="HX659" s="100"/>
      <c r="HY659" s="100"/>
      <c r="HZ659" s="100"/>
      <c r="IA659" s="100"/>
      <c r="IB659" s="100"/>
      <c r="IC659" s="100"/>
      <c r="ID659" s="100"/>
      <c r="IE659" s="100"/>
      <c r="IF659" s="100"/>
      <c r="IG659" s="100"/>
      <c r="IH659" s="100"/>
      <c r="II659" s="100"/>
      <c r="IJ659" s="100"/>
      <c r="IK659" s="100"/>
      <c r="IL659" s="100"/>
      <c r="IM659" s="100"/>
      <c r="IN659" s="100"/>
      <c r="IO659" s="100"/>
      <c r="IP659" s="100"/>
      <c r="IQ659" s="100"/>
      <c r="IR659" s="100"/>
      <c r="IS659" s="100"/>
      <c r="IT659" s="100"/>
      <c r="IU659" s="100"/>
      <c r="IV659" s="100"/>
      <c r="IW659" s="100"/>
    </row>
    <row r="660" spans="1:257" ht="17.25" customHeight="1" x14ac:dyDescent="0.2">
      <c r="A660" s="177" t="s">
        <v>1805</v>
      </c>
      <c r="B660" s="98">
        <v>42262</v>
      </c>
      <c r="C660" s="177" t="s">
        <v>989</v>
      </c>
      <c r="D660" s="86" t="s">
        <v>990</v>
      </c>
      <c r="E660" s="178" t="s">
        <v>1176</v>
      </c>
      <c r="F660" s="101"/>
      <c r="G660" s="127"/>
      <c r="H660" s="127"/>
      <c r="I660" s="179">
        <v>3000</v>
      </c>
      <c r="J660" s="180">
        <v>4.5</v>
      </c>
      <c r="K660" s="99">
        <f t="shared" si="162"/>
        <v>13500</v>
      </c>
      <c r="L660" s="98">
        <v>42369</v>
      </c>
      <c r="M660" s="98">
        <v>42369</v>
      </c>
      <c r="N660" s="93"/>
      <c r="O660" s="94" t="s">
        <v>995</v>
      </c>
      <c r="P660" s="95"/>
      <c r="Q660" s="96"/>
      <c r="R660" s="95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7"/>
      <c r="AD660" s="97"/>
      <c r="AE660" s="97"/>
      <c r="AF660" s="97"/>
      <c r="AG660" s="97"/>
      <c r="AH660" s="97"/>
      <c r="AI660" s="97"/>
      <c r="AJ660" s="97"/>
      <c r="AK660" s="97"/>
      <c r="AL660" s="97"/>
      <c r="AM660" s="97"/>
      <c r="AN660" s="97"/>
      <c r="AO660" s="97"/>
      <c r="AP660" s="97"/>
      <c r="AQ660" s="97"/>
      <c r="AR660" s="97"/>
      <c r="AS660" s="97"/>
      <c r="AT660" s="97"/>
      <c r="AU660" s="100"/>
      <c r="AV660" s="100"/>
      <c r="AW660" s="100"/>
      <c r="AX660" s="100"/>
      <c r="AY660" s="100"/>
      <c r="AZ660" s="100"/>
      <c r="BA660" s="100"/>
      <c r="BB660" s="100"/>
      <c r="BC660" s="100"/>
      <c r="BD660" s="100"/>
      <c r="BE660" s="100"/>
      <c r="BF660" s="100"/>
      <c r="BG660" s="100"/>
      <c r="BH660" s="100"/>
      <c r="BI660" s="100"/>
      <c r="BJ660" s="100"/>
      <c r="BK660" s="100"/>
      <c r="BL660" s="100"/>
      <c r="BM660" s="100"/>
      <c r="BN660" s="100"/>
      <c r="BO660" s="100"/>
      <c r="BP660" s="100"/>
      <c r="BQ660" s="100"/>
      <c r="BR660" s="100"/>
      <c r="BS660" s="100"/>
      <c r="BT660" s="100"/>
      <c r="BU660" s="100"/>
      <c r="BV660" s="100"/>
      <c r="BW660" s="100"/>
      <c r="BX660" s="100"/>
      <c r="BY660" s="100"/>
      <c r="BZ660" s="100"/>
      <c r="CA660" s="100"/>
      <c r="CB660" s="100"/>
      <c r="CC660" s="100"/>
      <c r="CD660" s="100"/>
      <c r="CE660" s="100"/>
      <c r="CF660" s="100"/>
      <c r="CG660" s="100"/>
      <c r="CH660" s="100"/>
      <c r="CI660" s="100"/>
      <c r="CJ660" s="100"/>
      <c r="CK660" s="100"/>
      <c r="CL660" s="100"/>
      <c r="CM660" s="100"/>
      <c r="CN660" s="100"/>
      <c r="CO660" s="100"/>
      <c r="CP660" s="100"/>
      <c r="CQ660" s="100"/>
      <c r="CR660" s="100"/>
      <c r="CS660" s="100"/>
      <c r="CT660" s="100"/>
      <c r="CU660" s="100"/>
      <c r="CV660" s="100"/>
      <c r="CW660" s="100"/>
      <c r="CX660" s="100"/>
      <c r="CY660" s="100"/>
      <c r="CZ660" s="100"/>
      <c r="DA660" s="100"/>
      <c r="DB660" s="100"/>
      <c r="DC660" s="100"/>
      <c r="DD660" s="100"/>
      <c r="DE660" s="100"/>
      <c r="DF660" s="100"/>
      <c r="DG660" s="100"/>
      <c r="DH660" s="100"/>
      <c r="DI660" s="100"/>
      <c r="DJ660" s="100"/>
      <c r="DK660" s="100"/>
      <c r="DL660" s="100"/>
      <c r="DM660" s="100"/>
      <c r="DN660" s="100"/>
      <c r="DO660" s="100"/>
      <c r="DP660" s="100"/>
      <c r="DQ660" s="100"/>
      <c r="DR660" s="100"/>
      <c r="DS660" s="100"/>
      <c r="DT660" s="100"/>
      <c r="DU660" s="100"/>
      <c r="DV660" s="100"/>
      <c r="DW660" s="100"/>
      <c r="DX660" s="100"/>
      <c r="DY660" s="100"/>
      <c r="DZ660" s="100"/>
      <c r="EA660" s="100"/>
      <c r="EB660" s="100"/>
      <c r="EC660" s="100"/>
      <c r="ED660" s="100"/>
      <c r="EE660" s="100"/>
      <c r="EF660" s="100"/>
      <c r="EG660" s="100"/>
      <c r="EH660" s="100"/>
      <c r="EI660" s="100"/>
      <c r="EJ660" s="100"/>
      <c r="EK660" s="100"/>
      <c r="EL660" s="100"/>
      <c r="EM660" s="100"/>
      <c r="EN660" s="100"/>
      <c r="EO660" s="100"/>
      <c r="EP660" s="100"/>
      <c r="EQ660" s="100"/>
      <c r="ER660" s="100"/>
      <c r="ES660" s="100"/>
      <c r="ET660" s="100"/>
      <c r="EU660" s="100"/>
      <c r="EV660" s="100"/>
      <c r="EW660" s="100"/>
      <c r="EX660" s="100"/>
      <c r="EY660" s="100"/>
      <c r="EZ660" s="100"/>
      <c r="FA660" s="100"/>
      <c r="FB660" s="100"/>
      <c r="FC660" s="100"/>
      <c r="FD660" s="100"/>
      <c r="FE660" s="100"/>
      <c r="FF660" s="100"/>
      <c r="FG660" s="100"/>
      <c r="FH660" s="100"/>
      <c r="FI660" s="100"/>
      <c r="FJ660" s="100"/>
      <c r="FK660" s="100"/>
      <c r="FL660" s="100"/>
      <c r="FM660" s="100"/>
      <c r="FN660" s="100"/>
      <c r="FO660" s="100"/>
      <c r="FP660" s="100"/>
      <c r="FQ660" s="100"/>
      <c r="FR660" s="100"/>
      <c r="FS660" s="100"/>
      <c r="FT660" s="100"/>
      <c r="FU660" s="100"/>
      <c r="FV660" s="100"/>
      <c r="FW660" s="100"/>
      <c r="FX660" s="100"/>
      <c r="FY660" s="100"/>
      <c r="FZ660" s="100"/>
      <c r="GA660" s="100"/>
      <c r="GB660" s="100"/>
      <c r="GC660" s="100"/>
      <c r="GD660" s="100"/>
      <c r="GE660" s="100"/>
      <c r="GF660" s="100"/>
      <c r="GG660" s="100"/>
      <c r="GH660" s="100"/>
      <c r="GI660" s="100"/>
      <c r="GJ660" s="100"/>
      <c r="GK660" s="100"/>
      <c r="GL660" s="100"/>
      <c r="GM660" s="100"/>
      <c r="GN660" s="100"/>
      <c r="GO660" s="100"/>
      <c r="GP660" s="100"/>
      <c r="GQ660" s="100"/>
      <c r="GR660" s="100"/>
      <c r="GS660" s="100"/>
      <c r="GT660" s="100"/>
      <c r="GU660" s="100"/>
      <c r="GV660" s="100"/>
      <c r="GW660" s="100"/>
      <c r="GX660" s="100"/>
      <c r="GY660" s="100"/>
      <c r="GZ660" s="100"/>
      <c r="HA660" s="100"/>
      <c r="HB660" s="100"/>
      <c r="HC660" s="100"/>
      <c r="HD660" s="100"/>
      <c r="HE660" s="100"/>
      <c r="HF660" s="100"/>
      <c r="HG660" s="100"/>
      <c r="HH660" s="100"/>
      <c r="HI660" s="100"/>
      <c r="HJ660" s="100"/>
      <c r="HK660" s="100"/>
      <c r="HL660" s="100"/>
      <c r="HM660" s="100"/>
      <c r="HN660" s="100"/>
      <c r="HO660" s="100"/>
      <c r="HP660" s="100"/>
      <c r="HQ660" s="100"/>
      <c r="HR660" s="100"/>
      <c r="HS660" s="100"/>
      <c r="HT660" s="100"/>
      <c r="HU660" s="100"/>
      <c r="HV660" s="100"/>
      <c r="HW660" s="100"/>
      <c r="HX660" s="100"/>
      <c r="HY660" s="100"/>
      <c r="HZ660" s="100"/>
      <c r="IA660" s="100"/>
      <c r="IB660" s="100"/>
      <c r="IC660" s="100"/>
      <c r="ID660" s="100"/>
      <c r="IE660" s="100"/>
      <c r="IF660" s="100"/>
      <c r="IG660" s="100"/>
      <c r="IH660" s="100"/>
      <c r="II660" s="100"/>
      <c r="IJ660" s="100"/>
      <c r="IK660" s="100"/>
      <c r="IL660" s="100"/>
      <c r="IM660" s="100"/>
      <c r="IN660" s="100"/>
      <c r="IO660" s="100"/>
      <c r="IP660" s="100"/>
      <c r="IQ660" s="100"/>
      <c r="IR660" s="100"/>
      <c r="IS660" s="100"/>
      <c r="IT660" s="100"/>
      <c r="IU660" s="100"/>
      <c r="IV660" s="100"/>
      <c r="IW660" s="100"/>
    </row>
    <row r="661" spans="1:257" ht="17.25" customHeight="1" x14ac:dyDescent="0.2">
      <c r="A661" s="177" t="s">
        <v>1805</v>
      </c>
      <c r="B661" s="137">
        <v>42278</v>
      </c>
      <c r="C661" s="138" t="s">
        <v>919</v>
      </c>
      <c r="D661" s="138" t="s">
        <v>918</v>
      </c>
      <c r="E661" s="138" t="s">
        <v>912</v>
      </c>
      <c r="F661" s="138" t="s">
        <v>914</v>
      </c>
      <c r="G661" s="138"/>
      <c r="H661" s="149" t="s">
        <v>915</v>
      </c>
      <c r="I661" s="139">
        <v>2992</v>
      </c>
      <c r="J661" s="140">
        <v>3.47</v>
      </c>
      <c r="K661" s="99">
        <f t="shared" si="162"/>
        <v>10382.24</v>
      </c>
      <c r="L661" s="138" t="s">
        <v>917</v>
      </c>
      <c r="M661" s="138" t="s">
        <v>917</v>
      </c>
      <c r="N661" s="138"/>
      <c r="O661" s="147" t="s">
        <v>2</v>
      </c>
      <c r="P661" s="138"/>
      <c r="Q661" s="138"/>
      <c r="R661" s="138"/>
      <c r="S661" s="129"/>
    </row>
    <row r="662" spans="1:257" ht="17.25" customHeight="1" x14ac:dyDescent="0.2">
      <c r="A662" s="177" t="s">
        <v>1805</v>
      </c>
      <c r="B662" s="137">
        <v>42278</v>
      </c>
      <c r="C662" s="138" t="s">
        <v>919</v>
      </c>
      <c r="D662" s="138" t="s">
        <v>918</v>
      </c>
      <c r="E662" s="138" t="s">
        <v>913</v>
      </c>
      <c r="F662" s="138" t="s">
        <v>914</v>
      </c>
      <c r="G662" s="138"/>
      <c r="H662" s="149" t="s">
        <v>916</v>
      </c>
      <c r="I662" s="179">
        <v>1461</v>
      </c>
      <c r="J662" s="140">
        <v>3.47</v>
      </c>
      <c r="K662" s="99">
        <f t="shared" si="162"/>
        <v>5069.67</v>
      </c>
      <c r="L662" s="138" t="s">
        <v>917</v>
      </c>
      <c r="M662" s="138" t="s">
        <v>917</v>
      </c>
      <c r="N662" s="138"/>
      <c r="O662" s="147" t="s">
        <v>2</v>
      </c>
      <c r="P662" s="138"/>
      <c r="Q662" s="138"/>
      <c r="R662" s="138"/>
      <c r="S662" s="129"/>
    </row>
    <row r="663" spans="1:257" ht="17.25" customHeight="1" x14ac:dyDescent="0.2">
      <c r="A663" s="177" t="s">
        <v>1805</v>
      </c>
      <c r="B663" s="137">
        <v>75301</v>
      </c>
      <c r="C663" s="177" t="s">
        <v>348</v>
      </c>
      <c r="D663" s="138" t="s">
        <v>918</v>
      </c>
      <c r="E663" s="138" t="s">
        <v>1574</v>
      </c>
      <c r="F663" s="138" t="s">
        <v>1581</v>
      </c>
      <c r="G663" s="138" t="s">
        <v>1580</v>
      </c>
      <c r="H663" s="149"/>
      <c r="I663" s="179">
        <v>1548</v>
      </c>
      <c r="J663" s="180">
        <v>3.6</v>
      </c>
      <c r="K663" s="99">
        <f t="shared" si="162"/>
        <v>5572.8</v>
      </c>
      <c r="L663" s="138" t="s">
        <v>1585</v>
      </c>
      <c r="M663" s="138" t="s">
        <v>1585</v>
      </c>
      <c r="N663" s="138"/>
      <c r="O663" s="147" t="s">
        <v>2</v>
      </c>
      <c r="P663" s="138"/>
      <c r="Q663" s="138"/>
      <c r="R663" s="138"/>
      <c r="S663" s="129"/>
    </row>
    <row r="664" spans="1:257" ht="17.25" customHeight="1" x14ac:dyDescent="0.2">
      <c r="A664" s="177" t="s">
        <v>1805</v>
      </c>
      <c r="B664" s="137">
        <v>75301</v>
      </c>
      <c r="C664" s="177" t="s">
        <v>348</v>
      </c>
      <c r="D664" s="138" t="s">
        <v>918</v>
      </c>
      <c r="E664" s="138" t="s">
        <v>1575</v>
      </c>
      <c r="F664" s="138" t="s">
        <v>1582</v>
      </c>
      <c r="G664" s="138" t="s">
        <v>1580</v>
      </c>
      <c r="H664" s="149"/>
      <c r="I664" s="179">
        <v>3010</v>
      </c>
      <c r="J664" s="180">
        <v>3.1</v>
      </c>
      <c r="K664" s="99">
        <f t="shared" si="162"/>
        <v>9331</v>
      </c>
      <c r="L664" s="138" t="s">
        <v>1585</v>
      </c>
      <c r="M664" s="138" t="s">
        <v>1585</v>
      </c>
      <c r="N664" s="138"/>
      <c r="O664" s="147" t="s">
        <v>2</v>
      </c>
      <c r="P664" s="138"/>
      <c r="Q664" s="138"/>
      <c r="R664" s="138"/>
      <c r="S664" s="129"/>
    </row>
    <row r="665" spans="1:257" ht="17.25" customHeight="1" x14ac:dyDescent="0.2">
      <c r="A665" s="177" t="s">
        <v>1805</v>
      </c>
      <c r="B665" s="137">
        <v>75301</v>
      </c>
      <c r="C665" s="138" t="s">
        <v>435</v>
      </c>
      <c r="D665" s="138" t="s">
        <v>918</v>
      </c>
      <c r="E665" s="138" t="s">
        <v>1576</v>
      </c>
      <c r="F665" s="138" t="s">
        <v>1583</v>
      </c>
      <c r="G665" s="138" t="s">
        <v>1580</v>
      </c>
      <c r="H665" s="149"/>
      <c r="I665" s="179">
        <v>968</v>
      </c>
      <c r="J665" s="180">
        <v>2.69</v>
      </c>
      <c r="K665" s="99">
        <f t="shared" si="162"/>
        <v>2603.92</v>
      </c>
      <c r="L665" s="138" t="s">
        <v>1585</v>
      </c>
      <c r="M665" s="138" t="s">
        <v>1585</v>
      </c>
      <c r="N665" s="138"/>
      <c r="O665" s="147" t="s">
        <v>2</v>
      </c>
      <c r="P665" s="138"/>
      <c r="Q665" s="138"/>
      <c r="R665" s="138"/>
      <c r="S665" s="129"/>
    </row>
    <row r="666" spans="1:257" ht="17.25" customHeight="1" x14ac:dyDescent="0.2">
      <c r="A666" s="177" t="s">
        <v>1805</v>
      </c>
      <c r="B666" s="137">
        <v>75301</v>
      </c>
      <c r="C666" s="138" t="s">
        <v>435</v>
      </c>
      <c r="D666" s="138" t="s">
        <v>918</v>
      </c>
      <c r="E666" s="138" t="s">
        <v>1577</v>
      </c>
      <c r="F666" s="138" t="s">
        <v>1583</v>
      </c>
      <c r="G666" s="138" t="s">
        <v>1580</v>
      </c>
      <c r="H666" s="149"/>
      <c r="I666" s="179">
        <v>6400</v>
      </c>
      <c r="J666" s="180">
        <v>3.09</v>
      </c>
      <c r="K666" s="99">
        <f t="shared" si="162"/>
        <v>19776</v>
      </c>
      <c r="L666" s="138" t="s">
        <v>1585</v>
      </c>
      <c r="M666" s="138" t="s">
        <v>1585</v>
      </c>
      <c r="N666" s="138"/>
      <c r="O666" s="147" t="s">
        <v>2</v>
      </c>
      <c r="P666" s="138"/>
      <c r="Q666" s="138"/>
      <c r="R666" s="138"/>
      <c r="S666" s="129"/>
    </row>
    <row r="667" spans="1:257" ht="17.25" customHeight="1" x14ac:dyDescent="0.2">
      <c r="A667" s="177" t="s">
        <v>1805</v>
      </c>
      <c r="B667" s="137">
        <v>75301</v>
      </c>
      <c r="C667" s="138" t="s">
        <v>435</v>
      </c>
      <c r="D667" s="138" t="s">
        <v>918</v>
      </c>
      <c r="E667" s="138" t="s">
        <v>1578</v>
      </c>
      <c r="F667" s="138" t="s">
        <v>1584</v>
      </c>
      <c r="G667" s="138" t="s">
        <v>1580</v>
      </c>
      <c r="H667" s="149"/>
      <c r="I667" s="179">
        <v>14080</v>
      </c>
      <c r="J667" s="180">
        <v>3.03</v>
      </c>
      <c r="K667" s="99">
        <f t="shared" si="162"/>
        <v>42662.399999999994</v>
      </c>
      <c r="L667" s="138" t="s">
        <v>1585</v>
      </c>
      <c r="M667" s="138" t="s">
        <v>1585</v>
      </c>
      <c r="N667" s="138"/>
      <c r="O667" s="147" t="s">
        <v>2</v>
      </c>
      <c r="P667" s="138"/>
      <c r="Q667" s="138"/>
      <c r="R667" s="138"/>
      <c r="S667" s="129"/>
    </row>
    <row r="668" spans="1:257" ht="17.25" customHeight="1" x14ac:dyDescent="0.2">
      <c r="A668" s="177" t="s">
        <v>1805</v>
      </c>
      <c r="B668" s="137">
        <v>75301</v>
      </c>
      <c r="C668" s="138" t="s">
        <v>435</v>
      </c>
      <c r="D668" s="138" t="s">
        <v>918</v>
      </c>
      <c r="E668" s="138" t="s">
        <v>1579</v>
      </c>
      <c r="F668" s="138" t="s">
        <v>1584</v>
      </c>
      <c r="G668" s="138" t="s">
        <v>1580</v>
      </c>
      <c r="H668" s="149"/>
      <c r="I668" s="179">
        <v>2044</v>
      </c>
      <c r="J668" s="180">
        <v>3.43</v>
      </c>
      <c r="K668" s="99">
        <f t="shared" si="162"/>
        <v>7010.92</v>
      </c>
      <c r="L668" s="138" t="s">
        <v>1585</v>
      </c>
      <c r="M668" s="138" t="s">
        <v>1254</v>
      </c>
      <c r="N668" s="138"/>
      <c r="O668" s="147" t="s">
        <v>2</v>
      </c>
      <c r="P668" s="138"/>
      <c r="Q668" s="138"/>
      <c r="R668" s="138"/>
      <c r="S668" s="129"/>
    </row>
    <row r="669" spans="1:257" ht="17.25" customHeight="1" x14ac:dyDescent="0.2">
      <c r="A669" s="177" t="s">
        <v>1805</v>
      </c>
      <c r="B669" s="137">
        <v>42440</v>
      </c>
      <c r="C669" s="138"/>
      <c r="D669" s="138" t="s">
        <v>918</v>
      </c>
      <c r="E669" s="138" t="s">
        <v>1757</v>
      </c>
      <c r="F669" s="138" t="s">
        <v>1760</v>
      </c>
      <c r="G669" s="138" t="s">
        <v>1580</v>
      </c>
      <c r="H669" s="149"/>
      <c r="I669" s="179">
        <v>3332</v>
      </c>
      <c r="J669" s="180">
        <v>2.94</v>
      </c>
      <c r="K669" s="99">
        <f t="shared" si="162"/>
        <v>9796.08</v>
      </c>
      <c r="L669" s="138" t="s">
        <v>1763</v>
      </c>
      <c r="M669" s="138" t="s">
        <v>1763</v>
      </c>
      <c r="N669" s="138"/>
      <c r="O669" s="147" t="s">
        <v>2</v>
      </c>
      <c r="P669" s="138"/>
      <c r="Q669" s="138"/>
      <c r="R669" s="138"/>
      <c r="S669" s="129"/>
    </row>
    <row r="670" spans="1:257" ht="17.25" customHeight="1" x14ac:dyDescent="0.2">
      <c r="A670" s="177" t="s">
        <v>1805</v>
      </c>
      <c r="B670" s="137">
        <v>42440</v>
      </c>
      <c r="C670" s="138"/>
      <c r="D670" s="138" t="s">
        <v>918</v>
      </c>
      <c r="E670" s="138" t="s">
        <v>1758</v>
      </c>
      <c r="F670" s="138" t="s">
        <v>1761</v>
      </c>
      <c r="G670" s="138" t="s">
        <v>1580</v>
      </c>
      <c r="H670" s="149"/>
      <c r="I670" s="179">
        <v>19499</v>
      </c>
      <c r="J670" s="180">
        <v>3.75</v>
      </c>
      <c r="K670" s="99">
        <f t="shared" si="162"/>
        <v>73121.25</v>
      </c>
      <c r="L670" s="138" t="s">
        <v>1763</v>
      </c>
      <c r="M670" s="138" t="s">
        <v>1763</v>
      </c>
      <c r="N670" s="138"/>
      <c r="O670" s="147" t="s">
        <v>2</v>
      </c>
      <c r="P670" s="138"/>
      <c r="Q670" s="138"/>
      <c r="R670" s="138"/>
      <c r="S670" s="129"/>
    </row>
    <row r="671" spans="1:257" ht="17.25" customHeight="1" x14ac:dyDescent="0.2">
      <c r="A671" s="177" t="s">
        <v>1805</v>
      </c>
      <c r="B671" s="137">
        <v>42440</v>
      </c>
      <c r="C671" s="138"/>
      <c r="D671" s="138" t="s">
        <v>918</v>
      </c>
      <c r="E671" s="138" t="s">
        <v>1759</v>
      </c>
      <c r="F671" s="138" t="s">
        <v>1762</v>
      </c>
      <c r="G671" s="138" t="s">
        <v>1580</v>
      </c>
      <c r="H671" s="149"/>
      <c r="I671" s="219">
        <v>3000</v>
      </c>
      <c r="J671" s="180">
        <v>6.1</v>
      </c>
      <c r="K671" s="99">
        <f t="shared" si="162"/>
        <v>18300</v>
      </c>
      <c r="L671" s="138" t="s">
        <v>1764</v>
      </c>
      <c r="M671" s="138" t="s">
        <v>1764</v>
      </c>
      <c r="N671" s="138"/>
      <c r="O671" s="147" t="s">
        <v>2</v>
      </c>
      <c r="P671" s="138"/>
      <c r="Q671" s="138"/>
      <c r="R671" s="138"/>
      <c r="S671" s="129"/>
    </row>
    <row r="672" spans="1:257" ht="17.25" customHeight="1" x14ac:dyDescent="0.2">
      <c r="A672" s="177" t="s">
        <v>1805</v>
      </c>
      <c r="B672" s="137">
        <v>42440</v>
      </c>
      <c r="C672" s="138"/>
      <c r="D672" s="138" t="s">
        <v>918</v>
      </c>
      <c r="E672" s="138" t="s">
        <v>1779</v>
      </c>
      <c r="F672" s="138" t="s">
        <v>1786</v>
      </c>
      <c r="G672" s="138" t="s">
        <v>1580</v>
      </c>
      <c r="H672" s="149"/>
      <c r="I672" s="219">
        <v>1554</v>
      </c>
      <c r="J672" s="180">
        <v>6.8</v>
      </c>
      <c r="K672" s="99">
        <f>I672*J672</f>
        <v>10567.199999999999</v>
      </c>
      <c r="L672" s="138" t="s">
        <v>1784</v>
      </c>
      <c r="M672" s="138" t="s">
        <v>1784</v>
      </c>
      <c r="N672" s="138"/>
      <c r="O672" s="147" t="s">
        <v>2</v>
      </c>
      <c r="P672" s="138"/>
      <c r="Q672" s="138"/>
      <c r="R672" s="138"/>
      <c r="S672" s="129"/>
    </row>
    <row r="673" spans="1:257" ht="17.25" customHeight="1" x14ac:dyDescent="0.2">
      <c r="A673" s="177" t="s">
        <v>1805</v>
      </c>
      <c r="B673" s="137">
        <v>42440</v>
      </c>
      <c r="C673" s="138"/>
      <c r="D673" s="138" t="s">
        <v>918</v>
      </c>
      <c r="E673" s="138" t="s">
        <v>1780</v>
      </c>
      <c r="F673" s="138" t="s">
        <v>1787</v>
      </c>
      <c r="G673" s="138" t="s">
        <v>1580</v>
      </c>
      <c r="H673" s="149"/>
      <c r="I673" s="219">
        <v>8288</v>
      </c>
      <c r="J673" s="180">
        <v>6.8</v>
      </c>
      <c r="K673" s="99">
        <f>I673*J673</f>
        <v>56358.400000000001</v>
      </c>
      <c r="L673" s="138" t="s">
        <v>1785</v>
      </c>
      <c r="M673" s="138" t="s">
        <v>1785</v>
      </c>
      <c r="N673" s="138"/>
      <c r="O673" s="147" t="s">
        <v>2</v>
      </c>
      <c r="P673" s="138"/>
      <c r="Q673" s="138"/>
      <c r="R673" s="138"/>
      <c r="S673" s="129"/>
    </row>
    <row r="674" spans="1:257" ht="17.25" customHeight="1" x14ac:dyDescent="0.2">
      <c r="A674" s="177" t="s">
        <v>1805</v>
      </c>
      <c r="B674" s="137">
        <v>42440</v>
      </c>
      <c r="C674" s="138"/>
      <c r="D674" s="138" t="s">
        <v>918</v>
      </c>
      <c r="E674" s="138" t="s">
        <v>1781</v>
      </c>
      <c r="F674" s="138" t="s">
        <v>1788</v>
      </c>
      <c r="G674" s="138" t="s">
        <v>1580</v>
      </c>
      <c r="H674" s="149"/>
      <c r="I674" s="219">
        <v>1498</v>
      </c>
      <c r="J674" s="180">
        <v>5.55</v>
      </c>
      <c r="K674" s="99">
        <f>I674*J674</f>
        <v>8313.9</v>
      </c>
      <c r="L674" s="138" t="s">
        <v>1785</v>
      </c>
      <c r="M674" s="138" t="s">
        <v>1785</v>
      </c>
      <c r="N674" s="138"/>
      <c r="O674" s="147" t="s">
        <v>2</v>
      </c>
      <c r="P674" s="138"/>
      <c r="Q674" s="138"/>
      <c r="R674" s="138"/>
      <c r="S674" s="129"/>
    </row>
    <row r="675" spans="1:257" ht="17.25" customHeight="1" x14ac:dyDescent="0.2">
      <c r="A675" s="177" t="s">
        <v>1805</v>
      </c>
      <c r="B675" s="137">
        <v>42440</v>
      </c>
      <c r="C675" s="138"/>
      <c r="D675" s="138" t="s">
        <v>918</v>
      </c>
      <c r="E675" s="138" t="s">
        <v>1782</v>
      </c>
      <c r="F675" s="138" t="s">
        <v>1789</v>
      </c>
      <c r="G675" s="138" t="s">
        <v>1580</v>
      </c>
      <c r="H675" s="149"/>
      <c r="I675" s="219">
        <v>7498</v>
      </c>
      <c r="J675" s="180">
        <v>5.75</v>
      </c>
      <c r="K675" s="99">
        <f t="shared" si="162"/>
        <v>43113.5</v>
      </c>
      <c r="L675" s="138" t="s">
        <v>1785</v>
      </c>
      <c r="M675" s="138" t="s">
        <v>1785</v>
      </c>
      <c r="N675" s="138"/>
      <c r="O675" s="147" t="s">
        <v>2</v>
      </c>
      <c r="P675" s="138"/>
      <c r="Q675" s="138"/>
      <c r="R675" s="138"/>
      <c r="S675" s="129"/>
    </row>
    <row r="676" spans="1:257" ht="17.25" customHeight="1" x14ac:dyDescent="0.2">
      <c r="A676" s="177" t="s">
        <v>1805</v>
      </c>
      <c r="B676" s="137">
        <v>42440</v>
      </c>
      <c r="C676" s="138"/>
      <c r="D676" s="138" t="s">
        <v>918</v>
      </c>
      <c r="E676" s="138" t="s">
        <v>1783</v>
      </c>
      <c r="F676" s="138" t="s">
        <v>1584</v>
      </c>
      <c r="G676" s="138" t="s">
        <v>1580</v>
      </c>
      <c r="H676" s="149"/>
      <c r="I676" s="219">
        <v>17194</v>
      </c>
      <c r="J676" s="180">
        <v>3.03</v>
      </c>
      <c r="K676" s="99">
        <f t="shared" si="162"/>
        <v>52097.82</v>
      </c>
      <c r="L676" s="138" t="s">
        <v>1785</v>
      </c>
      <c r="M676" s="138" t="s">
        <v>1785</v>
      </c>
      <c r="N676" s="138"/>
      <c r="O676" s="147" t="s">
        <v>2</v>
      </c>
      <c r="P676" s="138"/>
      <c r="Q676" s="138"/>
      <c r="R676" s="138"/>
      <c r="S676" s="129"/>
    </row>
    <row r="677" spans="1:257" ht="17.25" customHeight="1" x14ac:dyDescent="0.2">
      <c r="A677" s="103"/>
      <c r="B677" s="102" t="s">
        <v>1</v>
      </c>
      <c r="C677" s="103"/>
      <c r="D677" s="104"/>
      <c r="E677" s="105"/>
      <c r="F677" s="106"/>
      <c r="G677" s="130"/>
      <c r="H677" s="131"/>
      <c r="I677" s="107">
        <f>SUM(I659:I676)</f>
        <v>112366</v>
      </c>
      <c r="J677" s="108"/>
      <c r="K677" s="107">
        <f>SUM(K659:K676)</f>
        <v>460327.10000000009</v>
      </c>
      <c r="L677" s="109"/>
      <c r="M677" s="144"/>
      <c r="N677" s="117"/>
      <c r="O677" s="121"/>
      <c r="P677" s="95"/>
      <c r="Q677" s="96"/>
      <c r="R677" s="95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  <c r="AC677" s="97"/>
      <c r="AD677" s="97"/>
      <c r="AE677" s="97"/>
      <c r="AF677" s="97"/>
      <c r="AG677" s="97"/>
      <c r="AH677" s="97"/>
      <c r="AI677" s="97"/>
      <c r="AJ677" s="97"/>
      <c r="AK677" s="97"/>
      <c r="AL677" s="97"/>
      <c r="AM677" s="97"/>
      <c r="AN677" s="97"/>
      <c r="AO677" s="97"/>
      <c r="AP677" s="97"/>
      <c r="AQ677" s="97"/>
      <c r="AR677" s="97"/>
      <c r="AS677" s="97"/>
      <c r="AT677" s="97"/>
      <c r="AU677" s="100"/>
      <c r="AV677" s="100"/>
      <c r="AW677" s="100"/>
      <c r="AX677" s="100"/>
      <c r="AY677" s="100"/>
      <c r="AZ677" s="100"/>
      <c r="BA677" s="100"/>
      <c r="BB677" s="100"/>
      <c r="BC677" s="100"/>
      <c r="BD677" s="100"/>
      <c r="BE677" s="100"/>
      <c r="BF677" s="100"/>
      <c r="BG677" s="100"/>
      <c r="BH677" s="100"/>
      <c r="BI677" s="100"/>
      <c r="BJ677" s="100"/>
      <c r="BK677" s="100"/>
      <c r="BL677" s="100"/>
      <c r="BM677" s="100"/>
      <c r="BN677" s="100"/>
      <c r="BO677" s="100"/>
      <c r="BP677" s="100"/>
      <c r="BQ677" s="100"/>
      <c r="BR677" s="100"/>
      <c r="BS677" s="100"/>
      <c r="BT677" s="100"/>
      <c r="BU677" s="100"/>
      <c r="BV677" s="100"/>
      <c r="BW677" s="100"/>
      <c r="BX677" s="100"/>
      <c r="BY677" s="100"/>
      <c r="BZ677" s="100"/>
      <c r="CA677" s="100"/>
      <c r="CB677" s="100"/>
      <c r="CC677" s="100"/>
      <c r="CD677" s="100"/>
      <c r="CE677" s="100"/>
      <c r="CF677" s="100"/>
      <c r="CG677" s="100"/>
      <c r="CH677" s="100"/>
      <c r="CI677" s="100"/>
      <c r="CJ677" s="100"/>
      <c r="CK677" s="100"/>
      <c r="CL677" s="100"/>
      <c r="CM677" s="100"/>
      <c r="CN677" s="100"/>
      <c r="CO677" s="100"/>
      <c r="CP677" s="100"/>
      <c r="CQ677" s="100"/>
      <c r="CR677" s="100"/>
      <c r="CS677" s="100"/>
      <c r="CT677" s="100"/>
      <c r="CU677" s="100"/>
      <c r="CV677" s="100"/>
      <c r="CW677" s="100"/>
      <c r="CX677" s="100"/>
      <c r="CY677" s="100"/>
      <c r="CZ677" s="100"/>
      <c r="DA677" s="100"/>
      <c r="DB677" s="100"/>
      <c r="DC677" s="100"/>
      <c r="DD677" s="100"/>
      <c r="DE677" s="100"/>
      <c r="DF677" s="100"/>
      <c r="DG677" s="100"/>
      <c r="DH677" s="100"/>
      <c r="DI677" s="100"/>
      <c r="DJ677" s="100"/>
      <c r="DK677" s="100"/>
      <c r="DL677" s="100"/>
      <c r="DM677" s="100"/>
      <c r="DN677" s="100"/>
      <c r="DO677" s="100"/>
      <c r="DP677" s="100"/>
      <c r="DQ677" s="100"/>
      <c r="DR677" s="100"/>
      <c r="DS677" s="100"/>
      <c r="DT677" s="100"/>
      <c r="DU677" s="100"/>
      <c r="DV677" s="100"/>
      <c r="DW677" s="100"/>
      <c r="DX677" s="100"/>
      <c r="DY677" s="100"/>
      <c r="DZ677" s="100"/>
      <c r="EA677" s="100"/>
      <c r="EB677" s="100"/>
      <c r="EC677" s="100"/>
      <c r="ED677" s="100"/>
      <c r="EE677" s="100"/>
      <c r="EF677" s="100"/>
      <c r="EG677" s="100"/>
      <c r="EH677" s="100"/>
      <c r="EI677" s="100"/>
      <c r="EJ677" s="100"/>
      <c r="EK677" s="100"/>
      <c r="EL677" s="100"/>
      <c r="EM677" s="100"/>
      <c r="EN677" s="100"/>
      <c r="EO677" s="100"/>
      <c r="EP677" s="100"/>
      <c r="EQ677" s="100"/>
      <c r="ER677" s="100"/>
      <c r="ES677" s="100"/>
      <c r="ET677" s="100"/>
      <c r="EU677" s="100"/>
      <c r="EV677" s="100"/>
      <c r="EW677" s="100"/>
      <c r="EX677" s="100"/>
      <c r="EY677" s="100"/>
      <c r="EZ677" s="100"/>
      <c r="FA677" s="100"/>
      <c r="FB677" s="100"/>
      <c r="FC677" s="100"/>
      <c r="FD677" s="100"/>
      <c r="FE677" s="100"/>
      <c r="FF677" s="100"/>
      <c r="FG677" s="100"/>
      <c r="FH677" s="100"/>
      <c r="FI677" s="100"/>
      <c r="FJ677" s="100"/>
      <c r="FK677" s="100"/>
      <c r="FL677" s="100"/>
      <c r="FM677" s="100"/>
      <c r="FN677" s="100"/>
      <c r="FO677" s="100"/>
      <c r="FP677" s="100"/>
      <c r="FQ677" s="100"/>
      <c r="FR677" s="100"/>
      <c r="FS677" s="100"/>
      <c r="FT677" s="100"/>
      <c r="FU677" s="100"/>
      <c r="FV677" s="100"/>
      <c r="FW677" s="100"/>
      <c r="FX677" s="100"/>
      <c r="FY677" s="100"/>
      <c r="FZ677" s="100"/>
      <c r="GA677" s="100"/>
      <c r="GB677" s="100"/>
      <c r="GC677" s="100"/>
      <c r="GD677" s="100"/>
      <c r="GE677" s="100"/>
      <c r="GF677" s="100"/>
      <c r="GG677" s="100"/>
      <c r="GH677" s="100"/>
      <c r="GI677" s="100"/>
      <c r="GJ677" s="100"/>
      <c r="GK677" s="100"/>
      <c r="GL677" s="100"/>
      <c r="GM677" s="100"/>
      <c r="GN677" s="100"/>
      <c r="GO677" s="100"/>
      <c r="GP677" s="100"/>
      <c r="GQ677" s="100"/>
      <c r="GR677" s="100"/>
      <c r="GS677" s="100"/>
      <c r="GT677" s="100"/>
      <c r="GU677" s="100"/>
      <c r="GV677" s="100"/>
      <c r="GW677" s="100"/>
      <c r="GX677" s="100"/>
      <c r="GY677" s="100"/>
      <c r="GZ677" s="100"/>
      <c r="HA677" s="100"/>
      <c r="HB677" s="100"/>
      <c r="HC677" s="100"/>
      <c r="HD677" s="100"/>
      <c r="HE677" s="100"/>
      <c r="HF677" s="100"/>
      <c r="HG677" s="100"/>
      <c r="HH677" s="100"/>
      <c r="HI677" s="100"/>
      <c r="HJ677" s="100"/>
      <c r="HK677" s="100"/>
      <c r="HL677" s="100"/>
      <c r="HM677" s="100"/>
      <c r="HN677" s="100"/>
      <c r="HO677" s="100"/>
      <c r="HP677" s="100"/>
      <c r="HQ677" s="100"/>
      <c r="HR677" s="100"/>
      <c r="HS677" s="100"/>
      <c r="HT677" s="100"/>
      <c r="HU677" s="100"/>
      <c r="HV677" s="100"/>
      <c r="HW677" s="100"/>
      <c r="HX677" s="100"/>
      <c r="HY677" s="100"/>
      <c r="HZ677" s="100"/>
      <c r="IA677" s="100"/>
      <c r="IB677" s="100"/>
      <c r="IC677" s="100"/>
      <c r="ID677" s="100"/>
      <c r="IE677" s="100"/>
      <c r="IF677" s="100"/>
      <c r="IG677" s="100"/>
      <c r="IH677" s="100"/>
      <c r="II677" s="100"/>
      <c r="IJ677" s="100"/>
      <c r="IK677" s="100"/>
      <c r="IL677" s="100"/>
      <c r="IM677" s="100"/>
      <c r="IN677" s="100"/>
      <c r="IO677" s="100"/>
      <c r="IP677" s="100"/>
      <c r="IQ677" s="100"/>
      <c r="IR677" s="100"/>
      <c r="IS677" s="100"/>
      <c r="IT677" s="100"/>
      <c r="IU677" s="100"/>
      <c r="IV677" s="100"/>
      <c r="IW677" s="100"/>
    </row>
  </sheetData>
  <autoFilter ref="B2:R677"/>
  <mergeCells count="12">
    <mergeCell ref="B658:D658"/>
    <mergeCell ref="B633:D633"/>
    <mergeCell ref="B602:D602"/>
    <mergeCell ref="B1:M1"/>
    <mergeCell ref="B497:D497"/>
    <mergeCell ref="B3:C3"/>
    <mergeCell ref="B82:D82"/>
    <mergeCell ref="B339:D339"/>
    <mergeCell ref="B385:D385"/>
    <mergeCell ref="B490:D490"/>
    <mergeCell ref="B494:D494"/>
    <mergeCell ref="B599:D599"/>
  </mergeCells>
  <phoneticPr fontId="8" type="noConversion"/>
  <printOptions horizontalCentered="1"/>
  <pageMargins left="0.15748031496062992" right="0.15748031496062992" top="0.19685039370078741" bottom="0.19685039370078741" header="0.15748031496062992" footer="0.23622047244094491"/>
  <pageSetup paperSize="9" scale="75" orientation="landscape" horizontalDpi="200" verticalDpi="200" r:id="rId1"/>
  <ignoredErrors>
    <ignoredError sqref="E354:E355 E613:E620 E626:E631 E634:E636 F661:F662 E37:E44 E600 E24:E27 E642:E643 E6:E11 E637:E64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"/>
  <sheetViews>
    <sheetView workbookViewId="0">
      <selection activeCell="C4" sqref="C4"/>
    </sheetView>
  </sheetViews>
  <sheetFormatPr baseColWidth="10" defaultColWidth="8.83203125" defaultRowHeight="15" x14ac:dyDescent="0.2"/>
  <cols>
    <col min="4" max="4" width="12.1640625" customWidth="1"/>
    <col min="5" max="5" width="15.1640625" customWidth="1"/>
    <col min="10" max="10" width="12.83203125" customWidth="1"/>
  </cols>
  <sheetData>
    <row r="1" spans="1:256" s="17" customFormat="1" ht="39" customHeight="1" x14ac:dyDescent="0.15">
      <c r="A1" s="2" t="s">
        <v>6</v>
      </c>
      <c r="B1" s="3" t="s">
        <v>7</v>
      </c>
      <c r="C1" s="3" t="s">
        <v>8</v>
      </c>
      <c r="D1" s="3" t="s">
        <v>9</v>
      </c>
      <c r="E1" s="4" t="s">
        <v>10</v>
      </c>
      <c r="F1" s="5" t="s">
        <v>11</v>
      </c>
      <c r="G1" s="6" t="s">
        <v>12</v>
      </c>
      <c r="H1" s="7" t="s">
        <v>13</v>
      </c>
      <c r="I1" s="8" t="s">
        <v>14</v>
      </c>
      <c r="J1" s="8" t="s">
        <v>0</v>
      </c>
      <c r="K1" s="9" t="s">
        <v>15</v>
      </c>
      <c r="L1" s="10" t="s">
        <v>16</v>
      </c>
      <c r="M1" s="11" t="s">
        <v>17</v>
      </c>
      <c r="N1" s="12" t="s">
        <v>18</v>
      </c>
      <c r="O1" s="13" t="s">
        <v>19</v>
      </c>
      <c r="P1" s="14" t="s">
        <v>20</v>
      </c>
      <c r="Q1" s="15" t="s">
        <v>21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</row>
    <row r="2" spans="1:256" s="71" customFormat="1" ht="17.25" customHeight="1" x14ac:dyDescent="0.2">
      <c r="A2" s="98">
        <v>42397</v>
      </c>
      <c r="B2" s="138" t="s">
        <v>1152</v>
      </c>
      <c r="C2" s="138" t="s">
        <v>982</v>
      </c>
      <c r="D2" s="138" t="s">
        <v>1150</v>
      </c>
      <c r="E2" s="138" t="s">
        <v>976</v>
      </c>
      <c r="F2" s="138" t="s">
        <v>977</v>
      </c>
      <c r="G2" s="138"/>
      <c r="H2" s="142">
        <v>1596</v>
      </c>
      <c r="I2" s="140">
        <v>6.5</v>
      </c>
      <c r="J2" s="99">
        <f>H2*I2</f>
        <v>10374</v>
      </c>
      <c r="K2" s="138" t="s">
        <v>136</v>
      </c>
      <c r="L2" s="137">
        <v>42445</v>
      </c>
      <c r="M2" s="176"/>
      <c r="N2" s="101" t="s">
        <v>2</v>
      </c>
      <c r="O2" s="138"/>
      <c r="P2" s="154"/>
      <c r="Q2" s="138"/>
      <c r="R2" s="129"/>
    </row>
    <row r="3" spans="1:256" s="71" customFormat="1" ht="17.25" customHeight="1" x14ac:dyDescent="0.2">
      <c r="A3" s="137">
        <v>42424</v>
      </c>
      <c r="B3" s="138"/>
      <c r="C3" s="138" t="s">
        <v>1356</v>
      </c>
      <c r="D3" s="138" t="s">
        <v>1353</v>
      </c>
      <c r="E3" s="138" t="s">
        <v>1350</v>
      </c>
      <c r="F3" s="138" t="s">
        <v>1347</v>
      </c>
      <c r="G3" s="138"/>
      <c r="H3" s="139">
        <v>1200</v>
      </c>
      <c r="I3" s="140">
        <v>5.7</v>
      </c>
      <c r="J3" s="99">
        <f>H3*I3</f>
        <v>6840</v>
      </c>
      <c r="K3" s="137">
        <v>42506</v>
      </c>
      <c r="L3" s="137">
        <v>42522</v>
      </c>
      <c r="M3" s="138"/>
      <c r="N3" s="147" t="s">
        <v>3</v>
      </c>
      <c r="O3" s="138"/>
      <c r="P3" s="138"/>
      <c r="Q3" s="138"/>
      <c r="R3" s="129"/>
    </row>
    <row r="4" spans="1:256" s="71" customFormat="1" ht="17.25" customHeight="1" x14ac:dyDescent="0.2">
      <c r="A4" s="137">
        <v>42424</v>
      </c>
      <c r="B4" s="138" t="s">
        <v>1631</v>
      </c>
      <c r="C4" s="138" t="s">
        <v>1356</v>
      </c>
      <c r="D4" s="138" t="s">
        <v>1353</v>
      </c>
      <c r="E4" s="138" t="s">
        <v>1348</v>
      </c>
      <c r="F4" s="138" t="s">
        <v>1347</v>
      </c>
      <c r="G4" s="138"/>
      <c r="H4" s="139">
        <v>1200</v>
      </c>
      <c r="I4" s="140">
        <v>6.5</v>
      </c>
      <c r="J4" s="99">
        <f>H4*I4</f>
        <v>7800</v>
      </c>
      <c r="K4" s="137">
        <v>42506</v>
      </c>
      <c r="L4" s="137">
        <v>42522</v>
      </c>
      <c r="M4" s="138"/>
      <c r="N4" s="147" t="s">
        <v>3</v>
      </c>
      <c r="O4" s="138"/>
      <c r="P4" s="138"/>
      <c r="Q4" s="138"/>
      <c r="R4" s="129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2"/>
  <sheetViews>
    <sheetView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AG64" sqref="AG64"/>
    </sheetView>
  </sheetViews>
  <sheetFormatPr baseColWidth="10" defaultColWidth="8.83203125" defaultRowHeight="13" x14ac:dyDescent="0.2"/>
  <cols>
    <col min="1" max="1" width="2.6640625" style="23" customWidth="1"/>
    <col min="2" max="2" width="12.6640625" style="23" customWidth="1"/>
    <col min="3" max="3" width="11.83203125" style="69" hidden="1" customWidth="1"/>
    <col min="4" max="4" width="11.83203125" style="22" hidden="1" customWidth="1"/>
    <col min="5" max="5" width="11.83203125" style="69" hidden="1" customWidth="1"/>
    <col min="6" max="6" width="11.83203125" style="22" hidden="1" customWidth="1"/>
    <col min="7" max="7" width="11.83203125" style="69" hidden="1" customWidth="1"/>
    <col min="8" max="8" width="11.83203125" style="22" hidden="1" customWidth="1"/>
    <col min="9" max="9" width="11.83203125" style="69" hidden="1" customWidth="1"/>
    <col min="10" max="10" width="12.6640625" style="22" hidden="1" customWidth="1"/>
    <col min="11" max="11" width="11.33203125" style="21" customWidth="1"/>
    <col min="12" max="12" width="12.6640625" style="22" customWidth="1"/>
    <col min="13" max="13" width="11.33203125" style="21" customWidth="1"/>
    <col min="14" max="14" width="12.6640625" style="22" customWidth="1"/>
    <col min="15" max="15" width="11.33203125" style="21" customWidth="1"/>
    <col min="16" max="16" width="12.6640625" style="22" customWidth="1"/>
    <col min="17" max="17" width="11.33203125" style="21" customWidth="1"/>
    <col min="18" max="18" width="12.6640625" style="22" customWidth="1"/>
    <col min="19" max="19" width="5.1640625" style="22" customWidth="1"/>
    <col min="20" max="20" width="11.33203125" style="21" customWidth="1"/>
    <col min="21" max="21" width="12.6640625" style="22" customWidth="1"/>
    <col min="22" max="22" width="5.1640625" style="22" hidden="1" customWidth="1"/>
    <col min="23" max="23" width="11.33203125" style="21" hidden="1" customWidth="1"/>
    <col min="24" max="24" width="12.6640625" style="22" hidden="1" customWidth="1"/>
    <col min="25" max="25" width="5.1640625" style="22" customWidth="1"/>
    <col min="26" max="26" width="11.33203125" style="21" customWidth="1"/>
    <col min="27" max="27" width="12.6640625" style="22" customWidth="1"/>
    <col min="28" max="28" width="5.1640625" style="22" customWidth="1"/>
    <col min="29" max="29" width="11.33203125" style="21" customWidth="1"/>
    <col min="30" max="30" width="12.6640625" style="22" customWidth="1"/>
    <col min="31" max="31" width="5.1640625" style="22" customWidth="1"/>
    <col min="32" max="32" width="11.33203125" style="21" customWidth="1"/>
    <col min="33" max="33" width="12.6640625" style="22" customWidth="1"/>
    <col min="34" max="34" width="8.83203125" style="23"/>
    <col min="35" max="35" width="11.1640625" style="23" bestFit="1" customWidth="1"/>
    <col min="36" max="36" width="12.1640625" style="23" bestFit="1" customWidth="1"/>
    <col min="37" max="246" width="8.83203125" style="23"/>
    <col min="247" max="247" width="3.6640625" style="23" customWidth="1"/>
    <col min="248" max="248" width="13.1640625" style="23" customWidth="1"/>
    <col min="249" max="249" width="8.1640625" style="23" customWidth="1"/>
    <col min="250" max="250" width="9.83203125" style="23" customWidth="1"/>
    <col min="251" max="251" width="9.1640625" style="23" customWidth="1"/>
    <col min="252" max="252" width="9.83203125" style="23" customWidth="1"/>
    <col min="253" max="253" width="9.1640625" style="23" customWidth="1"/>
    <col min="254" max="254" width="9.83203125" style="23" customWidth="1"/>
    <col min="255" max="255" width="8.6640625" style="23" customWidth="1"/>
    <col min="256" max="256" width="9.83203125" style="23" customWidth="1"/>
    <col min="257" max="257" width="9.1640625" style="23" customWidth="1"/>
    <col min="258" max="258" width="9.83203125" style="23" customWidth="1"/>
    <col min="259" max="259" width="9" style="23" customWidth="1"/>
    <col min="260" max="260" width="9.83203125" style="23" customWidth="1"/>
    <col min="261" max="261" width="9" style="23" customWidth="1"/>
    <col min="262" max="262" width="9.83203125" style="23" customWidth="1"/>
    <col min="263" max="263" width="9.1640625" style="23" customWidth="1"/>
    <col min="264" max="264" width="9.83203125" style="23" customWidth="1"/>
    <col min="265" max="265" width="9.1640625" style="23" customWidth="1"/>
    <col min="266" max="266" width="9.83203125" style="23" customWidth="1"/>
    <col min="267" max="267" width="9.1640625" style="23" customWidth="1"/>
    <col min="268" max="268" width="9.83203125" style="23" customWidth="1"/>
    <col min="269" max="502" width="8.83203125" style="23"/>
    <col min="503" max="503" width="3.6640625" style="23" customWidth="1"/>
    <col min="504" max="504" width="13.1640625" style="23" customWidth="1"/>
    <col min="505" max="505" width="8.1640625" style="23" customWidth="1"/>
    <col min="506" max="506" width="9.83203125" style="23" customWidth="1"/>
    <col min="507" max="507" width="9.1640625" style="23" customWidth="1"/>
    <col min="508" max="508" width="9.83203125" style="23" customWidth="1"/>
    <col min="509" max="509" width="9.1640625" style="23" customWidth="1"/>
    <col min="510" max="510" width="9.83203125" style="23" customWidth="1"/>
    <col min="511" max="511" width="8.6640625" style="23" customWidth="1"/>
    <col min="512" max="512" width="9.83203125" style="23" customWidth="1"/>
    <col min="513" max="513" width="9.1640625" style="23" customWidth="1"/>
    <col min="514" max="514" width="9.83203125" style="23" customWidth="1"/>
    <col min="515" max="515" width="9" style="23" customWidth="1"/>
    <col min="516" max="516" width="9.83203125" style="23" customWidth="1"/>
    <col min="517" max="517" width="9" style="23" customWidth="1"/>
    <col min="518" max="518" width="9.83203125" style="23" customWidth="1"/>
    <col min="519" max="519" width="9.1640625" style="23" customWidth="1"/>
    <col min="520" max="520" width="9.83203125" style="23" customWidth="1"/>
    <col min="521" max="521" width="9.1640625" style="23" customWidth="1"/>
    <col min="522" max="522" width="9.83203125" style="23" customWidth="1"/>
    <col min="523" max="523" width="9.1640625" style="23" customWidth="1"/>
    <col min="524" max="524" width="9.83203125" style="23" customWidth="1"/>
    <col min="525" max="758" width="8.83203125" style="23"/>
    <col min="759" max="759" width="3.6640625" style="23" customWidth="1"/>
    <col min="760" max="760" width="13.1640625" style="23" customWidth="1"/>
    <col min="761" max="761" width="8.1640625" style="23" customWidth="1"/>
    <col min="762" max="762" width="9.83203125" style="23" customWidth="1"/>
    <col min="763" max="763" width="9.1640625" style="23" customWidth="1"/>
    <col min="764" max="764" width="9.83203125" style="23" customWidth="1"/>
    <col min="765" max="765" width="9.1640625" style="23" customWidth="1"/>
    <col min="766" max="766" width="9.83203125" style="23" customWidth="1"/>
    <col min="767" max="767" width="8.6640625" style="23" customWidth="1"/>
    <col min="768" max="768" width="9.83203125" style="23" customWidth="1"/>
    <col min="769" max="769" width="9.1640625" style="23" customWidth="1"/>
    <col min="770" max="770" width="9.83203125" style="23" customWidth="1"/>
    <col min="771" max="771" width="9" style="23" customWidth="1"/>
    <col min="772" max="772" width="9.83203125" style="23" customWidth="1"/>
    <col min="773" max="773" width="9" style="23" customWidth="1"/>
    <col min="774" max="774" width="9.83203125" style="23" customWidth="1"/>
    <col min="775" max="775" width="9.1640625" style="23" customWidth="1"/>
    <col min="776" max="776" width="9.83203125" style="23" customWidth="1"/>
    <col min="777" max="777" width="9.1640625" style="23" customWidth="1"/>
    <col min="778" max="778" width="9.83203125" style="23" customWidth="1"/>
    <col min="779" max="779" width="9.1640625" style="23" customWidth="1"/>
    <col min="780" max="780" width="9.83203125" style="23" customWidth="1"/>
    <col min="781" max="1014" width="8.83203125" style="23"/>
    <col min="1015" max="1015" width="3.6640625" style="23" customWidth="1"/>
    <col min="1016" max="1016" width="13.1640625" style="23" customWidth="1"/>
    <col min="1017" max="1017" width="8.1640625" style="23" customWidth="1"/>
    <col min="1018" max="1018" width="9.83203125" style="23" customWidth="1"/>
    <col min="1019" max="1019" width="9.1640625" style="23" customWidth="1"/>
    <col min="1020" max="1020" width="9.83203125" style="23" customWidth="1"/>
    <col min="1021" max="1021" width="9.1640625" style="23" customWidth="1"/>
    <col min="1022" max="1022" width="9.83203125" style="23" customWidth="1"/>
    <col min="1023" max="1023" width="8.6640625" style="23" customWidth="1"/>
    <col min="1024" max="1024" width="9.83203125" style="23" customWidth="1"/>
    <col min="1025" max="1025" width="9.1640625" style="23" customWidth="1"/>
    <col min="1026" max="1026" width="9.83203125" style="23" customWidth="1"/>
    <col min="1027" max="1027" width="9" style="23" customWidth="1"/>
    <col min="1028" max="1028" width="9.83203125" style="23" customWidth="1"/>
    <col min="1029" max="1029" width="9" style="23" customWidth="1"/>
    <col min="1030" max="1030" width="9.83203125" style="23" customWidth="1"/>
    <col min="1031" max="1031" width="9.1640625" style="23" customWidth="1"/>
    <col min="1032" max="1032" width="9.83203125" style="23" customWidth="1"/>
    <col min="1033" max="1033" width="9.1640625" style="23" customWidth="1"/>
    <col min="1034" max="1034" width="9.83203125" style="23" customWidth="1"/>
    <col min="1035" max="1035" width="9.1640625" style="23" customWidth="1"/>
    <col min="1036" max="1036" width="9.83203125" style="23" customWidth="1"/>
    <col min="1037" max="1270" width="8.83203125" style="23"/>
    <col min="1271" max="1271" width="3.6640625" style="23" customWidth="1"/>
    <col min="1272" max="1272" width="13.1640625" style="23" customWidth="1"/>
    <col min="1273" max="1273" width="8.1640625" style="23" customWidth="1"/>
    <col min="1274" max="1274" width="9.83203125" style="23" customWidth="1"/>
    <col min="1275" max="1275" width="9.1640625" style="23" customWidth="1"/>
    <col min="1276" max="1276" width="9.83203125" style="23" customWidth="1"/>
    <col min="1277" max="1277" width="9.1640625" style="23" customWidth="1"/>
    <col min="1278" max="1278" width="9.83203125" style="23" customWidth="1"/>
    <col min="1279" max="1279" width="8.6640625" style="23" customWidth="1"/>
    <col min="1280" max="1280" width="9.83203125" style="23" customWidth="1"/>
    <col min="1281" max="1281" width="9.1640625" style="23" customWidth="1"/>
    <col min="1282" max="1282" width="9.83203125" style="23" customWidth="1"/>
    <col min="1283" max="1283" width="9" style="23" customWidth="1"/>
    <col min="1284" max="1284" width="9.83203125" style="23" customWidth="1"/>
    <col min="1285" max="1285" width="9" style="23" customWidth="1"/>
    <col min="1286" max="1286" width="9.83203125" style="23" customWidth="1"/>
    <col min="1287" max="1287" width="9.1640625" style="23" customWidth="1"/>
    <col min="1288" max="1288" width="9.83203125" style="23" customWidth="1"/>
    <col min="1289" max="1289" width="9.1640625" style="23" customWidth="1"/>
    <col min="1290" max="1290" width="9.83203125" style="23" customWidth="1"/>
    <col min="1291" max="1291" width="9.1640625" style="23" customWidth="1"/>
    <col min="1292" max="1292" width="9.83203125" style="23" customWidth="1"/>
    <col min="1293" max="1526" width="8.83203125" style="23"/>
    <col min="1527" max="1527" width="3.6640625" style="23" customWidth="1"/>
    <col min="1528" max="1528" width="13.1640625" style="23" customWidth="1"/>
    <col min="1529" max="1529" width="8.1640625" style="23" customWidth="1"/>
    <col min="1530" max="1530" width="9.83203125" style="23" customWidth="1"/>
    <col min="1531" max="1531" width="9.1640625" style="23" customWidth="1"/>
    <col min="1532" max="1532" width="9.83203125" style="23" customWidth="1"/>
    <col min="1533" max="1533" width="9.1640625" style="23" customWidth="1"/>
    <col min="1534" max="1534" width="9.83203125" style="23" customWidth="1"/>
    <col min="1535" max="1535" width="8.6640625" style="23" customWidth="1"/>
    <col min="1536" max="1536" width="9.83203125" style="23" customWidth="1"/>
    <col min="1537" max="1537" width="9.1640625" style="23" customWidth="1"/>
    <col min="1538" max="1538" width="9.83203125" style="23" customWidth="1"/>
    <col min="1539" max="1539" width="9" style="23" customWidth="1"/>
    <col min="1540" max="1540" width="9.83203125" style="23" customWidth="1"/>
    <col min="1541" max="1541" width="9" style="23" customWidth="1"/>
    <col min="1542" max="1542" width="9.83203125" style="23" customWidth="1"/>
    <col min="1543" max="1543" width="9.1640625" style="23" customWidth="1"/>
    <col min="1544" max="1544" width="9.83203125" style="23" customWidth="1"/>
    <col min="1545" max="1545" width="9.1640625" style="23" customWidth="1"/>
    <col min="1546" max="1546" width="9.83203125" style="23" customWidth="1"/>
    <col min="1547" max="1547" width="9.1640625" style="23" customWidth="1"/>
    <col min="1548" max="1548" width="9.83203125" style="23" customWidth="1"/>
    <col min="1549" max="1782" width="8.83203125" style="23"/>
    <col min="1783" max="1783" width="3.6640625" style="23" customWidth="1"/>
    <col min="1784" max="1784" width="13.1640625" style="23" customWidth="1"/>
    <col min="1785" max="1785" width="8.1640625" style="23" customWidth="1"/>
    <col min="1786" max="1786" width="9.83203125" style="23" customWidth="1"/>
    <col min="1787" max="1787" width="9.1640625" style="23" customWidth="1"/>
    <col min="1788" max="1788" width="9.83203125" style="23" customWidth="1"/>
    <col min="1789" max="1789" width="9.1640625" style="23" customWidth="1"/>
    <col min="1790" max="1790" width="9.83203125" style="23" customWidth="1"/>
    <col min="1791" max="1791" width="8.6640625" style="23" customWidth="1"/>
    <col min="1792" max="1792" width="9.83203125" style="23" customWidth="1"/>
    <col min="1793" max="1793" width="9.1640625" style="23" customWidth="1"/>
    <col min="1794" max="1794" width="9.83203125" style="23" customWidth="1"/>
    <col min="1795" max="1795" width="9" style="23" customWidth="1"/>
    <col min="1796" max="1796" width="9.83203125" style="23" customWidth="1"/>
    <col min="1797" max="1797" width="9" style="23" customWidth="1"/>
    <col min="1798" max="1798" width="9.83203125" style="23" customWidth="1"/>
    <col min="1799" max="1799" width="9.1640625" style="23" customWidth="1"/>
    <col min="1800" max="1800" width="9.83203125" style="23" customWidth="1"/>
    <col min="1801" max="1801" width="9.1640625" style="23" customWidth="1"/>
    <col min="1802" max="1802" width="9.83203125" style="23" customWidth="1"/>
    <col min="1803" max="1803" width="9.1640625" style="23" customWidth="1"/>
    <col min="1804" max="1804" width="9.83203125" style="23" customWidth="1"/>
    <col min="1805" max="2038" width="8.83203125" style="23"/>
    <col min="2039" max="2039" width="3.6640625" style="23" customWidth="1"/>
    <col min="2040" max="2040" width="13.1640625" style="23" customWidth="1"/>
    <col min="2041" max="2041" width="8.1640625" style="23" customWidth="1"/>
    <col min="2042" max="2042" width="9.83203125" style="23" customWidth="1"/>
    <col min="2043" max="2043" width="9.1640625" style="23" customWidth="1"/>
    <col min="2044" max="2044" width="9.83203125" style="23" customWidth="1"/>
    <col min="2045" max="2045" width="9.1640625" style="23" customWidth="1"/>
    <col min="2046" max="2046" width="9.83203125" style="23" customWidth="1"/>
    <col min="2047" max="2047" width="8.6640625" style="23" customWidth="1"/>
    <col min="2048" max="2048" width="9.83203125" style="23" customWidth="1"/>
    <col min="2049" max="2049" width="9.1640625" style="23" customWidth="1"/>
    <col min="2050" max="2050" width="9.83203125" style="23" customWidth="1"/>
    <col min="2051" max="2051" width="9" style="23" customWidth="1"/>
    <col min="2052" max="2052" width="9.83203125" style="23" customWidth="1"/>
    <col min="2053" max="2053" width="9" style="23" customWidth="1"/>
    <col min="2054" max="2054" width="9.83203125" style="23" customWidth="1"/>
    <col min="2055" max="2055" width="9.1640625" style="23" customWidth="1"/>
    <col min="2056" max="2056" width="9.83203125" style="23" customWidth="1"/>
    <col min="2057" max="2057" width="9.1640625" style="23" customWidth="1"/>
    <col min="2058" max="2058" width="9.83203125" style="23" customWidth="1"/>
    <col min="2059" max="2059" width="9.1640625" style="23" customWidth="1"/>
    <col min="2060" max="2060" width="9.83203125" style="23" customWidth="1"/>
    <col min="2061" max="2294" width="8.83203125" style="23"/>
    <col min="2295" max="2295" width="3.6640625" style="23" customWidth="1"/>
    <col min="2296" max="2296" width="13.1640625" style="23" customWidth="1"/>
    <col min="2297" max="2297" width="8.1640625" style="23" customWidth="1"/>
    <col min="2298" max="2298" width="9.83203125" style="23" customWidth="1"/>
    <col min="2299" max="2299" width="9.1640625" style="23" customWidth="1"/>
    <col min="2300" max="2300" width="9.83203125" style="23" customWidth="1"/>
    <col min="2301" max="2301" width="9.1640625" style="23" customWidth="1"/>
    <col min="2302" max="2302" width="9.83203125" style="23" customWidth="1"/>
    <col min="2303" max="2303" width="8.6640625" style="23" customWidth="1"/>
    <col min="2304" max="2304" width="9.83203125" style="23" customWidth="1"/>
    <col min="2305" max="2305" width="9.1640625" style="23" customWidth="1"/>
    <col min="2306" max="2306" width="9.83203125" style="23" customWidth="1"/>
    <col min="2307" max="2307" width="9" style="23" customWidth="1"/>
    <col min="2308" max="2308" width="9.83203125" style="23" customWidth="1"/>
    <col min="2309" max="2309" width="9" style="23" customWidth="1"/>
    <col min="2310" max="2310" width="9.83203125" style="23" customWidth="1"/>
    <col min="2311" max="2311" width="9.1640625" style="23" customWidth="1"/>
    <col min="2312" max="2312" width="9.83203125" style="23" customWidth="1"/>
    <col min="2313" max="2313" width="9.1640625" style="23" customWidth="1"/>
    <col min="2314" max="2314" width="9.83203125" style="23" customWidth="1"/>
    <col min="2315" max="2315" width="9.1640625" style="23" customWidth="1"/>
    <col min="2316" max="2316" width="9.83203125" style="23" customWidth="1"/>
    <col min="2317" max="2550" width="8.83203125" style="23"/>
    <col min="2551" max="2551" width="3.6640625" style="23" customWidth="1"/>
    <col min="2552" max="2552" width="13.1640625" style="23" customWidth="1"/>
    <col min="2553" max="2553" width="8.1640625" style="23" customWidth="1"/>
    <col min="2554" max="2554" width="9.83203125" style="23" customWidth="1"/>
    <col min="2555" max="2555" width="9.1640625" style="23" customWidth="1"/>
    <col min="2556" max="2556" width="9.83203125" style="23" customWidth="1"/>
    <col min="2557" max="2557" width="9.1640625" style="23" customWidth="1"/>
    <col min="2558" max="2558" width="9.83203125" style="23" customWidth="1"/>
    <col min="2559" max="2559" width="8.6640625" style="23" customWidth="1"/>
    <col min="2560" max="2560" width="9.83203125" style="23" customWidth="1"/>
    <col min="2561" max="2561" width="9.1640625" style="23" customWidth="1"/>
    <col min="2562" max="2562" width="9.83203125" style="23" customWidth="1"/>
    <col min="2563" max="2563" width="9" style="23" customWidth="1"/>
    <col min="2564" max="2564" width="9.83203125" style="23" customWidth="1"/>
    <col min="2565" max="2565" width="9" style="23" customWidth="1"/>
    <col min="2566" max="2566" width="9.83203125" style="23" customWidth="1"/>
    <col min="2567" max="2567" width="9.1640625" style="23" customWidth="1"/>
    <col min="2568" max="2568" width="9.83203125" style="23" customWidth="1"/>
    <col min="2569" max="2569" width="9.1640625" style="23" customWidth="1"/>
    <col min="2570" max="2570" width="9.83203125" style="23" customWidth="1"/>
    <col min="2571" max="2571" width="9.1640625" style="23" customWidth="1"/>
    <col min="2572" max="2572" width="9.83203125" style="23" customWidth="1"/>
    <col min="2573" max="2806" width="8.83203125" style="23"/>
    <col min="2807" max="2807" width="3.6640625" style="23" customWidth="1"/>
    <col min="2808" max="2808" width="13.1640625" style="23" customWidth="1"/>
    <col min="2809" max="2809" width="8.1640625" style="23" customWidth="1"/>
    <col min="2810" max="2810" width="9.83203125" style="23" customWidth="1"/>
    <col min="2811" max="2811" width="9.1640625" style="23" customWidth="1"/>
    <col min="2812" max="2812" width="9.83203125" style="23" customWidth="1"/>
    <col min="2813" max="2813" width="9.1640625" style="23" customWidth="1"/>
    <col min="2814" max="2814" width="9.83203125" style="23" customWidth="1"/>
    <col min="2815" max="2815" width="8.6640625" style="23" customWidth="1"/>
    <col min="2816" max="2816" width="9.83203125" style="23" customWidth="1"/>
    <col min="2817" max="2817" width="9.1640625" style="23" customWidth="1"/>
    <col min="2818" max="2818" width="9.83203125" style="23" customWidth="1"/>
    <col min="2819" max="2819" width="9" style="23" customWidth="1"/>
    <col min="2820" max="2820" width="9.83203125" style="23" customWidth="1"/>
    <col min="2821" max="2821" width="9" style="23" customWidth="1"/>
    <col min="2822" max="2822" width="9.83203125" style="23" customWidth="1"/>
    <col min="2823" max="2823" width="9.1640625" style="23" customWidth="1"/>
    <col min="2824" max="2824" width="9.83203125" style="23" customWidth="1"/>
    <col min="2825" max="2825" width="9.1640625" style="23" customWidth="1"/>
    <col min="2826" max="2826" width="9.83203125" style="23" customWidth="1"/>
    <col min="2827" max="2827" width="9.1640625" style="23" customWidth="1"/>
    <col min="2828" max="2828" width="9.83203125" style="23" customWidth="1"/>
    <col min="2829" max="3062" width="8.83203125" style="23"/>
    <col min="3063" max="3063" width="3.6640625" style="23" customWidth="1"/>
    <col min="3064" max="3064" width="13.1640625" style="23" customWidth="1"/>
    <col min="3065" max="3065" width="8.1640625" style="23" customWidth="1"/>
    <col min="3066" max="3066" width="9.83203125" style="23" customWidth="1"/>
    <col min="3067" max="3067" width="9.1640625" style="23" customWidth="1"/>
    <col min="3068" max="3068" width="9.83203125" style="23" customWidth="1"/>
    <col min="3069" max="3069" width="9.1640625" style="23" customWidth="1"/>
    <col min="3070" max="3070" width="9.83203125" style="23" customWidth="1"/>
    <col min="3071" max="3071" width="8.6640625" style="23" customWidth="1"/>
    <col min="3072" max="3072" width="9.83203125" style="23" customWidth="1"/>
    <col min="3073" max="3073" width="9.1640625" style="23" customWidth="1"/>
    <col min="3074" max="3074" width="9.83203125" style="23" customWidth="1"/>
    <col min="3075" max="3075" width="9" style="23" customWidth="1"/>
    <col min="3076" max="3076" width="9.83203125" style="23" customWidth="1"/>
    <col min="3077" max="3077" width="9" style="23" customWidth="1"/>
    <col min="3078" max="3078" width="9.83203125" style="23" customWidth="1"/>
    <col min="3079" max="3079" width="9.1640625" style="23" customWidth="1"/>
    <col min="3080" max="3080" width="9.83203125" style="23" customWidth="1"/>
    <col min="3081" max="3081" width="9.1640625" style="23" customWidth="1"/>
    <col min="3082" max="3082" width="9.83203125" style="23" customWidth="1"/>
    <col min="3083" max="3083" width="9.1640625" style="23" customWidth="1"/>
    <col min="3084" max="3084" width="9.83203125" style="23" customWidth="1"/>
    <col min="3085" max="3318" width="8.83203125" style="23"/>
    <col min="3319" max="3319" width="3.6640625" style="23" customWidth="1"/>
    <col min="3320" max="3320" width="13.1640625" style="23" customWidth="1"/>
    <col min="3321" max="3321" width="8.1640625" style="23" customWidth="1"/>
    <col min="3322" max="3322" width="9.83203125" style="23" customWidth="1"/>
    <col min="3323" max="3323" width="9.1640625" style="23" customWidth="1"/>
    <col min="3324" max="3324" width="9.83203125" style="23" customWidth="1"/>
    <col min="3325" max="3325" width="9.1640625" style="23" customWidth="1"/>
    <col min="3326" max="3326" width="9.83203125" style="23" customWidth="1"/>
    <col min="3327" max="3327" width="8.6640625" style="23" customWidth="1"/>
    <col min="3328" max="3328" width="9.83203125" style="23" customWidth="1"/>
    <col min="3329" max="3329" width="9.1640625" style="23" customWidth="1"/>
    <col min="3330" max="3330" width="9.83203125" style="23" customWidth="1"/>
    <col min="3331" max="3331" width="9" style="23" customWidth="1"/>
    <col min="3332" max="3332" width="9.83203125" style="23" customWidth="1"/>
    <col min="3333" max="3333" width="9" style="23" customWidth="1"/>
    <col min="3334" max="3334" width="9.83203125" style="23" customWidth="1"/>
    <col min="3335" max="3335" width="9.1640625" style="23" customWidth="1"/>
    <col min="3336" max="3336" width="9.83203125" style="23" customWidth="1"/>
    <col min="3337" max="3337" width="9.1640625" style="23" customWidth="1"/>
    <col min="3338" max="3338" width="9.83203125" style="23" customWidth="1"/>
    <col min="3339" max="3339" width="9.1640625" style="23" customWidth="1"/>
    <col min="3340" max="3340" width="9.83203125" style="23" customWidth="1"/>
    <col min="3341" max="3574" width="8.83203125" style="23"/>
    <col min="3575" max="3575" width="3.6640625" style="23" customWidth="1"/>
    <col min="3576" max="3576" width="13.1640625" style="23" customWidth="1"/>
    <col min="3577" max="3577" width="8.1640625" style="23" customWidth="1"/>
    <col min="3578" max="3578" width="9.83203125" style="23" customWidth="1"/>
    <col min="3579" max="3579" width="9.1640625" style="23" customWidth="1"/>
    <col min="3580" max="3580" width="9.83203125" style="23" customWidth="1"/>
    <col min="3581" max="3581" width="9.1640625" style="23" customWidth="1"/>
    <col min="3582" max="3582" width="9.83203125" style="23" customWidth="1"/>
    <col min="3583" max="3583" width="8.6640625" style="23" customWidth="1"/>
    <col min="3584" max="3584" width="9.83203125" style="23" customWidth="1"/>
    <col min="3585" max="3585" width="9.1640625" style="23" customWidth="1"/>
    <col min="3586" max="3586" width="9.83203125" style="23" customWidth="1"/>
    <col min="3587" max="3587" width="9" style="23" customWidth="1"/>
    <col min="3588" max="3588" width="9.83203125" style="23" customWidth="1"/>
    <col min="3589" max="3589" width="9" style="23" customWidth="1"/>
    <col min="3590" max="3590" width="9.83203125" style="23" customWidth="1"/>
    <col min="3591" max="3591" width="9.1640625" style="23" customWidth="1"/>
    <col min="3592" max="3592" width="9.83203125" style="23" customWidth="1"/>
    <col min="3593" max="3593" width="9.1640625" style="23" customWidth="1"/>
    <col min="3594" max="3594" width="9.83203125" style="23" customWidth="1"/>
    <col min="3595" max="3595" width="9.1640625" style="23" customWidth="1"/>
    <col min="3596" max="3596" width="9.83203125" style="23" customWidth="1"/>
    <col min="3597" max="3830" width="8.83203125" style="23"/>
    <col min="3831" max="3831" width="3.6640625" style="23" customWidth="1"/>
    <col min="3832" max="3832" width="13.1640625" style="23" customWidth="1"/>
    <col min="3833" max="3833" width="8.1640625" style="23" customWidth="1"/>
    <col min="3834" max="3834" width="9.83203125" style="23" customWidth="1"/>
    <col min="3835" max="3835" width="9.1640625" style="23" customWidth="1"/>
    <col min="3836" max="3836" width="9.83203125" style="23" customWidth="1"/>
    <col min="3837" max="3837" width="9.1640625" style="23" customWidth="1"/>
    <col min="3838" max="3838" width="9.83203125" style="23" customWidth="1"/>
    <col min="3839" max="3839" width="8.6640625" style="23" customWidth="1"/>
    <col min="3840" max="3840" width="9.83203125" style="23" customWidth="1"/>
    <col min="3841" max="3841" width="9.1640625" style="23" customWidth="1"/>
    <col min="3842" max="3842" width="9.83203125" style="23" customWidth="1"/>
    <col min="3843" max="3843" width="9" style="23" customWidth="1"/>
    <col min="3844" max="3844" width="9.83203125" style="23" customWidth="1"/>
    <col min="3845" max="3845" width="9" style="23" customWidth="1"/>
    <col min="3846" max="3846" width="9.83203125" style="23" customWidth="1"/>
    <col min="3847" max="3847" width="9.1640625" style="23" customWidth="1"/>
    <col min="3848" max="3848" width="9.83203125" style="23" customWidth="1"/>
    <col min="3849" max="3849" width="9.1640625" style="23" customWidth="1"/>
    <col min="3850" max="3850" width="9.83203125" style="23" customWidth="1"/>
    <col min="3851" max="3851" width="9.1640625" style="23" customWidth="1"/>
    <col min="3852" max="3852" width="9.83203125" style="23" customWidth="1"/>
    <col min="3853" max="4086" width="8.83203125" style="23"/>
    <col min="4087" max="4087" width="3.6640625" style="23" customWidth="1"/>
    <col min="4088" max="4088" width="13.1640625" style="23" customWidth="1"/>
    <col min="4089" max="4089" width="8.1640625" style="23" customWidth="1"/>
    <col min="4090" max="4090" width="9.83203125" style="23" customWidth="1"/>
    <col min="4091" max="4091" width="9.1640625" style="23" customWidth="1"/>
    <col min="4092" max="4092" width="9.83203125" style="23" customWidth="1"/>
    <col min="4093" max="4093" width="9.1640625" style="23" customWidth="1"/>
    <col min="4094" max="4094" width="9.83203125" style="23" customWidth="1"/>
    <col min="4095" max="4095" width="8.6640625" style="23" customWidth="1"/>
    <col min="4096" max="4096" width="9.83203125" style="23" customWidth="1"/>
    <col min="4097" max="4097" width="9.1640625" style="23" customWidth="1"/>
    <col min="4098" max="4098" width="9.83203125" style="23" customWidth="1"/>
    <col min="4099" max="4099" width="9" style="23" customWidth="1"/>
    <col min="4100" max="4100" width="9.83203125" style="23" customWidth="1"/>
    <col min="4101" max="4101" width="9" style="23" customWidth="1"/>
    <col min="4102" max="4102" width="9.83203125" style="23" customWidth="1"/>
    <col min="4103" max="4103" width="9.1640625" style="23" customWidth="1"/>
    <col min="4104" max="4104" width="9.83203125" style="23" customWidth="1"/>
    <col min="4105" max="4105" width="9.1640625" style="23" customWidth="1"/>
    <col min="4106" max="4106" width="9.83203125" style="23" customWidth="1"/>
    <col min="4107" max="4107" width="9.1640625" style="23" customWidth="1"/>
    <col min="4108" max="4108" width="9.83203125" style="23" customWidth="1"/>
    <col min="4109" max="4342" width="8.83203125" style="23"/>
    <col min="4343" max="4343" width="3.6640625" style="23" customWidth="1"/>
    <col min="4344" max="4344" width="13.1640625" style="23" customWidth="1"/>
    <col min="4345" max="4345" width="8.1640625" style="23" customWidth="1"/>
    <col min="4346" max="4346" width="9.83203125" style="23" customWidth="1"/>
    <col min="4347" max="4347" width="9.1640625" style="23" customWidth="1"/>
    <col min="4348" max="4348" width="9.83203125" style="23" customWidth="1"/>
    <col min="4349" max="4349" width="9.1640625" style="23" customWidth="1"/>
    <col min="4350" max="4350" width="9.83203125" style="23" customWidth="1"/>
    <col min="4351" max="4351" width="8.6640625" style="23" customWidth="1"/>
    <col min="4352" max="4352" width="9.83203125" style="23" customWidth="1"/>
    <col min="4353" max="4353" width="9.1640625" style="23" customWidth="1"/>
    <col min="4354" max="4354" width="9.83203125" style="23" customWidth="1"/>
    <col min="4355" max="4355" width="9" style="23" customWidth="1"/>
    <col min="4356" max="4356" width="9.83203125" style="23" customWidth="1"/>
    <col min="4357" max="4357" width="9" style="23" customWidth="1"/>
    <col min="4358" max="4358" width="9.83203125" style="23" customWidth="1"/>
    <col min="4359" max="4359" width="9.1640625" style="23" customWidth="1"/>
    <col min="4360" max="4360" width="9.83203125" style="23" customWidth="1"/>
    <col min="4361" max="4361" width="9.1640625" style="23" customWidth="1"/>
    <col min="4362" max="4362" width="9.83203125" style="23" customWidth="1"/>
    <col min="4363" max="4363" width="9.1640625" style="23" customWidth="1"/>
    <col min="4364" max="4364" width="9.83203125" style="23" customWidth="1"/>
    <col min="4365" max="4598" width="8.83203125" style="23"/>
    <col min="4599" max="4599" width="3.6640625" style="23" customWidth="1"/>
    <col min="4600" max="4600" width="13.1640625" style="23" customWidth="1"/>
    <col min="4601" max="4601" width="8.1640625" style="23" customWidth="1"/>
    <col min="4602" max="4602" width="9.83203125" style="23" customWidth="1"/>
    <col min="4603" max="4603" width="9.1640625" style="23" customWidth="1"/>
    <col min="4604" max="4604" width="9.83203125" style="23" customWidth="1"/>
    <col min="4605" max="4605" width="9.1640625" style="23" customWidth="1"/>
    <col min="4606" max="4606" width="9.83203125" style="23" customWidth="1"/>
    <col min="4607" max="4607" width="8.6640625" style="23" customWidth="1"/>
    <col min="4608" max="4608" width="9.83203125" style="23" customWidth="1"/>
    <col min="4609" max="4609" width="9.1640625" style="23" customWidth="1"/>
    <col min="4610" max="4610" width="9.83203125" style="23" customWidth="1"/>
    <col min="4611" max="4611" width="9" style="23" customWidth="1"/>
    <col min="4612" max="4612" width="9.83203125" style="23" customWidth="1"/>
    <col min="4613" max="4613" width="9" style="23" customWidth="1"/>
    <col min="4614" max="4614" width="9.83203125" style="23" customWidth="1"/>
    <col min="4615" max="4615" width="9.1640625" style="23" customWidth="1"/>
    <col min="4616" max="4616" width="9.83203125" style="23" customWidth="1"/>
    <col min="4617" max="4617" width="9.1640625" style="23" customWidth="1"/>
    <col min="4618" max="4618" width="9.83203125" style="23" customWidth="1"/>
    <col min="4619" max="4619" width="9.1640625" style="23" customWidth="1"/>
    <col min="4620" max="4620" width="9.83203125" style="23" customWidth="1"/>
    <col min="4621" max="4854" width="8.83203125" style="23"/>
    <col min="4855" max="4855" width="3.6640625" style="23" customWidth="1"/>
    <col min="4856" max="4856" width="13.1640625" style="23" customWidth="1"/>
    <col min="4857" max="4857" width="8.1640625" style="23" customWidth="1"/>
    <col min="4858" max="4858" width="9.83203125" style="23" customWidth="1"/>
    <col min="4859" max="4859" width="9.1640625" style="23" customWidth="1"/>
    <col min="4860" max="4860" width="9.83203125" style="23" customWidth="1"/>
    <col min="4861" max="4861" width="9.1640625" style="23" customWidth="1"/>
    <col min="4862" max="4862" width="9.83203125" style="23" customWidth="1"/>
    <col min="4863" max="4863" width="8.6640625" style="23" customWidth="1"/>
    <col min="4864" max="4864" width="9.83203125" style="23" customWidth="1"/>
    <col min="4865" max="4865" width="9.1640625" style="23" customWidth="1"/>
    <col min="4866" max="4866" width="9.83203125" style="23" customWidth="1"/>
    <col min="4867" max="4867" width="9" style="23" customWidth="1"/>
    <col min="4868" max="4868" width="9.83203125" style="23" customWidth="1"/>
    <col min="4869" max="4869" width="9" style="23" customWidth="1"/>
    <col min="4870" max="4870" width="9.83203125" style="23" customWidth="1"/>
    <col min="4871" max="4871" width="9.1640625" style="23" customWidth="1"/>
    <col min="4872" max="4872" width="9.83203125" style="23" customWidth="1"/>
    <col min="4873" max="4873" width="9.1640625" style="23" customWidth="1"/>
    <col min="4874" max="4874" width="9.83203125" style="23" customWidth="1"/>
    <col min="4875" max="4875" width="9.1640625" style="23" customWidth="1"/>
    <col min="4876" max="4876" width="9.83203125" style="23" customWidth="1"/>
    <col min="4877" max="5110" width="8.83203125" style="23"/>
    <col min="5111" max="5111" width="3.6640625" style="23" customWidth="1"/>
    <col min="5112" max="5112" width="13.1640625" style="23" customWidth="1"/>
    <col min="5113" max="5113" width="8.1640625" style="23" customWidth="1"/>
    <col min="5114" max="5114" width="9.83203125" style="23" customWidth="1"/>
    <col min="5115" max="5115" width="9.1640625" style="23" customWidth="1"/>
    <col min="5116" max="5116" width="9.83203125" style="23" customWidth="1"/>
    <col min="5117" max="5117" width="9.1640625" style="23" customWidth="1"/>
    <col min="5118" max="5118" width="9.83203125" style="23" customWidth="1"/>
    <col min="5119" max="5119" width="8.6640625" style="23" customWidth="1"/>
    <col min="5120" max="5120" width="9.83203125" style="23" customWidth="1"/>
    <col min="5121" max="5121" width="9.1640625" style="23" customWidth="1"/>
    <col min="5122" max="5122" width="9.83203125" style="23" customWidth="1"/>
    <col min="5123" max="5123" width="9" style="23" customWidth="1"/>
    <col min="5124" max="5124" width="9.83203125" style="23" customWidth="1"/>
    <col min="5125" max="5125" width="9" style="23" customWidth="1"/>
    <col min="5126" max="5126" width="9.83203125" style="23" customWidth="1"/>
    <col min="5127" max="5127" width="9.1640625" style="23" customWidth="1"/>
    <col min="5128" max="5128" width="9.83203125" style="23" customWidth="1"/>
    <col min="5129" max="5129" width="9.1640625" style="23" customWidth="1"/>
    <col min="5130" max="5130" width="9.83203125" style="23" customWidth="1"/>
    <col min="5131" max="5131" width="9.1640625" style="23" customWidth="1"/>
    <col min="5132" max="5132" width="9.83203125" style="23" customWidth="1"/>
    <col min="5133" max="5366" width="8.83203125" style="23"/>
    <col min="5367" max="5367" width="3.6640625" style="23" customWidth="1"/>
    <col min="5368" max="5368" width="13.1640625" style="23" customWidth="1"/>
    <col min="5369" max="5369" width="8.1640625" style="23" customWidth="1"/>
    <col min="5370" max="5370" width="9.83203125" style="23" customWidth="1"/>
    <col min="5371" max="5371" width="9.1640625" style="23" customWidth="1"/>
    <col min="5372" max="5372" width="9.83203125" style="23" customWidth="1"/>
    <col min="5373" max="5373" width="9.1640625" style="23" customWidth="1"/>
    <col min="5374" max="5374" width="9.83203125" style="23" customWidth="1"/>
    <col min="5375" max="5375" width="8.6640625" style="23" customWidth="1"/>
    <col min="5376" max="5376" width="9.83203125" style="23" customWidth="1"/>
    <col min="5377" max="5377" width="9.1640625" style="23" customWidth="1"/>
    <col min="5378" max="5378" width="9.83203125" style="23" customWidth="1"/>
    <col min="5379" max="5379" width="9" style="23" customWidth="1"/>
    <col min="5380" max="5380" width="9.83203125" style="23" customWidth="1"/>
    <col min="5381" max="5381" width="9" style="23" customWidth="1"/>
    <col min="5382" max="5382" width="9.83203125" style="23" customWidth="1"/>
    <col min="5383" max="5383" width="9.1640625" style="23" customWidth="1"/>
    <col min="5384" max="5384" width="9.83203125" style="23" customWidth="1"/>
    <col min="5385" max="5385" width="9.1640625" style="23" customWidth="1"/>
    <col min="5386" max="5386" width="9.83203125" style="23" customWidth="1"/>
    <col min="5387" max="5387" width="9.1640625" style="23" customWidth="1"/>
    <col min="5388" max="5388" width="9.83203125" style="23" customWidth="1"/>
    <col min="5389" max="5622" width="8.83203125" style="23"/>
    <col min="5623" max="5623" width="3.6640625" style="23" customWidth="1"/>
    <col min="5624" max="5624" width="13.1640625" style="23" customWidth="1"/>
    <col min="5625" max="5625" width="8.1640625" style="23" customWidth="1"/>
    <col min="5626" max="5626" width="9.83203125" style="23" customWidth="1"/>
    <col min="5627" max="5627" width="9.1640625" style="23" customWidth="1"/>
    <col min="5628" max="5628" width="9.83203125" style="23" customWidth="1"/>
    <col min="5629" max="5629" width="9.1640625" style="23" customWidth="1"/>
    <col min="5630" max="5630" width="9.83203125" style="23" customWidth="1"/>
    <col min="5631" max="5631" width="8.6640625" style="23" customWidth="1"/>
    <col min="5632" max="5632" width="9.83203125" style="23" customWidth="1"/>
    <col min="5633" max="5633" width="9.1640625" style="23" customWidth="1"/>
    <col min="5634" max="5634" width="9.83203125" style="23" customWidth="1"/>
    <col min="5635" max="5635" width="9" style="23" customWidth="1"/>
    <col min="5636" max="5636" width="9.83203125" style="23" customWidth="1"/>
    <col min="5637" max="5637" width="9" style="23" customWidth="1"/>
    <col min="5638" max="5638" width="9.83203125" style="23" customWidth="1"/>
    <col min="5639" max="5639" width="9.1640625" style="23" customWidth="1"/>
    <col min="5640" max="5640" width="9.83203125" style="23" customWidth="1"/>
    <col min="5641" max="5641" width="9.1640625" style="23" customWidth="1"/>
    <col min="5642" max="5642" width="9.83203125" style="23" customWidth="1"/>
    <col min="5643" max="5643" width="9.1640625" style="23" customWidth="1"/>
    <col min="5644" max="5644" width="9.83203125" style="23" customWidth="1"/>
    <col min="5645" max="5878" width="8.83203125" style="23"/>
    <col min="5879" max="5879" width="3.6640625" style="23" customWidth="1"/>
    <col min="5880" max="5880" width="13.1640625" style="23" customWidth="1"/>
    <col min="5881" max="5881" width="8.1640625" style="23" customWidth="1"/>
    <col min="5882" max="5882" width="9.83203125" style="23" customWidth="1"/>
    <col min="5883" max="5883" width="9.1640625" style="23" customWidth="1"/>
    <col min="5884" max="5884" width="9.83203125" style="23" customWidth="1"/>
    <col min="5885" max="5885" width="9.1640625" style="23" customWidth="1"/>
    <col min="5886" max="5886" width="9.83203125" style="23" customWidth="1"/>
    <col min="5887" max="5887" width="8.6640625" style="23" customWidth="1"/>
    <col min="5888" max="5888" width="9.83203125" style="23" customWidth="1"/>
    <col min="5889" max="5889" width="9.1640625" style="23" customWidth="1"/>
    <col min="5890" max="5890" width="9.83203125" style="23" customWidth="1"/>
    <col min="5891" max="5891" width="9" style="23" customWidth="1"/>
    <col min="5892" max="5892" width="9.83203125" style="23" customWidth="1"/>
    <col min="5893" max="5893" width="9" style="23" customWidth="1"/>
    <col min="5894" max="5894" width="9.83203125" style="23" customWidth="1"/>
    <col min="5895" max="5895" width="9.1640625" style="23" customWidth="1"/>
    <col min="5896" max="5896" width="9.83203125" style="23" customWidth="1"/>
    <col min="5897" max="5897" width="9.1640625" style="23" customWidth="1"/>
    <col min="5898" max="5898" width="9.83203125" style="23" customWidth="1"/>
    <col min="5899" max="5899" width="9.1640625" style="23" customWidth="1"/>
    <col min="5900" max="5900" width="9.83203125" style="23" customWidth="1"/>
    <col min="5901" max="6134" width="8.83203125" style="23"/>
    <col min="6135" max="6135" width="3.6640625" style="23" customWidth="1"/>
    <col min="6136" max="6136" width="13.1640625" style="23" customWidth="1"/>
    <col min="6137" max="6137" width="8.1640625" style="23" customWidth="1"/>
    <col min="6138" max="6138" width="9.83203125" style="23" customWidth="1"/>
    <col min="6139" max="6139" width="9.1640625" style="23" customWidth="1"/>
    <col min="6140" max="6140" width="9.83203125" style="23" customWidth="1"/>
    <col min="6141" max="6141" width="9.1640625" style="23" customWidth="1"/>
    <col min="6142" max="6142" width="9.83203125" style="23" customWidth="1"/>
    <col min="6143" max="6143" width="8.6640625" style="23" customWidth="1"/>
    <col min="6144" max="6144" width="9.83203125" style="23" customWidth="1"/>
    <col min="6145" max="6145" width="9.1640625" style="23" customWidth="1"/>
    <col min="6146" max="6146" width="9.83203125" style="23" customWidth="1"/>
    <col min="6147" max="6147" width="9" style="23" customWidth="1"/>
    <col min="6148" max="6148" width="9.83203125" style="23" customWidth="1"/>
    <col min="6149" max="6149" width="9" style="23" customWidth="1"/>
    <col min="6150" max="6150" width="9.83203125" style="23" customWidth="1"/>
    <col min="6151" max="6151" width="9.1640625" style="23" customWidth="1"/>
    <col min="6152" max="6152" width="9.83203125" style="23" customWidth="1"/>
    <col min="6153" max="6153" width="9.1640625" style="23" customWidth="1"/>
    <col min="6154" max="6154" width="9.83203125" style="23" customWidth="1"/>
    <col min="6155" max="6155" width="9.1640625" style="23" customWidth="1"/>
    <col min="6156" max="6156" width="9.83203125" style="23" customWidth="1"/>
    <col min="6157" max="6390" width="8.83203125" style="23"/>
    <col min="6391" max="6391" width="3.6640625" style="23" customWidth="1"/>
    <col min="6392" max="6392" width="13.1640625" style="23" customWidth="1"/>
    <col min="6393" max="6393" width="8.1640625" style="23" customWidth="1"/>
    <col min="6394" max="6394" width="9.83203125" style="23" customWidth="1"/>
    <col min="6395" max="6395" width="9.1640625" style="23" customWidth="1"/>
    <col min="6396" max="6396" width="9.83203125" style="23" customWidth="1"/>
    <col min="6397" max="6397" width="9.1640625" style="23" customWidth="1"/>
    <col min="6398" max="6398" width="9.83203125" style="23" customWidth="1"/>
    <col min="6399" max="6399" width="8.6640625" style="23" customWidth="1"/>
    <col min="6400" max="6400" width="9.83203125" style="23" customWidth="1"/>
    <col min="6401" max="6401" width="9.1640625" style="23" customWidth="1"/>
    <col min="6402" max="6402" width="9.83203125" style="23" customWidth="1"/>
    <col min="6403" max="6403" width="9" style="23" customWidth="1"/>
    <col min="6404" max="6404" width="9.83203125" style="23" customWidth="1"/>
    <col min="6405" max="6405" width="9" style="23" customWidth="1"/>
    <col min="6406" max="6406" width="9.83203125" style="23" customWidth="1"/>
    <col min="6407" max="6407" width="9.1640625" style="23" customWidth="1"/>
    <col min="6408" max="6408" width="9.83203125" style="23" customWidth="1"/>
    <col min="6409" max="6409" width="9.1640625" style="23" customWidth="1"/>
    <col min="6410" max="6410" width="9.83203125" style="23" customWidth="1"/>
    <col min="6411" max="6411" width="9.1640625" style="23" customWidth="1"/>
    <col min="6412" max="6412" width="9.83203125" style="23" customWidth="1"/>
    <col min="6413" max="6646" width="8.83203125" style="23"/>
    <col min="6647" max="6647" width="3.6640625" style="23" customWidth="1"/>
    <col min="6648" max="6648" width="13.1640625" style="23" customWidth="1"/>
    <col min="6649" max="6649" width="8.1640625" style="23" customWidth="1"/>
    <col min="6650" max="6650" width="9.83203125" style="23" customWidth="1"/>
    <col min="6651" max="6651" width="9.1640625" style="23" customWidth="1"/>
    <col min="6652" max="6652" width="9.83203125" style="23" customWidth="1"/>
    <col min="6653" max="6653" width="9.1640625" style="23" customWidth="1"/>
    <col min="6654" max="6654" width="9.83203125" style="23" customWidth="1"/>
    <col min="6655" max="6655" width="8.6640625" style="23" customWidth="1"/>
    <col min="6656" max="6656" width="9.83203125" style="23" customWidth="1"/>
    <col min="6657" max="6657" width="9.1640625" style="23" customWidth="1"/>
    <col min="6658" max="6658" width="9.83203125" style="23" customWidth="1"/>
    <col min="6659" max="6659" width="9" style="23" customWidth="1"/>
    <col min="6660" max="6660" width="9.83203125" style="23" customWidth="1"/>
    <col min="6661" max="6661" width="9" style="23" customWidth="1"/>
    <col min="6662" max="6662" width="9.83203125" style="23" customWidth="1"/>
    <col min="6663" max="6663" width="9.1640625" style="23" customWidth="1"/>
    <col min="6664" max="6664" width="9.83203125" style="23" customWidth="1"/>
    <col min="6665" max="6665" width="9.1640625" style="23" customWidth="1"/>
    <col min="6666" max="6666" width="9.83203125" style="23" customWidth="1"/>
    <col min="6667" max="6667" width="9.1640625" style="23" customWidth="1"/>
    <col min="6668" max="6668" width="9.83203125" style="23" customWidth="1"/>
    <col min="6669" max="6902" width="8.83203125" style="23"/>
    <col min="6903" max="6903" width="3.6640625" style="23" customWidth="1"/>
    <col min="6904" max="6904" width="13.1640625" style="23" customWidth="1"/>
    <col min="6905" max="6905" width="8.1640625" style="23" customWidth="1"/>
    <col min="6906" max="6906" width="9.83203125" style="23" customWidth="1"/>
    <col min="6907" max="6907" width="9.1640625" style="23" customWidth="1"/>
    <col min="6908" max="6908" width="9.83203125" style="23" customWidth="1"/>
    <col min="6909" max="6909" width="9.1640625" style="23" customWidth="1"/>
    <col min="6910" max="6910" width="9.83203125" style="23" customWidth="1"/>
    <col min="6911" max="6911" width="8.6640625" style="23" customWidth="1"/>
    <col min="6912" max="6912" width="9.83203125" style="23" customWidth="1"/>
    <col min="6913" max="6913" width="9.1640625" style="23" customWidth="1"/>
    <col min="6914" max="6914" width="9.83203125" style="23" customWidth="1"/>
    <col min="6915" max="6915" width="9" style="23" customWidth="1"/>
    <col min="6916" max="6916" width="9.83203125" style="23" customWidth="1"/>
    <col min="6917" max="6917" width="9" style="23" customWidth="1"/>
    <col min="6918" max="6918" width="9.83203125" style="23" customWidth="1"/>
    <col min="6919" max="6919" width="9.1640625" style="23" customWidth="1"/>
    <col min="6920" max="6920" width="9.83203125" style="23" customWidth="1"/>
    <col min="6921" max="6921" width="9.1640625" style="23" customWidth="1"/>
    <col min="6922" max="6922" width="9.83203125" style="23" customWidth="1"/>
    <col min="6923" max="6923" width="9.1640625" style="23" customWidth="1"/>
    <col min="6924" max="6924" width="9.83203125" style="23" customWidth="1"/>
    <col min="6925" max="7158" width="8.83203125" style="23"/>
    <col min="7159" max="7159" width="3.6640625" style="23" customWidth="1"/>
    <col min="7160" max="7160" width="13.1640625" style="23" customWidth="1"/>
    <col min="7161" max="7161" width="8.1640625" style="23" customWidth="1"/>
    <col min="7162" max="7162" width="9.83203125" style="23" customWidth="1"/>
    <col min="7163" max="7163" width="9.1640625" style="23" customWidth="1"/>
    <col min="7164" max="7164" width="9.83203125" style="23" customWidth="1"/>
    <col min="7165" max="7165" width="9.1640625" style="23" customWidth="1"/>
    <col min="7166" max="7166" width="9.83203125" style="23" customWidth="1"/>
    <col min="7167" max="7167" width="8.6640625" style="23" customWidth="1"/>
    <col min="7168" max="7168" width="9.83203125" style="23" customWidth="1"/>
    <col min="7169" max="7169" width="9.1640625" style="23" customWidth="1"/>
    <col min="7170" max="7170" width="9.83203125" style="23" customWidth="1"/>
    <col min="7171" max="7171" width="9" style="23" customWidth="1"/>
    <col min="7172" max="7172" width="9.83203125" style="23" customWidth="1"/>
    <col min="7173" max="7173" width="9" style="23" customWidth="1"/>
    <col min="7174" max="7174" width="9.83203125" style="23" customWidth="1"/>
    <col min="7175" max="7175" width="9.1640625" style="23" customWidth="1"/>
    <col min="7176" max="7176" width="9.83203125" style="23" customWidth="1"/>
    <col min="7177" max="7177" width="9.1640625" style="23" customWidth="1"/>
    <col min="7178" max="7178" width="9.83203125" style="23" customWidth="1"/>
    <col min="7179" max="7179" width="9.1640625" style="23" customWidth="1"/>
    <col min="7180" max="7180" width="9.83203125" style="23" customWidth="1"/>
    <col min="7181" max="7414" width="8.83203125" style="23"/>
    <col min="7415" max="7415" width="3.6640625" style="23" customWidth="1"/>
    <col min="7416" max="7416" width="13.1640625" style="23" customWidth="1"/>
    <col min="7417" max="7417" width="8.1640625" style="23" customWidth="1"/>
    <col min="7418" max="7418" width="9.83203125" style="23" customWidth="1"/>
    <col min="7419" max="7419" width="9.1640625" style="23" customWidth="1"/>
    <col min="7420" max="7420" width="9.83203125" style="23" customWidth="1"/>
    <col min="7421" max="7421" width="9.1640625" style="23" customWidth="1"/>
    <col min="7422" max="7422" width="9.83203125" style="23" customWidth="1"/>
    <col min="7423" max="7423" width="8.6640625" style="23" customWidth="1"/>
    <col min="7424" max="7424" width="9.83203125" style="23" customWidth="1"/>
    <col min="7425" max="7425" width="9.1640625" style="23" customWidth="1"/>
    <col min="7426" max="7426" width="9.83203125" style="23" customWidth="1"/>
    <col min="7427" max="7427" width="9" style="23" customWidth="1"/>
    <col min="7428" max="7428" width="9.83203125" style="23" customWidth="1"/>
    <col min="7429" max="7429" width="9" style="23" customWidth="1"/>
    <col min="7430" max="7430" width="9.83203125" style="23" customWidth="1"/>
    <col min="7431" max="7431" width="9.1640625" style="23" customWidth="1"/>
    <col min="7432" max="7432" width="9.83203125" style="23" customWidth="1"/>
    <col min="7433" max="7433" width="9.1640625" style="23" customWidth="1"/>
    <col min="7434" max="7434" width="9.83203125" style="23" customWidth="1"/>
    <col min="7435" max="7435" width="9.1640625" style="23" customWidth="1"/>
    <col min="7436" max="7436" width="9.83203125" style="23" customWidth="1"/>
    <col min="7437" max="7670" width="8.83203125" style="23"/>
    <col min="7671" max="7671" width="3.6640625" style="23" customWidth="1"/>
    <col min="7672" max="7672" width="13.1640625" style="23" customWidth="1"/>
    <col min="7673" max="7673" width="8.1640625" style="23" customWidth="1"/>
    <col min="7674" max="7674" width="9.83203125" style="23" customWidth="1"/>
    <col min="7675" max="7675" width="9.1640625" style="23" customWidth="1"/>
    <col min="7676" max="7676" width="9.83203125" style="23" customWidth="1"/>
    <col min="7677" max="7677" width="9.1640625" style="23" customWidth="1"/>
    <col min="7678" max="7678" width="9.83203125" style="23" customWidth="1"/>
    <col min="7679" max="7679" width="8.6640625" style="23" customWidth="1"/>
    <col min="7680" max="7680" width="9.83203125" style="23" customWidth="1"/>
    <col min="7681" max="7681" width="9.1640625" style="23" customWidth="1"/>
    <col min="7682" max="7682" width="9.83203125" style="23" customWidth="1"/>
    <col min="7683" max="7683" width="9" style="23" customWidth="1"/>
    <col min="7684" max="7684" width="9.83203125" style="23" customWidth="1"/>
    <col min="7685" max="7685" width="9" style="23" customWidth="1"/>
    <col min="7686" max="7686" width="9.83203125" style="23" customWidth="1"/>
    <col min="7687" max="7687" width="9.1640625" style="23" customWidth="1"/>
    <col min="7688" max="7688" width="9.83203125" style="23" customWidth="1"/>
    <col min="7689" max="7689" width="9.1640625" style="23" customWidth="1"/>
    <col min="7690" max="7690" width="9.83203125" style="23" customWidth="1"/>
    <col min="7691" max="7691" width="9.1640625" style="23" customWidth="1"/>
    <col min="7692" max="7692" width="9.83203125" style="23" customWidth="1"/>
    <col min="7693" max="7926" width="8.83203125" style="23"/>
    <col min="7927" max="7927" width="3.6640625" style="23" customWidth="1"/>
    <col min="7928" max="7928" width="13.1640625" style="23" customWidth="1"/>
    <col min="7929" max="7929" width="8.1640625" style="23" customWidth="1"/>
    <col min="7930" max="7930" width="9.83203125" style="23" customWidth="1"/>
    <col min="7931" max="7931" width="9.1640625" style="23" customWidth="1"/>
    <col min="7932" max="7932" width="9.83203125" style="23" customWidth="1"/>
    <col min="7933" max="7933" width="9.1640625" style="23" customWidth="1"/>
    <col min="7934" max="7934" width="9.83203125" style="23" customWidth="1"/>
    <col min="7935" max="7935" width="8.6640625" style="23" customWidth="1"/>
    <col min="7936" max="7936" width="9.83203125" style="23" customWidth="1"/>
    <col min="7937" max="7937" width="9.1640625" style="23" customWidth="1"/>
    <col min="7938" max="7938" width="9.83203125" style="23" customWidth="1"/>
    <col min="7939" max="7939" width="9" style="23" customWidth="1"/>
    <col min="7940" max="7940" width="9.83203125" style="23" customWidth="1"/>
    <col min="7941" max="7941" width="9" style="23" customWidth="1"/>
    <col min="7942" max="7942" width="9.83203125" style="23" customWidth="1"/>
    <col min="7943" max="7943" width="9.1640625" style="23" customWidth="1"/>
    <col min="7944" max="7944" width="9.83203125" style="23" customWidth="1"/>
    <col min="7945" max="7945" width="9.1640625" style="23" customWidth="1"/>
    <col min="7946" max="7946" width="9.83203125" style="23" customWidth="1"/>
    <col min="7947" max="7947" width="9.1640625" style="23" customWidth="1"/>
    <col min="7948" max="7948" width="9.83203125" style="23" customWidth="1"/>
    <col min="7949" max="8182" width="8.83203125" style="23"/>
    <col min="8183" max="8183" width="3.6640625" style="23" customWidth="1"/>
    <col min="8184" max="8184" width="13.1640625" style="23" customWidth="1"/>
    <col min="8185" max="8185" width="8.1640625" style="23" customWidth="1"/>
    <col min="8186" max="8186" width="9.83203125" style="23" customWidth="1"/>
    <col min="8187" max="8187" width="9.1640625" style="23" customWidth="1"/>
    <col min="8188" max="8188" width="9.83203125" style="23" customWidth="1"/>
    <col min="8189" max="8189" width="9.1640625" style="23" customWidth="1"/>
    <col min="8190" max="8190" width="9.83203125" style="23" customWidth="1"/>
    <col min="8191" max="8191" width="8.6640625" style="23" customWidth="1"/>
    <col min="8192" max="8192" width="9.83203125" style="23" customWidth="1"/>
    <col min="8193" max="8193" width="9.1640625" style="23" customWidth="1"/>
    <col min="8194" max="8194" width="9.83203125" style="23" customWidth="1"/>
    <col min="8195" max="8195" width="9" style="23" customWidth="1"/>
    <col min="8196" max="8196" width="9.83203125" style="23" customWidth="1"/>
    <col min="8197" max="8197" width="9" style="23" customWidth="1"/>
    <col min="8198" max="8198" width="9.83203125" style="23" customWidth="1"/>
    <col min="8199" max="8199" width="9.1640625" style="23" customWidth="1"/>
    <col min="8200" max="8200" width="9.83203125" style="23" customWidth="1"/>
    <col min="8201" max="8201" width="9.1640625" style="23" customWidth="1"/>
    <col min="8202" max="8202" width="9.83203125" style="23" customWidth="1"/>
    <col min="8203" max="8203" width="9.1640625" style="23" customWidth="1"/>
    <col min="8204" max="8204" width="9.83203125" style="23" customWidth="1"/>
    <col min="8205" max="8438" width="8.83203125" style="23"/>
    <col min="8439" max="8439" width="3.6640625" style="23" customWidth="1"/>
    <col min="8440" max="8440" width="13.1640625" style="23" customWidth="1"/>
    <col min="8441" max="8441" width="8.1640625" style="23" customWidth="1"/>
    <col min="8442" max="8442" width="9.83203125" style="23" customWidth="1"/>
    <col min="8443" max="8443" width="9.1640625" style="23" customWidth="1"/>
    <col min="8444" max="8444" width="9.83203125" style="23" customWidth="1"/>
    <col min="8445" max="8445" width="9.1640625" style="23" customWidth="1"/>
    <col min="8446" max="8446" width="9.83203125" style="23" customWidth="1"/>
    <col min="8447" max="8447" width="8.6640625" style="23" customWidth="1"/>
    <col min="8448" max="8448" width="9.83203125" style="23" customWidth="1"/>
    <col min="8449" max="8449" width="9.1640625" style="23" customWidth="1"/>
    <col min="8450" max="8450" width="9.83203125" style="23" customWidth="1"/>
    <col min="8451" max="8451" width="9" style="23" customWidth="1"/>
    <col min="8452" max="8452" width="9.83203125" style="23" customWidth="1"/>
    <col min="8453" max="8453" width="9" style="23" customWidth="1"/>
    <col min="8454" max="8454" width="9.83203125" style="23" customWidth="1"/>
    <col min="8455" max="8455" width="9.1640625" style="23" customWidth="1"/>
    <col min="8456" max="8456" width="9.83203125" style="23" customWidth="1"/>
    <col min="8457" max="8457" width="9.1640625" style="23" customWidth="1"/>
    <col min="8458" max="8458" width="9.83203125" style="23" customWidth="1"/>
    <col min="8459" max="8459" width="9.1640625" style="23" customWidth="1"/>
    <col min="8460" max="8460" width="9.83203125" style="23" customWidth="1"/>
    <col min="8461" max="8694" width="8.83203125" style="23"/>
    <col min="8695" max="8695" width="3.6640625" style="23" customWidth="1"/>
    <col min="8696" max="8696" width="13.1640625" style="23" customWidth="1"/>
    <col min="8697" max="8697" width="8.1640625" style="23" customWidth="1"/>
    <col min="8698" max="8698" width="9.83203125" style="23" customWidth="1"/>
    <col min="8699" max="8699" width="9.1640625" style="23" customWidth="1"/>
    <col min="8700" max="8700" width="9.83203125" style="23" customWidth="1"/>
    <col min="8701" max="8701" width="9.1640625" style="23" customWidth="1"/>
    <col min="8702" max="8702" width="9.83203125" style="23" customWidth="1"/>
    <col min="8703" max="8703" width="8.6640625" style="23" customWidth="1"/>
    <col min="8704" max="8704" width="9.83203125" style="23" customWidth="1"/>
    <col min="8705" max="8705" width="9.1640625" style="23" customWidth="1"/>
    <col min="8706" max="8706" width="9.83203125" style="23" customWidth="1"/>
    <col min="8707" max="8707" width="9" style="23" customWidth="1"/>
    <col min="8708" max="8708" width="9.83203125" style="23" customWidth="1"/>
    <col min="8709" max="8709" width="9" style="23" customWidth="1"/>
    <col min="8710" max="8710" width="9.83203125" style="23" customWidth="1"/>
    <col min="8711" max="8711" width="9.1640625" style="23" customWidth="1"/>
    <col min="8712" max="8712" width="9.83203125" style="23" customWidth="1"/>
    <col min="8713" max="8713" width="9.1640625" style="23" customWidth="1"/>
    <col min="8714" max="8714" width="9.83203125" style="23" customWidth="1"/>
    <col min="8715" max="8715" width="9.1640625" style="23" customWidth="1"/>
    <col min="8716" max="8716" width="9.83203125" style="23" customWidth="1"/>
    <col min="8717" max="8950" width="8.83203125" style="23"/>
    <col min="8951" max="8951" width="3.6640625" style="23" customWidth="1"/>
    <col min="8952" max="8952" width="13.1640625" style="23" customWidth="1"/>
    <col min="8953" max="8953" width="8.1640625" style="23" customWidth="1"/>
    <col min="8954" max="8954" width="9.83203125" style="23" customWidth="1"/>
    <col min="8955" max="8955" width="9.1640625" style="23" customWidth="1"/>
    <col min="8956" max="8956" width="9.83203125" style="23" customWidth="1"/>
    <col min="8957" max="8957" width="9.1640625" style="23" customWidth="1"/>
    <col min="8958" max="8958" width="9.83203125" style="23" customWidth="1"/>
    <col min="8959" max="8959" width="8.6640625" style="23" customWidth="1"/>
    <col min="8960" max="8960" width="9.83203125" style="23" customWidth="1"/>
    <col min="8961" max="8961" width="9.1640625" style="23" customWidth="1"/>
    <col min="8962" max="8962" width="9.83203125" style="23" customWidth="1"/>
    <col min="8963" max="8963" width="9" style="23" customWidth="1"/>
    <col min="8964" max="8964" width="9.83203125" style="23" customWidth="1"/>
    <col min="8965" max="8965" width="9" style="23" customWidth="1"/>
    <col min="8966" max="8966" width="9.83203125" style="23" customWidth="1"/>
    <col min="8967" max="8967" width="9.1640625" style="23" customWidth="1"/>
    <col min="8968" max="8968" width="9.83203125" style="23" customWidth="1"/>
    <col min="8969" max="8969" width="9.1640625" style="23" customWidth="1"/>
    <col min="8970" max="8970" width="9.83203125" style="23" customWidth="1"/>
    <col min="8971" max="8971" width="9.1640625" style="23" customWidth="1"/>
    <col min="8972" max="8972" width="9.83203125" style="23" customWidth="1"/>
    <col min="8973" max="9206" width="8.83203125" style="23"/>
    <col min="9207" max="9207" width="3.6640625" style="23" customWidth="1"/>
    <col min="9208" max="9208" width="13.1640625" style="23" customWidth="1"/>
    <col min="9209" max="9209" width="8.1640625" style="23" customWidth="1"/>
    <col min="9210" max="9210" width="9.83203125" style="23" customWidth="1"/>
    <col min="9211" max="9211" width="9.1640625" style="23" customWidth="1"/>
    <col min="9212" max="9212" width="9.83203125" style="23" customWidth="1"/>
    <col min="9213" max="9213" width="9.1640625" style="23" customWidth="1"/>
    <col min="9214" max="9214" width="9.83203125" style="23" customWidth="1"/>
    <col min="9215" max="9215" width="8.6640625" style="23" customWidth="1"/>
    <col min="9216" max="9216" width="9.83203125" style="23" customWidth="1"/>
    <col min="9217" max="9217" width="9.1640625" style="23" customWidth="1"/>
    <col min="9218" max="9218" width="9.83203125" style="23" customWidth="1"/>
    <col min="9219" max="9219" width="9" style="23" customWidth="1"/>
    <col min="9220" max="9220" width="9.83203125" style="23" customWidth="1"/>
    <col min="9221" max="9221" width="9" style="23" customWidth="1"/>
    <col min="9222" max="9222" width="9.83203125" style="23" customWidth="1"/>
    <col min="9223" max="9223" width="9.1640625" style="23" customWidth="1"/>
    <col min="9224" max="9224" width="9.83203125" style="23" customWidth="1"/>
    <col min="9225" max="9225" width="9.1640625" style="23" customWidth="1"/>
    <col min="9226" max="9226" width="9.83203125" style="23" customWidth="1"/>
    <col min="9227" max="9227" width="9.1640625" style="23" customWidth="1"/>
    <col min="9228" max="9228" width="9.83203125" style="23" customWidth="1"/>
    <col min="9229" max="9462" width="8.83203125" style="23"/>
    <col min="9463" max="9463" width="3.6640625" style="23" customWidth="1"/>
    <col min="9464" max="9464" width="13.1640625" style="23" customWidth="1"/>
    <col min="9465" max="9465" width="8.1640625" style="23" customWidth="1"/>
    <col min="9466" max="9466" width="9.83203125" style="23" customWidth="1"/>
    <col min="9467" max="9467" width="9.1640625" style="23" customWidth="1"/>
    <col min="9468" max="9468" width="9.83203125" style="23" customWidth="1"/>
    <col min="9469" max="9469" width="9.1640625" style="23" customWidth="1"/>
    <col min="9470" max="9470" width="9.83203125" style="23" customWidth="1"/>
    <col min="9471" max="9471" width="8.6640625" style="23" customWidth="1"/>
    <col min="9472" max="9472" width="9.83203125" style="23" customWidth="1"/>
    <col min="9473" max="9473" width="9.1640625" style="23" customWidth="1"/>
    <col min="9474" max="9474" width="9.83203125" style="23" customWidth="1"/>
    <col min="9475" max="9475" width="9" style="23" customWidth="1"/>
    <col min="9476" max="9476" width="9.83203125" style="23" customWidth="1"/>
    <col min="9477" max="9477" width="9" style="23" customWidth="1"/>
    <col min="9478" max="9478" width="9.83203125" style="23" customWidth="1"/>
    <col min="9479" max="9479" width="9.1640625" style="23" customWidth="1"/>
    <col min="9480" max="9480" width="9.83203125" style="23" customWidth="1"/>
    <col min="9481" max="9481" width="9.1640625" style="23" customWidth="1"/>
    <col min="9482" max="9482" width="9.83203125" style="23" customWidth="1"/>
    <col min="9483" max="9483" width="9.1640625" style="23" customWidth="1"/>
    <col min="9484" max="9484" width="9.83203125" style="23" customWidth="1"/>
    <col min="9485" max="9718" width="8.83203125" style="23"/>
    <col min="9719" max="9719" width="3.6640625" style="23" customWidth="1"/>
    <col min="9720" max="9720" width="13.1640625" style="23" customWidth="1"/>
    <col min="9721" max="9721" width="8.1640625" style="23" customWidth="1"/>
    <col min="9722" max="9722" width="9.83203125" style="23" customWidth="1"/>
    <col min="9723" max="9723" width="9.1640625" style="23" customWidth="1"/>
    <col min="9724" max="9724" width="9.83203125" style="23" customWidth="1"/>
    <col min="9725" max="9725" width="9.1640625" style="23" customWidth="1"/>
    <col min="9726" max="9726" width="9.83203125" style="23" customWidth="1"/>
    <col min="9727" max="9727" width="8.6640625" style="23" customWidth="1"/>
    <col min="9728" max="9728" width="9.83203125" style="23" customWidth="1"/>
    <col min="9729" max="9729" width="9.1640625" style="23" customWidth="1"/>
    <col min="9730" max="9730" width="9.83203125" style="23" customWidth="1"/>
    <col min="9731" max="9731" width="9" style="23" customWidth="1"/>
    <col min="9732" max="9732" width="9.83203125" style="23" customWidth="1"/>
    <col min="9733" max="9733" width="9" style="23" customWidth="1"/>
    <col min="9734" max="9734" width="9.83203125" style="23" customWidth="1"/>
    <col min="9735" max="9735" width="9.1640625" style="23" customWidth="1"/>
    <col min="9736" max="9736" width="9.83203125" style="23" customWidth="1"/>
    <col min="9737" max="9737" width="9.1640625" style="23" customWidth="1"/>
    <col min="9738" max="9738" width="9.83203125" style="23" customWidth="1"/>
    <col min="9739" max="9739" width="9.1640625" style="23" customWidth="1"/>
    <col min="9740" max="9740" width="9.83203125" style="23" customWidth="1"/>
    <col min="9741" max="9974" width="8.83203125" style="23"/>
    <col min="9975" max="9975" width="3.6640625" style="23" customWidth="1"/>
    <col min="9976" max="9976" width="13.1640625" style="23" customWidth="1"/>
    <col min="9977" max="9977" width="8.1640625" style="23" customWidth="1"/>
    <col min="9978" max="9978" width="9.83203125" style="23" customWidth="1"/>
    <col min="9979" max="9979" width="9.1640625" style="23" customWidth="1"/>
    <col min="9980" max="9980" width="9.83203125" style="23" customWidth="1"/>
    <col min="9981" max="9981" width="9.1640625" style="23" customWidth="1"/>
    <col min="9982" max="9982" width="9.83203125" style="23" customWidth="1"/>
    <col min="9983" max="9983" width="8.6640625" style="23" customWidth="1"/>
    <col min="9984" max="9984" width="9.83203125" style="23" customWidth="1"/>
    <col min="9985" max="9985" width="9.1640625" style="23" customWidth="1"/>
    <col min="9986" max="9986" width="9.83203125" style="23" customWidth="1"/>
    <col min="9987" max="9987" width="9" style="23" customWidth="1"/>
    <col min="9988" max="9988" width="9.83203125" style="23" customWidth="1"/>
    <col min="9989" max="9989" width="9" style="23" customWidth="1"/>
    <col min="9990" max="9990" width="9.83203125" style="23" customWidth="1"/>
    <col min="9991" max="9991" width="9.1640625" style="23" customWidth="1"/>
    <col min="9992" max="9992" width="9.83203125" style="23" customWidth="1"/>
    <col min="9993" max="9993" width="9.1640625" style="23" customWidth="1"/>
    <col min="9994" max="9994" width="9.83203125" style="23" customWidth="1"/>
    <col min="9995" max="9995" width="9.1640625" style="23" customWidth="1"/>
    <col min="9996" max="9996" width="9.83203125" style="23" customWidth="1"/>
    <col min="9997" max="10230" width="8.83203125" style="23"/>
    <col min="10231" max="10231" width="3.6640625" style="23" customWidth="1"/>
    <col min="10232" max="10232" width="13.1640625" style="23" customWidth="1"/>
    <col min="10233" max="10233" width="8.1640625" style="23" customWidth="1"/>
    <col min="10234" max="10234" width="9.83203125" style="23" customWidth="1"/>
    <col min="10235" max="10235" width="9.1640625" style="23" customWidth="1"/>
    <col min="10236" max="10236" width="9.83203125" style="23" customWidth="1"/>
    <col min="10237" max="10237" width="9.1640625" style="23" customWidth="1"/>
    <col min="10238" max="10238" width="9.83203125" style="23" customWidth="1"/>
    <col min="10239" max="10239" width="8.6640625" style="23" customWidth="1"/>
    <col min="10240" max="10240" width="9.83203125" style="23" customWidth="1"/>
    <col min="10241" max="10241" width="9.1640625" style="23" customWidth="1"/>
    <col min="10242" max="10242" width="9.83203125" style="23" customWidth="1"/>
    <col min="10243" max="10243" width="9" style="23" customWidth="1"/>
    <col min="10244" max="10244" width="9.83203125" style="23" customWidth="1"/>
    <col min="10245" max="10245" width="9" style="23" customWidth="1"/>
    <col min="10246" max="10246" width="9.83203125" style="23" customWidth="1"/>
    <col min="10247" max="10247" width="9.1640625" style="23" customWidth="1"/>
    <col min="10248" max="10248" width="9.83203125" style="23" customWidth="1"/>
    <col min="10249" max="10249" width="9.1640625" style="23" customWidth="1"/>
    <col min="10250" max="10250" width="9.83203125" style="23" customWidth="1"/>
    <col min="10251" max="10251" width="9.1640625" style="23" customWidth="1"/>
    <col min="10252" max="10252" width="9.83203125" style="23" customWidth="1"/>
    <col min="10253" max="10486" width="8.83203125" style="23"/>
    <col min="10487" max="10487" width="3.6640625" style="23" customWidth="1"/>
    <col min="10488" max="10488" width="13.1640625" style="23" customWidth="1"/>
    <col min="10489" max="10489" width="8.1640625" style="23" customWidth="1"/>
    <col min="10490" max="10490" width="9.83203125" style="23" customWidth="1"/>
    <col min="10491" max="10491" width="9.1640625" style="23" customWidth="1"/>
    <col min="10492" max="10492" width="9.83203125" style="23" customWidth="1"/>
    <col min="10493" max="10493" width="9.1640625" style="23" customWidth="1"/>
    <col min="10494" max="10494" width="9.83203125" style="23" customWidth="1"/>
    <col min="10495" max="10495" width="8.6640625" style="23" customWidth="1"/>
    <col min="10496" max="10496" width="9.83203125" style="23" customWidth="1"/>
    <col min="10497" max="10497" width="9.1640625" style="23" customWidth="1"/>
    <col min="10498" max="10498" width="9.83203125" style="23" customWidth="1"/>
    <col min="10499" max="10499" width="9" style="23" customWidth="1"/>
    <col min="10500" max="10500" width="9.83203125" style="23" customWidth="1"/>
    <col min="10501" max="10501" width="9" style="23" customWidth="1"/>
    <col min="10502" max="10502" width="9.83203125" style="23" customWidth="1"/>
    <col min="10503" max="10503" width="9.1640625" style="23" customWidth="1"/>
    <col min="10504" max="10504" width="9.83203125" style="23" customWidth="1"/>
    <col min="10505" max="10505" width="9.1640625" style="23" customWidth="1"/>
    <col min="10506" max="10506" width="9.83203125" style="23" customWidth="1"/>
    <col min="10507" max="10507" width="9.1640625" style="23" customWidth="1"/>
    <col min="10508" max="10508" width="9.83203125" style="23" customWidth="1"/>
    <col min="10509" max="10742" width="8.83203125" style="23"/>
    <col min="10743" max="10743" width="3.6640625" style="23" customWidth="1"/>
    <col min="10744" max="10744" width="13.1640625" style="23" customWidth="1"/>
    <col min="10745" max="10745" width="8.1640625" style="23" customWidth="1"/>
    <col min="10746" max="10746" width="9.83203125" style="23" customWidth="1"/>
    <col min="10747" max="10747" width="9.1640625" style="23" customWidth="1"/>
    <col min="10748" max="10748" width="9.83203125" style="23" customWidth="1"/>
    <col min="10749" max="10749" width="9.1640625" style="23" customWidth="1"/>
    <col min="10750" max="10750" width="9.83203125" style="23" customWidth="1"/>
    <col min="10751" max="10751" width="8.6640625" style="23" customWidth="1"/>
    <col min="10752" max="10752" width="9.83203125" style="23" customWidth="1"/>
    <col min="10753" max="10753" width="9.1640625" style="23" customWidth="1"/>
    <col min="10754" max="10754" width="9.83203125" style="23" customWidth="1"/>
    <col min="10755" max="10755" width="9" style="23" customWidth="1"/>
    <col min="10756" max="10756" width="9.83203125" style="23" customWidth="1"/>
    <col min="10757" max="10757" width="9" style="23" customWidth="1"/>
    <col min="10758" max="10758" width="9.83203125" style="23" customWidth="1"/>
    <col min="10759" max="10759" width="9.1640625" style="23" customWidth="1"/>
    <col min="10760" max="10760" width="9.83203125" style="23" customWidth="1"/>
    <col min="10761" max="10761" width="9.1640625" style="23" customWidth="1"/>
    <col min="10762" max="10762" width="9.83203125" style="23" customWidth="1"/>
    <col min="10763" max="10763" width="9.1640625" style="23" customWidth="1"/>
    <col min="10764" max="10764" width="9.83203125" style="23" customWidth="1"/>
    <col min="10765" max="10998" width="8.83203125" style="23"/>
    <col min="10999" max="10999" width="3.6640625" style="23" customWidth="1"/>
    <col min="11000" max="11000" width="13.1640625" style="23" customWidth="1"/>
    <col min="11001" max="11001" width="8.1640625" style="23" customWidth="1"/>
    <col min="11002" max="11002" width="9.83203125" style="23" customWidth="1"/>
    <col min="11003" max="11003" width="9.1640625" style="23" customWidth="1"/>
    <col min="11004" max="11004" width="9.83203125" style="23" customWidth="1"/>
    <col min="11005" max="11005" width="9.1640625" style="23" customWidth="1"/>
    <col min="11006" max="11006" width="9.83203125" style="23" customWidth="1"/>
    <col min="11007" max="11007" width="8.6640625" style="23" customWidth="1"/>
    <col min="11008" max="11008" width="9.83203125" style="23" customWidth="1"/>
    <col min="11009" max="11009" width="9.1640625" style="23" customWidth="1"/>
    <col min="11010" max="11010" width="9.83203125" style="23" customWidth="1"/>
    <col min="11011" max="11011" width="9" style="23" customWidth="1"/>
    <col min="11012" max="11012" width="9.83203125" style="23" customWidth="1"/>
    <col min="11013" max="11013" width="9" style="23" customWidth="1"/>
    <col min="11014" max="11014" width="9.83203125" style="23" customWidth="1"/>
    <col min="11015" max="11015" width="9.1640625" style="23" customWidth="1"/>
    <col min="11016" max="11016" width="9.83203125" style="23" customWidth="1"/>
    <col min="11017" max="11017" width="9.1640625" style="23" customWidth="1"/>
    <col min="11018" max="11018" width="9.83203125" style="23" customWidth="1"/>
    <col min="11019" max="11019" width="9.1640625" style="23" customWidth="1"/>
    <col min="11020" max="11020" width="9.83203125" style="23" customWidth="1"/>
    <col min="11021" max="11254" width="8.83203125" style="23"/>
    <col min="11255" max="11255" width="3.6640625" style="23" customWidth="1"/>
    <col min="11256" max="11256" width="13.1640625" style="23" customWidth="1"/>
    <col min="11257" max="11257" width="8.1640625" style="23" customWidth="1"/>
    <col min="11258" max="11258" width="9.83203125" style="23" customWidth="1"/>
    <col min="11259" max="11259" width="9.1640625" style="23" customWidth="1"/>
    <col min="11260" max="11260" width="9.83203125" style="23" customWidth="1"/>
    <col min="11261" max="11261" width="9.1640625" style="23" customWidth="1"/>
    <col min="11262" max="11262" width="9.83203125" style="23" customWidth="1"/>
    <col min="11263" max="11263" width="8.6640625" style="23" customWidth="1"/>
    <col min="11264" max="11264" width="9.83203125" style="23" customWidth="1"/>
    <col min="11265" max="11265" width="9.1640625" style="23" customWidth="1"/>
    <col min="11266" max="11266" width="9.83203125" style="23" customWidth="1"/>
    <col min="11267" max="11267" width="9" style="23" customWidth="1"/>
    <col min="11268" max="11268" width="9.83203125" style="23" customWidth="1"/>
    <col min="11269" max="11269" width="9" style="23" customWidth="1"/>
    <col min="11270" max="11270" width="9.83203125" style="23" customWidth="1"/>
    <col min="11271" max="11271" width="9.1640625" style="23" customWidth="1"/>
    <col min="11272" max="11272" width="9.83203125" style="23" customWidth="1"/>
    <col min="11273" max="11273" width="9.1640625" style="23" customWidth="1"/>
    <col min="11274" max="11274" width="9.83203125" style="23" customWidth="1"/>
    <col min="11275" max="11275" width="9.1640625" style="23" customWidth="1"/>
    <col min="11276" max="11276" width="9.83203125" style="23" customWidth="1"/>
    <col min="11277" max="11510" width="8.83203125" style="23"/>
    <col min="11511" max="11511" width="3.6640625" style="23" customWidth="1"/>
    <col min="11512" max="11512" width="13.1640625" style="23" customWidth="1"/>
    <col min="11513" max="11513" width="8.1640625" style="23" customWidth="1"/>
    <col min="11514" max="11514" width="9.83203125" style="23" customWidth="1"/>
    <col min="11515" max="11515" width="9.1640625" style="23" customWidth="1"/>
    <col min="11516" max="11516" width="9.83203125" style="23" customWidth="1"/>
    <col min="11517" max="11517" width="9.1640625" style="23" customWidth="1"/>
    <col min="11518" max="11518" width="9.83203125" style="23" customWidth="1"/>
    <col min="11519" max="11519" width="8.6640625" style="23" customWidth="1"/>
    <col min="11520" max="11520" width="9.83203125" style="23" customWidth="1"/>
    <col min="11521" max="11521" width="9.1640625" style="23" customWidth="1"/>
    <col min="11522" max="11522" width="9.83203125" style="23" customWidth="1"/>
    <col min="11523" max="11523" width="9" style="23" customWidth="1"/>
    <col min="11524" max="11524" width="9.83203125" style="23" customWidth="1"/>
    <col min="11525" max="11525" width="9" style="23" customWidth="1"/>
    <col min="11526" max="11526" width="9.83203125" style="23" customWidth="1"/>
    <col min="11527" max="11527" width="9.1640625" style="23" customWidth="1"/>
    <col min="11528" max="11528" width="9.83203125" style="23" customWidth="1"/>
    <col min="11529" max="11529" width="9.1640625" style="23" customWidth="1"/>
    <col min="11530" max="11530" width="9.83203125" style="23" customWidth="1"/>
    <col min="11531" max="11531" width="9.1640625" style="23" customWidth="1"/>
    <col min="11532" max="11532" width="9.83203125" style="23" customWidth="1"/>
    <col min="11533" max="11766" width="8.83203125" style="23"/>
    <col min="11767" max="11767" width="3.6640625" style="23" customWidth="1"/>
    <col min="11768" max="11768" width="13.1640625" style="23" customWidth="1"/>
    <col min="11769" max="11769" width="8.1640625" style="23" customWidth="1"/>
    <col min="11770" max="11770" width="9.83203125" style="23" customWidth="1"/>
    <col min="11771" max="11771" width="9.1640625" style="23" customWidth="1"/>
    <col min="11772" max="11772" width="9.83203125" style="23" customWidth="1"/>
    <col min="11773" max="11773" width="9.1640625" style="23" customWidth="1"/>
    <col min="11774" max="11774" width="9.83203125" style="23" customWidth="1"/>
    <col min="11775" max="11775" width="8.6640625" style="23" customWidth="1"/>
    <col min="11776" max="11776" width="9.83203125" style="23" customWidth="1"/>
    <col min="11777" max="11777" width="9.1640625" style="23" customWidth="1"/>
    <col min="11778" max="11778" width="9.83203125" style="23" customWidth="1"/>
    <col min="11779" max="11779" width="9" style="23" customWidth="1"/>
    <col min="11780" max="11780" width="9.83203125" style="23" customWidth="1"/>
    <col min="11781" max="11781" width="9" style="23" customWidth="1"/>
    <col min="11782" max="11782" width="9.83203125" style="23" customWidth="1"/>
    <col min="11783" max="11783" width="9.1640625" style="23" customWidth="1"/>
    <col min="11784" max="11784" width="9.83203125" style="23" customWidth="1"/>
    <col min="11785" max="11785" width="9.1640625" style="23" customWidth="1"/>
    <col min="11786" max="11786" width="9.83203125" style="23" customWidth="1"/>
    <col min="11787" max="11787" width="9.1640625" style="23" customWidth="1"/>
    <col min="11788" max="11788" width="9.83203125" style="23" customWidth="1"/>
    <col min="11789" max="12022" width="8.83203125" style="23"/>
    <col min="12023" max="12023" width="3.6640625" style="23" customWidth="1"/>
    <col min="12024" max="12024" width="13.1640625" style="23" customWidth="1"/>
    <col min="12025" max="12025" width="8.1640625" style="23" customWidth="1"/>
    <col min="12026" max="12026" width="9.83203125" style="23" customWidth="1"/>
    <col min="12027" max="12027" width="9.1640625" style="23" customWidth="1"/>
    <col min="12028" max="12028" width="9.83203125" style="23" customWidth="1"/>
    <col min="12029" max="12029" width="9.1640625" style="23" customWidth="1"/>
    <col min="12030" max="12030" width="9.83203125" style="23" customWidth="1"/>
    <col min="12031" max="12031" width="8.6640625" style="23" customWidth="1"/>
    <col min="12032" max="12032" width="9.83203125" style="23" customWidth="1"/>
    <col min="12033" max="12033" width="9.1640625" style="23" customWidth="1"/>
    <col min="12034" max="12034" width="9.83203125" style="23" customWidth="1"/>
    <col min="12035" max="12035" width="9" style="23" customWidth="1"/>
    <col min="12036" max="12036" width="9.83203125" style="23" customWidth="1"/>
    <col min="12037" max="12037" width="9" style="23" customWidth="1"/>
    <col min="12038" max="12038" width="9.83203125" style="23" customWidth="1"/>
    <col min="12039" max="12039" width="9.1640625" style="23" customWidth="1"/>
    <col min="12040" max="12040" width="9.83203125" style="23" customWidth="1"/>
    <col min="12041" max="12041" width="9.1640625" style="23" customWidth="1"/>
    <col min="12042" max="12042" width="9.83203125" style="23" customWidth="1"/>
    <col min="12043" max="12043" width="9.1640625" style="23" customWidth="1"/>
    <col min="12044" max="12044" width="9.83203125" style="23" customWidth="1"/>
    <col min="12045" max="12278" width="8.83203125" style="23"/>
    <col min="12279" max="12279" width="3.6640625" style="23" customWidth="1"/>
    <col min="12280" max="12280" width="13.1640625" style="23" customWidth="1"/>
    <col min="12281" max="12281" width="8.1640625" style="23" customWidth="1"/>
    <col min="12282" max="12282" width="9.83203125" style="23" customWidth="1"/>
    <col min="12283" max="12283" width="9.1640625" style="23" customWidth="1"/>
    <col min="12284" max="12284" width="9.83203125" style="23" customWidth="1"/>
    <col min="12285" max="12285" width="9.1640625" style="23" customWidth="1"/>
    <col min="12286" max="12286" width="9.83203125" style="23" customWidth="1"/>
    <col min="12287" max="12287" width="8.6640625" style="23" customWidth="1"/>
    <col min="12288" max="12288" width="9.83203125" style="23" customWidth="1"/>
    <col min="12289" max="12289" width="9.1640625" style="23" customWidth="1"/>
    <col min="12290" max="12290" width="9.83203125" style="23" customWidth="1"/>
    <col min="12291" max="12291" width="9" style="23" customWidth="1"/>
    <col min="12292" max="12292" width="9.83203125" style="23" customWidth="1"/>
    <col min="12293" max="12293" width="9" style="23" customWidth="1"/>
    <col min="12294" max="12294" width="9.83203125" style="23" customWidth="1"/>
    <col min="12295" max="12295" width="9.1640625" style="23" customWidth="1"/>
    <col min="12296" max="12296" width="9.83203125" style="23" customWidth="1"/>
    <col min="12297" max="12297" width="9.1640625" style="23" customWidth="1"/>
    <col min="12298" max="12298" width="9.83203125" style="23" customWidth="1"/>
    <col min="12299" max="12299" width="9.1640625" style="23" customWidth="1"/>
    <col min="12300" max="12300" width="9.83203125" style="23" customWidth="1"/>
    <col min="12301" max="12534" width="8.83203125" style="23"/>
    <col min="12535" max="12535" width="3.6640625" style="23" customWidth="1"/>
    <col min="12536" max="12536" width="13.1640625" style="23" customWidth="1"/>
    <col min="12537" max="12537" width="8.1640625" style="23" customWidth="1"/>
    <col min="12538" max="12538" width="9.83203125" style="23" customWidth="1"/>
    <col min="12539" max="12539" width="9.1640625" style="23" customWidth="1"/>
    <col min="12540" max="12540" width="9.83203125" style="23" customWidth="1"/>
    <col min="12541" max="12541" width="9.1640625" style="23" customWidth="1"/>
    <col min="12542" max="12542" width="9.83203125" style="23" customWidth="1"/>
    <col min="12543" max="12543" width="8.6640625" style="23" customWidth="1"/>
    <col min="12544" max="12544" width="9.83203125" style="23" customWidth="1"/>
    <col min="12545" max="12545" width="9.1640625" style="23" customWidth="1"/>
    <col min="12546" max="12546" width="9.83203125" style="23" customWidth="1"/>
    <col min="12547" max="12547" width="9" style="23" customWidth="1"/>
    <col min="12548" max="12548" width="9.83203125" style="23" customWidth="1"/>
    <col min="12549" max="12549" width="9" style="23" customWidth="1"/>
    <col min="12550" max="12550" width="9.83203125" style="23" customWidth="1"/>
    <col min="12551" max="12551" width="9.1640625" style="23" customWidth="1"/>
    <col min="12552" max="12552" width="9.83203125" style="23" customWidth="1"/>
    <col min="12553" max="12553" width="9.1640625" style="23" customWidth="1"/>
    <col min="12554" max="12554" width="9.83203125" style="23" customWidth="1"/>
    <col min="12555" max="12555" width="9.1640625" style="23" customWidth="1"/>
    <col min="12556" max="12556" width="9.83203125" style="23" customWidth="1"/>
    <col min="12557" max="12790" width="8.83203125" style="23"/>
    <col min="12791" max="12791" width="3.6640625" style="23" customWidth="1"/>
    <col min="12792" max="12792" width="13.1640625" style="23" customWidth="1"/>
    <col min="12793" max="12793" width="8.1640625" style="23" customWidth="1"/>
    <col min="12794" max="12794" width="9.83203125" style="23" customWidth="1"/>
    <col min="12795" max="12795" width="9.1640625" style="23" customWidth="1"/>
    <col min="12796" max="12796" width="9.83203125" style="23" customWidth="1"/>
    <col min="12797" max="12797" width="9.1640625" style="23" customWidth="1"/>
    <col min="12798" max="12798" width="9.83203125" style="23" customWidth="1"/>
    <col min="12799" max="12799" width="8.6640625" style="23" customWidth="1"/>
    <col min="12800" max="12800" width="9.83203125" style="23" customWidth="1"/>
    <col min="12801" max="12801" width="9.1640625" style="23" customWidth="1"/>
    <col min="12802" max="12802" width="9.83203125" style="23" customWidth="1"/>
    <col min="12803" max="12803" width="9" style="23" customWidth="1"/>
    <col min="12804" max="12804" width="9.83203125" style="23" customWidth="1"/>
    <col min="12805" max="12805" width="9" style="23" customWidth="1"/>
    <col min="12806" max="12806" width="9.83203125" style="23" customWidth="1"/>
    <col min="12807" max="12807" width="9.1640625" style="23" customWidth="1"/>
    <col min="12808" max="12808" width="9.83203125" style="23" customWidth="1"/>
    <col min="12809" max="12809" width="9.1640625" style="23" customWidth="1"/>
    <col min="12810" max="12810" width="9.83203125" style="23" customWidth="1"/>
    <col min="12811" max="12811" width="9.1640625" style="23" customWidth="1"/>
    <col min="12812" max="12812" width="9.83203125" style="23" customWidth="1"/>
    <col min="12813" max="13046" width="8.83203125" style="23"/>
    <col min="13047" max="13047" width="3.6640625" style="23" customWidth="1"/>
    <col min="13048" max="13048" width="13.1640625" style="23" customWidth="1"/>
    <col min="13049" max="13049" width="8.1640625" style="23" customWidth="1"/>
    <col min="13050" max="13050" width="9.83203125" style="23" customWidth="1"/>
    <col min="13051" max="13051" width="9.1640625" style="23" customWidth="1"/>
    <col min="13052" max="13052" width="9.83203125" style="23" customWidth="1"/>
    <col min="13053" max="13053" width="9.1640625" style="23" customWidth="1"/>
    <col min="13054" max="13054" width="9.83203125" style="23" customWidth="1"/>
    <col min="13055" max="13055" width="8.6640625" style="23" customWidth="1"/>
    <col min="13056" max="13056" width="9.83203125" style="23" customWidth="1"/>
    <col min="13057" max="13057" width="9.1640625" style="23" customWidth="1"/>
    <col min="13058" max="13058" width="9.83203125" style="23" customWidth="1"/>
    <col min="13059" max="13059" width="9" style="23" customWidth="1"/>
    <col min="13060" max="13060" width="9.83203125" style="23" customWidth="1"/>
    <col min="13061" max="13061" width="9" style="23" customWidth="1"/>
    <col min="13062" max="13062" width="9.83203125" style="23" customWidth="1"/>
    <col min="13063" max="13063" width="9.1640625" style="23" customWidth="1"/>
    <col min="13064" max="13064" width="9.83203125" style="23" customWidth="1"/>
    <col min="13065" max="13065" width="9.1640625" style="23" customWidth="1"/>
    <col min="13066" max="13066" width="9.83203125" style="23" customWidth="1"/>
    <col min="13067" max="13067" width="9.1640625" style="23" customWidth="1"/>
    <col min="13068" max="13068" width="9.83203125" style="23" customWidth="1"/>
    <col min="13069" max="13302" width="8.83203125" style="23"/>
    <col min="13303" max="13303" width="3.6640625" style="23" customWidth="1"/>
    <col min="13304" max="13304" width="13.1640625" style="23" customWidth="1"/>
    <col min="13305" max="13305" width="8.1640625" style="23" customWidth="1"/>
    <col min="13306" max="13306" width="9.83203125" style="23" customWidth="1"/>
    <col min="13307" max="13307" width="9.1640625" style="23" customWidth="1"/>
    <col min="13308" max="13308" width="9.83203125" style="23" customWidth="1"/>
    <col min="13309" max="13309" width="9.1640625" style="23" customWidth="1"/>
    <col min="13310" max="13310" width="9.83203125" style="23" customWidth="1"/>
    <col min="13311" max="13311" width="8.6640625" style="23" customWidth="1"/>
    <col min="13312" max="13312" width="9.83203125" style="23" customWidth="1"/>
    <col min="13313" max="13313" width="9.1640625" style="23" customWidth="1"/>
    <col min="13314" max="13314" width="9.83203125" style="23" customWidth="1"/>
    <col min="13315" max="13315" width="9" style="23" customWidth="1"/>
    <col min="13316" max="13316" width="9.83203125" style="23" customWidth="1"/>
    <col min="13317" max="13317" width="9" style="23" customWidth="1"/>
    <col min="13318" max="13318" width="9.83203125" style="23" customWidth="1"/>
    <col min="13319" max="13319" width="9.1640625" style="23" customWidth="1"/>
    <col min="13320" max="13320" width="9.83203125" style="23" customWidth="1"/>
    <col min="13321" max="13321" width="9.1640625" style="23" customWidth="1"/>
    <col min="13322" max="13322" width="9.83203125" style="23" customWidth="1"/>
    <col min="13323" max="13323" width="9.1640625" style="23" customWidth="1"/>
    <col min="13324" max="13324" width="9.83203125" style="23" customWidth="1"/>
    <col min="13325" max="13558" width="8.83203125" style="23"/>
    <col min="13559" max="13559" width="3.6640625" style="23" customWidth="1"/>
    <col min="13560" max="13560" width="13.1640625" style="23" customWidth="1"/>
    <col min="13561" max="13561" width="8.1640625" style="23" customWidth="1"/>
    <col min="13562" max="13562" width="9.83203125" style="23" customWidth="1"/>
    <col min="13563" max="13563" width="9.1640625" style="23" customWidth="1"/>
    <col min="13564" max="13564" width="9.83203125" style="23" customWidth="1"/>
    <col min="13565" max="13565" width="9.1640625" style="23" customWidth="1"/>
    <col min="13566" max="13566" width="9.83203125" style="23" customWidth="1"/>
    <col min="13567" max="13567" width="8.6640625" style="23" customWidth="1"/>
    <col min="13568" max="13568" width="9.83203125" style="23" customWidth="1"/>
    <col min="13569" max="13569" width="9.1640625" style="23" customWidth="1"/>
    <col min="13570" max="13570" width="9.83203125" style="23" customWidth="1"/>
    <col min="13571" max="13571" width="9" style="23" customWidth="1"/>
    <col min="13572" max="13572" width="9.83203125" style="23" customWidth="1"/>
    <col min="13573" max="13573" width="9" style="23" customWidth="1"/>
    <col min="13574" max="13574" width="9.83203125" style="23" customWidth="1"/>
    <col min="13575" max="13575" width="9.1640625" style="23" customWidth="1"/>
    <col min="13576" max="13576" width="9.83203125" style="23" customWidth="1"/>
    <col min="13577" max="13577" width="9.1640625" style="23" customWidth="1"/>
    <col min="13578" max="13578" width="9.83203125" style="23" customWidth="1"/>
    <col min="13579" max="13579" width="9.1640625" style="23" customWidth="1"/>
    <col min="13580" max="13580" width="9.83203125" style="23" customWidth="1"/>
    <col min="13581" max="13814" width="8.83203125" style="23"/>
    <col min="13815" max="13815" width="3.6640625" style="23" customWidth="1"/>
    <col min="13816" max="13816" width="13.1640625" style="23" customWidth="1"/>
    <col min="13817" max="13817" width="8.1640625" style="23" customWidth="1"/>
    <col min="13818" max="13818" width="9.83203125" style="23" customWidth="1"/>
    <col min="13819" max="13819" width="9.1640625" style="23" customWidth="1"/>
    <col min="13820" max="13820" width="9.83203125" style="23" customWidth="1"/>
    <col min="13821" max="13821" width="9.1640625" style="23" customWidth="1"/>
    <col min="13822" max="13822" width="9.83203125" style="23" customWidth="1"/>
    <col min="13823" max="13823" width="8.6640625" style="23" customWidth="1"/>
    <col min="13824" max="13824" width="9.83203125" style="23" customWidth="1"/>
    <col min="13825" max="13825" width="9.1640625" style="23" customWidth="1"/>
    <col min="13826" max="13826" width="9.83203125" style="23" customWidth="1"/>
    <col min="13827" max="13827" width="9" style="23" customWidth="1"/>
    <col min="13828" max="13828" width="9.83203125" style="23" customWidth="1"/>
    <col min="13829" max="13829" width="9" style="23" customWidth="1"/>
    <col min="13830" max="13830" width="9.83203125" style="23" customWidth="1"/>
    <col min="13831" max="13831" width="9.1640625" style="23" customWidth="1"/>
    <col min="13832" max="13832" width="9.83203125" style="23" customWidth="1"/>
    <col min="13833" max="13833" width="9.1640625" style="23" customWidth="1"/>
    <col min="13834" max="13834" width="9.83203125" style="23" customWidth="1"/>
    <col min="13835" max="13835" width="9.1640625" style="23" customWidth="1"/>
    <col min="13836" max="13836" width="9.83203125" style="23" customWidth="1"/>
    <col min="13837" max="14070" width="8.83203125" style="23"/>
    <col min="14071" max="14071" width="3.6640625" style="23" customWidth="1"/>
    <col min="14072" max="14072" width="13.1640625" style="23" customWidth="1"/>
    <col min="14073" max="14073" width="8.1640625" style="23" customWidth="1"/>
    <col min="14074" max="14074" width="9.83203125" style="23" customWidth="1"/>
    <col min="14075" max="14075" width="9.1640625" style="23" customWidth="1"/>
    <col min="14076" max="14076" width="9.83203125" style="23" customWidth="1"/>
    <col min="14077" max="14077" width="9.1640625" style="23" customWidth="1"/>
    <col min="14078" max="14078" width="9.83203125" style="23" customWidth="1"/>
    <col min="14079" max="14079" width="8.6640625" style="23" customWidth="1"/>
    <col min="14080" max="14080" width="9.83203125" style="23" customWidth="1"/>
    <col min="14081" max="14081" width="9.1640625" style="23" customWidth="1"/>
    <col min="14082" max="14082" width="9.83203125" style="23" customWidth="1"/>
    <col min="14083" max="14083" width="9" style="23" customWidth="1"/>
    <col min="14084" max="14084" width="9.83203125" style="23" customWidth="1"/>
    <col min="14085" max="14085" width="9" style="23" customWidth="1"/>
    <col min="14086" max="14086" width="9.83203125" style="23" customWidth="1"/>
    <col min="14087" max="14087" width="9.1640625" style="23" customWidth="1"/>
    <col min="14088" max="14088" width="9.83203125" style="23" customWidth="1"/>
    <col min="14089" max="14089" width="9.1640625" style="23" customWidth="1"/>
    <col min="14090" max="14090" width="9.83203125" style="23" customWidth="1"/>
    <col min="14091" max="14091" width="9.1640625" style="23" customWidth="1"/>
    <col min="14092" max="14092" width="9.83203125" style="23" customWidth="1"/>
    <col min="14093" max="14326" width="8.83203125" style="23"/>
    <col min="14327" max="14327" width="3.6640625" style="23" customWidth="1"/>
    <col min="14328" max="14328" width="13.1640625" style="23" customWidth="1"/>
    <col min="14329" max="14329" width="8.1640625" style="23" customWidth="1"/>
    <col min="14330" max="14330" width="9.83203125" style="23" customWidth="1"/>
    <col min="14331" max="14331" width="9.1640625" style="23" customWidth="1"/>
    <col min="14332" max="14332" width="9.83203125" style="23" customWidth="1"/>
    <col min="14333" max="14333" width="9.1640625" style="23" customWidth="1"/>
    <col min="14334" max="14334" width="9.83203125" style="23" customWidth="1"/>
    <col min="14335" max="14335" width="8.6640625" style="23" customWidth="1"/>
    <col min="14336" max="14336" width="9.83203125" style="23" customWidth="1"/>
    <col min="14337" max="14337" width="9.1640625" style="23" customWidth="1"/>
    <col min="14338" max="14338" width="9.83203125" style="23" customWidth="1"/>
    <col min="14339" max="14339" width="9" style="23" customWidth="1"/>
    <col min="14340" max="14340" width="9.83203125" style="23" customWidth="1"/>
    <col min="14341" max="14341" width="9" style="23" customWidth="1"/>
    <col min="14342" max="14342" width="9.83203125" style="23" customWidth="1"/>
    <col min="14343" max="14343" width="9.1640625" style="23" customWidth="1"/>
    <col min="14344" max="14344" width="9.83203125" style="23" customWidth="1"/>
    <col min="14345" max="14345" width="9.1640625" style="23" customWidth="1"/>
    <col min="14346" max="14346" width="9.83203125" style="23" customWidth="1"/>
    <col min="14347" max="14347" width="9.1640625" style="23" customWidth="1"/>
    <col min="14348" max="14348" width="9.83203125" style="23" customWidth="1"/>
    <col min="14349" max="14582" width="8.83203125" style="23"/>
    <col min="14583" max="14583" width="3.6640625" style="23" customWidth="1"/>
    <col min="14584" max="14584" width="13.1640625" style="23" customWidth="1"/>
    <col min="14585" max="14585" width="8.1640625" style="23" customWidth="1"/>
    <col min="14586" max="14586" width="9.83203125" style="23" customWidth="1"/>
    <col min="14587" max="14587" width="9.1640625" style="23" customWidth="1"/>
    <col min="14588" max="14588" width="9.83203125" style="23" customWidth="1"/>
    <col min="14589" max="14589" width="9.1640625" style="23" customWidth="1"/>
    <col min="14590" max="14590" width="9.83203125" style="23" customWidth="1"/>
    <col min="14591" max="14591" width="8.6640625" style="23" customWidth="1"/>
    <col min="14592" max="14592" width="9.83203125" style="23" customWidth="1"/>
    <col min="14593" max="14593" width="9.1640625" style="23" customWidth="1"/>
    <col min="14594" max="14594" width="9.83203125" style="23" customWidth="1"/>
    <col min="14595" max="14595" width="9" style="23" customWidth="1"/>
    <col min="14596" max="14596" width="9.83203125" style="23" customWidth="1"/>
    <col min="14597" max="14597" width="9" style="23" customWidth="1"/>
    <col min="14598" max="14598" width="9.83203125" style="23" customWidth="1"/>
    <col min="14599" max="14599" width="9.1640625" style="23" customWidth="1"/>
    <col min="14600" max="14600" width="9.83203125" style="23" customWidth="1"/>
    <col min="14601" max="14601" width="9.1640625" style="23" customWidth="1"/>
    <col min="14602" max="14602" width="9.83203125" style="23" customWidth="1"/>
    <col min="14603" max="14603" width="9.1640625" style="23" customWidth="1"/>
    <col min="14604" max="14604" width="9.83203125" style="23" customWidth="1"/>
    <col min="14605" max="14838" width="8.83203125" style="23"/>
    <col min="14839" max="14839" width="3.6640625" style="23" customWidth="1"/>
    <col min="14840" max="14840" width="13.1640625" style="23" customWidth="1"/>
    <col min="14841" max="14841" width="8.1640625" style="23" customWidth="1"/>
    <col min="14842" max="14842" width="9.83203125" style="23" customWidth="1"/>
    <col min="14843" max="14843" width="9.1640625" style="23" customWidth="1"/>
    <col min="14844" max="14844" width="9.83203125" style="23" customWidth="1"/>
    <col min="14845" max="14845" width="9.1640625" style="23" customWidth="1"/>
    <col min="14846" max="14846" width="9.83203125" style="23" customWidth="1"/>
    <col min="14847" max="14847" width="8.6640625" style="23" customWidth="1"/>
    <col min="14848" max="14848" width="9.83203125" style="23" customWidth="1"/>
    <col min="14849" max="14849" width="9.1640625" style="23" customWidth="1"/>
    <col min="14850" max="14850" width="9.83203125" style="23" customWidth="1"/>
    <col min="14851" max="14851" width="9" style="23" customWidth="1"/>
    <col min="14852" max="14852" width="9.83203125" style="23" customWidth="1"/>
    <col min="14853" max="14853" width="9" style="23" customWidth="1"/>
    <col min="14854" max="14854" width="9.83203125" style="23" customWidth="1"/>
    <col min="14855" max="14855" width="9.1640625" style="23" customWidth="1"/>
    <col min="14856" max="14856" width="9.83203125" style="23" customWidth="1"/>
    <col min="14857" max="14857" width="9.1640625" style="23" customWidth="1"/>
    <col min="14858" max="14858" width="9.83203125" style="23" customWidth="1"/>
    <col min="14859" max="14859" width="9.1640625" style="23" customWidth="1"/>
    <col min="14860" max="14860" width="9.83203125" style="23" customWidth="1"/>
    <col min="14861" max="15094" width="8.83203125" style="23"/>
    <col min="15095" max="15095" width="3.6640625" style="23" customWidth="1"/>
    <col min="15096" max="15096" width="13.1640625" style="23" customWidth="1"/>
    <col min="15097" max="15097" width="8.1640625" style="23" customWidth="1"/>
    <col min="15098" max="15098" width="9.83203125" style="23" customWidth="1"/>
    <col min="15099" max="15099" width="9.1640625" style="23" customWidth="1"/>
    <col min="15100" max="15100" width="9.83203125" style="23" customWidth="1"/>
    <col min="15101" max="15101" width="9.1640625" style="23" customWidth="1"/>
    <col min="15102" max="15102" width="9.83203125" style="23" customWidth="1"/>
    <col min="15103" max="15103" width="8.6640625" style="23" customWidth="1"/>
    <col min="15104" max="15104" width="9.83203125" style="23" customWidth="1"/>
    <col min="15105" max="15105" width="9.1640625" style="23" customWidth="1"/>
    <col min="15106" max="15106" width="9.83203125" style="23" customWidth="1"/>
    <col min="15107" max="15107" width="9" style="23" customWidth="1"/>
    <col min="15108" max="15108" width="9.83203125" style="23" customWidth="1"/>
    <col min="15109" max="15109" width="9" style="23" customWidth="1"/>
    <col min="15110" max="15110" width="9.83203125" style="23" customWidth="1"/>
    <col min="15111" max="15111" width="9.1640625" style="23" customWidth="1"/>
    <col min="15112" max="15112" width="9.83203125" style="23" customWidth="1"/>
    <col min="15113" max="15113" width="9.1640625" style="23" customWidth="1"/>
    <col min="15114" max="15114" width="9.83203125" style="23" customWidth="1"/>
    <col min="15115" max="15115" width="9.1640625" style="23" customWidth="1"/>
    <col min="15116" max="15116" width="9.83203125" style="23" customWidth="1"/>
    <col min="15117" max="15350" width="8.83203125" style="23"/>
    <col min="15351" max="15351" width="3.6640625" style="23" customWidth="1"/>
    <col min="15352" max="15352" width="13.1640625" style="23" customWidth="1"/>
    <col min="15353" max="15353" width="8.1640625" style="23" customWidth="1"/>
    <col min="15354" max="15354" width="9.83203125" style="23" customWidth="1"/>
    <col min="15355" max="15355" width="9.1640625" style="23" customWidth="1"/>
    <col min="15356" max="15356" width="9.83203125" style="23" customWidth="1"/>
    <col min="15357" max="15357" width="9.1640625" style="23" customWidth="1"/>
    <col min="15358" max="15358" width="9.83203125" style="23" customWidth="1"/>
    <col min="15359" max="15359" width="8.6640625" style="23" customWidth="1"/>
    <col min="15360" max="15360" width="9.83203125" style="23" customWidth="1"/>
    <col min="15361" max="15361" width="9.1640625" style="23" customWidth="1"/>
    <col min="15362" max="15362" width="9.83203125" style="23" customWidth="1"/>
    <col min="15363" max="15363" width="9" style="23" customWidth="1"/>
    <col min="15364" max="15364" width="9.83203125" style="23" customWidth="1"/>
    <col min="15365" max="15365" width="9" style="23" customWidth="1"/>
    <col min="15366" max="15366" width="9.83203125" style="23" customWidth="1"/>
    <col min="15367" max="15367" width="9.1640625" style="23" customWidth="1"/>
    <col min="15368" max="15368" width="9.83203125" style="23" customWidth="1"/>
    <col min="15369" max="15369" width="9.1640625" style="23" customWidth="1"/>
    <col min="15370" max="15370" width="9.83203125" style="23" customWidth="1"/>
    <col min="15371" max="15371" width="9.1640625" style="23" customWidth="1"/>
    <col min="15372" max="15372" width="9.83203125" style="23" customWidth="1"/>
    <col min="15373" max="15606" width="8.83203125" style="23"/>
    <col min="15607" max="15607" width="3.6640625" style="23" customWidth="1"/>
    <col min="15608" max="15608" width="13.1640625" style="23" customWidth="1"/>
    <col min="15609" max="15609" width="8.1640625" style="23" customWidth="1"/>
    <col min="15610" max="15610" width="9.83203125" style="23" customWidth="1"/>
    <col min="15611" max="15611" width="9.1640625" style="23" customWidth="1"/>
    <col min="15612" max="15612" width="9.83203125" style="23" customWidth="1"/>
    <col min="15613" max="15613" width="9.1640625" style="23" customWidth="1"/>
    <col min="15614" max="15614" width="9.83203125" style="23" customWidth="1"/>
    <col min="15615" max="15615" width="8.6640625" style="23" customWidth="1"/>
    <col min="15616" max="15616" width="9.83203125" style="23" customWidth="1"/>
    <col min="15617" max="15617" width="9.1640625" style="23" customWidth="1"/>
    <col min="15618" max="15618" width="9.83203125" style="23" customWidth="1"/>
    <col min="15619" max="15619" width="9" style="23" customWidth="1"/>
    <col min="15620" max="15620" width="9.83203125" style="23" customWidth="1"/>
    <col min="15621" max="15621" width="9" style="23" customWidth="1"/>
    <col min="15622" max="15622" width="9.83203125" style="23" customWidth="1"/>
    <col min="15623" max="15623" width="9.1640625" style="23" customWidth="1"/>
    <col min="15624" max="15624" width="9.83203125" style="23" customWidth="1"/>
    <col min="15625" max="15625" width="9.1640625" style="23" customWidth="1"/>
    <col min="15626" max="15626" width="9.83203125" style="23" customWidth="1"/>
    <col min="15627" max="15627" width="9.1640625" style="23" customWidth="1"/>
    <col min="15628" max="15628" width="9.83203125" style="23" customWidth="1"/>
    <col min="15629" max="15862" width="8.83203125" style="23"/>
    <col min="15863" max="15863" width="3.6640625" style="23" customWidth="1"/>
    <col min="15864" max="15864" width="13.1640625" style="23" customWidth="1"/>
    <col min="15865" max="15865" width="8.1640625" style="23" customWidth="1"/>
    <col min="15866" max="15866" width="9.83203125" style="23" customWidth="1"/>
    <col min="15867" max="15867" width="9.1640625" style="23" customWidth="1"/>
    <col min="15868" max="15868" width="9.83203125" style="23" customWidth="1"/>
    <col min="15869" max="15869" width="9.1640625" style="23" customWidth="1"/>
    <col min="15870" max="15870" width="9.83203125" style="23" customWidth="1"/>
    <col min="15871" max="15871" width="8.6640625" style="23" customWidth="1"/>
    <col min="15872" max="15872" width="9.83203125" style="23" customWidth="1"/>
    <col min="15873" max="15873" width="9.1640625" style="23" customWidth="1"/>
    <col min="15874" max="15874" width="9.83203125" style="23" customWidth="1"/>
    <col min="15875" max="15875" width="9" style="23" customWidth="1"/>
    <col min="15876" max="15876" width="9.83203125" style="23" customWidth="1"/>
    <col min="15877" max="15877" width="9" style="23" customWidth="1"/>
    <col min="15878" max="15878" width="9.83203125" style="23" customWidth="1"/>
    <col min="15879" max="15879" width="9.1640625" style="23" customWidth="1"/>
    <col min="15880" max="15880" width="9.83203125" style="23" customWidth="1"/>
    <col min="15881" max="15881" width="9.1640625" style="23" customWidth="1"/>
    <col min="15882" max="15882" width="9.83203125" style="23" customWidth="1"/>
    <col min="15883" max="15883" width="9.1640625" style="23" customWidth="1"/>
    <col min="15884" max="15884" width="9.83203125" style="23" customWidth="1"/>
    <col min="15885" max="16118" width="8.83203125" style="23"/>
    <col min="16119" max="16119" width="3.6640625" style="23" customWidth="1"/>
    <col min="16120" max="16120" width="13.1640625" style="23" customWidth="1"/>
    <col min="16121" max="16121" width="8.1640625" style="23" customWidth="1"/>
    <col min="16122" max="16122" width="9.83203125" style="23" customWidth="1"/>
    <col min="16123" max="16123" width="9.1640625" style="23" customWidth="1"/>
    <col min="16124" max="16124" width="9.83203125" style="23" customWidth="1"/>
    <col min="16125" max="16125" width="9.1640625" style="23" customWidth="1"/>
    <col min="16126" max="16126" width="9.83203125" style="23" customWidth="1"/>
    <col min="16127" max="16127" width="8.6640625" style="23" customWidth="1"/>
    <col min="16128" max="16128" width="9.83203125" style="23" customWidth="1"/>
    <col min="16129" max="16129" width="9.1640625" style="23" customWidth="1"/>
    <col min="16130" max="16130" width="9.83203125" style="23" customWidth="1"/>
    <col min="16131" max="16131" width="9" style="23" customWidth="1"/>
    <col min="16132" max="16132" width="9.83203125" style="23" customWidth="1"/>
    <col min="16133" max="16133" width="9" style="23" customWidth="1"/>
    <col min="16134" max="16134" width="9.83203125" style="23" customWidth="1"/>
    <col min="16135" max="16135" width="9.1640625" style="23" customWidth="1"/>
    <col min="16136" max="16136" width="9.83203125" style="23" customWidth="1"/>
    <col min="16137" max="16137" width="9.1640625" style="23" customWidth="1"/>
    <col min="16138" max="16138" width="9.83203125" style="23" customWidth="1"/>
    <col min="16139" max="16139" width="9.1640625" style="23" customWidth="1"/>
    <col min="16140" max="16140" width="9.83203125" style="23" customWidth="1"/>
    <col min="16141" max="16384" width="8.83203125" style="23"/>
  </cols>
  <sheetData>
    <row r="1" spans="1:36" ht="20.25" customHeight="1" x14ac:dyDescent="0.2">
      <c r="A1" s="18"/>
      <c r="B1" s="240" t="s">
        <v>812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19"/>
      <c r="N1" s="20"/>
    </row>
    <row r="2" spans="1:36" s="24" customFormat="1" ht="18" customHeight="1" x14ac:dyDescent="0.2">
      <c r="A2" s="241" t="s">
        <v>813</v>
      </c>
      <c r="B2" s="239" t="s">
        <v>31</v>
      </c>
      <c r="C2" s="238">
        <v>2005</v>
      </c>
      <c r="D2" s="239"/>
      <c r="E2" s="244">
        <v>2006</v>
      </c>
      <c r="F2" s="245"/>
      <c r="G2" s="238">
        <v>2007</v>
      </c>
      <c r="H2" s="239"/>
      <c r="I2" s="244">
        <v>2008</v>
      </c>
      <c r="J2" s="245"/>
      <c r="K2" s="238">
        <v>2009</v>
      </c>
      <c r="L2" s="239"/>
      <c r="M2" s="238">
        <v>2010</v>
      </c>
      <c r="N2" s="239"/>
      <c r="O2" s="238">
        <v>2011</v>
      </c>
      <c r="P2" s="239"/>
      <c r="Q2" s="238">
        <v>2012</v>
      </c>
      <c r="R2" s="239"/>
      <c r="S2" s="235">
        <v>2013</v>
      </c>
      <c r="T2" s="236"/>
      <c r="U2" s="237"/>
      <c r="V2" s="235" t="s">
        <v>814</v>
      </c>
      <c r="W2" s="236"/>
      <c r="X2" s="237"/>
      <c r="Y2" s="235" t="s">
        <v>77</v>
      </c>
      <c r="Z2" s="236"/>
      <c r="AA2" s="237"/>
      <c r="AB2" s="235" t="s">
        <v>79</v>
      </c>
      <c r="AC2" s="236"/>
      <c r="AD2" s="237"/>
      <c r="AE2" s="235" t="s">
        <v>815</v>
      </c>
      <c r="AF2" s="236"/>
      <c r="AG2" s="237"/>
      <c r="AH2" s="235" t="s">
        <v>139</v>
      </c>
      <c r="AI2" s="236"/>
      <c r="AJ2" s="237"/>
    </row>
    <row r="3" spans="1:36" s="24" customFormat="1" ht="26.25" customHeight="1" thickBot="1" x14ac:dyDescent="0.25">
      <c r="A3" s="242"/>
      <c r="B3" s="243"/>
      <c r="C3" s="25" t="s">
        <v>78</v>
      </c>
      <c r="D3" s="26" t="s">
        <v>816</v>
      </c>
      <c r="E3" s="25" t="s">
        <v>817</v>
      </c>
      <c r="F3" s="27" t="s">
        <v>816</v>
      </c>
      <c r="G3" s="25" t="s">
        <v>817</v>
      </c>
      <c r="H3" s="26" t="s">
        <v>816</v>
      </c>
      <c r="I3" s="25" t="s">
        <v>817</v>
      </c>
      <c r="J3" s="27" t="s">
        <v>816</v>
      </c>
      <c r="K3" s="25" t="s">
        <v>817</v>
      </c>
      <c r="L3" s="26" t="s">
        <v>816</v>
      </c>
      <c r="M3" s="25" t="s">
        <v>817</v>
      </c>
      <c r="N3" s="26" t="s">
        <v>816</v>
      </c>
      <c r="O3" s="25" t="s">
        <v>817</v>
      </c>
      <c r="P3" s="26" t="s">
        <v>816</v>
      </c>
      <c r="Q3" s="25" t="s">
        <v>817</v>
      </c>
      <c r="R3" s="26" t="s">
        <v>816</v>
      </c>
      <c r="S3" s="28" t="s">
        <v>818</v>
      </c>
      <c r="T3" s="29" t="s">
        <v>817</v>
      </c>
      <c r="U3" s="26" t="s">
        <v>816</v>
      </c>
      <c r="V3" s="28" t="s">
        <v>818</v>
      </c>
      <c r="W3" s="29" t="s">
        <v>817</v>
      </c>
      <c r="X3" s="26" t="s">
        <v>816</v>
      </c>
      <c r="Y3" s="28" t="s">
        <v>818</v>
      </c>
      <c r="Z3" s="29" t="s">
        <v>817</v>
      </c>
      <c r="AA3" s="26" t="s">
        <v>816</v>
      </c>
      <c r="AB3" s="28" t="s">
        <v>818</v>
      </c>
      <c r="AC3" s="29" t="s">
        <v>817</v>
      </c>
      <c r="AD3" s="26" t="s">
        <v>816</v>
      </c>
      <c r="AE3" s="28" t="s">
        <v>818</v>
      </c>
      <c r="AF3" s="29" t="s">
        <v>817</v>
      </c>
      <c r="AG3" s="26" t="s">
        <v>816</v>
      </c>
      <c r="AH3" s="28" t="s">
        <v>818</v>
      </c>
      <c r="AI3" s="29" t="s">
        <v>817</v>
      </c>
      <c r="AJ3" s="26" t="s">
        <v>816</v>
      </c>
    </row>
    <row r="4" spans="1:36" ht="18.75" customHeight="1" thickTop="1" x14ac:dyDescent="0.2">
      <c r="A4" s="30" t="s">
        <v>819</v>
      </c>
      <c r="B4" s="31" t="s">
        <v>820</v>
      </c>
      <c r="C4" s="32">
        <v>766538</v>
      </c>
      <c r="D4" s="33">
        <v>2886766.9</v>
      </c>
      <c r="E4" s="34">
        <v>7697744</v>
      </c>
      <c r="F4" s="35">
        <v>28398251</v>
      </c>
      <c r="G4" s="32">
        <v>8126434</v>
      </c>
      <c r="H4" s="33">
        <v>33199660.440000001</v>
      </c>
      <c r="I4" s="34">
        <v>6023594</v>
      </c>
      <c r="J4" s="35">
        <v>26118785.02</v>
      </c>
      <c r="K4" s="32">
        <v>5631194</v>
      </c>
      <c r="L4" s="33">
        <v>26073590.25</v>
      </c>
      <c r="M4" s="32">
        <v>4494452</v>
      </c>
      <c r="N4" s="33">
        <v>20237138.68</v>
      </c>
      <c r="O4" s="32">
        <v>4044186</v>
      </c>
      <c r="P4" s="33">
        <v>18399814.370000001</v>
      </c>
      <c r="Q4" s="32">
        <v>5051508</v>
      </c>
      <c r="R4" s="33">
        <v>22671497.66</v>
      </c>
      <c r="S4" s="36">
        <v>261</v>
      </c>
      <c r="T4" s="34">
        <v>4933248</v>
      </c>
      <c r="U4" s="33">
        <v>21441228.050000001</v>
      </c>
      <c r="V4" s="36">
        <v>113</v>
      </c>
      <c r="W4" s="34">
        <v>5901696</v>
      </c>
      <c r="X4" s="33">
        <v>24906777.799999986</v>
      </c>
      <c r="Y4" s="36">
        <v>115</v>
      </c>
      <c r="Z4" s="34">
        <v>5584832</v>
      </c>
      <c r="AA4" s="33">
        <v>23054583.429999977</v>
      </c>
      <c r="AB4" s="36">
        <v>70</v>
      </c>
      <c r="AC4" s="34">
        <v>4163732</v>
      </c>
      <c r="AD4" s="33">
        <v>16872955.719999991</v>
      </c>
      <c r="AE4" s="36">
        <v>43</v>
      </c>
      <c r="AF4" s="34">
        <v>1961974</v>
      </c>
      <c r="AG4" s="33">
        <v>8984430.4799999986</v>
      </c>
      <c r="AH4" s="36">
        <v>113</v>
      </c>
      <c r="AI4" s="34">
        <v>6125706</v>
      </c>
      <c r="AJ4" s="33">
        <v>25857386.199999988</v>
      </c>
    </row>
    <row r="5" spans="1:36" ht="18.75" customHeight="1" x14ac:dyDescent="0.2">
      <c r="A5" s="30" t="s">
        <v>80</v>
      </c>
      <c r="B5" s="37" t="s">
        <v>821</v>
      </c>
      <c r="C5" s="38">
        <v>73344</v>
      </c>
      <c r="D5" s="39">
        <v>400183.8</v>
      </c>
      <c r="E5" s="40">
        <v>316186</v>
      </c>
      <c r="F5" s="41">
        <v>1645150.2</v>
      </c>
      <c r="G5" s="38">
        <v>1325097</v>
      </c>
      <c r="H5" s="39">
        <v>5888694.46</v>
      </c>
      <c r="I5" s="40">
        <v>1796037</v>
      </c>
      <c r="J5" s="41">
        <v>8800054.3499999996</v>
      </c>
      <c r="K5" s="38">
        <v>3160127</v>
      </c>
      <c r="L5" s="39">
        <v>14108285.1</v>
      </c>
      <c r="M5" s="38">
        <v>4410350</v>
      </c>
      <c r="N5" s="39">
        <v>21215714.41</v>
      </c>
      <c r="O5" s="38">
        <v>3212141</v>
      </c>
      <c r="P5" s="39">
        <v>16526920.279999999</v>
      </c>
      <c r="Q5" s="38">
        <v>3270888</v>
      </c>
      <c r="R5" s="39">
        <v>15873999.199999999</v>
      </c>
      <c r="S5" s="42">
        <v>186</v>
      </c>
      <c r="T5" s="40">
        <v>2466067</v>
      </c>
      <c r="U5" s="39">
        <v>12476660</v>
      </c>
      <c r="V5" s="43">
        <v>200</v>
      </c>
      <c r="W5" s="40">
        <v>2529161</v>
      </c>
      <c r="X5" s="39">
        <v>13421991.190000005</v>
      </c>
      <c r="Y5" s="43">
        <v>192</v>
      </c>
      <c r="Z5" s="40">
        <v>2850534</v>
      </c>
      <c r="AA5" s="39">
        <v>15116885.219999995</v>
      </c>
      <c r="AB5" s="43">
        <v>130.5</v>
      </c>
      <c r="AC5" s="40">
        <v>1501088</v>
      </c>
      <c r="AD5" s="39">
        <v>8285559.8299999973</v>
      </c>
      <c r="AE5" s="43">
        <v>97</v>
      </c>
      <c r="AF5" s="40">
        <v>1511802</v>
      </c>
      <c r="AG5" s="39">
        <v>8305512.0300000012</v>
      </c>
      <c r="AH5" s="36">
        <v>227.5</v>
      </c>
      <c r="AI5" s="34">
        <v>3012890</v>
      </c>
      <c r="AJ5" s="33">
        <v>16591071.859999999</v>
      </c>
    </row>
    <row r="6" spans="1:36" ht="18.75" customHeight="1" x14ac:dyDescent="0.2">
      <c r="A6" s="30" t="s">
        <v>32</v>
      </c>
      <c r="B6" s="37" t="s">
        <v>822</v>
      </c>
      <c r="C6" s="38"/>
      <c r="D6" s="39"/>
      <c r="E6" s="40"/>
      <c r="F6" s="41"/>
      <c r="G6" s="38"/>
      <c r="H6" s="39"/>
      <c r="I6" s="40"/>
      <c r="J6" s="41"/>
      <c r="K6" s="38">
        <v>243953</v>
      </c>
      <c r="L6" s="39">
        <v>945051.6</v>
      </c>
      <c r="M6" s="38"/>
      <c r="N6" s="39"/>
      <c r="O6" s="38">
        <v>2219306</v>
      </c>
      <c r="P6" s="39">
        <v>11518727.880000001</v>
      </c>
      <c r="Q6" s="38">
        <v>3165874</v>
      </c>
      <c r="R6" s="39">
        <v>15490009.369999999</v>
      </c>
      <c r="S6" s="42">
        <v>56</v>
      </c>
      <c r="T6" s="40">
        <v>2341173</v>
      </c>
      <c r="U6" s="39">
        <v>11560990</v>
      </c>
      <c r="V6" s="42">
        <v>79</v>
      </c>
      <c r="W6" s="40">
        <v>2333507</v>
      </c>
      <c r="X6" s="39">
        <v>11849688.4</v>
      </c>
      <c r="Y6" s="42">
        <v>81</v>
      </c>
      <c r="Z6" s="40">
        <v>2503271</v>
      </c>
      <c r="AA6" s="39">
        <v>12623799.434999999</v>
      </c>
      <c r="AB6" s="42">
        <v>12</v>
      </c>
      <c r="AC6" s="40">
        <v>665028</v>
      </c>
      <c r="AD6" s="39">
        <v>3139460.94</v>
      </c>
      <c r="AE6" s="42">
        <v>36</v>
      </c>
      <c r="AF6" s="40">
        <v>897410</v>
      </c>
      <c r="AG6" s="39">
        <v>4259502.55</v>
      </c>
      <c r="AH6" s="36">
        <v>48</v>
      </c>
      <c r="AI6" s="34">
        <v>1562438</v>
      </c>
      <c r="AJ6" s="33">
        <v>7398963.4900000002</v>
      </c>
    </row>
    <row r="7" spans="1:36" ht="18.75" customHeight="1" x14ac:dyDescent="0.2">
      <c r="A7" s="30" t="s">
        <v>33</v>
      </c>
      <c r="B7" s="37" t="s">
        <v>823</v>
      </c>
      <c r="C7" s="38">
        <v>15234</v>
      </c>
      <c r="D7" s="39">
        <v>91858.2</v>
      </c>
      <c r="E7" s="40"/>
      <c r="F7" s="41"/>
      <c r="G7" s="38"/>
      <c r="H7" s="39"/>
      <c r="I7" s="40">
        <v>1248</v>
      </c>
      <c r="J7" s="41">
        <v>10920</v>
      </c>
      <c r="K7" s="38">
        <v>309463</v>
      </c>
      <c r="L7" s="39">
        <v>1332581.6000000001</v>
      </c>
      <c r="M7" s="38">
        <v>103360</v>
      </c>
      <c r="N7" s="39">
        <v>506800</v>
      </c>
      <c r="O7" s="38"/>
      <c r="P7" s="39"/>
      <c r="Q7" s="38">
        <v>1765273</v>
      </c>
      <c r="R7" s="39">
        <v>8405444.8000000007</v>
      </c>
      <c r="S7" s="42">
        <v>250</v>
      </c>
      <c r="T7" s="40">
        <v>1655038</v>
      </c>
      <c r="U7" s="39">
        <v>8913044</v>
      </c>
      <c r="V7" s="43">
        <v>290</v>
      </c>
      <c r="W7" s="40">
        <v>2310310</v>
      </c>
      <c r="X7" s="39">
        <v>11943988.519999996</v>
      </c>
      <c r="Y7" s="43">
        <v>315</v>
      </c>
      <c r="Z7" s="40">
        <v>2330835</v>
      </c>
      <c r="AA7" s="39">
        <v>12503681.019999998</v>
      </c>
      <c r="AB7" s="43">
        <v>77.5</v>
      </c>
      <c r="AC7" s="40">
        <v>972154</v>
      </c>
      <c r="AD7" s="39">
        <v>4593967.4000000032</v>
      </c>
      <c r="AE7" s="43">
        <v>72.5</v>
      </c>
      <c r="AF7" s="40">
        <v>939632</v>
      </c>
      <c r="AG7" s="39">
        <v>4735917.87</v>
      </c>
      <c r="AH7" s="36">
        <v>150</v>
      </c>
      <c r="AI7" s="34">
        <v>1911786</v>
      </c>
      <c r="AJ7" s="33">
        <v>9329885.2700000033</v>
      </c>
    </row>
    <row r="8" spans="1:36" ht="18.75" customHeight="1" x14ac:dyDescent="0.2">
      <c r="A8" s="30" t="s">
        <v>34</v>
      </c>
      <c r="B8" s="37" t="s">
        <v>824</v>
      </c>
      <c r="C8" s="38"/>
      <c r="D8" s="39"/>
      <c r="E8" s="40"/>
      <c r="F8" s="41"/>
      <c r="G8" s="38"/>
      <c r="H8" s="39"/>
      <c r="I8" s="40">
        <v>128196</v>
      </c>
      <c r="J8" s="41">
        <v>481529.1</v>
      </c>
      <c r="K8" s="38">
        <v>626721</v>
      </c>
      <c r="L8" s="39">
        <v>2064266.54</v>
      </c>
      <c r="M8" s="38">
        <v>1174116</v>
      </c>
      <c r="N8" s="39">
        <v>4035820.64</v>
      </c>
      <c r="O8" s="38">
        <v>935756</v>
      </c>
      <c r="P8" s="39">
        <v>3559826.42</v>
      </c>
      <c r="Q8" s="38">
        <v>1185415</v>
      </c>
      <c r="R8" s="39">
        <v>4475023.63</v>
      </c>
      <c r="S8" s="42">
        <v>232</v>
      </c>
      <c r="T8" s="40">
        <v>1365844</v>
      </c>
      <c r="U8" s="39">
        <v>5269932</v>
      </c>
      <c r="V8" s="42">
        <v>280</v>
      </c>
      <c r="W8" s="40">
        <v>1272779</v>
      </c>
      <c r="X8" s="39">
        <v>5830311.5099999933</v>
      </c>
      <c r="Y8" s="42">
        <v>287</v>
      </c>
      <c r="Z8" s="40">
        <v>1362273</v>
      </c>
      <c r="AA8" s="39">
        <v>6059337.4599999962</v>
      </c>
      <c r="AB8" s="42">
        <v>156</v>
      </c>
      <c r="AC8" s="40">
        <v>551269</v>
      </c>
      <c r="AD8" s="39">
        <v>2811988.899999999</v>
      </c>
      <c r="AE8" s="42">
        <v>101</v>
      </c>
      <c r="AF8" s="40">
        <v>308959</v>
      </c>
      <c r="AG8" s="39">
        <v>1740816.09</v>
      </c>
      <c r="AH8" s="36">
        <v>257</v>
      </c>
      <c r="AI8" s="34">
        <v>860228</v>
      </c>
      <c r="AJ8" s="33">
        <v>4552804.9899999993</v>
      </c>
    </row>
    <row r="9" spans="1:36" ht="18.75" customHeight="1" x14ac:dyDescent="0.2">
      <c r="A9" s="30" t="s">
        <v>81</v>
      </c>
      <c r="B9" s="37" t="s">
        <v>825</v>
      </c>
      <c r="C9" s="38"/>
      <c r="D9" s="39"/>
      <c r="E9" s="40"/>
      <c r="F9" s="41"/>
      <c r="G9" s="38"/>
      <c r="H9" s="39"/>
      <c r="I9" s="40"/>
      <c r="J9" s="41"/>
      <c r="K9" s="38"/>
      <c r="L9" s="39"/>
      <c r="M9" s="38"/>
      <c r="N9" s="39"/>
      <c r="O9" s="38"/>
      <c r="P9" s="39"/>
      <c r="Q9" s="38">
        <v>237642</v>
      </c>
      <c r="R9" s="39">
        <v>1051851.3</v>
      </c>
      <c r="S9" s="42">
        <v>17</v>
      </c>
      <c r="T9" s="40">
        <v>601622</v>
      </c>
      <c r="U9" s="39">
        <v>2434398</v>
      </c>
      <c r="V9" s="42">
        <v>36</v>
      </c>
      <c r="W9" s="40">
        <v>782440</v>
      </c>
      <c r="X9" s="39">
        <v>3543663.05</v>
      </c>
      <c r="Y9" s="42">
        <v>33</v>
      </c>
      <c r="Z9" s="40">
        <v>1232604</v>
      </c>
      <c r="AA9" s="39">
        <v>5255294.7499999991</v>
      </c>
      <c r="AB9" s="42">
        <v>46.5</v>
      </c>
      <c r="AC9" s="40">
        <v>2063428</v>
      </c>
      <c r="AD9" s="39">
        <v>8120867.8199999994</v>
      </c>
      <c r="AE9" s="42">
        <v>37.5</v>
      </c>
      <c r="AF9" s="40">
        <v>1061490</v>
      </c>
      <c r="AG9" s="39">
        <v>4395333.0999999996</v>
      </c>
      <c r="AH9" s="36">
        <v>84</v>
      </c>
      <c r="AI9" s="34">
        <v>3124918</v>
      </c>
      <c r="AJ9" s="33">
        <v>12516200.919999998</v>
      </c>
    </row>
    <row r="10" spans="1:36" ht="18.75" customHeight="1" x14ac:dyDescent="0.2">
      <c r="A10" s="30" t="s">
        <v>82</v>
      </c>
      <c r="B10" s="37" t="s">
        <v>826</v>
      </c>
      <c r="C10" s="38"/>
      <c r="D10" s="39"/>
      <c r="E10" s="40"/>
      <c r="F10" s="41"/>
      <c r="G10" s="38"/>
      <c r="H10" s="39"/>
      <c r="I10" s="40"/>
      <c r="J10" s="41"/>
      <c r="K10" s="38"/>
      <c r="L10" s="39"/>
      <c r="M10" s="38"/>
      <c r="N10" s="39"/>
      <c r="O10" s="38">
        <v>516840</v>
      </c>
      <c r="P10" s="39">
        <v>2085873.6</v>
      </c>
      <c r="Q10" s="38">
        <v>1008942</v>
      </c>
      <c r="R10" s="39">
        <v>4397500.8</v>
      </c>
      <c r="S10" s="42">
        <v>6</v>
      </c>
      <c r="T10" s="40">
        <v>422226</v>
      </c>
      <c r="U10" s="39">
        <v>2890691</v>
      </c>
      <c r="V10" s="42">
        <v>12</v>
      </c>
      <c r="W10" s="40">
        <v>1419101</v>
      </c>
      <c r="X10" s="39">
        <v>5904683.1500000013</v>
      </c>
      <c r="Y10" s="42">
        <v>11</v>
      </c>
      <c r="Z10" s="40">
        <v>787777</v>
      </c>
      <c r="AA10" s="39">
        <v>3615101.4499999993</v>
      </c>
      <c r="AB10" s="42">
        <v>8</v>
      </c>
      <c r="AC10" s="40">
        <v>558445</v>
      </c>
      <c r="AD10" s="39">
        <v>2235543.8999999994</v>
      </c>
      <c r="AE10" s="42">
        <v>2</v>
      </c>
      <c r="AF10" s="40">
        <v>338674</v>
      </c>
      <c r="AG10" s="39">
        <v>1953720.3</v>
      </c>
      <c r="AH10" s="36">
        <v>10</v>
      </c>
      <c r="AI10" s="34">
        <v>897119</v>
      </c>
      <c r="AJ10" s="33">
        <v>4189264.1999999993</v>
      </c>
    </row>
    <row r="11" spans="1:36" ht="18.75" customHeight="1" x14ac:dyDescent="0.2">
      <c r="A11" s="30" t="s">
        <v>83</v>
      </c>
      <c r="B11" s="37" t="s">
        <v>827</v>
      </c>
      <c r="C11" s="38"/>
      <c r="D11" s="39"/>
      <c r="E11" s="40"/>
      <c r="F11" s="41"/>
      <c r="G11" s="38"/>
      <c r="H11" s="39"/>
      <c r="I11" s="40"/>
      <c r="J11" s="41"/>
      <c r="K11" s="38"/>
      <c r="L11" s="39"/>
      <c r="M11" s="38"/>
      <c r="N11" s="39"/>
      <c r="O11" s="38"/>
      <c r="P11" s="39"/>
      <c r="Q11" s="38"/>
      <c r="R11" s="39"/>
      <c r="S11" s="42">
        <v>0</v>
      </c>
      <c r="T11" s="40"/>
      <c r="U11" s="39"/>
      <c r="V11" s="42">
        <v>1</v>
      </c>
      <c r="W11" s="40">
        <v>5000</v>
      </c>
      <c r="X11" s="39">
        <v>14250</v>
      </c>
      <c r="Y11" s="42">
        <v>1</v>
      </c>
      <c r="Z11" s="40">
        <v>5000</v>
      </c>
      <c r="AA11" s="39">
        <v>14250</v>
      </c>
      <c r="AB11" s="42"/>
      <c r="AC11" s="40"/>
      <c r="AD11" s="39"/>
      <c r="AE11" s="42"/>
      <c r="AF11" s="40"/>
      <c r="AG11" s="39"/>
      <c r="AH11" s="36">
        <v>0</v>
      </c>
      <c r="AI11" s="34">
        <v>0</v>
      </c>
      <c r="AJ11" s="33">
        <v>0</v>
      </c>
    </row>
    <row r="12" spans="1:36" ht="18.75" customHeight="1" x14ac:dyDescent="0.2">
      <c r="A12" s="30" t="s">
        <v>84</v>
      </c>
      <c r="B12" s="37" t="s">
        <v>828</v>
      </c>
      <c r="C12" s="38"/>
      <c r="D12" s="39"/>
      <c r="E12" s="40"/>
      <c r="F12" s="41"/>
      <c r="G12" s="38"/>
      <c r="H12" s="39"/>
      <c r="I12" s="40"/>
      <c r="J12" s="41"/>
      <c r="K12" s="38"/>
      <c r="L12" s="39"/>
      <c r="M12" s="38"/>
      <c r="N12" s="39"/>
      <c r="O12" s="38"/>
      <c r="P12" s="39"/>
      <c r="Q12" s="38"/>
      <c r="R12" s="39"/>
      <c r="S12" s="42">
        <v>0</v>
      </c>
      <c r="T12" s="40"/>
      <c r="U12" s="39"/>
      <c r="V12" s="42">
        <v>1</v>
      </c>
      <c r="W12" s="40">
        <v>2200</v>
      </c>
      <c r="X12" s="39">
        <v>16720</v>
      </c>
      <c r="Y12" s="42"/>
      <c r="Z12" s="40"/>
      <c r="AA12" s="39"/>
      <c r="AB12" s="42">
        <v>2</v>
      </c>
      <c r="AC12" s="40">
        <v>5308</v>
      </c>
      <c r="AD12" s="39">
        <v>35834.200000000004</v>
      </c>
      <c r="AE12" s="42">
        <v>4</v>
      </c>
      <c r="AF12" s="40">
        <v>42868</v>
      </c>
      <c r="AG12" s="39">
        <v>216055</v>
      </c>
      <c r="AH12" s="42">
        <v>6</v>
      </c>
      <c r="AI12" s="40">
        <v>48176</v>
      </c>
      <c r="AJ12" s="39">
        <v>251889.2</v>
      </c>
    </row>
    <row r="13" spans="1:36" ht="18.75" customHeight="1" x14ac:dyDescent="0.2">
      <c r="A13" s="30" t="s">
        <v>85</v>
      </c>
      <c r="B13" s="31" t="s">
        <v>829</v>
      </c>
      <c r="C13" s="32"/>
      <c r="D13" s="33"/>
      <c r="E13" s="34"/>
      <c r="F13" s="35"/>
      <c r="G13" s="32"/>
      <c r="H13" s="33"/>
      <c r="I13" s="34"/>
      <c r="J13" s="35"/>
      <c r="K13" s="50"/>
      <c r="L13" s="33"/>
      <c r="M13" s="50"/>
      <c r="N13" s="33"/>
      <c r="O13" s="50"/>
      <c r="P13" s="33"/>
      <c r="Q13" s="50">
        <v>178216</v>
      </c>
      <c r="R13" s="33">
        <v>628442.18000000005</v>
      </c>
      <c r="S13" s="36">
        <v>22</v>
      </c>
      <c r="T13" s="51">
        <v>385858</v>
      </c>
      <c r="U13" s="33">
        <v>1731080</v>
      </c>
      <c r="V13" s="36">
        <v>0</v>
      </c>
      <c r="W13" s="51"/>
      <c r="X13" s="33"/>
      <c r="Y13" s="36">
        <v>3</v>
      </c>
      <c r="Z13" s="51">
        <v>31504</v>
      </c>
      <c r="AA13" s="33">
        <v>167008</v>
      </c>
      <c r="AB13" s="36"/>
      <c r="AC13" s="51"/>
      <c r="AD13" s="33"/>
      <c r="AE13" s="36"/>
      <c r="AF13" s="51"/>
      <c r="AG13" s="33"/>
      <c r="AH13" s="36">
        <v>0</v>
      </c>
      <c r="AI13" s="34">
        <v>0</v>
      </c>
      <c r="AJ13" s="33">
        <v>0</v>
      </c>
    </row>
    <row r="14" spans="1:36" ht="18.75" customHeight="1" x14ac:dyDescent="0.2">
      <c r="A14" s="30" t="s">
        <v>86</v>
      </c>
      <c r="B14" s="37" t="s">
        <v>830</v>
      </c>
      <c r="C14" s="38"/>
      <c r="D14" s="39"/>
      <c r="E14" s="40"/>
      <c r="F14" s="41"/>
      <c r="G14" s="38"/>
      <c r="H14" s="39"/>
      <c r="I14" s="40"/>
      <c r="J14" s="41"/>
      <c r="K14" s="52"/>
      <c r="L14" s="39"/>
      <c r="M14" s="52"/>
      <c r="N14" s="39"/>
      <c r="O14" s="52"/>
      <c r="P14" s="39"/>
      <c r="Q14" s="52"/>
      <c r="R14" s="39"/>
      <c r="S14" s="42">
        <v>2</v>
      </c>
      <c r="T14" s="53">
        <v>3000</v>
      </c>
      <c r="U14" s="39">
        <v>55080</v>
      </c>
      <c r="V14" s="42">
        <v>0</v>
      </c>
      <c r="W14" s="53"/>
      <c r="X14" s="39"/>
      <c r="Y14" s="42">
        <v>1</v>
      </c>
      <c r="Z14" s="53">
        <v>1800</v>
      </c>
      <c r="AA14" s="39">
        <v>29880</v>
      </c>
      <c r="AB14" s="42"/>
      <c r="AC14" s="53"/>
      <c r="AD14" s="39"/>
      <c r="AE14" s="42"/>
      <c r="AF14" s="53"/>
      <c r="AG14" s="39"/>
      <c r="AH14" s="36">
        <v>0</v>
      </c>
      <c r="AI14" s="34">
        <v>0</v>
      </c>
      <c r="AJ14" s="33">
        <v>0</v>
      </c>
    </row>
    <row r="15" spans="1:36" ht="18.75" customHeight="1" x14ac:dyDescent="0.2">
      <c r="A15" s="30" t="s">
        <v>35</v>
      </c>
      <c r="B15" s="37" t="s">
        <v>831</v>
      </c>
      <c r="C15" s="38">
        <v>269365</v>
      </c>
      <c r="D15" s="39">
        <v>1919751.8</v>
      </c>
      <c r="E15" s="40">
        <v>512449</v>
      </c>
      <c r="F15" s="41">
        <v>2748323.91</v>
      </c>
      <c r="G15" s="38">
        <v>702659</v>
      </c>
      <c r="H15" s="39">
        <v>4174853.81</v>
      </c>
      <c r="I15" s="40" t="s">
        <v>832</v>
      </c>
      <c r="J15" s="41">
        <v>2900221.96</v>
      </c>
      <c r="K15" s="52">
        <v>558193</v>
      </c>
      <c r="L15" s="39">
        <v>3216936.27</v>
      </c>
      <c r="M15" s="52">
        <v>954354</v>
      </c>
      <c r="N15" s="39">
        <v>5492419.9000000004</v>
      </c>
      <c r="O15" s="52">
        <v>828811</v>
      </c>
      <c r="P15" s="39">
        <v>4467336.74</v>
      </c>
      <c r="Q15" s="52">
        <v>446722</v>
      </c>
      <c r="R15" s="39">
        <v>2899620.05</v>
      </c>
      <c r="S15" s="42">
        <v>10</v>
      </c>
      <c r="T15" s="53">
        <v>74580</v>
      </c>
      <c r="U15" s="39">
        <v>433155</v>
      </c>
      <c r="V15" s="42">
        <v>0</v>
      </c>
      <c r="W15" s="53"/>
      <c r="X15" s="39"/>
      <c r="Y15" s="42">
        <v>1</v>
      </c>
      <c r="Z15" s="53">
        <v>3600</v>
      </c>
      <c r="AA15" s="39">
        <v>20340</v>
      </c>
      <c r="AB15" s="42">
        <v>14</v>
      </c>
      <c r="AC15" s="53">
        <v>70368</v>
      </c>
      <c r="AD15" s="39">
        <v>386882.51999999996</v>
      </c>
      <c r="AE15" s="42">
        <v>2</v>
      </c>
      <c r="AF15" s="53">
        <v>10146</v>
      </c>
      <c r="AG15" s="39">
        <v>55038</v>
      </c>
      <c r="AH15" s="36">
        <v>16</v>
      </c>
      <c r="AI15" s="34">
        <v>80514</v>
      </c>
      <c r="AJ15" s="33">
        <v>441920.51999999996</v>
      </c>
    </row>
    <row r="16" spans="1:36" ht="18.75" customHeight="1" x14ac:dyDescent="0.2">
      <c r="A16" s="30" t="s">
        <v>36</v>
      </c>
      <c r="B16" s="37" t="s">
        <v>833</v>
      </c>
      <c r="C16" s="38"/>
      <c r="D16" s="39"/>
      <c r="E16" s="40"/>
      <c r="F16" s="41"/>
      <c r="G16" s="38"/>
      <c r="H16" s="39"/>
      <c r="I16" s="40"/>
      <c r="J16" s="41"/>
      <c r="K16" s="52"/>
      <c r="L16" s="39"/>
      <c r="M16" s="52"/>
      <c r="N16" s="39"/>
      <c r="O16" s="52"/>
      <c r="P16" s="39"/>
      <c r="Q16" s="52"/>
      <c r="R16" s="39"/>
      <c r="S16" s="42"/>
      <c r="T16" s="53"/>
      <c r="U16" s="39"/>
      <c r="V16" s="42"/>
      <c r="W16" s="53"/>
      <c r="X16" s="39"/>
      <c r="Y16" s="42"/>
      <c r="Z16" s="53"/>
      <c r="AA16" s="39"/>
      <c r="AB16" s="42">
        <v>22</v>
      </c>
      <c r="AC16" s="53">
        <v>207319</v>
      </c>
      <c r="AD16" s="39">
        <v>882220.95000000007</v>
      </c>
      <c r="AE16" s="42">
        <v>38</v>
      </c>
      <c r="AF16" s="53">
        <v>502230</v>
      </c>
      <c r="AG16" s="39">
        <v>2026127.7922311458</v>
      </c>
      <c r="AH16" s="36">
        <v>60</v>
      </c>
      <c r="AI16" s="34">
        <v>709549</v>
      </c>
      <c r="AJ16" s="33">
        <v>2908348.742231146</v>
      </c>
    </row>
    <row r="17" spans="1:36" ht="18.75" customHeight="1" x14ac:dyDescent="0.2">
      <c r="A17" s="30" t="s">
        <v>37</v>
      </c>
      <c r="B17" s="37" t="s">
        <v>834</v>
      </c>
      <c r="C17" s="38"/>
      <c r="D17" s="39"/>
      <c r="E17" s="40"/>
      <c r="F17" s="41"/>
      <c r="G17" s="38"/>
      <c r="H17" s="39"/>
      <c r="I17" s="40"/>
      <c r="J17" s="41"/>
      <c r="K17" s="52"/>
      <c r="L17" s="39"/>
      <c r="M17" s="52"/>
      <c r="N17" s="39"/>
      <c r="O17" s="52"/>
      <c r="P17" s="39"/>
      <c r="Q17" s="52"/>
      <c r="R17" s="39"/>
      <c r="S17" s="42"/>
      <c r="T17" s="53"/>
      <c r="U17" s="39"/>
      <c r="V17" s="42"/>
      <c r="W17" s="53"/>
      <c r="X17" s="39"/>
      <c r="Y17" s="42"/>
      <c r="Z17" s="53"/>
      <c r="AA17" s="39"/>
      <c r="AB17" s="42">
        <v>2</v>
      </c>
      <c r="AC17" s="53">
        <v>4200</v>
      </c>
      <c r="AD17" s="39">
        <v>18240</v>
      </c>
      <c r="AE17" s="42"/>
      <c r="AF17" s="53"/>
      <c r="AG17" s="39"/>
      <c r="AH17" s="36">
        <v>2</v>
      </c>
      <c r="AI17" s="34">
        <v>4200</v>
      </c>
      <c r="AJ17" s="33">
        <v>18240</v>
      </c>
    </row>
    <row r="18" spans="1:36" ht="18.75" hidden="1" customHeight="1" x14ac:dyDescent="0.2">
      <c r="A18" s="30" t="s">
        <v>38</v>
      </c>
      <c r="B18" s="37" t="s">
        <v>835</v>
      </c>
      <c r="C18" s="38">
        <v>105022</v>
      </c>
      <c r="D18" s="39">
        <v>1259809.5</v>
      </c>
      <c r="E18" s="40">
        <v>86956</v>
      </c>
      <c r="F18" s="41">
        <v>862644.44</v>
      </c>
      <c r="G18" s="38">
        <v>373415</v>
      </c>
      <c r="H18" s="39">
        <v>3463998.75</v>
      </c>
      <c r="I18" s="40">
        <v>243682</v>
      </c>
      <c r="J18" s="41">
        <v>2316766.7200000002</v>
      </c>
      <c r="K18" s="52">
        <v>347014</v>
      </c>
      <c r="L18" s="39">
        <v>3229720.03</v>
      </c>
      <c r="M18" s="52">
        <v>392220</v>
      </c>
      <c r="N18" s="39">
        <v>3575296.61</v>
      </c>
      <c r="O18" s="52">
        <v>34840</v>
      </c>
      <c r="P18" s="39">
        <v>337266.98</v>
      </c>
      <c r="Q18" s="52"/>
      <c r="R18" s="39"/>
      <c r="S18" s="42"/>
      <c r="T18" s="53"/>
      <c r="U18" s="39"/>
      <c r="V18" s="42"/>
      <c r="W18" s="53"/>
      <c r="X18" s="39"/>
      <c r="Y18" s="42"/>
      <c r="Z18" s="53"/>
      <c r="AA18" s="39"/>
      <c r="AB18" s="42"/>
      <c r="AC18" s="53"/>
      <c r="AD18" s="39"/>
      <c r="AE18" s="42"/>
      <c r="AF18" s="53"/>
      <c r="AG18" s="39"/>
      <c r="AH18" s="42"/>
      <c r="AI18" s="53"/>
      <c r="AJ18" s="39"/>
    </row>
    <row r="19" spans="1:36" ht="16.5" hidden="1" customHeight="1" x14ac:dyDescent="0.2">
      <c r="A19" s="30" t="s">
        <v>39</v>
      </c>
      <c r="B19" s="37" t="s">
        <v>836</v>
      </c>
      <c r="C19" s="38">
        <v>225228</v>
      </c>
      <c r="D19" s="39">
        <v>1811421</v>
      </c>
      <c r="E19" s="40">
        <v>445560</v>
      </c>
      <c r="F19" s="41">
        <v>1411795.2</v>
      </c>
      <c r="G19" s="38">
        <v>1544316</v>
      </c>
      <c r="H19" s="39">
        <v>4961508</v>
      </c>
      <c r="I19" s="40">
        <v>860694</v>
      </c>
      <c r="J19" s="41">
        <v>3789516.14</v>
      </c>
      <c r="K19" s="52">
        <v>589871</v>
      </c>
      <c r="L19" s="39">
        <v>2247500.5099999998</v>
      </c>
      <c r="M19" s="52"/>
      <c r="N19" s="39"/>
      <c r="O19" s="52"/>
      <c r="P19" s="39"/>
      <c r="Q19" s="52"/>
      <c r="R19" s="39"/>
      <c r="S19" s="42"/>
      <c r="T19" s="53"/>
      <c r="U19" s="39"/>
      <c r="V19" s="42"/>
      <c r="W19" s="53"/>
      <c r="X19" s="39"/>
      <c r="Y19" s="42"/>
      <c r="Z19" s="53"/>
      <c r="AA19" s="39"/>
      <c r="AB19" s="42"/>
      <c r="AC19" s="53"/>
      <c r="AD19" s="39"/>
      <c r="AE19" s="42"/>
      <c r="AF19" s="53"/>
      <c r="AG19" s="39"/>
      <c r="AH19" s="42"/>
      <c r="AI19" s="53"/>
      <c r="AJ19" s="39"/>
    </row>
    <row r="20" spans="1:36" ht="18.75" hidden="1" customHeight="1" x14ac:dyDescent="0.2">
      <c r="A20" s="30" t="s">
        <v>40</v>
      </c>
      <c r="B20" s="37" t="s">
        <v>837</v>
      </c>
      <c r="C20" s="38"/>
      <c r="D20" s="39"/>
      <c r="E20" s="40"/>
      <c r="F20" s="41"/>
      <c r="G20" s="38"/>
      <c r="H20" s="39"/>
      <c r="I20" s="40">
        <v>410328</v>
      </c>
      <c r="J20" s="41">
        <v>1901370</v>
      </c>
      <c r="K20" s="52">
        <v>800564</v>
      </c>
      <c r="L20" s="39">
        <v>3711018.2</v>
      </c>
      <c r="M20" s="52">
        <v>490428</v>
      </c>
      <c r="N20" s="39">
        <v>2430692.4</v>
      </c>
      <c r="O20" s="52"/>
      <c r="P20" s="39"/>
      <c r="Q20" s="52"/>
      <c r="R20" s="39"/>
      <c r="S20" s="42"/>
      <c r="T20" s="53"/>
      <c r="U20" s="39"/>
      <c r="V20" s="42"/>
      <c r="W20" s="53"/>
      <c r="X20" s="39"/>
      <c r="Y20" s="42"/>
      <c r="Z20" s="53"/>
      <c r="AA20" s="39"/>
      <c r="AB20" s="42"/>
      <c r="AC20" s="53"/>
      <c r="AD20" s="39"/>
      <c r="AE20" s="42"/>
      <c r="AF20" s="53"/>
      <c r="AG20" s="39"/>
      <c r="AH20" s="42"/>
      <c r="AI20" s="53"/>
      <c r="AJ20" s="39"/>
    </row>
    <row r="21" spans="1:36" ht="18.75" hidden="1" customHeight="1" x14ac:dyDescent="0.2">
      <c r="A21" s="30" t="s">
        <v>41</v>
      </c>
      <c r="B21" s="54" t="s">
        <v>838</v>
      </c>
      <c r="C21" s="55"/>
      <c r="D21" s="56"/>
      <c r="E21" s="57"/>
      <c r="F21" s="58"/>
      <c r="G21" s="55"/>
      <c r="H21" s="56"/>
      <c r="I21" s="57">
        <v>134546</v>
      </c>
      <c r="J21" s="41">
        <v>599726</v>
      </c>
      <c r="K21" s="52">
        <v>833503</v>
      </c>
      <c r="L21" s="39">
        <v>4369533.75</v>
      </c>
      <c r="M21" s="52">
        <v>44148</v>
      </c>
      <c r="N21" s="39">
        <v>222687</v>
      </c>
      <c r="O21" s="52"/>
      <c r="P21" s="39"/>
      <c r="Q21" s="52"/>
      <c r="R21" s="39"/>
      <c r="S21" s="42"/>
      <c r="T21" s="53"/>
      <c r="U21" s="39"/>
      <c r="V21" s="42"/>
      <c r="W21" s="53"/>
      <c r="X21" s="39"/>
      <c r="Y21" s="42"/>
      <c r="Z21" s="53"/>
      <c r="AA21" s="39"/>
      <c r="AB21" s="42"/>
      <c r="AC21" s="53"/>
      <c r="AD21" s="39"/>
      <c r="AE21" s="42"/>
      <c r="AF21" s="53"/>
      <c r="AG21" s="39"/>
      <c r="AH21" s="42"/>
      <c r="AI21" s="53"/>
      <c r="AJ21" s="39"/>
    </row>
    <row r="22" spans="1:36" ht="18.75" hidden="1" customHeight="1" x14ac:dyDescent="0.2">
      <c r="A22" s="30" t="s">
        <v>42</v>
      </c>
      <c r="B22" s="37" t="s">
        <v>839</v>
      </c>
      <c r="C22" s="38"/>
      <c r="D22" s="39"/>
      <c r="E22" s="40"/>
      <c r="F22" s="41"/>
      <c r="G22" s="38"/>
      <c r="H22" s="39"/>
      <c r="I22" s="40">
        <v>10500</v>
      </c>
      <c r="J22" s="41">
        <v>76500</v>
      </c>
      <c r="K22" s="52">
        <v>803398</v>
      </c>
      <c r="L22" s="39">
        <v>5197896.0999999996</v>
      </c>
      <c r="M22" s="52">
        <v>350628</v>
      </c>
      <c r="N22" s="39">
        <v>2255768.88</v>
      </c>
      <c r="O22" s="52"/>
      <c r="P22" s="39"/>
      <c r="Q22" s="52"/>
      <c r="R22" s="39"/>
      <c r="S22" s="42"/>
      <c r="T22" s="53"/>
      <c r="U22" s="39"/>
      <c r="V22" s="42"/>
      <c r="W22" s="53"/>
      <c r="X22" s="39"/>
      <c r="Y22" s="42"/>
      <c r="Z22" s="53"/>
      <c r="AA22" s="39"/>
      <c r="AB22" s="42"/>
      <c r="AC22" s="53"/>
      <c r="AD22" s="39"/>
      <c r="AE22" s="42"/>
      <c r="AF22" s="53"/>
      <c r="AG22" s="39"/>
      <c r="AH22" s="42"/>
      <c r="AI22" s="53"/>
      <c r="AJ22" s="39"/>
    </row>
    <row r="23" spans="1:36" ht="18.75" hidden="1" customHeight="1" x14ac:dyDescent="0.2">
      <c r="A23" s="30" t="s">
        <v>43</v>
      </c>
      <c r="B23" s="37" t="s">
        <v>840</v>
      </c>
      <c r="C23" s="38">
        <v>8568</v>
      </c>
      <c r="D23" s="39">
        <v>40208.400000000001</v>
      </c>
      <c r="E23" s="40">
        <v>635827</v>
      </c>
      <c r="F23" s="41">
        <v>2506887</v>
      </c>
      <c r="G23" s="38">
        <v>1228341</v>
      </c>
      <c r="H23" s="39">
        <v>4910609.7</v>
      </c>
      <c r="I23" s="40"/>
      <c r="J23" s="41"/>
      <c r="K23" s="52">
        <v>822939</v>
      </c>
      <c r="L23" s="39">
        <v>3153834.84</v>
      </c>
      <c r="M23" s="52">
        <v>109005</v>
      </c>
      <c r="N23" s="39">
        <v>501540.32</v>
      </c>
      <c r="O23" s="52"/>
      <c r="P23" s="39"/>
      <c r="Q23" s="52"/>
      <c r="R23" s="39"/>
      <c r="S23" s="42"/>
      <c r="T23" s="53"/>
      <c r="U23" s="39"/>
      <c r="V23" s="42"/>
      <c r="W23" s="53"/>
      <c r="X23" s="39"/>
      <c r="Y23" s="42"/>
      <c r="Z23" s="53"/>
      <c r="AA23" s="39"/>
      <c r="AB23" s="42"/>
      <c r="AC23" s="53"/>
      <c r="AD23" s="39"/>
      <c r="AE23" s="42"/>
      <c r="AF23" s="53"/>
      <c r="AG23" s="39"/>
      <c r="AH23" s="42"/>
      <c r="AI23" s="53"/>
      <c r="AJ23" s="39"/>
    </row>
    <row r="24" spans="1:36" ht="18" hidden="1" customHeight="1" x14ac:dyDescent="0.2">
      <c r="A24" s="30" t="s">
        <v>44</v>
      </c>
      <c r="B24" s="37" t="s">
        <v>841</v>
      </c>
      <c r="C24" s="38"/>
      <c r="D24" s="39"/>
      <c r="E24" s="40"/>
      <c r="F24" s="41"/>
      <c r="G24" s="38"/>
      <c r="H24" s="39"/>
      <c r="I24" s="40">
        <v>50076</v>
      </c>
      <c r="J24" s="41">
        <v>222631.26</v>
      </c>
      <c r="K24" s="52">
        <v>1430182</v>
      </c>
      <c r="L24" s="56">
        <v>4744077.34</v>
      </c>
      <c r="M24" s="52"/>
      <c r="N24" s="56"/>
      <c r="O24" s="52"/>
      <c r="P24" s="56"/>
      <c r="Q24" s="52"/>
      <c r="R24" s="56"/>
      <c r="S24" s="43"/>
      <c r="T24" s="53"/>
      <c r="U24" s="56"/>
      <c r="V24" s="43"/>
      <c r="W24" s="53"/>
      <c r="X24" s="56"/>
      <c r="Y24" s="43"/>
      <c r="Z24" s="53"/>
      <c r="AA24" s="56"/>
      <c r="AB24" s="43"/>
      <c r="AC24" s="53"/>
      <c r="AD24" s="56"/>
      <c r="AE24" s="43"/>
      <c r="AF24" s="53"/>
      <c r="AG24" s="56"/>
      <c r="AH24" s="43"/>
      <c r="AI24" s="53"/>
      <c r="AJ24" s="56"/>
    </row>
    <row r="25" spans="1:36" ht="18.75" hidden="1" customHeight="1" x14ac:dyDescent="0.2">
      <c r="A25" s="30" t="s">
        <v>45</v>
      </c>
      <c r="B25" s="37" t="s">
        <v>842</v>
      </c>
      <c r="C25" s="38"/>
      <c r="D25" s="39"/>
      <c r="E25" s="40"/>
      <c r="F25" s="41"/>
      <c r="G25" s="38"/>
      <c r="H25" s="39"/>
      <c r="I25" s="40"/>
      <c r="J25" s="41"/>
      <c r="K25" s="52"/>
      <c r="L25" s="39"/>
      <c r="M25" s="52"/>
      <c r="N25" s="39"/>
      <c r="O25" s="52"/>
      <c r="P25" s="39"/>
      <c r="Q25" s="52">
        <v>7140</v>
      </c>
      <c r="R25" s="39">
        <v>55857</v>
      </c>
      <c r="S25" s="42"/>
      <c r="T25" s="53"/>
      <c r="U25" s="39"/>
      <c r="V25" s="42"/>
      <c r="W25" s="53"/>
      <c r="X25" s="39"/>
      <c r="Y25" s="42"/>
      <c r="Z25" s="53"/>
      <c r="AA25" s="39"/>
      <c r="AB25" s="42"/>
      <c r="AC25" s="53"/>
      <c r="AD25" s="39"/>
      <c r="AE25" s="42"/>
      <c r="AF25" s="53"/>
      <c r="AG25" s="39"/>
      <c r="AH25" s="42"/>
      <c r="AI25" s="53"/>
      <c r="AJ25" s="39"/>
    </row>
    <row r="26" spans="1:36" ht="18.75" hidden="1" customHeight="1" x14ac:dyDescent="0.2">
      <c r="A26" s="30" t="s">
        <v>46</v>
      </c>
      <c r="B26" s="37" t="s">
        <v>843</v>
      </c>
      <c r="C26" s="38"/>
      <c r="D26" s="39"/>
      <c r="E26" s="40"/>
      <c r="F26" s="41"/>
      <c r="G26" s="38">
        <v>147954</v>
      </c>
      <c r="H26" s="39">
        <v>1150410.5</v>
      </c>
      <c r="I26" s="40"/>
      <c r="J26" s="41"/>
      <c r="K26" s="52"/>
      <c r="L26" s="39"/>
      <c r="M26" s="52"/>
      <c r="N26" s="39"/>
      <c r="O26" s="52"/>
      <c r="P26" s="39"/>
      <c r="Q26" s="52"/>
      <c r="R26" s="39"/>
      <c r="S26" s="42"/>
      <c r="T26" s="53"/>
      <c r="U26" s="39"/>
      <c r="V26" s="42"/>
      <c r="W26" s="53"/>
      <c r="X26" s="39"/>
      <c r="Y26" s="42"/>
      <c r="Z26" s="53"/>
      <c r="AA26" s="39"/>
      <c r="AB26" s="42"/>
      <c r="AC26" s="53"/>
      <c r="AD26" s="39"/>
      <c r="AE26" s="42"/>
      <c r="AF26" s="53"/>
      <c r="AG26" s="39"/>
      <c r="AH26" s="42"/>
      <c r="AI26" s="53"/>
      <c r="AJ26" s="39"/>
    </row>
    <row r="27" spans="1:36" ht="18.75" hidden="1" customHeight="1" x14ac:dyDescent="0.2">
      <c r="A27" s="30" t="s">
        <v>47</v>
      </c>
      <c r="B27" s="37" t="s">
        <v>844</v>
      </c>
      <c r="C27" s="38">
        <v>245458</v>
      </c>
      <c r="D27" s="39">
        <v>1316343.8999999999</v>
      </c>
      <c r="E27" s="40">
        <v>33192</v>
      </c>
      <c r="F27" s="41">
        <v>163541.1</v>
      </c>
      <c r="G27" s="38"/>
      <c r="H27" s="39"/>
      <c r="I27" s="40"/>
      <c r="J27" s="41"/>
      <c r="K27" s="52"/>
      <c r="L27" s="39"/>
      <c r="M27" s="52"/>
      <c r="N27" s="39"/>
      <c r="O27" s="52"/>
      <c r="P27" s="39"/>
      <c r="Q27" s="52"/>
      <c r="R27" s="39"/>
      <c r="S27" s="42"/>
      <c r="T27" s="53"/>
      <c r="U27" s="39"/>
      <c r="V27" s="42"/>
      <c r="W27" s="53"/>
      <c r="X27" s="39"/>
      <c r="Y27" s="42"/>
      <c r="Z27" s="53"/>
      <c r="AA27" s="39"/>
      <c r="AB27" s="42"/>
      <c r="AC27" s="53"/>
      <c r="AD27" s="39"/>
      <c r="AE27" s="42"/>
      <c r="AF27" s="53"/>
      <c r="AG27" s="39"/>
      <c r="AH27" s="42"/>
      <c r="AI27" s="53"/>
      <c r="AJ27" s="39"/>
    </row>
    <row r="28" spans="1:36" ht="18.75" hidden="1" customHeight="1" x14ac:dyDescent="0.2">
      <c r="A28" s="30" t="s">
        <v>48</v>
      </c>
      <c r="B28" s="37" t="s">
        <v>845</v>
      </c>
      <c r="C28" s="38"/>
      <c r="D28" s="39"/>
      <c r="E28" s="40">
        <v>192011</v>
      </c>
      <c r="F28" s="41">
        <v>824715.6</v>
      </c>
      <c r="G28" s="38">
        <v>139546</v>
      </c>
      <c r="H28" s="39">
        <v>886252</v>
      </c>
      <c r="I28" s="40"/>
      <c r="J28" s="41"/>
      <c r="K28" s="52"/>
      <c r="L28" s="39"/>
      <c r="M28" s="52"/>
      <c r="N28" s="39"/>
      <c r="O28" s="52"/>
      <c r="P28" s="39"/>
      <c r="Q28" s="52"/>
      <c r="R28" s="39"/>
      <c r="S28" s="42"/>
      <c r="T28" s="53"/>
      <c r="U28" s="39"/>
      <c r="V28" s="42"/>
      <c r="W28" s="53"/>
      <c r="X28" s="39"/>
      <c r="Y28" s="42"/>
      <c r="Z28" s="53"/>
      <c r="AA28" s="39"/>
      <c r="AB28" s="42"/>
      <c r="AC28" s="53"/>
      <c r="AD28" s="39"/>
      <c r="AE28" s="42"/>
      <c r="AF28" s="53"/>
      <c r="AG28" s="39"/>
      <c r="AH28" s="42"/>
      <c r="AI28" s="53"/>
      <c r="AJ28" s="39"/>
    </row>
    <row r="29" spans="1:36" ht="18.75" hidden="1" customHeight="1" x14ac:dyDescent="0.2">
      <c r="A29" s="30" t="s">
        <v>49</v>
      </c>
      <c r="B29" s="37" t="s">
        <v>846</v>
      </c>
      <c r="C29" s="38">
        <v>136380</v>
      </c>
      <c r="D29" s="39">
        <v>850253.35</v>
      </c>
      <c r="E29" s="40">
        <v>52700</v>
      </c>
      <c r="F29" s="41">
        <v>294335.7</v>
      </c>
      <c r="G29" s="38"/>
      <c r="H29" s="39"/>
      <c r="I29" s="40"/>
      <c r="J29" s="41"/>
      <c r="K29" s="52"/>
      <c r="L29" s="39"/>
      <c r="M29" s="52"/>
      <c r="N29" s="39"/>
      <c r="O29" s="52"/>
      <c r="P29" s="39"/>
      <c r="Q29" s="52"/>
      <c r="R29" s="39"/>
      <c r="S29" s="42"/>
      <c r="T29" s="53"/>
      <c r="U29" s="39"/>
      <c r="V29" s="42"/>
      <c r="W29" s="53"/>
      <c r="X29" s="39"/>
      <c r="Y29" s="42"/>
      <c r="Z29" s="53"/>
      <c r="AA29" s="39"/>
      <c r="AB29" s="42"/>
      <c r="AC29" s="53"/>
      <c r="AD29" s="39"/>
      <c r="AE29" s="42"/>
      <c r="AF29" s="53"/>
      <c r="AG29" s="39"/>
      <c r="AH29" s="42"/>
      <c r="AI29" s="53"/>
      <c r="AJ29" s="39"/>
    </row>
    <row r="30" spans="1:36" ht="18.75" hidden="1" customHeight="1" x14ac:dyDescent="0.2">
      <c r="A30" s="30" t="s">
        <v>50</v>
      </c>
      <c r="B30" s="37" t="s">
        <v>847</v>
      </c>
      <c r="C30" s="38">
        <v>119460</v>
      </c>
      <c r="D30" s="39">
        <v>611457.15</v>
      </c>
      <c r="E30" s="40">
        <v>269228</v>
      </c>
      <c r="F30" s="41">
        <v>1422089.98</v>
      </c>
      <c r="G30" s="38"/>
      <c r="H30" s="39"/>
      <c r="I30" s="40"/>
      <c r="J30" s="41"/>
      <c r="K30" s="52"/>
      <c r="L30" s="39"/>
      <c r="M30" s="52"/>
      <c r="N30" s="39"/>
      <c r="O30" s="52"/>
      <c r="P30" s="39"/>
      <c r="Q30" s="52"/>
      <c r="R30" s="39"/>
      <c r="S30" s="42"/>
      <c r="T30" s="53"/>
      <c r="U30" s="39"/>
      <c r="V30" s="42"/>
      <c r="W30" s="53"/>
      <c r="X30" s="39"/>
      <c r="Y30" s="42"/>
      <c r="Z30" s="53"/>
      <c r="AA30" s="39"/>
      <c r="AB30" s="42"/>
      <c r="AC30" s="53"/>
      <c r="AD30" s="39"/>
      <c r="AE30" s="42"/>
      <c r="AF30" s="53"/>
      <c r="AG30" s="39"/>
      <c r="AH30" s="42"/>
      <c r="AI30" s="53"/>
      <c r="AJ30" s="39"/>
    </row>
    <row r="31" spans="1:36" ht="18.75" hidden="1" customHeight="1" x14ac:dyDescent="0.2">
      <c r="A31" s="30" t="s">
        <v>51</v>
      </c>
      <c r="B31" s="37" t="s">
        <v>848</v>
      </c>
      <c r="C31" s="38"/>
      <c r="D31" s="39"/>
      <c r="E31" s="40"/>
      <c r="F31" s="41"/>
      <c r="G31" s="38"/>
      <c r="H31" s="39"/>
      <c r="I31" s="40">
        <v>1300</v>
      </c>
      <c r="J31" s="41">
        <v>4095</v>
      </c>
      <c r="K31" s="52">
        <v>4933</v>
      </c>
      <c r="L31" s="39">
        <v>27944.22</v>
      </c>
      <c r="M31" s="52"/>
      <c r="N31" s="39"/>
      <c r="O31" s="52"/>
      <c r="P31" s="39"/>
      <c r="Q31" s="52"/>
      <c r="R31" s="39"/>
      <c r="S31" s="42"/>
      <c r="T31" s="53"/>
      <c r="U31" s="39"/>
      <c r="V31" s="42"/>
      <c r="W31" s="53"/>
      <c r="X31" s="39"/>
      <c r="Y31" s="42"/>
      <c r="Z31" s="53"/>
      <c r="AA31" s="39"/>
      <c r="AB31" s="42"/>
      <c r="AC31" s="53"/>
      <c r="AD31" s="39"/>
      <c r="AE31" s="42"/>
      <c r="AF31" s="53"/>
      <c r="AG31" s="39"/>
      <c r="AH31" s="42"/>
      <c r="AI31" s="53"/>
      <c r="AJ31" s="39"/>
    </row>
    <row r="32" spans="1:36" ht="18.75" hidden="1" customHeight="1" x14ac:dyDescent="0.2">
      <c r="A32" s="30" t="s">
        <v>52</v>
      </c>
      <c r="B32" s="37" t="s">
        <v>849</v>
      </c>
      <c r="C32" s="38"/>
      <c r="D32" s="39"/>
      <c r="E32" s="40"/>
      <c r="F32" s="41"/>
      <c r="G32" s="38"/>
      <c r="H32" s="39"/>
      <c r="I32" s="40">
        <v>8768</v>
      </c>
      <c r="J32" s="41">
        <v>50288</v>
      </c>
      <c r="K32" s="52"/>
      <c r="L32" s="39"/>
      <c r="M32" s="52"/>
      <c r="N32" s="39"/>
      <c r="O32" s="52"/>
      <c r="P32" s="39"/>
      <c r="Q32" s="52"/>
      <c r="R32" s="39"/>
      <c r="S32" s="42"/>
      <c r="T32" s="53"/>
      <c r="U32" s="39"/>
      <c r="V32" s="42"/>
      <c r="W32" s="53"/>
      <c r="X32" s="39"/>
      <c r="Y32" s="42"/>
      <c r="Z32" s="53"/>
      <c r="AA32" s="39"/>
      <c r="AB32" s="42"/>
      <c r="AC32" s="53"/>
      <c r="AD32" s="39"/>
      <c r="AE32" s="42"/>
      <c r="AF32" s="53"/>
      <c r="AG32" s="39"/>
      <c r="AH32" s="42"/>
      <c r="AI32" s="53"/>
      <c r="AJ32" s="39"/>
    </row>
    <row r="33" spans="1:36" ht="18.75" hidden="1" customHeight="1" x14ac:dyDescent="0.2">
      <c r="A33" s="30" t="s">
        <v>53</v>
      </c>
      <c r="B33" s="37" t="s">
        <v>850</v>
      </c>
      <c r="C33" s="38">
        <v>53176</v>
      </c>
      <c r="D33" s="39">
        <v>110026</v>
      </c>
      <c r="E33" s="40"/>
      <c r="F33" s="41"/>
      <c r="G33" s="38"/>
      <c r="H33" s="39"/>
      <c r="I33" s="40"/>
      <c r="J33" s="41"/>
      <c r="K33" s="52"/>
      <c r="L33" s="39"/>
      <c r="M33" s="52"/>
      <c r="N33" s="39"/>
      <c r="O33" s="52"/>
      <c r="P33" s="39"/>
      <c r="Q33" s="52"/>
      <c r="R33" s="39"/>
      <c r="S33" s="42"/>
      <c r="T33" s="53"/>
      <c r="U33" s="39"/>
      <c r="V33" s="42"/>
      <c r="W33" s="53"/>
      <c r="X33" s="39"/>
      <c r="Y33" s="42"/>
      <c r="Z33" s="53"/>
      <c r="AA33" s="39"/>
      <c r="AB33" s="42"/>
      <c r="AC33" s="53"/>
      <c r="AD33" s="39"/>
      <c r="AE33" s="42"/>
      <c r="AF33" s="53"/>
      <c r="AG33" s="39"/>
      <c r="AH33" s="42"/>
      <c r="AI33" s="53"/>
      <c r="AJ33" s="39"/>
    </row>
    <row r="34" spans="1:36" ht="18.75" hidden="1" customHeight="1" x14ac:dyDescent="0.2">
      <c r="A34" s="30" t="s">
        <v>54</v>
      </c>
      <c r="B34" s="37" t="s">
        <v>851</v>
      </c>
      <c r="C34" s="38">
        <v>16714</v>
      </c>
      <c r="D34" s="39">
        <v>114506.5</v>
      </c>
      <c r="E34" s="40"/>
      <c r="F34" s="41"/>
      <c r="G34" s="38"/>
      <c r="H34" s="39"/>
      <c r="I34" s="40"/>
      <c r="J34" s="41"/>
      <c r="K34" s="52"/>
      <c r="L34" s="39"/>
      <c r="M34" s="52"/>
      <c r="N34" s="39"/>
      <c r="O34" s="52"/>
      <c r="P34" s="39"/>
      <c r="Q34" s="52"/>
      <c r="R34" s="39"/>
      <c r="S34" s="42"/>
      <c r="T34" s="53"/>
      <c r="U34" s="39"/>
      <c r="V34" s="42"/>
      <c r="W34" s="53"/>
      <c r="X34" s="39"/>
      <c r="Y34" s="42"/>
      <c r="Z34" s="53"/>
      <c r="AA34" s="39"/>
      <c r="AB34" s="42"/>
      <c r="AC34" s="53"/>
      <c r="AD34" s="39"/>
      <c r="AE34" s="42"/>
      <c r="AF34" s="53"/>
      <c r="AG34" s="39"/>
      <c r="AH34" s="42"/>
      <c r="AI34" s="53"/>
      <c r="AJ34" s="39"/>
    </row>
    <row r="35" spans="1:36" ht="18.75" hidden="1" customHeight="1" x14ac:dyDescent="0.2">
      <c r="A35" s="30" t="s">
        <v>55</v>
      </c>
      <c r="B35" s="37" t="s">
        <v>852</v>
      </c>
      <c r="C35" s="38">
        <v>103896</v>
      </c>
      <c r="D35" s="39">
        <v>499647.48</v>
      </c>
      <c r="E35" s="40">
        <v>463714</v>
      </c>
      <c r="F35" s="41">
        <v>2605509.1</v>
      </c>
      <c r="G35" s="38"/>
      <c r="H35" s="39"/>
      <c r="I35" s="40"/>
      <c r="J35" s="41"/>
      <c r="K35" s="52"/>
      <c r="L35" s="39"/>
      <c r="M35" s="52"/>
      <c r="N35" s="39"/>
      <c r="O35" s="52"/>
      <c r="P35" s="39"/>
      <c r="Q35" s="52"/>
      <c r="R35" s="39"/>
      <c r="S35" s="42"/>
      <c r="T35" s="53"/>
      <c r="U35" s="39"/>
      <c r="V35" s="42"/>
      <c r="W35" s="53"/>
      <c r="X35" s="39"/>
      <c r="Y35" s="42"/>
      <c r="Z35" s="53"/>
      <c r="AA35" s="39"/>
      <c r="AB35" s="42"/>
      <c r="AC35" s="53"/>
      <c r="AD35" s="39"/>
      <c r="AE35" s="42"/>
      <c r="AF35" s="53"/>
      <c r="AG35" s="39"/>
      <c r="AH35" s="42"/>
      <c r="AI35" s="53"/>
      <c r="AJ35" s="39"/>
    </row>
    <row r="36" spans="1:36" ht="18.75" hidden="1" customHeight="1" x14ac:dyDescent="0.2">
      <c r="A36" s="30" t="s">
        <v>56</v>
      </c>
      <c r="B36" s="37" t="s">
        <v>853</v>
      </c>
      <c r="C36" s="38">
        <v>104470</v>
      </c>
      <c r="D36" s="39">
        <v>545339.1</v>
      </c>
      <c r="E36" s="40"/>
      <c r="F36" s="41"/>
      <c r="G36" s="38"/>
      <c r="H36" s="39"/>
      <c r="I36" s="40"/>
      <c r="J36" s="41"/>
      <c r="K36" s="52"/>
      <c r="L36" s="39"/>
      <c r="M36" s="52"/>
      <c r="N36" s="39"/>
      <c r="O36" s="52"/>
      <c r="P36" s="39"/>
      <c r="Q36" s="52"/>
      <c r="R36" s="39"/>
      <c r="S36" s="42"/>
      <c r="T36" s="53"/>
      <c r="U36" s="39"/>
      <c r="V36" s="42"/>
      <c r="W36" s="53"/>
      <c r="X36" s="39"/>
      <c r="Y36" s="42"/>
      <c r="Z36" s="53"/>
      <c r="AA36" s="39"/>
      <c r="AB36" s="42"/>
      <c r="AC36" s="53"/>
      <c r="AD36" s="39"/>
      <c r="AE36" s="42"/>
      <c r="AF36" s="53"/>
      <c r="AG36" s="39"/>
      <c r="AH36" s="42"/>
      <c r="AI36" s="53"/>
      <c r="AJ36" s="39"/>
    </row>
    <row r="37" spans="1:36" ht="18.75" hidden="1" customHeight="1" x14ac:dyDescent="0.2">
      <c r="A37" s="30" t="s">
        <v>57</v>
      </c>
      <c r="B37" s="37" t="s">
        <v>854</v>
      </c>
      <c r="C37" s="38">
        <v>50400</v>
      </c>
      <c r="D37" s="39">
        <v>128988</v>
      </c>
      <c r="E37" s="40"/>
      <c r="F37" s="41"/>
      <c r="G37" s="38"/>
      <c r="H37" s="39"/>
      <c r="I37" s="40"/>
      <c r="J37" s="41"/>
      <c r="K37" s="52"/>
      <c r="L37" s="39"/>
      <c r="M37" s="52"/>
      <c r="N37" s="39"/>
      <c r="O37" s="52"/>
      <c r="P37" s="39"/>
      <c r="Q37" s="52"/>
      <c r="R37" s="39"/>
      <c r="S37" s="42"/>
      <c r="T37" s="53"/>
      <c r="U37" s="39"/>
      <c r="V37" s="42"/>
      <c r="W37" s="53"/>
      <c r="X37" s="39"/>
      <c r="Y37" s="42"/>
      <c r="Z37" s="53"/>
      <c r="AA37" s="39"/>
      <c r="AB37" s="42"/>
      <c r="AC37" s="53"/>
      <c r="AD37" s="39"/>
      <c r="AE37" s="42"/>
      <c r="AF37" s="53"/>
      <c r="AG37" s="39"/>
      <c r="AH37" s="42"/>
      <c r="AI37" s="53"/>
      <c r="AJ37" s="39"/>
    </row>
    <row r="38" spans="1:36" ht="18.75" hidden="1" customHeight="1" x14ac:dyDescent="0.2">
      <c r="A38" s="30" t="s">
        <v>58</v>
      </c>
      <c r="B38" s="37" t="s">
        <v>855</v>
      </c>
      <c r="C38" s="38"/>
      <c r="D38" s="39"/>
      <c r="E38" s="40"/>
      <c r="F38" s="41"/>
      <c r="G38" s="38">
        <v>402234</v>
      </c>
      <c r="H38" s="39">
        <v>1328347.46</v>
      </c>
      <c r="I38" s="40"/>
      <c r="J38" s="41"/>
      <c r="K38" s="52"/>
      <c r="L38" s="39"/>
      <c r="M38" s="52"/>
      <c r="N38" s="39"/>
      <c r="O38" s="52"/>
      <c r="P38" s="39"/>
      <c r="Q38" s="52"/>
      <c r="R38" s="39"/>
      <c r="S38" s="42"/>
      <c r="T38" s="53"/>
      <c r="U38" s="39"/>
      <c r="V38" s="42"/>
      <c r="W38" s="53"/>
      <c r="X38" s="39"/>
      <c r="Y38" s="42"/>
      <c r="Z38" s="53"/>
      <c r="AA38" s="39"/>
      <c r="AB38" s="42"/>
      <c r="AC38" s="53"/>
      <c r="AD38" s="39"/>
      <c r="AE38" s="42"/>
      <c r="AF38" s="53"/>
      <c r="AG38" s="39"/>
      <c r="AH38" s="42"/>
      <c r="AI38" s="53"/>
      <c r="AJ38" s="39"/>
    </row>
    <row r="39" spans="1:36" ht="18.75" hidden="1" customHeight="1" x14ac:dyDescent="0.2">
      <c r="A39" s="30" t="s">
        <v>59</v>
      </c>
      <c r="B39" s="37" t="s">
        <v>856</v>
      </c>
      <c r="C39" s="38"/>
      <c r="D39" s="39"/>
      <c r="E39" s="40"/>
      <c r="F39" s="41"/>
      <c r="G39" s="38"/>
      <c r="H39" s="39"/>
      <c r="I39" s="40">
        <v>13921</v>
      </c>
      <c r="J39" s="41">
        <v>81604.52</v>
      </c>
      <c r="K39" s="52"/>
      <c r="L39" s="39"/>
      <c r="M39" s="52"/>
      <c r="N39" s="39"/>
      <c r="O39" s="52"/>
      <c r="P39" s="39"/>
      <c r="Q39" s="52"/>
      <c r="R39" s="39"/>
      <c r="S39" s="42"/>
      <c r="T39" s="53"/>
      <c r="U39" s="39"/>
      <c r="V39" s="42"/>
      <c r="W39" s="53"/>
      <c r="X39" s="39"/>
      <c r="Y39" s="42"/>
      <c r="Z39" s="53"/>
      <c r="AA39" s="39"/>
      <c r="AB39" s="42"/>
      <c r="AC39" s="53"/>
      <c r="AD39" s="39"/>
      <c r="AE39" s="42"/>
      <c r="AF39" s="53"/>
      <c r="AG39" s="39"/>
      <c r="AH39" s="42"/>
      <c r="AI39" s="53"/>
      <c r="AJ39" s="39"/>
    </row>
    <row r="40" spans="1:36" ht="18.75" hidden="1" customHeight="1" x14ac:dyDescent="0.2">
      <c r="A40" s="30" t="s">
        <v>60</v>
      </c>
      <c r="B40" s="37" t="s">
        <v>857</v>
      </c>
      <c r="C40" s="38"/>
      <c r="D40" s="39"/>
      <c r="E40" s="40"/>
      <c r="F40" s="41"/>
      <c r="G40" s="38"/>
      <c r="H40" s="39"/>
      <c r="I40" s="40"/>
      <c r="J40" s="41"/>
      <c r="K40" s="52"/>
      <c r="L40" s="39"/>
      <c r="M40" s="52">
        <v>93396</v>
      </c>
      <c r="N40" s="39">
        <v>476249.1</v>
      </c>
      <c r="O40" s="52"/>
      <c r="P40" s="39"/>
      <c r="Q40" s="52"/>
      <c r="R40" s="39"/>
      <c r="S40" s="42"/>
      <c r="T40" s="53"/>
      <c r="U40" s="39"/>
      <c r="V40" s="42"/>
      <c r="W40" s="53"/>
      <c r="X40" s="39"/>
      <c r="Y40" s="42"/>
      <c r="Z40" s="53"/>
      <c r="AA40" s="39"/>
      <c r="AB40" s="42"/>
      <c r="AC40" s="53"/>
      <c r="AD40" s="39"/>
      <c r="AE40" s="42"/>
      <c r="AF40" s="53"/>
      <c r="AG40" s="39"/>
      <c r="AH40" s="42"/>
      <c r="AI40" s="53"/>
      <c r="AJ40" s="39"/>
    </row>
    <row r="41" spans="1:36" ht="18.75" hidden="1" customHeight="1" x14ac:dyDescent="0.2">
      <c r="A41" s="30" t="s">
        <v>61</v>
      </c>
      <c r="B41" s="37" t="s">
        <v>858</v>
      </c>
      <c r="C41" s="38"/>
      <c r="D41" s="39"/>
      <c r="E41" s="40"/>
      <c r="F41" s="41"/>
      <c r="G41" s="38"/>
      <c r="H41" s="39"/>
      <c r="I41" s="40"/>
      <c r="J41" s="41"/>
      <c r="K41" s="52"/>
      <c r="L41" s="39"/>
      <c r="M41" s="52"/>
      <c r="N41" s="39"/>
      <c r="O41" s="52">
        <v>41182</v>
      </c>
      <c r="P41" s="39">
        <v>86705.1</v>
      </c>
      <c r="Q41" s="52"/>
      <c r="R41" s="39"/>
      <c r="S41" s="42"/>
      <c r="T41" s="53"/>
      <c r="U41" s="39"/>
      <c r="V41" s="42"/>
      <c r="W41" s="53"/>
      <c r="X41" s="39"/>
      <c r="Y41" s="42"/>
      <c r="Z41" s="53"/>
      <c r="AA41" s="39"/>
      <c r="AB41" s="42"/>
      <c r="AC41" s="53"/>
      <c r="AD41" s="39"/>
      <c r="AE41" s="42"/>
      <c r="AF41" s="53"/>
      <c r="AG41" s="39"/>
      <c r="AH41" s="42"/>
      <c r="AI41" s="53"/>
      <c r="AJ41" s="39"/>
    </row>
    <row r="42" spans="1:36" ht="18.75" hidden="1" customHeight="1" x14ac:dyDescent="0.2">
      <c r="A42" s="30" t="s">
        <v>62</v>
      </c>
      <c r="B42" s="37" t="s">
        <v>859</v>
      </c>
      <c r="C42" s="38">
        <v>100061</v>
      </c>
      <c r="D42" s="39">
        <v>532209.15</v>
      </c>
      <c r="E42" s="40"/>
      <c r="F42" s="41"/>
      <c r="G42" s="38"/>
      <c r="H42" s="39"/>
      <c r="I42" s="40"/>
      <c r="J42" s="41"/>
      <c r="K42" s="52"/>
      <c r="L42" s="39"/>
      <c r="M42" s="52"/>
      <c r="N42" s="39"/>
      <c r="O42" s="52"/>
      <c r="P42" s="39"/>
      <c r="Q42" s="52"/>
      <c r="R42" s="39"/>
      <c r="S42" s="42"/>
      <c r="T42" s="53"/>
      <c r="U42" s="39"/>
      <c r="V42" s="42"/>
      <c r="W42" s="53"/>
      <c r="X42" s="39"/>
      <c r="Y42" s="42"/>
      <c r="Z42" s="53"/>
      <c r="AA42" s="39"/>
      <c r="AB42" s="42"/>
      <c r="AC42" s="53"/>
      <c r="AD42" s="39"/>
      <c r="AE42" s="42"/>
      <c r="AF42" s="53"/>
      <c r="AG42" s="39"/>
      <c r="AH42" s="42"/>
      <c r="AI42" s="53"/>
      <c r="AJ42" s="39"/>
    </row>
    <row r="43" spans="1:36" ht="18.75" hidden="1" customHeight="1" x14ac:dyDescent="0.2">
      <c r="A43" s="30" t="s">
        <v>63</v>
      </c>
      <c r="B43" s="37" t="s">
        <v>860</v>
      </c>
      <c r="C43" s="38">
        <v>42468</v>
      </c>
      <c r="D43" s="39">
        <v>222957</v>
      </c>
      <c r="E43" s="40"/>
      <c r="F43" s="41"/>
      <c r="G43" s="38"/>
      <c r="H43" s="39"/>
      <c r="I43" s="40"/>
      <c r="J43" s="41"/>
      <c r="K43" s="52"/>
      <c r="L43" s="39"/>
      <c r="M43" s="52"/>
      <c r="N43" s="39"/>
      <c r="O43" s="52"/>
      <c r="P43" s="39"/>
      <c r="Q43" s="52"/>
      <c r="R43" s="39"/>
      <c r="S43" s="42"/>
      <c r="T43" s="53"/>
      <c r="U43" s="39"/>
      <c r="V43" s="42"/>
      <c r="W43" s="53"/>
      <c r="X43" s="39"/>
      <c r="Y43" s="42"/>
      <c r="Z43" s="53"/>
      <c r="AA43" s="39"/>
      <c r="AB43" s="42"/>
      <c r="AC43" s="53"/>
      <c r="AD43" s="39"/>
      <c r="AE43" s="42"/>
      <c r="AF43" s="53"/>
      <c r="AG43" s="39"/>
      <c r="AH43" s="42"/>
      <c r="AI43" s="53"/>
      <c r="AJ43" s="39"/>
    </row>
    <row r="44" spans="1:36" ht="18.75" hidden="1" customHeight="1" x14ac:dyDescent="0.2">
      <c r="A44" s="30" t="s">
        <v>64</v>
      </c>
      <c r="B44" s="37" t="s">
        <v>861</v>
      </c>
      <c r="C44" s="38">
        <v>36225</v>
      </c>
      <c r="D44" s="39">
        <v>135573.75</v>
      </c>
      <c r="E44" s="40"/>
      <c r="F44" s="41"/>
      <c r="G44" s="38">
        <v>26640</v>
      </c>
      <c r="H44" s="39">
        <v>120114.6</v>
      </c>
      <c r="I44" s="40"/>
      <c r="J44" s="41"/>
      <c r="K44" s="52"/>
      <c r="L44" s="39"/>
      <c r="M44" s="52"/>
      <c r="N44" s="39"/>
      <c r="O44" s="52"/>
      <c r="P44" s="39"/>
      <c r="Q44" s="52"/>
      <c r="R44" s="39"/>
      <c r="S44" s="42"/>
      <c r="T44" s="53"/>
      <c r="U44" s="39"/>
      <c r="V44" s="42"/>
      <c r="W44" s="53"/>
      <c r="X44" s="39"/>
      <c r="Y44" s="42"/>
      <c r="Z44" s="53"/>
      <c r="AA44" s="39"/>
      <c r="AB44" s="42"/>
      <c r="AC44" s="53"/>
      <c r="AD44" s="39"/>
      <c r="AE44" s="42"/>
      <c r="AF44" s="53"/>
      <c r="AG44" s="39"/>
      <c r="AH44" s="42"/>
      <c r="AI44" s="53"/>
      <c r="AJ44" s="39"/>
    </row>
    <row r="45" spans="1:36" ht="18.75" hidden="1" customHeight="1" x14ac:dyDescent="0.2">
      <c r="A45" s="30" t="s">
        <v>65</v>
      </c>
      <c r="B45" s="37" t="s">
        <v>862</v>
      </c>
      <c r="C45" s="38">
        <v>29870</v>
      </c>
      <c r="D45" s="39">
        <v>134505.70000000001</v>
      </c>
      <c r="E45" s="40"/>
      <c r="F45" s="41"/>
      <c r="G45" s="38"/>
      <c r="H45" s="39"/>
      <c r="I45" s="40"/>
      <c r="J45" s="41"/>
      <c r="K45" s="52"/>
      <c r="L45" s="39"/>
      <c r="M45" s="52"/>
      <c r="N45" s="39"/>
      <c r="O45" s="52"/>
      <c r="P45" s="39"/>
      <c r="Q45" s="52"/>
      <c r="R45" s="39"/>
      <c r="S45" s="42"/>
      <c r="T45" s="53"/>
      <c r="U45" s="39"/>
      <c r="V45" s="42"/>
      <c r="W45" s="53"/>
      <c r="X45" s="39"/>
      <c r="Y45" s="42"/>
      <c r="Z45" s="53"/>
      <c r="AA45" s="39"/>
      <c r="AB45" s="42"/>
      <c r="AC45" s="53"/>
      <c r="AD45" s="39"/>
      <c r="AE45" s="42"/>
      <c r="AF45" s="53"/>
      <c r="AG45" s="39"/>
      <c r="AH45" s="42"/>
      <c r="AI45" s="53"/>
      <c r="AJ45" s="39"/>
    </row>
    <row r="46" spans="1:36" ht="18.75" hidden="1" customHeight="1" x14ac:dyDescent="0.2">
      <c r="A46" s="30" t="s">
        <v>66</v>
      </c>
      <c r="B46" s="37" t="s">
        <v>863</v>
      </c>
      <c r="C46" s="38">
        <v>28972</v>
      </c>
      <c r="D46" s="39">
        <v>39769.08</v>
      </c>
      <c r="E46" s="40">
        <v>27900</v>
      </c>
      <c r="F46" s="41">
        <v>235488.65</v>
      </c>
      <c r="G46" s="38"/>
      <c r="H46" s="39"/>
      <c r="I46" s="40"/>
      <c r="J46" s="41"/>
      <c r="K46" s="52"/>
      <c r="L46" s="39"/>
      <c r="M46" s="52"/>
      <c r="N46" s="39"/>
      <c r="O46" s="52"/>
      <c r="P46" s="39"/>
      <c r="Q46" s="52"/>
      <c r="R46" s="39"/>
      <c r="S46" s="42"/>
      <c r="T46" s="53"/>
      <c r="U46" s="39"/>
      <c r="V46" s="42"/>
      <c r="W46" s="53"/>
      <c r="X46" s="39"/>
      <c r="Y46" s="42"/>
      <c r="Z46" s="53"/>
      <c r="AA46" s="39"/>
      <c r="AB46" s="42"/>
      <c r="AC46" s="53"/>
      <c r="AD46" s="39"/>
      <c r="AE46" s="42"/>
      <c r="AF46" s="53"/>
      <c r="AG46" s="39"/>
      <c r="AH46" s="42"/>
      <c r="AI46" s="53"/>
      <c r="AJ46" s="39"/>
    </row>
    <row r="47" spans="1:36" ht="18.75" hidden="1" customHeight="1" x14ac:dyDescent="0.2">
      <c r="A47" s="30" t="s">
        <v>67</v>
      </c>
      <c r="B47" s="37" t="s">
        <v>864</v>
      </c>
      <c r="C47" s="38">
        <v>28868</v>
      </c>
      <c r="D47" s="39">
        <v>177967.65</v>
      </c>
      <c r="E47" s="40"/>
      <c r="F47" s="41"/>
      <c r="G47" s="38"/>
      <c r="H47" s="39"/>
      <c r="I47" s="40"/>
      <c r="J47" s="41"/>
      <c r="K47" s="52"/>
      <c r="L47" s="39"/>
      <c r="M47" s="52"/>
      <c r="N47" s="39"/>
      <c r="O47" s="52"/>
      <c r="P47" s="39"/>
      <c r="Q47" s="52"/>
      <c r="R47" s="39"/>
      <c r="S47" s="42"/>
      <c r="T47" s="53"/>
      <c r="U47" s="39"/>
      <c r="V47" s="42"/>
      <c r="W47" s="53"/>
      <c r="X47" s="39"/>
      <c r="Y47" s="42"/>
      <c r="Z47" s="53"/>
      <c r="AA47" s="39"/>
      <c r="AB47" s="42"/>
      <c r="AC47" s="53"/>
      <c r="AD47" s="39"/>
      <c r="AE47" s="42"/>
      <c r="AF47" s="53"/>
      <c r="AG47" s="39"/>
      <c r="AH47" s="42"/>
      <c r="AI47" s="53"/>
      <c r="AJ47" s="39"/>
    </row>
    <row r="48" spans="1:36" ht="18.75" hidden="1" customHeight="1" x14ac:dyDescent="0.2">
      <c r="A48" s="30" t="s">
        <v>68</v>
      </c>
      <c r="B48" s="37" t="s">
        <v>865</v>
      </c>
      <c r="C48" s="38"/>
      <c r="D48" s="39"/>
      <c r="E48" s="40">
        <v>19547</v>
      </c>
      <c r="F48" s="41">
        <v>183159.89</v>
      </c>
      <c r="G48" s="38"/>
      <c r="H48" s="39"/>
      <c r="I48" s="40"/>
      <c r="J48" s="41"/>
      <c r="K48" s="52"/>
      <c r="L48" s="39"/>
      <c r="M48" s="52"/>
      <c r="N48" s="39"/>
      <c r="O48" s="52"/>
      <c r="P48" s="39"/>
      <c r="Q48" s="52"/>
      <c r="R48" s="39"/>
      <c r="S48" s="42"/>
      <c r="T48" s="53"/>
      <c r="U48" s="39"/>
      <c r="V48" s="42"/>
      <c r="W48" s="53"/>
      <c r="X48" s="39"/>
      <c r="Y48" s="42"/>
      <c r="Z48" s="53"/>
      <c r="AA48" s="39"/>
      <c r="AB48" s="42"/>
      <c r="AC48" s="53"/>
      <c r="AD48" s="39"/>
      <c r="AE48" s="42"/>
      <c r="AF48" s="53"/>
      <c r="AG48" s="39"/>
      <c r="AH48" s="42"/>
      <c r="AI48" s="53"/>
      <c r="AJ48" s="39"/>
    </row>
    <row r="49" spans="1:36" ht="18.75" hidden="1" customHeight="1" x14ac:dyDescent="0.2">
      <c r="A49" s="30" t="s">
        <v>69</v>
      </c>
      <c r="B49" s="37" t="s">
        <v>866</v>
      </c>
      <c r="C49" s="38">
        <v>18735</v>
      </c>
      <c r="D49" s="39">
        <v>197278.5</v>
      </c>
      <c r="E49" s="40"/>
      <c r="F49" s="41"/>
      <c r="G49" s="38"/>
      <c r="H49" s="39"/>
      <c r="I49" s="40"/>
      <c r="J49" s="41"/>
      <c r="K49" s="52"/>
      <c r="L49" s="39"/>
      <c r="M49" s="52"/>
      <c r="N49" s="39"/>
      <c r="O49" s="52"/>
      <c r="P49" s="39"/>
      <c r="Q49" s="52"/>
      <c r="R49" s="39"/>
      <c r="S49" s="42"/>
      <c r="T49" s="53"/>
      <c r="U49" s="39"/>
      <c r="V49" s="42"/>
      <c r="W49" s="53"/>
      <c r="X49" s="39"/>
      <c r="Y49" s="42"/>
      <c r="Z49" s="53"/>
      <c r="AA49" s="39"/>
      <c r="AB49" s="42"/>
      <c r="AC49" s="53"/>
      <c r="AD49" s="39"/>
      <c r="AE49" s="42"/>
      <c r="AF49" s="53"/>
      <c r="AG49" s="39"/>
      <c r="AH49" s="42"/>
      <c r="AI49" s="53"/>
      <c r="AJ49" s="39"/>
    </row>
    <row r="50" spans="1:36" ht="18.75" hidden="1" customHeight="1" x14ac:dyDescent="0.2">
      <c r="A50" s="30" t="s">
        <v>70</v>
      </c>
      <c r="B50" s="37" t="s">
        <v>867</v>
      </c>
      <c r="C50" s="38">
        <v>15606</v>
      </c>
      <c r="D50" s="39">
        <v>50719.5</v>
      </c>
      <c r="E50" s="40"/>
      <c r="F50" s="41"/>
      <c r="G50" s="38"/>
      <c r="H50" s="39"/>
      <c r="I50" s="40"/>
      <c r="J50" s="41"/>
      <c r="K50" s="52"/>
      <c r="L50" s="39"/>
      <c r="M50" s="52"/>
      <c r="N50" s="39"/>
      <c r="O50" s="52"/>
      <c r="P50" s="39"/>
      <c r="Q50" s="52"/>
      <c r="R50" s="39"/>
      <c r="S50" s="42"/>
      <c r="T50" s="53"/>
      <c r="U50" s="39"/>
      <c r="V50" s="42"/>
      <c r="W50" s="53"/>
      <c r="X50" s="39"/>
      <c r="Y50" s="42"/>
      <c r="Z50" s="53"/>
      <c r="AA50" s="39"/>
      <c r="AB50" s="42"/>
      <c r="AC50" s="53"/>
      <c r="AD50" s="39"/>
      <c r="AE50" s="42"/>
      <c r="AF50" s="53"/>
      <c r="AG50" s="39"/>
      <c r="AH50" s="42"/>
      <c r="AI50" s="53"/>
      <c r="AJ50" s="39"/>
    </row>
    <row r="51" spans="1:36" ht="18.75" hidden="1" customHeight="1" x14ac:dyDescent="0.2">
      <c r="A51" s="30" t="s">
        <v>71</v>
      </c>
      <c r="B51" s="37" t="s">
        <v>868</v>
      </c>
      <c r="C51" s="38"/>
      <c r="D51" s="39"/>
      <c r="E51" s="40"/>
      <c r="F51" s="41"/>
      <c r="G51" s="38"/>
      <c r="H51" s="39"/>
      <c r="I51" s="40"/>
      <c r="J51" s="41"/>
      <c r="K51" s="52">
        <v>14900</v>
      </c>
      <c r="L51" s="39">
        <v>79715</v>
      </c>
      <c r="M51" s="52"/>
      <c r="N51" s="39"/>
      <c r="O51" s="52"/>
      <c r="P51" s="39"/>
      <c r="Q51" s="52"/>
      <c r="R51" s="39"/>
      <c r="S51" s="42"/>
      <c r="T51" s="53"/>
      <c r="U51" s="39"/>
      <c r="V51" s="42"/>
      <c r="W51" s="53"/>
      <c r="X51" s="39"/>
      <c r="Y51" s="42"/>
      <c r="Z51" s="53"/>
      <c r="AA51" s="39"/>
      <c r="AB51" s="42"/>
      <c r="AC51" s="53"/>
      <c r="AD51" s="39"/>
      <c r="AE51" s="42"/>
      <c r="AF51" s="53"/>
      <c r="AG51" s="39"/>
      <c r="AH51" s="42"/>
      <c r="AI51" s="53"/>
      <c r="AJ51" s="39"/>
    </row>
    <row r="52" spans="1:36" ht="18.75" hidden="1" customHeight="1" x14ac:dyDescent="0.2">
      <c r="A52" s="30" t="s">
        <v>72</v>
      </c>
      <c r="B52" s="37" t="s">
        <v>869</v>
      </c>
      <c r="C52" s="38"/>
      <c r="D52" s="39"/>
      <c r="E52" s="40">
        <v>12548</v>
      </c>
      <c r="F52" s="41">
        <v>76545.399999999994</v>
      </c>
      <c r="G52" s="38"/>
      <c r="H52" s="39"/>
      <c r="I52" s="40"/>
      <c r="J52" s="41"/>
      <c r="K52" s="52"/>
      <c r="L52" s="39"/>
      <c r="M52" s="52"/>
      <c r="N52" s="39"/>
      <c r="O52" s="52"/>
      <c r="P52" s="39"/>
      <c r="Q52" s="52"/>
      <c r="R52" s="39"/>
      <c r="S52" s="42"/>
      <c r="T52" s="53"/>
      <c r="U52" s="39"/>
      <c r="V52" s="42"/>
      <c r="W52" s="53"/>
      <c r="X52" s="39"/>
      <c r="Y52" s="42"/>
      <c r="Z52" s="53"/>
      <c r="AA52" s="39"/>
      <c r="AB52" s="42"/>
      <c r="AC52" s="53"/>
      <c r="AD52" s="39"/>
      <c r="AE52" s="42"/>
      <c r="AF52" s="53"/>
      <c r="AG52" s="39"/>
      <c r="AH52" s="42"/>
      <c r="AI52" s="53"/>
      <c r="AJ52" s="39"/>
    </row>
    <row r="53" spans="1:36" ht="18.75" hidden="1" customHeight="1" x14ac:dyDescent="0.2">
      <c r="A53" s="30" t="s">
        <v>73</v>
      </c>
      <c r="B53" s="37" t="s">
        <v>870</v>
      </c>
      <c r="C53" s="38">
        <v>12412</v>
      </c>
      <c r="D53" s="39">
        <v>75240</v>
      </c>
      <c r="E53" s="40">
        <v>7888</v>
      </c>
      <c r="F53" s="41">
        <v>41837.599999999999</v>
      </c>
      <c r="G53" s="38"/>
      <c r="H53" s="39"/>
      <c r="I53" s="40"/>
      <c r="J53" s="41"/>
      <c r="K53" s="52"/>
      <c r="L53" s="39"/>
      <c r="M53" s="52"/>
      <c r="N53" s="39"/>
      <c r="O53" s="52"/>
      <c r="P53" s="39"/>
      <c r="Q53" s="52"/>
      <c r="R53" s="39"/>
      <c r="S53" s="42"/>
      <c r="T53" s="53"/>
      <c r="U53" s="39"/>
      <c r="V53" s="42"/>
      <c r="W53" s="53"/>
      <c r="X53" s="39"/>
      <c r="Y53" s="42"/>
      <c r="Z53" s="53"/>
      <c r="AA53" s="39"/>
      <c r="AB53" s="42"/>
      <c r="AC53" s="53"/>
      <c r="AD53" s="39"/>
      <c r="AE53" s="42"/>
      <c r="AF53" s="53"/>
      <c r="AG53" s="39"/>
      <c r="AH53" s="42"/>
      <c r="AI53" s="53"/>
      <c r="AJ53" s="39"/>
    </row>
    <row r="54" spans="1:36" ht="18.75" hidden="1" customHeight="1" x14ac:dyDescent="0.2">
      <c r="A54" s="30" t="s">
        <v>74</v>
      </c>
      <c r="B54" s="37" t="s">
        <v>871</v>
      </c>
      <c r="C54" s="38">
        <v>9983</v>
      </c>
      <c r="D54" s="39">
        <v>326729.5</v>
      </c>
      <c r="E54" s="40">
        <v>11930</v>
      </c>
      <c r="F54" s="41">
        <v>304044</v>
      </c>
      <c r="G54" s="38"/>
      <c r="H54" s="39"/>
      <c r="I54" s="40"/>
      <c r="J54" s="41"/>
      <c r="K54" s="52"/>
      <c r="L54" s="39"/>
      <c r="M54" s="52"/>
      <c r="N54" s="39"/>
      <c r="O54" s="52">
        <v>3000</v>
      </c>
      <c r="P54" s="39">
        <v>24750</v>
      </c>
      <c r="Q54" s="52"/>
      <c r="R54" s="39"/>
      <c r="S54" s="42"/>
      <c r="T54" s="53"/>
      <c r="U54" s="39"/>
      <c r="V54" s="42"/>
      <c r="W54" s="53"/>
      <c r="X54" s="39"/>
      <c r="Y54" s="42"/>
      <c r="Z54" s="53"/>
      <c r="AA54" s="39"/>
      <c r="AB54" s="42"/>
      <c r="AC54" s="53"/>
      <c r="AD54" s="39"/>
      <c r="AE54" s="42"/>
      <c r="AF54" s="53"/>
      <c r="AG54" s="39"/>
      <c r="AH54" s="42"/>
      <c r="AI54" s="53"/>
      <c r="AJ54" s="39"/>
    </row>
    <row r="55" spans="1:36" ht="18.75" hidden="1" customHeight="1" x14ac:dyDescent="0.2">
      <c r="A55" s="30" t="s">
        <v>75</v>
      </c>
      <c r="B55" s="37" t="s">
        <v>872</v>
      </c>
      <c r="C55" s="38"/>
      <c r="D55" s="39"/>
      <c r="E55" s="40"/>
      <c r="F55" s="41"/>
      <c r="G55" s="38"/>
      <c r="H55" s="39"/>
      <c r="I55" s="40"/>
      <c r="J55" s="41"/>
      <c r="K55" s="52"/>
      <c r="L55" s="39"/>
      <c r="M55" s="52">
        <v>7302</v>
      </c>
      <c r="N55" s="39">
        <v>43812</v>
      </c>
      <c r="O55" s="52"/>
      <c r="P55" s="39"/>
      <c r="Q55" s="52"/>
      <c r="R55" s="39"/>
      <c r="S55" s="42"/>
      <c r="T55" s="53"/>
      <c r="U55" s="39"/>
      <c r="V55" s="42"/>
      <c r="W55" s="53"/>
      <c r="X55" s="39"/>
      <c r="Y55" s="42"/>
      <c r="Z55" s="53"/>
      <c r="AA55" s="39"/>
      <c r="AB55" s="42"/>
      <c r="AC55" s="53"/>
      <c r="AD55" s="39"/>
      <c r="AE55" s="42"/>
      <c r="AF55" s="53"/>
      <c r="AG55" s="39"/>
      <c r="AH55" s="42"/>
      <c r="AI55" s="53"/>
      <c r="AJ55" s="39"/>
    </row>
    <row r="56" spans="1:36" ht="18.75" hidden="1" customHeight="1" x14ac:dyDescent="0.2">
      <c r="A56" s="30" t="s">
        <v>87</v>
      </c>
      <c r="B56" s="37" t="s">
        <v>873</v>
      </c>
      <c r="C56" s="38"/>
      <c r="D56" s="39"/>
      <c r="E56" s="40"/>
      <c r="F56" s="41"/>
      <c r="G56" s="38"/>
      <c r="H56" s="39"/>
      <c r="I56" s="40"/>
      <c r="J56" s="41"/>
      <c r="K56" s="52"/>
      <c r="L56" s="39"/>
      <c r="M56" s="52">
        <v>5790</v>
      </c>
      <c r="N56" s="39">
        <v>56746.5</v>
      </c>
      <c r="O56" s="52"/>
      <c r="P56" s="39"/>
      <c r="Q56" s="52"/>
      <c r="R56" s="39"/>
      <c r="S56" s="42"/>
      <c r="T56" s="53"/>
      <c r="U56" s="39"/>
      <c r="V56" s="42"/>
      <c r="W56" s="53"/>
      <c r="X56" s="39"/>
      <c r="Y56" s="42"/>
      <c r="Z56" s="53"/>
      <c r="AA56" s="39"/>
      <c r="AB56" s="42"/>
      <c r="AC56" s="53"/>
      <c r="AD56" s="39"/>
      <c r="AE56" s="42"/>
      <c r="AF56" s="53"/>
      <c r="AG56" s="39"/>
      <c r="AH56" s="42"/>
      <c r="AI56" s="53"/>
      <c r="AJ56" s="39"/>
    </row>
    <row r="57" spans="1:36" ht="18.75" hidden="1" customHeight="1" x14ac:dyDescent="0.2">
      <c r="A57" s="30" t="s">
        <v>88</v>
      </c>
      <c r="B57" s="37" t="s">
        <v>874</v>
      </c>
      <c r="C57" s="38"/>
      <c r="D57" s="39"/>
      <c r="E57" s="40">
        <v>4800</v>
      </c>
      <c r="F57" s="41">
        <v>26400</v>
      </c>
      <c r="G57" s="38"/>
      <c r="H57" s="39"/>
      <c r="I57" s="40"/>
      <c r="J57" s="41"/>
      <c r="K57" s="52"/>
      <c r="L57" s="39"/>
      <c r="M57" s="52"/>
      <c r="N57" s="39"/>
      <c r="O57" s="52"/>
      <c r="P57" s="39"/>
      <c r="Q57" s="52"/>
      <c r="R57" s="39"/>
      <c r="S57" s="42"/>
      <c r="T57" s="53"/>
      <c r="U57" s="39"/>
      <c r="V57" s="42"/>
      <c r="W57" s="53"/>
      <c r="X57" s="39"/>
      <c r="Y57" s="42"/>
      <c r="Z57" s="53"/>
      <c r="AA57" s="39"/>
      <c r="AB57" s="42"/>
      <c r="AC57" s="53"/>
      <c r="AD57" s="39"/>
      <c r="AE57" s="42"/>
      <c r="AF57" s="53"/>
      <c r="AG57" s="39"/>
      <c r="AH57" s="42"/>
      <c r="AI57" s="53"/>
      <c r="AJ57" s="39"/>
    </row>
    <row r="58" spans="1:36" ht="18.75" hidden="1" customHeight="1" x14ac:dyDescent="0.2">
      <c r="A58" s="30" t="s">
        <v>89</v>
      </c>
      <c r="B58" s="37" t="s">
        <v>875</v>
      </c>
      <c r="C58" s="38"/>
      <c r="D58" s="39"/>
      <c r="E58" s="40">
        <v>3840</v>
      </c>
      <c r="F58" s="41">
        <v>17568</v>
      </c>
      <c r="G58" s="38"/>
      <c r="H58" s="39"/>
      <c r="I58" s="40"/>
      <c r="J58" s="41"/>
      <c r="K58" s="52"/>
      <c r="L58" s="39"/>
      <c r="M58" s="52"/>
      <c r="N58" s="39"/>
      <c r="O58" s="52"/>
      <c r="P58" s="39"/>
      <c r="Q58" s="52"/>
      <c r="R58" s="39"/>
      <c r="S58" s="42"/>
      <c r="T58" s="53"/>
      <c r="U58" s="39"/>
      <c r="V58" s="42"/>
      <c r="W58" s="53"/>
      <c r="X58" s="39"/>
      <c r="Y58" s="42"/>
      <c r="Z58" s="53"/>
      <c r="AA58" s="39"/>
      <c r="AB58" s="42"/>
      <c r="AC58" s="53"/>
      <c r="AD58" s="39"/>
      <c r="AE58" s="42"/>
      <c r="AF58" s="53"/>
      <c r="AG58" s="39"/>
      <c r="AH58" s="42"/>
      <c r="AI58" s="53"/>
      <c r="AJ58" s="39"/>
    </row>
    <row r="59" spans="1:36" ht="18.75" hidden="1" customHeight="1" thickBot="1" x14ac:dyDescent="0.25">
      <c r="A59" s="30" t="s">
        <v>90</v>
      </c>
      <c r="B59" s="44" t="s">
        <v>876</v>
      </c>
      <c r="C59" s="45"/>
      <c r="D59" s="46"/>
      <c r="E59" s="47"/>
      <c r="F59" s="48"/>
      <c r="G59" s="45"/>
      <c r="H59" s="46"/>
      <c r="I59" s="47"/>
      <c r="J59" s="48"/>
      <c r="K59" s="59"/>
      <c r="L59" s="46"/>
      <c r="M59" s="59">
        <v>2500</v>
      </c>
      <c r="N59" s="46">
        <v>17855</v>
      </c>
      <c r="O59" s="59"/>
      <c r="P59" s="46"/>
      <c r="Q59" s="59"/>
      <c r="R59" s="46"/>
      <c r="S59" s="49"/>
      <c r="T59" s="60"/>
      <c r="U59" s="46"/>
      <c r="V59" s="49"/>
      <c r="W59" s="60"/>
      <c r="X59" s="46"/>
      <c r="Y59" s="49"/>
      <c r="Z59" s="60"/>
      <c r="AA59" s="46"/>
      <c r="AB59" s="49"/>
      <c r="AC59" s="60"/>
      <c r="AD59" s="46"/>
      <c r="AE59" s="49"/>
      <c r="AF59" s="60"/>
      <c r="AG59" s="46"/>
      <c r="AH59" s="49"/>
      <c r="AI59" s="60"/>
      <c r="AJ59" s="46"/>
    </row>
    <row r="60" spans="1:36" s="68" customFormat="1" ht="18.75" customHeight="1" x14ac:dyDescent="0.2">
      <c r="A60" s="61"/>
      <c r="B60" s="62" t="s">
        <v>877</v>
      </c>
      <c r="C60" s="63">
        <f t="shared" ref="C60:AA60" si="0">SUM(C4:C59)</f>
        <v>2616453</v>
      </c>
      <c r="D60" s="64">
        <f t="shared" si="0"/>
        <v>14479510.91</v>
      </c>
      <c r="E60" s="65">
        <f t="shared" si="0"/>
        <v>10794020</v>
      </c>
      <c r="F60" s="66">
        <f t="shared" si="0"/>
        <v>43768286.770000003</v>
      </c>
      <c r="G60" s="63">
        <f t="shared" si="0"/>
        <v>14016636</v>
      </c>
      <c r="H60" s="64">
        <f t="shared" si="0"/>
        <v>60084449.720000006</v>
      </c>
      <c r="I60" s="65">
        <f t="shared" si="0"/>
        <v>9682890</v>
      </c>
      <c r="J60" s="66">
        <f t="shared" si="0"/>
        <v>47354008.07</v>
      </c>
      <c r="K60" s="63">
        <f t="shared" si="0"/>
        <v>16176955</v>
      </c>
      <c r="L60" s="64">
        <f t="shared" si="0"/>
        <v>74501951.350000009</v>
      </c>
      <c r="M60" s="63">
        <f t="shared" si="0"/>
        <v>12632049</v>
      </c>
      <c r="N60" s="64">
        <f t="shared" si="0"/>
        <v>61068541.440000005</v>
      </c>
      <c r="O60" s="63">
        <f t="shared" si="0"/>
        <v>11836062</v>
      </c>
      <c r="P60" s="64">
        <f t="shared" si="0"/>
        <v>57007221.370000005</v>
      </c>
      <c r="Q60" s="63">
        <f t="shared" si="0"/>
        <v>16317620</v>
      </c>
      <c r="R60" s="64">
        <f t="shared" si="0"/>
        <v>75949245.99000001</v>
      </c>
      <c r="S60" s="67">
        <f t="shared" si="0"/>
        <v>1042</v>
      </c>
      <c r="T60" s="65">
        <f t="shared" si="0"/>
        <v>14248656</v>
      </c>
      <c r="U60" s="64">
        <f t="shared" si="0"/>
        <v>67206258.049999997</v>
      </c>
      <c r="V60" s="67">
        <f t="shared" si="0"/>
        <v>1012</v>
      </c>
      <c r="W60" s="65">
        <f t="shared" si="0"/>
        <v>16556194</v>
      </c>
      <c r="X60" s="64">
        <f t="shared" si="0"/>
        <v>77432073.61999999</v>
      </c>
      <c r="Y60" s="67">
        <f t="shared" si="0"/>
        <v>1040</v>
      </c>
      <c r="Z60" s="65">
        <f t="shared" si="0"/>
        <v>16694030</v>
      </c>
      <c r="AA60" s="64">
        <f t="shared" si="0"/>
        <v>78460160.764999971</v>
      </c>
      <c r="AB60" s="67">
        <f t="shared" ref="AB60:AC60" si="1">SUM(AB4:AB58)</f>
        <v>540.5</v>
      </c>
      <c r="AC60" s="65">
        <f t="shared" si="1"/>
        <v>10762339</v>
      </c>
      <c r="AD60" s="64">
        <f>SUM(AD4:AD58)</f>
        <v>47383522.18</v>
      </c>
      <c r="AE60" s="67">
        <f>SUM(AE4:AE58)</f>
        <v>433</v>
      </c>
      <c r="AF60" s="65">
        <f>SUM(AF4:AF58)</f>
        <v>7575185</v>
      </c>
      <c r="AG60" s="64">
        <f>SUM(AG4:AG58)</f>
        <v>36672453.212231137</v>
      </c>
      <c r="AH60" s="67">
        <f>SUM(AH4:AH17)</f>
        <v>973.5</v>
      </c>
      <c r="AI60" s="65">
        <f>SUM(AI4:AI58)</f>
        <v>18337524</v>
      </c>
      <c r="AJ60" s="64">
        <f>SUM(AJ4:AJ58)</f>
        <v>84055975.392231137</v>
      </c>
    </row>
    <row r="62" spans="1:36" x14ac:dyDescent="0.2">
      <c r="B62" s="23" t="s">
        <v>878</v>
      </c>
    </row>
  </sheetData>
  <mergeCells count="17">
    <mergeCell ref="B1:L1"/>
    <mergeCell ref="A2:A3"/>
    <mergeCell ref="B2:B3"/>
    <mergeCell ref="C2:D2"/>
    <mergeCell ref="E2:F2"/>
    <mergeCell ref="G2:H2"/>
    <mergeCell ref="I2:J2"/>
    <mergeCell ref="K2:L2"/>
    <mergeCell ref="AB2:AD2"/>
    <mergeCell ref="AE2:AG2"/>
    <mergeCell ref="AH2:AJ2"/>
    <mergeCell ref="M2:N2"/>
    <mergeCell ref="O2:P2"/>
    <mergeCell ref="Q2:R2"/>
    <mergeCell ref="S2:U2"/>
    <mergeCell ref="V2:X2"/>
    <mergeCell ref="Y2:AA2"/>
  </mergeCells>
  <phoneticPr fontId="1" type="noConversion"/>
  <pageMargins left="0.11811023622047245" right="0.11811023622047245" top="0.55118110236220474" bottom="0.55118110236220474" header="0" footer="0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75"/>
  <sheetViews>
    <sheetView workbookViewId="0">
      <pane xSplit="4" ySplit="2" topLeftCell="E45" activePane="bottomRight" state="frozen"/>
      <selection pane="topRight" activeCell="E1" sqref="E1"/>
      <selection pane="bottomLeft" activeCell="A3" sqref="A3"/>
      <selection pane="bottomRight" activeCell="C13" sqref="C13"/>
    </sheetView>
  </sheetViews>
  <sheetFormatPr baseColWidth="10" defaultColWidth="8.83203125" defaultRowHeight="14" x14ac:dyDescent="0.2"/>
  <cols>
    <col min="1" max="1" width="9.33203125" style="136" customWidth="1"/>
    <col min="2" max="2" width="14.1640625" style="123" customWidth="1"/>
    <col min="3" max="3" width="7.33203125" style="71" customWidth="1"/>
    <col min="4" max="4" width="15.6640625" style="124" customWidth="1"/>
    <col min="5" max="5" width="22.6640625" style="71" customWidth="1"/>
    <col min="6" max="6" width="12.33203125" style="134" customWidth="1"/>
    <col min="7" max="7" width="29.5" style="135" customWidth="1"/>
    <col min="8" max="8" width="12.6640625" style="71" customWidth="1"/>
    <col min="9" max="9" width="8.33203125" style="71" customWidth="1"/>
    <col min="10" max="10" width="13.33203125" style="71" customWidth="1"/>
    <col min="11" max="11" width="11.1640625" style="71" customWidth="1"/>
    <col min="12" max="12" width="10.1640625" style="136" customWidth="1"/>
    <col min="13" max="13" width="20.6640625" style="122" customWidth="1"/>
    <col min="14" max="14" width="12.1640625" style="122" customWidth="1"/>
    <col min="15" max="15" width="8.1640625" style="71" customWidth="1"/>
    <col min="16" max="16" width="8.6640625" style="72" customWidth="1"/>
    <col min="17" max="17" width="10.6640625" style="71" customWidth="1"/>
    <col min="18" max="16384" width="8.83203125" style="71"/>
  </cols>
  <sheetData>
    <row r="1" spans="1:256" ht="30" customHeight="1" x14ac:dyDescent="0.2">
      <c r="A1" s="232" t="s">
        <v>1737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70"/>
      <c r="N1" s="1"/>
    </row>
    <row r="2" spans="1:256" s="85" customFormat="1" ht="39" customHeight="1" x14ac:dyDescent="0.2">
      <c r="A2" s="73" t="s">
        <v>6</v>
      </c>
      <c r="B2" s="74" t="s">
        <v>7</v>
      </c>
      <c r="C2" s="74" t="s">
        <v>8</v>
      </c>
      <c r="D2" s="74" t="s">
        <v>9</v>
      </c>
      <c r="E2" s="75" t="s">
        <v>10</v>
      </c>
      <c r="F2" s="125" t="s">
        <v>11</v>
      </c>
      <c r="G2" s="75" t="s">
        <v>1731</v>
      </c>
      <c r="H2" s="76" t="s">
        <v>13</v>
      </c>
      <c r="I2" s="77" t="s">
        <v>14</v>
      </c>
      <c r="J2" s="77" t="s">
        <v>76</v>
      </c>
      <c r="K2" s="78" t="s">
        <v>15</v>
      </c>
      <c r="L2" s="146" t="s">
        <v>16</v>
      </c>
      <c r="M2" s="79" t="s">
        <v>17</v>
      </c>
      <c r="N2" s="80" t="s">
        <v>18</v>
      </c>
      <c r="O2" s="81" t="s">
        <v>19</v>
      </c>
      <c r="P2" s="82" t="s">
        <v>20</v>
      </c>
      <c r="Q2" s="83" t="s">
        <v>21</v>
      </c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  <c r="BN2" s="84"/>
      <c r="BO2" s="84"/>
      <c r="BP2" s="84"/>
      <c r="BQ2" s="84"/>
      <c r="BR2" s="84"/>
      <c r="BS2" s="84"/>
      <c r="BT2" s="84"/>
      <c r="BU2" s="84"/>
      <c r="BV2" s="84"/>
      <c r="BW2" s="84"/>
      <c r="BX2" s="84"/>
      <c r="BY2" s="84"/>
      <c r="BZ2" s="84"/>
      <c r="CA2" s="84"/>
      <c r="CB2" s="84"/>
      <c r="CC2" s="84"/>
      <c r="CD2" s="84"/>
      <c r="CE2" s="84"/>
      <c r="CF2" s="84"/>
      <c r="CG2" s="84"/>
      <c r="CH2" s="84"/>
      <c r="CI2" s="84"/>
      <c r="CJ2" s="84"/>
      <c r="CK2" s="84"/>
      <c r="CL2" s="84"/>
      <c r="CM2" s="84"/>
      <c r="CN2" s="84"/>
      <c r="CO2" s="84"/>
      <c r="CP2" s="84"/>
      <c r="CQ2" s="84"/>
      <c r="CR2" s="84"/>
      <c r="CS2" s="84"/>
      <c r="CT2" s="84"/>
      <c r="CU2" s="84"/>
      <c r="CV2" s="84"/>
      <c r="CW2" s="84"/>
      <c r="CX2" s="84"/>
      <c r="CY2" s="84"/>
      <c r="CZ2" s="84"/>
      <c r="DA2" s="84"/>
      <c r="DB2" s="84"/>
      <c r="DC2" s="84"/>
      <c r="DD2" s="84"/>
      <c r="DE2" s="84"/>
      <c r="DF2" s="84"/>
      <c r="DG2" s="84"/>
      <c r="DH2" s="84"/>
      <c r="DI2" s="84"/>
      <c r="DJ2" s="84"/>
      <c r="DK2" s="84"/>
      <c r="DL2" s="84"/>
      <c r="DM2" s="84"/>
      <c r="DN2" s="84"/>
      <c r="DO2" s="84"/>
      <c r="DP2" s="84"/>
      <c r="DQ2" s="84"/>
      <c r="DR2" s="84"/>
      <c r="DS2" s="84"/>
      <c r="DT2" s="84"/>
      <c r="DU2" s="84"/>
      <c r="DV2" s="84"/>
      <c r="DW2" s="84"/>
      <c r="DX2" s="84"/>
      <c r="DY2" s="84"/>
      <c r="DZ2" s="84"/>
      <c r="EA2" s="84"/>
      <c r="EB2" s="84"/>
      <c r="EC2" s="84"/>
      <c r="ED2" s="84"/>
      <c r="EE2" s="84"/>
      <c r="EF2" s="84"/>
      <c r="EG2" s="84"/>
      <c r="EH2" s="84"/>
      <c r="EI2" s="84"/>
      <c r="EJ2" s="84"/>
      <c r="EK2" s="84"/>
      <c r="EL2" s="84"/>
      <c r="EM2" s="84"/>
      <c r="EN2" s="84"/>
      <c r="EO2" s="84"/>
      <c r="EP2" s="84"/>
      <c r="EQ2" s="84"/>
      <c r="ER2" s="84"/>
      <c r="ES2" s="84"/>
      <c r="ET2" s="84"/>
      <c r="EU2" s="84"/>
      <c r="EV2" s="84"/>
      <c r="EW2" s="84"/>
      <c r="EX2" s="84"/>
      <c r="EY2" s="84"/>
      <c r="EZ2" s="84"/>
      <c r="FA2" s="84"/>
      <c r="FB2" s="84"/>
      <c r="FC2" s="84"/>
      <c r="FD2" s="84"/>
      <c r="FE2" s="84"/>
      <c r="FF2" s="84"/>
      <c r="FG2" s="84"/>
      <c r="FH2" s="84"/>
      <c r="FI2" s="84"/>
      <c r="FJ2" s="84"/>
      <c r="FK2" s="84"/>
      <c r="FL2" s="84"/>
      <c r="FM2" s="84"/>
      <c r="FN2" s="84"/>
      <c r="FO2" s="84"/>
      <c r="FP2" s="84"/>
      <c r="FQ2" s="84"/>
      <c r="FR2" s="84"/>
      <c r="FS2" s="84"/>
      <c r="FT2" s="84"/>
      <c r="FU2" s="84"/>
      <c r="FV2" s="84"/>
      <c r="FW2" s="84"/>
      <c r="FX2" s="84"/>
      <c r="FY2" s="84"/>
      <c r="FZ2" s="84"/>
      <c r="GA2" s="84"/>
      <c r="GB2" s="84"/>
      <c r="GC2" s="84"/>
      <c r="GD2" s="84"/>
      <c r="GE2" s="84"/>
      <c r="GF2" s="84"/>
      <c r="GG2" s="84"/>
      <c r="GH2" s="84"/>
      <c r="GI2" s="84"/>
      <c r="GJ2" s="84"/>
      <c r="GK2" s="84"/>
      <c r="GL2" s="84"/>
      <c r="GM2" s="84"/>
      <c r="GN2" s="84"/>
      <c r="GO2" s="84"/>
      <c r="GP2" s="84"/>
      <c r="GQ2" s="84"/>
      <c r="GR2" s="84"/>
      <c r="GS2" s="84"/>
      <c r="GT2" s="84"/>
      <c r="GU2" s="84"/>
      <c r="GV2" s="84"/>
      <c r="GW2" s="84"/>
      <c r="GX2" s="84"/>
      <c r="GY2" s="84"/>
      <c r="GZ2" s="84"/>
      <c r="HA2" s="84"/>
      <c r="HB2" s="84"/>
      <c r="HC2" s="84"/>
      <c r="HD2" s="84"/>
      <c r="HE2" s="84"/>
      <c r="HF2" s="84"/>
      <c r="HG2" s="84"/>
      <c r="HH2" s="84"/>
      <c r="HI2" s="84"/>
      <c r="HJ2" s="84"/>
      <c r="HK2" s="84"/>
      <c r="HL2" s="84"/>
      <c r="HM2" s="84"/>
      <c r="HN2" s="84"/>
      <c r="HO2" s="84"/>
      <c r="HP2" s="84"/>
      <c r="HQ2" s="84"/>
      <c r="HR2" s="84"/>
      <c r="HS2" s="84"/>
      <c r="HT2" s="84"/>
      <c r="HU2" s="84"/>
      <c r="HV2" s="84"/>
      <c r="HW2" s="84"/>
      <c r="HX2" s="84"/>
      <c r="HY2" s="84"/>
      <c r="HZ2" s="84"/>
      <c r="IA2" s="84"/>
      <c r="IB2" s="84"/>
      <c r="IC2" s="84"/>
      <c r="ID2" s="84"/>
      <c r="IE2" s="84"/>
      <c r="IF2" s="84"/>
      <c r="IG2" s="84"/>
      <c r="IH2" s="84"/>
      <c r="II2" s="84"/>
      <c r="IJ2" s="84"/>
      <c r="IK2" s="84"/>
      <c r="IL2" s="84"/>
      <c r="IM2" s="84"/>
      <c r="IN2" s="84"/>
      <c r="IO2" s="84"/>
      <c r="IP2" s="84"/>
      <c r="IQ2" s="84"/>
      <c r="IR2" s="84"/>
      <c r="IS2" s="84"/>
      <c r="IT2" s="84"/>
      <c r="IU2" s="84"/>
      <c r="IV2" s="84"/>
    </row>
    <row r="3" spans="1:256" s="97" customFormat="1" ht="17.25" customHeight="1" x14ac:dyDescent="0.2">
      <c r="A3" s="233" t="s">
        <v>92</v>
      </c>
      <c r="B3" s="234"/>
      <c r="C3" s="86"/>
      <c r="D3" s="87"/>
      <c r="E3" s="88"/>
      <c r="F3" s="126"/>
      <c r="G3" s="127"/>
      <c r="H3" s="89"/>
      <c r="I3" s="90"/>
      <c r="J3" s="91"/>
      <c r="K3" s="92"/>
      <c r="L3" s="143"/>
      <c r="M3" s="93"/>
      <c r="N3" s="94"/>
      <c r="O3" s="95"/>
      <c r="P3" s="96"/>
      <c r="Q3" s="95"/>
    </row>
    <row r="4" spans="1:256" s="168" customFormat="1" ht="17.25" customHeight="1" x14ac:dyDescent="0.2">
      <c r="A4" s="182">
        <v>42286</v>
      </c>
      <c r="B4" s="162" t="s">
        <v>1360</v>
      </c>
      <c r="C4" s="162" t="s">
        <v>274</v>
      </c>
      <c r="D4" s="162" t="s">
        <v>1364</v>
      </c>
      <c r="E4" s="162" t="s">
        <v>1361</v>
      </c>
      <c r="F4" s="162" t="s">
        <v>5</v>
      </c>
      <c r="G4" s="259"/>
      <c r="H4" s="163">
        <v>29704</v>
      </c>
      <c r="I4" s="164">
        <v>4.32</v>
      </c>
      <c r="J4" s="165">
        <f t="shared" ref="J4:J22" si="0">H4*I4</f>
        <v>128321.28000000001</v>
      </c>
      <c r="K4" s="162" t="s">
        <v>1362</v>
      </c>
      <c r="L4" s="161">
        <v>42384</v>
      </c>
      <c r="M4" s="162"/>
      <c r="N4" s="184" t="s">
        <v>91</v>
      </c>
      <c r="O4" s="162"/>
      <c r="P4" s="162"/>
      <c r="Q4" s="162"/>
      <c r="R4" s="167"/>
    </row>
    <row r="5" spans="1:256" s="168" customFormat="1" ht="17.25" customHeight="1" x14ac:dyDescent="0.2">
      <c r="A5" s="182">
        <v>42286</v>
      </c>
      <c r="B5" s="162" t="s">
        <v>1360</v>
      </c>
      <c r="C5" s="162" t="s">
        <v>274</v>
      </c>
      <c r="D5" s="162" t="s">
        <v>1365</v>
      </c>
      <c r="E5" s="162" t="s">
        <v>1361</v>
      </c>
      <c r="F5" s="162" t="s">
        <v>5</v>
      </c>
      <c r="G5" s="260"/>
      <c r="H5" s="163">
        <v>20912</v>
      </c>
      <c r="I5" s="164">
        <v>4.32</v>
      </c>
      <c r="J5" s="165">
        <f t="shared" si="0"/>
        <v>90339.840000000011</v>
      </c>
      <c r="K5" s="162" t="s">
        <v>1362</v>
      </c>
      <c r="L5" s="161">
        <v>42384</v>
      </c>
      <c r="M5" s="162"/>
      <c r="N5" s="184" t="s">
        <v>91</v>
      </c>
      <c r="O5" s="162"/>
      <c r="P5" s="162"/>
      <c r="Q5" s="162"/>
      <c r="R5" s="167"/>
    </row>
    <row r="6" spans="1:256" s="168" customFormat="1" ht="17.25" customHeight="1" x14ac:dyDescent="0.2">
      <c r="A6" s="182">
        <v>42286</v>
      </c>
      <c r="B6" s="162" t="s">
        <v>196</v>
      </c>
      <c r="C6" s="162" t="s">
        <v>274</v>
      </c>
      <c r="D6" s="162" t="s">
        <v>1366</v>
      </c>
      <c r="E6" s="162" t="s">
        <v>1732</v>
      </c>
      <c r="F6" s="162" t="s">
        <v>5</v>
      </c>
      <c r="G6" s="162"/>
      <c r="H6" s="163">
        <v>63176</v>
      </c>
      <c r="I6" s="164">
        <v>4.0199999999999996</v>
      </c>
      <c r="J6" s="165">
        <f t="shared" si="0"/>
        <v>253967.51999999996</v>
      </c>
      <c r="K6" s="162" t="s">
        <v>1362</v>
      </c>
      <c r="L6" s="161">
        <v>42384</v>
      </c>
      <c r="M6" s="162"/>
      <c r="N6" s="184" t="s">
        <v>91</v>
      </c>
      <c r="O6" s="162"/>
      <c r="P6" s="162"/>
      <c r="Q6" s="162"/>
      <c r="R6" s="167"/>
    </row>
    <row r="7" spans="1:256" s="168" customFormat="1" ht="17.25" customHeight="1" x14ac:dyDescent="0.2">
      <c r="A7" s="182">
        <v>42291</v>
      </c>
      <c r="B7" s="162" t="s">
        <v>1367</v>
      </c>
      <c r="C7" s="162" t="s">
        <v>100</v>
      </c>
      <c r="D7" s="162" t="s">
        <v>1368</v>
      </c>
      <c r="E7" s="162" t="s">
        <v>1369</v>
      </c>
      <c r="F7" s="162" t="s">
        <v>5</v>
      </c>
      <c r="G7" s="249"/>
      <c r="H7" s="163">
        <v>1404</v>
      </c>
      <c r="I7" s="164">
        <v>4.45</v>
      </c>
      <c r="J7" s="165">
        <f t="shared" si="0"/>
        <v>6247.8</v>
      </c>
      <c r="K7" s="162" t="s">
        <v>1370</v>
      </c>
      <c r="L7" s="183">
        <v>42405</v>
      </c>
      <c r="M7" s="162" t="s">
        <v>1002</v>
      </c>
      <c r="N7" s="162" t="s">
        <v>3</v>
      </c>
      <c r="O7" s="162"/>
      <c r="P7" s="185"/>
      <c r="Q7" s="162"/>
      <c r="R7" s="167"/>
    </row>
    <row r="8" spans="1:256" s="168" customFormat="1" ht="17.25" customHeight="1" x14ac:dyDescent="0.2">
      <c r="A8" s="182">
        <v>42325</v>
      </c>
      <c r="B8" s="162" t="s">
        <v>1367</v>
      </c>
      <c r="C8" s="162" t="s">
        <v>100</v>
      </c>
      <c r="D8" s="162" t="s">
        <v>1371</v>
      </c>
      <c r="E8" s="162" t="s">
        <v>1369</v>
      </c>
      <c r="F8" s="162" t="s">
        <v>201</v>
      </c>
      <c r="G8" s="250"/>
      <c r="H8" s="163">
        <v>312</v>
      </c>
      <c r="I8" s="164">
        <v>4.3</v>
      </c>
      <c r="J8" s="165">
        <f t="shared" si="0"/>
        <v>1341.6</v>
      </c>
      <c r="K8" s="162" t="s">
        <v>1370</v>
      </c>
      <c r="L8" s="183">
        <v>42405</v>
      </c>
      <c r="M8" s="162" t="s">
        <v>1002</v>
      </c>
      <c r="N8" s="162" t="s">
        <v>3</v>
      </c>
      <c r="O8" s="162"/>
      <c r="P8" s="185"/>
      <c r="Q8" s="162"/>
      <c r="R8" s="167"/>
    </row>
    <row r="9" spans="1:256" s="168" customFormat="1" ht="17.25" customHeight="1" x14ac:dyDescent="0.2">
      <c r="A9" s="182">
        <v>42291</v>
      </c>
      <c r="B9" s="162" t="s">
        <v>1367</v>
      </c>
      <c r="C9" s="162" t="s">
        <v>100</v>
      </c>
      <c r="D9" s="162" t="s">
        <v>1372</v>
      </c>
      <c r="E9" s="162" t="s">
        <v>1369</v>
      </c>
      <c r="F9" s="162" t="s">
        <v>5</v>
      </c>
      <c r="G9" s="251"/>
      <c r="H9" s="163">
        <v>127296</v>
      </c>
      <c r="I9" s="164">
        <v>4.45</v>
      </c>
      <c r="J9" s="165">
        <f t="shared" si="0"/>
        <v>566467.20000000007</v>
      </c>
      <c r="K9" s="162" t="s">
        <v>1370</v>
      </c>
      <c r="L9" s="183">
        <v>42405</v>
      </c>
      <c r="M9" s="162" t="s">
        <v>1002</v>
      </c>
      <c r="N9" s="162" t="s">
        <v>3</v>
      </c>
      <c r="O9" s="162"/>
      <c r="P9" s="185"/>
      <c r="Q9" s="162"/>
      <c r="R9" s="167"/>
    </row>
    <row r="10" spans="1:256" s="168" customFormat="1" ht="18" customHeight="1" x14ac:dyDescent="0.2">
      <c r="A10" s="182">
        <v>42299</v>
      </c>
      <c r="B10" s="162" t="s">
        <v>194</v>
      </c>
      <c r="C10" s="162" t="s">
        <v>100</v>
      </c>
      <c r="D10" s="162" t="s">
        <v>1373</v>
      </c>
      <c r="E10" s="162" t="s">
        <v>1379</v>
      </c>
      <c r="F10" s="162" t="s">
        <v>5</v>
      </c>
      <c r="G10" s="249"/>
      <c r="H10" s="163">
        <v>1072</v>
      </c>
      <c r="I10" s="164">
        <v>3.69</v>
      </c>
      <c r="J10" s="165">
        <f t="shared" si="0"/>
        <v>3955.68</v>
      </c>
      <c r="K10" s="162" t="s">
        <v>1370</v>
      </c>
      <c r="L10" s="183">
        <v>42405</v>
      </c>
      <c r="M10" s="162"/>
      <c r="N10" s="162" t="s">
        <v>91</v>
      </c>
      <c r="O10" s="162"/>
      <c r="P10" s="185"/>
      <c r="Q10" s="162"/>
      <c r="R10" s="167"/>
    </row>
    <row r="11" spans="1:256" s="168" customFormat="1" ht="17.25" customHeight="1" x14ac:dyDescent="0.2">
      <c r="A11" s="182">
        <v>42299</v>
      </c>
      <c r="B11" s="162" t="s">
        <v>194</v>
      </c>
      <c r="C11" s="162" t="s">
        <v>100</v>
      </c>
      <c r="D11" s="162" t="s">
        <v>1386</v>
      </c>
      <c r="E11" s="162" t="s">
        <v>1379</v>
      </c>
      <c r="F11" s="162" t="s">
        <v>5</v>
      </c>
      <c r="G11" s="251"/>
      <c r="H11" s="163">
        <v>49856</v>
      </c>
      <c r="I11" s="164">
        <v>3.69</v>
      </c>
      <c r="J11" s="165">
        <f>H11*I11</f>
        <v>183968.63999999998</v>
      </c>
      <c r="K11" s="162" t="s">
        <v>1370</v>
      </c>
      <c r="L11" s="183">
        <v>42405</v>
      </c>
      <c r="M11" s="162"/>
      <c r="N11" s="162" t="s">
        <v>91</v>
      </c>
      <c r="O11" s="162"/>
      <c r="P11" s="185"/>
      <c r="Q11" s="162"/>
      <c r="R11" s="167"/>
    </row>
    <row r="12" spans="1:256" s="168" customFormat="1" ht="17.25" customHeight="1" x14ac:dyDescent="0.2">
      <c r="A12" s="182">
        <v>42291</v>
      </c>
      <c r="B12" s="162" t="s">
        <v>1380</v>
      </c>
      <c r="C12" s="162" t="s">
        <v>100</v>
      </c>
      <c r="D12" s="162" t="s">
        <v>1381</v>
      </c>
      <c r="E12" s="162" t="s">
        <v>1733</v>
      </c>
      <c r="F12" s="162" t="s">
        <v>5</v>
      </c>
      <c r="G12" s="249"/>
      <c r="H12" s="163">
        <v>3856</v>
      </c>
      <c r="I12" s="164">
        <v>3.93</v>
      </c>
      <c r="J12" s="165">
        <f>H12*I12</f>
        <v>15154.08</v>
      </c>
      <c r="K12" s="162" t="s">
        <v>1370</v>
      </c>
      <c r="L12" s="183">
        <v>42405</v>
      </c>
      <c r="M12" s="162" t="s">
        <v>1383</v>
      </c>
      <c r="N12" s="162" t="s">
        <v>3</v>
      </c>
      <c r="O12" s="162"/>
      <c r="P12" s="185"/>
      <c r="Q12" s="162"/>
      <c r="R12" s="167"/>
    </row>
    <row r="13" spans="1:256" s="168" customFormat="1" ht="17.25" customHeight="1" x14ac:dyDescent="0.2">
      <c r="A13" s="182">
        <v>42291</v>
      </c>
      <c r="B13" s="162" t="s">
        <v>1387</v>
      </c>
      <c r="C13" s="162" t="s">
        <v>100</v>
      </c>
      <c r="D13" s="162" t="s">
        <v>1388</v>
      </c>
      <c r="E13" s="162" t="s">
        <v>1382</v>
      </c>
      <c r="F13" s="162" t="s">
        <v>5</v>
      </c>
      <c r="G13" s="250"/>
      <c r="H13" s="163">
        <v>1456</v>
      </c>
      <c r="I13" s="164">
        <v>3.93</v>
      </c>
      <c r="J13" s="165">
        <f t="shared" si="0"/>
        <v>5722.08</v>
      </c>
      <c r="K13" s="162" t="s">
        <v>1370</v>
      </c>
      <c r="L13" s="183">
        <v>42405</v>
      </c>
      <c r="M13" s="162" t="s">
        <v>1389</v>
      </c>
      <c r="N13" s="162" t="s">
        <v>3</v>
      </c>
      <c r="O13" s="162"/>
      <c r="P13" s="185"/>
      <c r="Q13" s="162"/>
      <c r="R13" s="167"/>
    </row>
    <row r="14" spans="1:256" s="168" customFormat="1" ht="17.25" customHeight="1" x14ac:dyDescent="0.2">
      <c r="A14" s="182">
        <v>42291</v>
      </c>
      <c r="B14" s="162" t="s">
        <v>1387</v>
      </c>
      <c r="C14" s="162" t="s">
        <v>100</v>
      </c>
      <c r="D14" s="162" t="s">
        <v>1390</v>
      </c>
      <c r="E14" s="162" t="s">
        <v>1382</v>
      </c>
      <c r="F14" s="162" t="s">
        <v>5</v>
      </c>
      <c r="G14" s="250"/>
      <c r="H14" s="163">
        <v>112</v>
      </c>
      <c r="I14" s="164">
        <v>3.93</v>
      </c>
      <c r="J14" s="165">
        <f t="shared" si="0"/>
        <v>440.16</v>
      </c>
      <c r="K14" s="162" t="s">
        <v>1370</v>
      </c>
      <c r="L14" s="183">
        <v>42405</v>
      </c>
      <c r="M14" s="162" t="s">
        <v>1389</v>
      </c>
      <c r="N14" s="162" t="s">
        <v>3</v>
      </c>
      <c r="O14" s="162"/>
      <c r="P14" s="185"/>
      <c r="Q14" s="162"/>
      <c r="R14" s="167"/>
    </row>
    <row r="15" spans="1:256" s="168" customFormat="1" ht="17.25" customHeight="1" x14ac:dyDescent="0.2">
      <c r="A15" s="182">
        <v>42318</v>
      </c>
      <c r="B15" s="162" t="s">
        <v>1387</v>
      </c>
      <c r="C15" s="162" t="s">
        <v>100</v>
      </c>
      <c r="D15" s="162" t="s">
        <v>1391</v>
      </c>
      <c r="E15" s="162" t="s">
        <v>1382</v>
      </c>
      <c r="F15" s="162" t="s">
        <v>201</v>
      </c>
      <c r="G15" s="250"/>
      <c r="H15" s="163">
        <v>348</v>
      </c>
      <c r="I15" s="164">
        <v>3.78</v>
      </c>
      <c r="J15" s="165">
        <f t="shared" si="0"/>
        <v>1315.4399999999998</v>
      </c>
      <c r="K15" s="162" t="s">
        <v>1370</v>
      </c>
      <c r="L15" s="183">
        <v>42405</v>
      </c>
      <c r="M15" s="162" t="s">
        <v>1389</v>
      </c>
      <c r="N15" s="162" t="s">
        <v>3</v>
      </c>
      <c r="O15" s="162"/>
      <c r="P15" s="185"/>
      <c r="Q15" s="162"/>
      <c r="R15" s="167"/>
    </row>
    <row r="16" spans="1:256" s="168" customFormat="1" ht="17.25" customHeight="1" x14ac:dyDescent="0.2">
      <c r="A16" s="182">
        <v>42291</v>
      </c>
      <c r="B16" s="162" t="s">
        <v>1387</v>
      </c>
      <c r="C16" s="162" t="s">
        <v>100</v>
      </c>
      <c r="D16" s="162" t="s">
        <v>1397</v>
      </c>
      <c r="E16" s="162" t="s">
        <v>1382</v>
      </c>
      <c r="F16" s="162" t="s">
        <v>5</v>
      </c>
      <c r="G16" s="251"/>
      <c r="H16" s="163">
        <v>126816</v>
      </c>
      <c r="I16" s="164">
        <v>3.93</v>
      </c>
      <c r="J16" s="165">
        <f>H16*I16</f>
        <v>498386.88</v>
      </c>
      <c r="K16" s="162" t="s">
        <v>1370</v>
      </c>
      <c r="L16" s="183">
        <v>42405</v>
      </c>
      <c r="M16" s="162" t="s">
        <v>1398</v>
      </c>
      <c r="N16" s="162" t="s">
        <v>3</v>
      </c>
      <c r="O16" s="162"/>
      <c r="P16" s="185"/>
      <c r="Q16" s="162"/>
      <c r="R16" s="167"/>
    </row>
    <row r="17" spans="1:18" s="168" customFormat="1" ht="17.25" customHeight="1" x14ac:dyDescent="0.2">
      <c r="A17" s="182">
        <v>42299</v>
      </c>
      <c r="B17" s="162" t="s">
        <v>194</v>
      </c>
      <c r="C17" s="162" t="s">
        <v>100</v>
      </c>
      <c r="D17" s="162" t="s">
        <v>1384</v>
      </c>
      <c r="E17" s="162" t="s">
        <v>1385</v>
      </c>
      <c r="F17" s="162" t="s">
        <v>5</v>
      </c>
      <c r="G17" s="249"/>
      <c r="H17" s="163">
        <v>856</v>
      </c>
      <c r="I17" s="164">
        <v>0</v>
      </c>
      <c r="J17" s="165">
        <f>H17*I17</f>
        <v>0</v>
      </c>
      <c r="K17" s="162" t="s">
        <v>1370</v>
      </c>
      <c r="L17" s="183">
        <v>42405</v>
      </c>
      <c r="M17" s="162"/>
      <c r="N17" s="162" t="s">
        <v>3</v>
      </c>
      <c r="O17" s="162"/>
      <c r="P17" s="185"/>
      <c r="Q17" s="162"/>
      <c r="R17" s="167"/>
    </row>
    <row r="18" spans="1:18" s="168" customFormat="1" ht="17.25" customHeight="1" x14ac:dyDescent="0.2">
      <c r="A18" s="182">
        <v>42299</v>
      </c>
      <c r="B18" s="162" t="s">
        <v>194</v>
      </c>
      <c r="C18" s="162" t="s">
        <v>100</v>
      </c>
      <c r="D18" s="162" t="s">
        <v>1375</v>
      </c>
      <c r="E18" s="162" t="s">
        <v>1385</v>
      </c>
      <c r="F18" s="162" t="s">
        <v>5</v>
      </c>
      <c r="G18" s="250"/>
      <c r="H18" s="163">
        <v>43304</v>
      </c>
      <c r="I18" s="164">
        <v>5.7</v>
      </c>
      <c r="J18" s="165">
        <f t="shared" si="0"/>
        <v>246832.80000000002</v>
      </c>
      <c r="K18" s="162" t="s">
        <v>1370</v>
      </c>
      <c r="L18" s="183">
        <v>42405</v>
      </c>
      <c r="M18" s="162"/>
      <c r="N18" s="162" t="s">
        <v>3</v>
      </c>
      <c r="O18" s="162"/>
      <c r="P18" s="185"/>
      <c r="Q18" s="162"/>
      <c r="R18" s="167"/>
    </row>
    <row r="19" spans="1:18" s="168" customFormat="1" ht="17.25" customHeight="1" x14ac:dyDescent="0.2">
      <c r="A19" s="182">
        <v>42318</v>
      </c>
      <c r="B19" s="162" t="s">
        <v>194</v>
      </c>
      <c r="C19" s="162" t="s">
        <v>100</v>
      </c>
      <c r="D19" s="162" t="s">
        <v>1396</v>
      </c>
      <c r="E19" s="162" t="s">
        <v>1385</v>
      </c>
      <c r="F19" s="162" t="s">
        <v>201</v>
      </c>
      <c r="G19" s="251"/>
      <c r="H19" s="163">
        <v>612</v>
      </c>
      <c r="I19" s="164">
        <v>5.55</v>
      </c>
      <c r="J19" s="165">
        <f>H19*I19</f>
        <v>3396.6</v>
      </c>
      <c r="K19" s="162" t="s">
        <v>1370</v>
      </c>
      <c r="L19" s="183">
        <v>42405</v>
      </c>
      <c r="M19" s="162"/>
      <c r="N19" s="162" t="s">
        <v>3</v>
      </c>
      <c r="O19" s="162"/>
      <c r="P19" s="185"/>
      <c r="Q19" s="162"/>
      <c r="R19" s="167"/>
    </row>
    <row r="20" spans="1:18" s="168" customFormat="1" ht="17.25" customHeight="1" x14ac:dyDescent="0.2">
      <c r="A20" s="182">
        <v>42300</v>
      </c>
      <c r="B20" s="162" t="s">
        <v>673</v>
      </c>
      <c r="C20" s="162" t="s">
        <v>274</v>
      </c>
      <c r="D20" s="162" t="s">
        <v>1392</v>
      </c>
      <c r="E20" s="162" t="s">
        <v>1393</v>
      </c>
      <c r="F20" s="162" t="s">
        <v>5</v>
      </c>
      <c r="G20" s="249"/>
      <c r="H20" s="163">
        <v>960</v>
      </c>
      <c r="I20" s="164">
        <v>3.85</v>
      </c>
      <c r="J20" s="165">
        <f t="shared" si="0"/>
        <v>3696</v>
      </c>
      <c r="K20" s="162" t="s">
        <v>1370</v>
      </c>
      <c r="L20" s="183">
        <v>42405</v>
      </c>
      <c r="M20" s="162"/>
      <c r="N20" s="162" t="s">
        <v>91</v>
      </c>
      <c r="O20" s="162"/>
      <c r="P20" s="185"/>
      <c r="Q20" s="162"/>
      <c r="R20" s="167"/>
    </row>
    <row r="21" spans="1:18" s="168" customFormat="1" ht="17.25" customHeight="1" x14ac:dyDescent="0.2">
      <c r="A21" s="182">
        <v>42300</v>
      </c>
      <c r="B21" s="162" t="s">
        <v>673</v>
      </c>
      <c r="C21" s="162" t="s">
        <v>274</v>
      </c>
      <c r="D21" s="162" t="s">
        <v>1394</v>
      </c>
      <c r="E21" s="162" t="s">
        <v>1393</v>
      </c>
      <c r="F21" s="162" t="s">
        <v>5</v>
      </c>
      <c r="G21" s="250"/>
      <c r="H21" s="163">
        <v>66584</v>
      </c>
      <c r="I21" s="164">
        <v>3.85</v>
      </c>
      <c r="J21" s="165">
        <f t="shared" si="0"/>
        <v>256348.4</v>
      </c>
      <c r="K21" s="162" t="s">
        <v>1370</v>
      </c>
      <c r="L21" s="183">
        <v>42405</v>
      </c>
      <c r="M21" s="162"/>
      <c r="N21" s="162" t="s">
        <v>91</v>
      </c>
      <c r="O21" s="162"/>
      <c r="P21" s="185"/>
      <c r="Q21" s="162"/>
      <c r="R21" s="167"/>
    </row>
    <row r="22" spans="1:18" s="168" customFormat="1" ht="17.25" customHeight="1" x14ac:dyDescent="0.2">
      <c r="A22" s="182">
        <v>42317</v>
      </c>
      <c r="B22" s="162" t="s">
        <v>673</v>
      </c>
      <c r="C22" s="162" t="s">
        <v>1376</v>
      </c>
      <c r="D22" s="162" t="s">
        <v>1395</v>
      </c>
      <c r="E22" s="162" t="s">
        <v>1393</v>
      </c>
      <c r="F22" s="162" t="s">
        <v>201</v>
      </c>
      <c r="G22" s="251"/>
      <c r="H22" s="163">
        <v>384</v>
      </c>
      <c r="I22" s="164">
        <v>3.7</v>
      </c>
      <c r="J22" s="165">
        <f t="shared" si="0"/>
        <v>1420.8000000000002</v>
      </c>
      <c r="K22" s="162" t="s">
        <v>1370</v>
      </c>
      <c r="L22" s="183">
        <v>42405</v>
      </c>
      <c r="M22" s="162"/>
      <c r="N22" s="162" t="s">
        <v>91</v>
      </c>
      <c r="O22" s="162"/>
      <c r="P22" s="185"/>
      <c r="Q22" s="162"/>
      <c r="R22" s="167"/>
    </row>
    <row r="23" spans="1:18" s="168" customFormat="1" ht="17.25" customHeight="1" x14ac:dyDescent="0.2">
      <c r="A23" s="182">
        <v>42325</v>
      </c>
      <c r="B23" s="162" t="s">
        <v>194</v>
      </c>
      <c r="C23" s="162" t="s">
        <v>100</v>
      </c>
      <c r="D23" s="162" t="s">
        <v>806</v>
      </c>
      <c r="E23" s="162" t="s">
        <v>807</v>
      </c>
      <c r="F23" s="162" t="s">
        <v>5</v>
      </c>
      <c r="G23" s="249"/>
      <c r="H23" s="163">
        <v>448</v>
      </c>
      <c r="I23" s="164">
        <v>3.92</v>
      </c>
      <c r="J23" s="165">
        <f t="shared" ref="J23:J39" si="1">H23*I23</f>
        <v>1756.1599999999999</v>
      </c>
      <c r="K23" s="162" t="s">
        <v>705</v>
      </c>
      <c r="L23" s="183">
        <v>42447</v>
      </c>
      <c r="M23" s="162"/>
      <c r="N23" s="162" t="s">
        <v>91</v>
      </c>
      <c r="O23" s="162"/>
      <c r="P23" s="185"/>
      <c r="Q23" s="162"/>
      <c r="R23" s="167"/>
    </row>
    <row r="24" spans="1:18" s="168" customFormat="1" ht="17.25" customHeight="1" x14ac:dyDescent="0.2">
      <c r="A24" s="182">
        <v>42325</v>
      </c>
      <c r="B24" s="162" t="s">
        <v>194</v>
      </c>
      <c r="C24" s="162" t="s">
        <v>100</v>
      </c>
      <c r="D24" s="162" t="s">
        <v>808</v>
      </c>
      <c r="E24" s="162" t="s">
        <v>807</v>
      </c>
      <c r="F24" s="162" t="s">
        <v>5</v>
      </c>
      <c r="G24" s="250"/>
      <c r="H24" s="163">
        <v>792</v>
      </c>
      <c r="I24" s="164">
        <v>3.92</v>
      </c>
      <c r="J24" s="165">
        <f t="shared" si="1"/>
        <v>3104.64</v>
      </c>
      <c r="K24" s="162" t="s">
        <v>705</v>
      </c>
      <c r="L24" s="183">
        <v>42447</v>
      </c>
      <c r="M24" s="162"/>
      <c r="N24" s="162" t="s">
        <v>91</v>
      </c>
      <c r="O24" s="162"/>
      <c r="P24" s="185"/>
      <c r="Q24" s="162"/>
      <c r="R24" s="167"/>
    </row>
    <row r="25" spans="1:18" s="168" customFormat="1" ht="17.25" customHeight="1" x14ac:dyDescent="0.2">
      <c r="A25" s="182">
        <v>42325</v>
      </c>
      <c r="B25" s="162" t="s">
        <v>194</v>
      </c>
      <c r="C25" s="162" t="s">
        <v>100</v>
      </c>
      <c r="D25" s="162" t="s">
        <v>809</v>
      </c>
      <c r="E25" s="162" t="s">
        <v>807</v>
      </c>
      <c r="F25" s="162" t="s">
        <v>5</v>
      </c>
      <c r="G25" s="250"/>
      <c r="H25" s="163">
        <v>608</v>
      </c>
      <c r="I25" s="164">
        <v>3.92</v>
      </c>
      <c r="J25" s="165">
        <f t="shared" si="1"/>
        <v>2383.36</v>
      </c>
      <c r="K25" s="162" t="s">
        <v>705</v>
      </c>
      <c r="L25" s="183">
        <v>42447</v>
      </c>
      <c r="M25" s="162"/>
      <c r="N25" s="162" t="s">
        <v>91</v>
      </c>
      <c r="O25" s="162"/>
      <c r="P25" s="185"/>
      <c r="Q25" s="162"/>
      <c r="R25" s="167"/>
    </row>
    <row r="26" spans="1:18" s="197" customFormat="1" ht="17.25" customHeight="1" x14ac:dyDescent="0.2">
      <c r="A26" s="182">
        <v>42325</v>
      </c>
      <c r="B26" s="193" t="s">
        <v>194</v>
      </c>
      <c r="C26" s="193" t="s">
        <v>100</v>
      </c>
      <c r="D26" s="193" t="s">
        <v>810</v>
      </c>
      <c r="E26" s="193" t="s">
        <v>807</v>
      </c>
      <c r="F26" s="193" t="s">
        <v>5</v>
      </c>
      <c r="G26" s="250"/>
      <c r="H26" s="194">
        <v>88896</v>
      </c>
      <c r="I26" s="195">
        <v>3.92</v>
      </c>
      <c r="J26" s="165">
        <f>H26*I26</f>
        <v>348472.32000000001</v>
      </c>
      <c r="K26" s="193" t="s">
        <v>705</v>
      </c>
      <c r="L26" s="216">
        <v>42447</v>
      </c>
      <c r="M26" s="193"/>
      <c r="N26" s="193" t="s">
        <v>91</v>
      </c>
      <c r="O26" s="193"/>
      <c r="P26" s="217"/>
      <c r="Q26" s="193"/>
      <c r="R26" s="196"/>
    </row>
    <row r="27" spans="1:18" s="197" customFormat="1" ht="17.25" customHeight="1" x14ac:dyDescent="0.2">
      <c r="A27" s="182">
        <v>42325</v>
      </c>
      <c r="B27" s="193" t="s">
        <v>194</v>
      </c>
      <c r="C27" s="193" t="s">
        <v>100</v>
      </c>
      <c r="D27" s="193" t="s">
        <v>811</v>
      </c>
      <c r="E27" s="193" t="s">
        <v>807</v>
      </c>
      <c r="F27" s="193" t="s">
        <v>5</v>
      </c>
      <c r="G27" s="251"/>
      <c r="H27" s="194">
        <v>28520</v>
      </c>
      <c r="I27" s="195">
        <v>3.92</v>
      </c>
      <c r="J27" s="165">
        <f>H27*I27</f>
        <v>111798.39999999999</v>
      </c>
      <c r="K27" s="193" t="s">
        <v>705</v>
      </c>
      <c r="L27" s="216">
        <v>42447</v>
      </c>
      <c r="M27" s="193"/>
      <c r="N27" s="193" t="s">
        <v>91</v>
      </c>
      <c r="O27" s="193"/>
      <c r="P27" s="217"/>
      <c r="Q27" s="193"/>
      <c r="R27" s="196"/>
    </row>
    <row r="28" spans="1:18" s="168" customFormat="1" ht="17.25" customHeight="1" x14ac:dyDescent="0.2">
      <c r="A28" s="182">
        <v>42327</v>
      </c>
      <c r="B28" s="162" t="s">
        <v>194</v>
      </c>
      <c r="C28" s="162" t="s">
        <v>100</v>
      </c>
      <c r="D28" s="162" t="s">
        <v>182</v>
      </c>
      <c r="E28" s="162" t="s">
        <v>183</v>
      </c>
      <c r="F28" s="162" t="s">
        <v>5</v>
      </c>
      <c r="G28" s="249"/>
      <c r="H28" s="163">
        <v>384</v>
      </c>
      <c r="I28" s="164">
        <v>3.75</v>
      </c>
      <c r="J28" s="165">
        <f t="shared" si="1"/>
        <v>1440</v>
      </c>
      <c r="K28" s="162" t="s">
        <v>151</v>
      </c>
      <c r="L28" s="183">
        <v>42452</v>
      </c>
      <c r="M28" s="162"/>
      <c r="N28" s="184" t="s">
        <v>91</v>
      </c>
      <c r="O28" s="162"/>
      <c r="P28" s="185"/>
      <c r="Q28" s="162"/>
      <c r="R28" s="167"/>
    </row>
    <row r="29" spans="1:18" s="168" customFormat="1" ht="17.25" customHeight="1" x14ac:dyDescent="0.2">
      <c r="A29" s="182">
        <v>42327</v>
      </c>
      <c r="B29" s="162" t="s">
        <v>194</v>
      </c>
      <c r="C29" s="162" t="s">
        <v>100</v>
      </c>
      <c r="D29" s="162" t="s">
        <v>184</v>
      </c>
      <c r="E29" s="162" t="s">
        <v>183</v>
      </c>
      <c r="F29" s="162" t="s">
        <v>5</v>
      </c>
      <c r="G29" s="250"/>
      <c r="H29" s="163">
        <v>824</v>
      </c>
      <c r="I29" s="164">
        <v>3.75</v>
      </c>
      <c r="J29" s="165">
        <f t="shared" si="1"/>
        <v>3090</v>
      </c>
      <c r="K29" s="162" t="s">
        <v>151</v>
      </c>
      <c r="L29" s="183">
        <v>42452</v>
      </c>
      <c r="M29" s="162"/>
      <c r="N29" s="184" t="s">
        <v>91</v>
      </c>
      <c r="O29" s="162"/>
      <c r="P29" s="185"/>
      <c r="Q29" s="162"/>
      <c r="R29" s="167"/>
    </row>
    <row r="30" spans="1:18" s="168" customFormat="1" ht="17.25" customHeight="1" x14ac:dyDescent="0.2">
      <c r="A30" s="182">
        <v>42327</v>
      </c>
      <c r="B30" s="162" t="s">
        <v>194</v>
      </c>
      <c r="C30" s="162" t="s">
        <v>100</v>
      </c>
      <c r="D30" s="162" t="s">
        <v>185</v>
      </c>
      <c r="E30" s="162" t="s">
        <v>183</v>
      </c>
      <c r="F30" s="162" t="s">
        <v>5</v>
      </c>
      <c r="G30" s="250"/>
      <c r="H30" s="163">
        <v>536</v>
      </c>
      <c r="I30" s="164">
        <v>3.75</v>
      </c>
      <c r="J30" s="165">
        <f t="shared" si="1"/>
        <v>2010</v>
      </c>
      <c r="K30" s="162" t="s">
        <v>151</v>
      </c>
      <c r="L30" s="183">
        <v>42452</v>
      </c>
      <c r="M30" s="162"/>
      <c r="N30" s="184" t="s">
        <v>91</v>
      </c>
      <c r="O30" s="162"/>
      <c r="P30" s="185"/>
      <c r="Q30" s="162"/>
      <c r="R30" s="167"/>
    </row>
    <row r="31" spans="1:18" s="168" customFormat="1" ht="17.25" customHeight="1" x14ac:dyDescent="0.2">
      <c r="A31" s="182">
        <v>42327</v>
      </c>
      <c r="B31" s="162" t="s">
        <v>194</v>
      </c>
      <c r="C31" s="162" t="s">
        <v>100</v>
      </c>
      <c r="D31" s="162" t="s">
        <v>186</v>
      </c>
      <c r="E31" s="162" t="s">
        <v>183</v>
      </c>
      <c r="F31" s="162" t="s">
        <v>5</v>
      </c>
      <c r="G31" s="250"/>
      <c r="H31" s="163">
        <v>83784</v>
      </c>
      <c r="I31" s="164">
        <v>3.75</v>
      </c>
      <c r="J31" s="165">
        <f>H31*I31</f>
        <v>314190</v>
      </c>
      <c r="K31" s="162" t="s">
        <v>151</v>
      </c>
      <c r="L31" s="183">
        <v>42452</v>
      </c>
      <c r="M31" s="162"/>
      <c r="N31" s="184" t="s">
        <v>91</v>
      </c>
      <c r="O31" s="162"/>
      <c r="P31" s="185"/>
      <c r="Q31" s="162"/>
      <c r="R31" s="167"/>
    </row>
    <row r="32" spans="1:18" ht="17.25" customHeight="1" x14ac:dyDescent="0.2">
      <c r="A32" s="98">
        <v>42327</v>
      </c>
      <c r="B32" s="138" t="s">
        <v>194</v>
      </c>
      <c r="C32" s="138" t="s">
        <v>100</v>
      </c>
      <c r="D32" s="138" t="s">
        <v>187</v>
      </c>
      <c r="E32" s="138" t="s">
        <v>183</v>
      </c>
      <c r="F32" s="138" t="s">
        <v>5</v>
      </c>
      <c r="G32" s="251"/>
      <c r="H32" s="142">
        <v>20168</v>
      </c>
      <c r="I32" s="140">
        <v>3.75</v>
      </c>
      <c r="J32" s="99">
        <f>H32*I32</f>
        <v>75630</v>
      </c>
      <c r="K32" s="138" t="s">
        <v>151</v>
      </c>
      <c r="L32" s="152">
        <v>42452</v>
      </c>
      <c r="M32" s="138"/>
      <c r="N32" s="171" t="s">
        <v>91</v>
      </c>
      <c r="O32" s="138"/>
      <c r="P32" s="154"/>
      <c r="Q32" s="138"/>
      <c r="R32" s="129"/>
    </row>
    <row r="33" spans="1:18" s="168" customFormat="1" ht="17.25" customHeight="1" x14ac:dyDescent="0.2">
      <c r="A33" s="182">
        <v>42325</v>
      </c>
      <c r="B33" s="162" t="s">
        <v>701</v>
      </c>
      <c r="C33" s="162" t="s">
        <v>702</v>
      </c>
      <c r="D33" s="162" t="s">
        <v>708</v>
      </c>
      <c r="E33" s="162" t="s">
        <v>704</v>
      </c>
      <c r="F33" s="162" t="s">
        <v>5</v>
      </c>
      <c r="G33" s="249"/>
      <c r="H33" s="163">
        <v>157232</v>
      </c>
      <c r="I33" s="164">
        <v>2.96</v>
      </c>
      <c r="J33" s="165">
        <f t="shared" si="1"/>
        <v>465406.71999999997</v>
      </c>
      <c r="K33" s="162" t="s">
        <v>705</v>
      </c>
      <c r="L33" s="183">
        <v>42445</v>
      </c>
      <c r="M33" s="162" t="s">
        <v>706</v>
      </c>
      <c r="N33" s="162" t="s">
        <v>91</v>
      </c>
      <c r="O33" s="162"/>
      <c r="P33" s="185"/>
      <c r="Q33" s="162"/>
      <c r="R33" s="167"/>
    </row>
    <row r="34" spans="1:18" s="168" customFormat="1" ht="17.25" customHeight="1" x14ac:dyDescent="0.2">
      <c r="A34" s="182">
        <v>42325</v>
      </c>
      <c r="B34" s="162" t="s">
        <v>701</v>
      </c>
      <c r="C34" s="162" t="s">
        <v>702</v>
      </c>
      <c r="D34" s="162" t="s">
        <v>709</v>
      </c>
      <c r="E34" s="162" t="s">
        <v>704</v>
      </c>
      <c r="F34" s="162" t="s">
        <v>5</v>
      </c>
      <c r="G34" s="250"/>
      <c r="H34" s="163">
        <v>144</v>
      </c>
      <c r="I34" s="164">
        <v>2.96</v>
      </c>
      <c r="J34" s="165">
        <f t="shared" si="1"/>
        <v>426.24</v>
      </c>
      <c r="K34" s="162" t="s">
        <v>705</v>
      </c>
      <c r="L34" s="183">
        <v>42445</v>
      </c>
      <c r="M34" s="162" t="s">
        <v>706</v>
      </c>
      <c r="N34" s="162" t="s">
        <v>91</v>
      </c>
      <c r="O34" s="162"/>
      <c r="P34" s="185"/>
      <c r="Q34" s="162"/>
      <c r="R34" s="167"/>
    </row>
    <row r="35" spans="1:18" s="168" customFormat="1" ht="17.25" customHeight="1" x14ac:dyDescent="0.2">
      <c r="A35" s="182">
        <v>42325</v>
      </c>
      <c r="B35" s="162" t="s">
        <v>701</v>
      </c>
      <c r="C35" s="162" t="s">
        <v>702</v>
      </c>
      <c r="D35" s="162" t="s">
        <v>710</v>
      </c>
      <c r="E35" s="162" t="s">
        <v>704</v>
      </c>
      <c r="F35" s="162" t="s">
        <v>5</v>
      </c>
      <c r="G35" s="250"/>
      <c r="H35" s="163">
        <v>5584</v>
      </c>
      <c r="I35" s="164">
        <v>2.96</v>
      </c>
      <c r="J35" s="165">
        <f t="shared" si="1"/>
        <v>16528.64</v>
      </c>
      <c r="K35" s="162" t="s">
        <v>705</v>
      </c>
      <c r="L35" s="183">
        <v>42445</v>
      </c>
      <c r="M35" s="162" t="s">
        <v>706</v>
      </c>
      <c r="N35" s="162" t="s">
        <v>91</v>
      </c>
      <c r="O35" s="162"/>
      <c r="P35" s="185"/>
      <c r="Q35" s="162"/>
      <c r="R35" s="167"/>
    </row>
    <row r="36" spans="1:18" s="168" customFormat="1" ht="16.5" customHeight="1" x14ac:dyDescent="0.2">
      <c r="A36" s="182">
        <v>42325</v>
      </c>
      <c r="B36" s="162" t="s">
        <v>701</v>
      </c>
      <c r="C36" s="162" t="s">
        <v>702</v>
      </c>
      <c r="D36" s="162" t="s">
        <v>703</v>
      </c>
      <c r="E36" s="162" t="s">
        <v>704</v>
      </c>
      <c r="F36" s="162" t="s">
        <v>5</v>
      </c>
      <c r="G36" s="250"/>
      <c r="H36" s="163">
        <v>432</v>
      </c>
      <c r="I36" s="164">
        <v>2.96</v>
      </c>
      <c r="J36" s="165">
        <f>H36*I36</f>
        <v>1278.72</v>
      </c>
      <c r="K36" s="162" t="s">
        <v>705</v>
      </c>
      <c r="L36" s="183">
        <v>42445</v>
      </c>
      <c r="M36" s="162" t="s">
        <v>706</v>
      </c>
      <c r="N36" s="162" t="s">
        <v>91</v>
      </c>
      <c r="O36" s="162"/>
      <c r="P36" s="185"/>
      <c r="Q36" s="162"/>
      <c r="R36" s="167"/>
    </row>
    <row r="37" spans="1:18" s="168" customFormat="1" ht="17.25" customHeight="1" x14ac:dyDescent="0.2">
      <c r="A37" s="182">
        <v>42325</v>
      </c>
      <c r="B37" s="162" t="s">
        <v>701</v>
      </c>
      <c r="C37" s="162" t="s">
        <v>702</v>
      </c>
      <c r="D37" s="162" t="s">
        <v>707</v>
      </c>
      <c r="E37" s="162" t="s">
        <v>704</v>
      </c>
      <c r="F37" s="162" t="s">
        <v>5</v>
      </c>
      <c r="G37" s="251"/>
      <c r="H37" s="163">
        <v>1600</v>
      </c>
      <c r="I37" s="164">
        <v>2.96</v>
      </c>
      <c r="J37" s="165">
        <f>H37*I37</f>
        <v>4736</v>
      </c>
      <c r="K37" s="162" t="s">
        <v>705</v>
      </c>
      <c r="L37" s="183">
        <v>42445</v>
      </c>
      <c r="M37" s="162" t="s">
        <v>706</v>
      </c>
      <c r="N37" s="162" t="s">
        <v>91</v>
      </c>
      <c r="O37" s="162"/>
      <c r="P37" s="185"/>
      <c r="Q37" s="162"/>
      <c r="R37" s="167"/>
    </row>
    <row r="38" spans="1:18" ht="17.25" customHeight="1" x14ac:dyDescent="0.2">
      <c r="A38" s="98">
        <v>42339</v>
      </c>
      <c r="B38" s="138" t="s">
        <v>196</v>
      </c>
      <c r="C38" s="138" t="s">
        <v>274</v>
      </c>
      <c r="D38" s="138" t="s">
        <v>310</v>
      </c>
      <c r="E38" s="138" t="s">
        <v>311</v>
      </c>
      <c r="F38" s="138" t="s">
        <v>5</v>
      </c>
      <c r="G38" s="246"/>
      <c r="H38" s="142">
        <v>1024</v>
      </c>
      <c r="I38" s="140">
        <v>2.94</v>
      </c>
      <c r="J38" s="99">
        <f t="shared" si="1"/>
        <v>3010.56</v>
      </c>
      <c r="K38" s="138" t="s">
        <v>417</v>
      </c>
      <c r="L38" s="152">
        <v>42482</v>
      </c>
      <c r="M38" s="138"/>
      <c r="N38" s="138" t="s">
        <v>91</v>
      </c>
      <c r="O38" s="138"/>
      <c r="P38" s="154"/>
      <c r="Q38" s="138"/>
      <c r="R38" s="129"/>
    </row>
    <row r="39" spans="1:18" ht="17.25" customHeight="1" x14ac:dyDescent="0.2">
      <c r="A39" s="98">
        <v>42339</v>
      </c>
      <c r="B39" s="138" t="s">
        <v>196</v>
      </c>
      <c r="C39" s="138" t="s">
        <v>274</v>
      </c>
      <c r="D39" s="138" t="s">
        <v>313</v>
      </c>
      <c r="E39" s="138" t="s">
        <v>311</v>
      </c>
      <c r="F39" s="138" t="s">
        <v>5</v>
      </c>
      <c r="G39" s="248"/>
      <c r="H39" s="142">
        <v>118624</v>
      </c>
      <c r="I39" s="140">
        <v>2.94</v>
      </c>
      <c r="J39" s="99">
        <f t="shared" si="1"/>
        <v>348754.56</v>
      </c>
      <c r="K39" s="138" t="s">
        <v>417</v>
      </c>
      <c r="L39" s="152">
        <v>42482</v>
      </c>
      <c r="M39" s="138"/>
      <c r="N39" s="138" t="s">
        <v>91</v>
      </c>
      <c r="O39" s="138"/>
      <c r="P39" s="154"/>
      <c r="Q39" s="138"/>
      <c r="R39" s="129"/>
    </row>
    <row r="40" spans="1:18" ht="17.25" customHeight="1" x14ac:dyDescent="0.2">
      <c r="A40" s="98">
        <v>42373</v>
      </c>
      <c r="B40" s="138" t="s">
        <v>194</v>
      </c>
      <c r="C40" s="138" t="s">
        <v>100</v>
      </c>
      <c r="D40" s="138" t="s">
        <v>1146</v>
      </c>
      <c r="E40" s="138" t="s">
        <v>667</v>
      </c>
      <c r="F40" s="138" t="s">
        <v>5</v>
      </c>
      <c r="G40" s="246"/>
      <c r="H40" s="142">
        <v>144</v>
      </c>
      <c r="I40" s="140">
        <v>3.38</v>
      </c>
      <c r="J40" s="99">
        <f t="shared" ref="J40:J81" si="2">H40*I40</f>
        <v>486.71999999999997</v>
      </c>
      <c r="K40" s="138" t="s">
        <v>611</v>
      </c>
      <c r="L40" s="152">
        <v>42501</v>
      </c>
      <c r="M40" s="138"/>
      <c r="N40" s="128" t="s">
        <v>91</v>
      </c>
      <c r="O40" s="138"/>
      <c r="P40" s="154"/>
      <c r="Q40" s="138"/>
      <c r="R40" s="129"/>
    </row>
    <row r="41" spans="1:18" ht="17.25" customHeight="1" x14ac:dyDescent="0.2">
      <c r="A41" s="98">
        <v>42373</v>
      </c>
      <c r="B41" s="138" t="s">
        <v>194</v>
      </c>
      <c r="C41" s="138" t="s">
        <v>100</v>
      </c>
      <c r="D41" s="138">
        <v>3687</v>
      </c>
      <c r="E41" s="138" t="s">
        <v>667</v>
      </c>
      <c r="F41" s="138" t="s">
        <v>5</v>
      </c>
      <c r="G41" s="247"/>
      <c r="H41" s="142">
        <v>784</v>
      </c>
      <c r="I41" s="140">
        <v>3.38</v>
      </c>
      <c r="J41" s="99">
        <f t="shared" si="2"/>
        <v>2649.92</v>
      </c>
      <c r="K41" s="138" t="s">
        <v>611</v>
      </c>
      <c r="L41" s="152">
        <v>42501</v>
      </c>
      <c r="M41" s="138"/>
      <c r="N41" s="128" t="s">
        <v>91</v>
      </c>
      <c r="O41" s="138"/>
      <c r="P41" s="154"/>
      <c r="Q41" s="138"/>
      <c r="R41" s="129"/>
    </row>
    <row r="42" spans="1:18" ht="17.25" customHeight="1" x14ac:dyDescent="0.2">
      <c r="A42" s="98">
        <v>42376</v>
      </c>
      <c r="B42" s="138" t="s">
        <v>194</v>
      </c>
      <c r="C42" s="138" t="s">
        <v>100</v>
      </c>
      <c r="D42" s="138">
        <v>3693</v>
      </c>
      <c r="E42" s="138" t="s">
        <v>667</v>
      </c>
      <c r="F42" s="138" t="s">
        <v>5</v>
      </c>
      <c r="G42" s="247"/>
      <c r="H42" s="142">
        <v>472</v>
      </c>
      <c r="I42" s="140">
        <v>3.38</v>
      </c>
      <c r="J42" s="99">
        <f t="shared" si="2"/>
        <v>1595.36</v>
      </c>
      <c r="K42" s="138" t="s">
        <v>611</v>
      </c>
      <c r="L42" s="152">
        <v>42501</v>
      </c>
      <c r="M42" s="138"/>
      <c r="N42" s="128" t="s">
        <v>91</v>
      </c>
      <c r="O42" s="138"/>
      <c r="P42" s="154"/>
      <c r="Q42" s="138"/>
      <c r="R42" s="129"/>
    </row>
    <row r="43" spans="1:18" ht="17.25" customHeight="1" x14ac:dyDescent="0.2">
      <c r="A43" s="98">
        <v>42376</v>
      </c>
      <c r="B43" s="138" t="s">
        <v>194</v>
      </c>
      <c r="C43" s="138" t="s">
        <v>100</v>
      </c>
      <c r="D43" s="138" t="s">
        <v>1148</v>
      </c>
      <c r="E43" s="138" t="s">
        <v>667</v>
      </c>
      <c r="F43" s="138" t="s">
        <v>5</v>
      </c>
      <c r="G43" s="247"/>
      <c r="H43" s="142">
        <v>101912</v>
      </c>
      <c r="I43" s="140">
        <v>3.38</v>
      </c>
      <c r="J43" s="99">
        <f t="shared" si="2"/>
        <v>344462.56</v>
      </c>
      <c r="K43" s="138" t="s">
        <v>611</v>
      </c>
      <c r="L43" s="152">
        <v>42501</v>
      </c>
      <c r="M43" s="138"/>
      <c r="N43" s="128" t="s">
        <v>91</v>
      </c>
      <c r="O43" s="138"/>
      <c r="P43" s="154"/>
      <c r="Q43" s="138"/>
      <c r="R43" s="129"/>
    </row>
    <row r="44" spans="1:18" ht="17.25" customHeight="1" x14ac:dyDescent="0.2">
      <c r="A44" s="98">
        <v>42376</v>
      </c>
      <c r="B44" s="138" t="s">
        <v>194</v>
      </c>
      <c r="C44" s="138" t="s">
        <v>100</v>
      </c>
      <c r="D44" s="138">
        <v>3696</v>
      </c>
      <c r="E44" s="138" t="s">
        <v>667</v>
      </c>
      <c r="F44" s="138" t="s">
        <v>5</v>
      </c>
      <c r="G44" s="248"/>
      <c r="H44" s="142">
        <v>25896</v>
      </c>
      <c r="I44" s="140">
        <v>3.38</v>
      </c>
      <c r="J44" s="99">
        <f t="shared" si="2"/>
        <v>87528.48</v>
      </c>
      <c r="K44" s="138" t="s">
        <v>611</v>
      </c>
      <c r="L44" s="152">
        <v>42501</v>
      </c>
      <c r="M44" s="138"/>
      <c r="N44" s="128" t="s">
        <v>91</v>
      </c>
      <c r="O44" s="138"/>
      <c r="P44" s="154"/>
      <c r="Q44" s="138"/>
      <c r="R44" s="129"/>
    </row>
    <row r="45" spans="1:18" ht="17.25" customHeight="1" x14ac:dyDescent="0.2">
      <c r="A45" s="98">
        <v>42376</v>
      </c>
      <c r="B45" s="138" t="s">
        <v>194</v>
      </c>
      <c r="C45" s="138" t="s">
        <v>100</v>
      </c>
      <c r="D45" s="138" t="s">
        <v>1149</v>
      </c>
      <c r="E45" s="138" t="s">
        <v>668</v>
      </c>
      <c r="F45" s="138" t="s">
        <v>5</v>
      </c>
      <c r="G45" s="246"/>
      <c r="H45" s="142">
        <v>48</v>
      </c>
      <c r="I45" s="140">
        <v>3.6</v>
      </c>
      <c r="J45" s="99">
        <f t="shared" si="2"/>
        <v>172.8</v>
      </c>
      <c r="K45" s="138" t="s">
        <v>611</v>
      </c>
      <c r="L45" s="152">
        <v>42501</v>
      </c>
      <c r="M45" s="138"/>
      <c r="N45" s="171" t="s">
        <v>91</v>
      </c>
      <c r="O45" s="138"/>
      <c r="P45" s="154"/>
      <c r="Q45" s="138"/>
      <c r="R45" s="129"/>
    </row>
    <row r="46" spans="1:18" ht="17.25" customHeight="1" x14ac:dyDescent="0.2">
      <c r="A46" s="98">
        <v>42376</v>
      </c>
      <c r="B46" s="138" t="s">
        <v>194</v>
      </c>
      <c r="C46" s="138" t="s">
        <v>100</v>
      </c>
      <c r="D46" s="138">
        <v>3699</v>
      </c>
      <c r="E46" s="138" t="s">
        <v>668</v>
      </c>
      <c r="F46" s="138" t="s">
        <v>5</v>
      </c>
      <c r="G46" s="247"/>
      <c r="H46" s="142">
        <v>192</v>
      </c>
      <c r="I46" s="140">
        <v>3.6</v>
      </c>
      <c r="J46" s="99">
        <f t="shared" si="2"/>
        <v>691.2</v>
      </c>
      <c r="K46" s="138" t="s">
        <v>611</v>
      </c>
      <c r="L46" s="152">
        <v>42501</v>
      </c>
      <c r="M46" s="147"/>
      <c r="N46" s="138" t="s">
        <v>91</v>
      </c>
      <c r="O46" s="138"/>
      <c r="P46" s="154"/>
      <c r="Q46" s="138"/>
      <c r="R46" s="129"/>
    </row>
    <row r="47" spans="1:18" ht="17.25" customHeight="1" x14ac:dyDescent="0.2">
      <c r="A47" s="98">
        <v>42376</v>
      </c>
      <c r="B47" s="138" t="s">
        <v>194</v>
      </c>
      <c r="C47" s="138" t="s">
        <v>100</v>
      </c>
      <c r="D47" s="138">
        <v>3700</v>
      </c>
      <c r="E47" s="138" t="s">
        <v>668</v>
      </c>
      <c r="F47" s="138" t="s">
        <v>5</v>
      </c>
      <c r="G47" s="248"/>
      <c r="H47" s="142">
        <v>22912</v>
      </c>
      <c r="I47" s="140">
        <v>3.6</v>
      </c>
      <c r="J47" s="99">
        <f t="shared" si="2"/>
        <v>82483.199999999997</v>
      </c>
      <c r="K47" s="138" t="s">
        <v>611</v>
      </c>
      <c r="L47" s="152">
        <v>42501</v>
      </c>
      <c r="M47" s="147"/>
      <c r="N47" s="138" t="s">
        <v>91</v>
      </c>
      <c r="O47" s="138"/>
      <c r="P47" s="154"/>
      <c r="Q47" s="138"/>
      <c r="R47" s="129"/>
    </row>
    <row r="48" spans="1:18" ht="17.25" customHeight="1" x14ac:dyDescent="0.2">
      <c r="A48" s="98">
        <v>42382</v>
      </c>
      <c r="B48" s="138" t="s">
        <v>194</v>
      </c>
      <c r="C48" s="138" t="s">
        <v>100</v>
      </c>
      <c r="D48" s="138" t="s">
        <v>727</v>
      </c>
      <c r="E48" s="138" t="s">
        <v>736</v>
      </c>
      <c r="F48" s="138" t="s">
        <v>5</v>
      </c>
      <c r="G48" s="246"/>
      <c r="H48" s="142">
        <v>192</v>
      </c>
      <c r="I48" s="140">
        <v>5.75</v>
      </c>
      <c r="J48" s="99">
        <f t="shared" si="2"/>
        <v>1104</v>
      </c>
      <c r="K48" s="138" t="s">
        <v>611</v>
      </c>
      <c r="L48" s="152">
        <v>42501</v>
      </c>
      <c r="M48" s="170" t="s">
        <v>733</v>
      </c>
      <c r="N48" s="138" t="s">
        <v>3</v>
      </c>
      <c r="O48" s="138"/>
      <c r="P48" s="154"/>
      <c r="Q48" s="138"/>
      <c r="R48" s="129"/>
    </row>
    <row r="49" spans="1:18" ht="17.25" customHeight="1" x14ac:dyDescent="0.2">
      <c r="A49" s="98">
        <v>42382</v>
      </c>
      <c r="B49" s="138" t="s">
        <v>194</v>
      </c>
      <c r="C49" s="138" t="s">
        <v>100</v>
      </c>
      <c r="D49" s="138" t="s">
        <v>728</v>
      </c>
      <c r="E49" s="138" t="s">
        <v>736</v>
      </c>
      <c r="F49" s="138" t="s">
        <v>5</v>
      </c>
      <c r="G49" s="247"/>
      <c r="H49" s="142">
        <v>936</v>
      </c>
      <c r="I49" s="140">
        <v>5.75</v>
      </c>
      <c r="J49" s="99">
        <f t="shared" si="2"/>
        <v>5382</v>
      </c>
      <c r="K49" s="138" t="s">
        <v>611</v>
      </c>
      <c r="L49" s="152">
        <v>42501</v>
      </c>
      <c r="M49" s="170" t="s">
        <v>733</v>
      </c>
      <c r="N49" s="138" t="s">
        <v>3</v>
      </c>
      <c r="O49" s="138"/>
      <c r="P49" s="154"/>
      <c r="Q49" s="138"/>
      <c r="R49" s="129"/>
    </row>
    <row r="50" spans="1:18" ht="17.25" customHeight="1" x14ac:dyDescent="0.2">
      <c r="A50" s="98">
        <v>42382</v>
      </c>
      <c r="B50" s="138" t="s">
        <v>194</v>
      </c>
      <c r="C50" s="138" t="s">
        <v>100</v>
      </c>
      <c r="D50" s="138" t="s">
        <v>732</v>
      </c>
      <c r="E50" s="138" t="s">
        <v>736</v>
      </c>
      <c r="F50" s="138" t="s">
        <v>5</v>
      </c>
      <c r="G50" s="248"/>
      <c r="H50" s="142">
        <v>84120</v>
      </c>
      <c r="I50" s="140">
        <v>5.75</v>
      </c>
      <c r="J50" s="173">
        <f>H50*I50</f>
        <v>483690</v>
      </c>
      <c r="K50" s="174" t="s">
        <v>611</v>
      </c>
      <c r="L50" s="175">
        <v>42501</v>
      </c>
      <c r="M50" s="170" t="s">
        <v>733</v>
      </c>
      <c r="N50" s="174" t="s">
        <v>3</v>
      </c>
      <c r="O50" s="138"/>
      <c r="P50" s="154"/>
      <c r="Q50" s="138"/>
      <c r="R50" s="129"/>
    </row>
    <row r="51" spans="1:18" ht="17.25" customHeight="1" x14ac:dyDescent="0.2">
      <c r="A51" s="98">
        <v>42382</v>
      </c>
      <c r="B51" s="138"/>
      <c r="C51" s="138" t="s">
        <v>100</v>
      </c>
      <c r="D51" s="138" t="s">
        <v>729</v>
      </c>
      <c r="E51" s="138" t="s">
        <v>737</v>
      </c>
      <c r="F51" s="138" t="s">
        <v>5</v>
      </c>
      <c r="G51" s="246"/>
      <c r="H51" s="142">
        <v>72216</v>
      </c>
      <c r="I51" s="140">
        <v>3.4</v>
      </c>
      <c r="J51" s="99">
        <f t="shared" si="2"/>
        <v>245534.4</v>
      </c>
      <c r="K51" s="138" t="s">
        <v>611</v>
      </c>
      <c r="L51" s="152">
        <v>42503</v>
      </c>
      <c r="M51" s="170" t="s">
        <v>734</v>
      </c>
      <c r="N51" s="138" t="s">
        <v>3</v>
      </c>
      <c r="O51" s="138"/>
      <c r="P51" s="154"/>
      <c r="Q51" s="138"/>
      <c r="R51" s="129"/>
    </row>
    <row r="52" spans="1:18" ht="17.25" customHeight="1" x14ac:dyDescent="0.2">
      <c r="A52" s="98">
        <v>42382</v>
      </c>
      <c r="B52" s="138"/>
      <c r="C52" s="138" t="s">
        <v>100</v>
      </c>
      <c r="D52" s="138" t="s">
        <v>731</v>
      </c>
      <c r="E52" s="138" t="s">
        <v>737</v>
      </c>
      <c r="F52" s="138" t="s">
        <v>5</v>
      </c>
      <c r="G52" s="248"/>
      <c r="H52" s="142">
        <v>944</v>
      </c>
      <c r="I52" s="140">
        <v>3.4</v>
      </c>
      <c r="J52" s="99">
        <f>H52*I52</f>
        <v>3209.6</v>
      </c>
      <c r="K52" s="138" t="s">
        <v>611</v>
      </c>
      <c r="L52" s="152">
        <v>42503</v>
      </c>
      <c r="M52" s="170" t="s">
        <v>734</v>
      </c>
      <c r="N52" s="138" t="s">
        <v>3</v>
      </c>
      <c r="O52" s="138"/>
      <c r="P52" s="154"/>
      <c r="Q52" s="138"/>
      <c r="R52" s="129"/>
    </row>
    <row r="53" spans="1:18" ht="17.25" customHeight="1" x14ac:dyDescent="0.2">
      <c r="A53" s="98">
        <v>42382</v>
      </c>
      <c r="B53" s="138" t="s">
        <v>1630</v>
      </c>
      <c r="C53" s="138" t="s">
        <v>702</v>
      </c>
      <c r="D53" s="138" t="s">
        <v>730</v>
      </c>
      <c r="E53" s="138" t="s">
        <v>738</v>
      </c>
      <c r="F53" s="138" t="s">
        <v>5</v>
      </c>
      <c r="G53" s="246"/>
      <c r="H53" s="142">
        <v>20262</v>
      </c>
      <c r="I53" s="140">
        <v>3.65</v>
      </c>
      <c r="J53" s="99">
        <f t="shared" si="2"/>
        <v>73956.3</v>
      </c>
      <c r="K53" s="138" t="s">
        <v>417</v>
      </c>
      <c r="L53" s="152">
        <v>42482</v>
      </c>
      <c r="M53" s="170" t="s">
        <v>1722</v>
      </c>
      <c r="N53" s="138" t="s">
        <v>2</v>
      </c>
      <c r="O53" s="138"/>
      <c r="P53" s="154"/>
      <c r="Q53" s="138"/>
      <c r="R53" s="129"/>
    </row>
    <row r="54" spans="1:18" ht="17.25" customHeight="1" x14ac:dyDescent="0.2">
      <c r="A54" s="98">
        <v>42415</v>
      </c>
      <c r="B54" s="138" t="s">
        <v>1630</v>
      </c>
      <c r="C54" s="138" t="s">
        <v>702</v>
      </c>
      <c r="D54" s="138" t="s">
        <v>1140</v>
      </c>
      <c r="E54" s="138" t="s">
        <v>738</v>
      </c>
      <c r="F54" s="138" t="s">
        <v>5</v>
      </c>
      <c r="G54" s="247"/>
      <c r="H54" s="142">
        <v>4578</v>
      </c>
      <c r="I54" s="140">
        <v>3.65</v>
      </c>
      <c r="J54" s="99">
        <f t="shared" si="2"/>
        <v>16709.7</v>
      </c>
      <c r="K54" s="138" t="s">
        <v>648</v>
      </c>
      <c r="L54" s="152">
        <v>42510</v>
      </c>
      <c r="M54" s="170" t="s">
        <v>1722</v>
      </c>
      <c r="N54" s="138" t="s">
        <v>2</v>
      </c>
      <c r="O54" s="138"/>
      <c r="P54" s="154"/>
      <c r="Q54" s="138"/>
      <c r="R54" s="129"/>
    </row>
    <row r="55" spans="1:18" ht="17.25" customHeight="1" x14ac:dyDescent="0.2">
      <c r="A55" s="98">
        <v>42415</v>
      </c>
      <c r="B55" s="138" t="s">
        <v>1630</v>
      </c>
      <c r="C55" s="138" t="s">
        <v>702</v>
      </c>
      <c r="D55" s="138" t="s">
        <v>1127</v>
      </c>
      <c r="E55" s="138" t="s">
        <v>738</v>
      </c>
      <c r="F55" s="138" t="s">
        <v>5</v>
      </c>
      <c r="G55" s="247"/>
      <c r="H55" s="142">
        <v>8046</v>
      </c>
      <c r="I55" s="140">
        <v>3.65</v>
      </c>
      <c r="J55" s="99">
        <f t="shared" si="2"/>
        <v>29367.899999999998</v>
      </c>
      <c r="K55" s="138" t="s">
        <v>766</v>
      </c>
      <c r="L55" s="152">
        <v>42545</v>
      </c>
      <c r="M55" s="170" t="s">
        <v>1722</v>
      </c>
      <c r="N55" s="138" t="s">
        <v>2</v>
      </c>
      <c r="O55" s="138"/>
      <c r="P55" s="154"/>
      <c r="Q55" s="138"/>
      <c r="R55" s="129"/>
    </row>
    <row r="56" spans="1:18" ht="17.25" customHeight="1" x14ac:dyDescent="0.2">
      <c r="A56" s="98">
        <v>42415</v>
      </c>
      <c r="B56" s="138" t="s">
        <v>1630</v>
      </c>
      <c r="C56" s="138" t="s">
        <v>702</v>
      </c>
      <c r="D56" s="138" t="s">
        <v>1128</v>
      </c>
      <c r="E56" s="138" t="s">
        <v>738</v>
      </c>
      <c r="F56" s="138" t="s">
        <v>5</v>
      </c>
      <c r="G56" s="247"/>
      <c r="H56" s="142">
        <v>65388</v>
      </c>
      <c r="I56" s="140">
        <v>3.65</v>
      </c>
      <c r="J56" s="99">
        <f t="shared" si="2"/>
        <v>238666.19999999998</v>
      </c>
      <c r="K56" s="138" t="s">
        <v>417</v>
      </c>
      <c r="L56" s="152">
        <v>42482</v>
      </c>
      <c r="M56" s="170" t="s">
        <v>1722</v>
      </c>
      <c r="N56" s="138" t="s">
        <v>2</v>
      </c>
      <c r="O56" s="138"/>
      <c r="P56" s="154"/>
      <c r="Q56" s="138"/>
      <c r="R56" s="129"/>
    </row>
    <row r="57" spans="1:18" ht="17.25" customHeight="1" x14ac:dyDescent="0.2">
      <c r="A57" s="98">
        <v>42415</v>
      </c>
      <c r="B57" s="138" t="s">
        <v>1630</v>
      </c>
      <c r="C57" s="138" t="s">
        <v>702</v>
      </c>
      <c r="D57" s="138" t="s">
        <v>1129</v>
      </c>
      <c r="E57" s="138" t="s">
        <v>738</v>
      </c>
      <c r="F57" s="138" t="s">
        <v>5</v>
      </c>
      <c r="G57" s="247"/>
      <c r="H57" s="142">
        <v>52416</v>
      </c>
      <c r="I57" s="140">
        <v>3.65</v>
      </c>
      <c r="J57" s="99">
        <f t="shared" si="2"/>
        <v>191318.39999999999</v>
      </c>
      <c r="K57" s="138" t="s">
        <v>648</v>
      </c>
      <c r="L57" s="152">
        <v>42510</v>
      </c>
      <c r="M57" s="170" t="s">
        <v>1722</v>
      </c>
      <c r="N57" s="138" t="s">
        <v>2</v>
      </c>
      <c r="O57" s="138"/>
      <c r="P57" s="154"/>
      <c r="Q57" s="138"/>
      <c r="R57" s="129"/>
    </row>
    <row r="58" spans="1:18" ht="17.25" customHeight="1" x14ac:dyDescent="0.2">
      <c r="A58" s="98">
        <v>42415</v>
      </c>
      <c r="B58" s="138" t="s">
        <v>1630</v>
      </c>
      <c r="C58" s="138" t="s">
        <v>702</v>
      </c>
      <c r="D58" s="138" t="s">
        <v>1130</v>
      </c>
      <c r="E58" s="138" t="s">
        <v>738</v>
      </c>
      <c r="F58" s="138" t="s">
        <v>5</v>
      </c>
      <c r="G58" s="247"/>
      <c r="H58" s="142">
        <v>20184</v>
      </c>
      <c r="I58" s="140">
        <v>3.65</v>
      </c>
      <c r="J58" s="99">
        <f t="shared" si="2"/>
        <v>73671.599999999991</v>
      </c>
      <c r="K58" s="138" t="s">
        <v>766</v>
      </c>
      <c r="L58" s="152">
        <v>42545</v>
      </c>
      <c r="M58" s="170" t="s">
        <v>1722</v>
      </c>
      <c r="N58" s="138" t="s">
        <v>2</v>
      </c>
      <c r="O58" s="138"/>
      <c r="P58" s="154"/>
      <c r="Q58" s="138"/>
      <c r="R58" s="129"/>
    </row>
    <row r="59" spans="1:18" ht="17.25" customHeight="1" x14ac:dyDescent="0.2">
      <c r="A59" s="98">
        <v>42415</v>
      </c>
      <c r="B59" s="138" t="s">
        <v>1630</v>
      </c>
      <c r="C59" s="138" t="s">
        <v>702</v>
      </c>
      <c r="D59" s="138" t="s">
        <v>1131</v>
      </c>
      <c r="E59" s="138" t="s">
        <v>738</v>
      </c>
      <c r="F59" s="138" t="s">
        <v>5</v>
      </c>
      <c r="G59" s="247"/>
      <c r="H59" s="142">
        <v>23124</v>
      </c>
      <c r="I59" s="140">
        <v>3.65</v>
      </c>
      <c r="J59" s="99">
        <f t="shared" si="2"/>
        <v>84402.599999999991</v>
      </c>
      <c r="K59" s="138" t="s">
        <v>417</v>
      </c>
      <c r="L59" s="152">
        <v>42482</v>
      </c>
      <c r="M59" s="170" t="s">
        <v>1722</v>
      </c>
      <c r="N59" s="138" t="s">
        <v>2</v>
      </c>
      <c r="O59" s="138"/>
      <c r="P59" s="154"/>
      <c r="Q59" s="138"/>
      <c r="R59" s="129"/>
    </row>
    <row r="60" spans="1:18" ht="17.25" customHeight="1" x14ac:dyDescent="0.2">
      <c r="A60" s="98">
        <v>42415</v>
      </c>
      <c r="B60" s="138" t="s">
        <v>1630</v>
      </c>
      <c r="C60" s="138" t="s">
        <v>702</v>
      </c>
      <c r="D60" s="138" t="s">
        <v>1132</v>
      </c>
      <c r="E60" s="138" t="s">
        <v>738</v>
      </c>
      <c r="F60" s="138" t="s">
        <v>5</v>
      </c>
      <c r="G60" s="247"/>
      <c r="H60" s="142">
        <v>13272</v>
      </c>
      <c r="I60" s="140">
        <v>3.65</v>
      </c>
      <c r="J60" s="99">
        <f t="shared" si="2"/>
        <v>48442.799999999996</v>
      </c>
      <c r="K60" s="138" t="s">
        <v>598</v>
      </c>
      <c r="L60" s="152">
        <v>42496</v>
      </c>
      <c r="M60" s="170" t="s">
        <v>1722</v>
      </c>
      <c r="N60" s="138" t="s">
        <v>2</v>
      </c>
      <c r="O60" s="138"/>
      <c r="P60" s="154"/>
      <c r="Q60" s="138"/>
      <c r="R60" s="129"/>
    </row>
    <row r="61" spans="1:18" ht="17.25" customHeight="1" x14ac:dyDescent="0.2">
      <c r="A61" s="98">
        <v>42415</v>
      </c>
      <c r="B61" s="138" t="s">
        <v>1630</v>
      </c>
      <c r="C61" s="138" t="s">
        <v>702</v>
      </c>
      <c r="D61" s="138" t="s">
        <v>1133</v>
      </c>
      <c r="E61" s="138" t="s">
        <v>738</v>
      </c>
      <c r="F61" s="138" t="s">
        <v>5</v>
      </c>
      <c r="G61" s="247"/>
      <c r="H61" s="142">
        <v>37572</v>
      </c>
      <c r="I61" s="140">
        <v>3.65</v>
      </c>
      <c r="J61" s="99">
        <f t="shared" si="2"/>
        <v>137137.79999999999</v>
      </c>
      <c r="K61" s="138" t="s">
        <v>599</v>
      </c>
      <c r="L61" s="152">
        <v>42524</v>
      </c>
      <c r="M61" s="170" t="s">
        <v>1722</v>
      </c>
      <c r="N61" s="138" t="s">
        <v>2</v>
      </c>
      <c r="O61" s="138"/>
      <c r="P61" s="154"/>
      <c r="Q61" s="138"/>
      <c r="R61" s="129"/>
    </row>
    <row r="62" spans="1:18" ht="17.25" customHeight="1" x14ac:dyDescent="0.2">
      <c r="A62" s="98">
        <v>42415</v>
      </c>
      <c r="B62" s="138" t="s">
        <v>1630</v>
      </c>
      <c r="C62" s="138" t="s">
        <v>702</v>
      </c>
      <c r="D62" s="138" t="s">
        <v>1134</v>
      </c>
      <c r="E62" s="138" t="s">
        <v>738</v>
      </c>
      <c r="F62" s="138" t="s">
        <v>5</v>
      </c>
      <c r="G62" s="248"/>
      <c r="H62" s="142">
        <v>30648</v>
      </c>
      <c r="I62" s="140">
        <v>3.65</v>
      </c>
      <c r="J62" s="99">
        <f t="shared" si="2"/>
        <v>111865.2</v>
      </c>
      <c r="K62" s="138" t="s">
        <v>788</v>
      </c>
      <c r="L62" s="152">
        <v>42559</v>
      </c>
      <c r="M62" s="170" t="s">
        <v>1722</v>
      </c>
      <c r="N62" s="138" t="s">
        <v>2</v>
      </c>
      <c r="O62" s="138"/>
      <c r="P62" s="154"/>
      <c r="Q62" s="138"/>
      <c r="R62" s="129"/>
    </row>
    <row r="63" spans="1:18" ht="17.25" customHeight="1" x14ac:dyDescent="0.2">
      <c r="A63" s="98">
        <v>42390</v>
      </c>
      <c r="B63" s="138" t="s">
        <v>194</v>
      </c>
      <c r="C63" s="138" t="s">
        <v>100</v>
      </c>
      <c r="D63" s="138" t="s">
        <v>932</v>
      </c>
      <c r="E63" s="138" t="s">
        <v>939</v>
      </c>
      <c r="F63" s="138" t="s">
        <v>5</v>
      </c>
      <c r="G63" s="246"/>
      <c r="H63" s="142">
        <v>324</v>
      </c>
      <c r="I63" s="140">
        <v>3.62</v>
      </c>
      <c r="J63" s="99">
        <f t="shared" si="2"/>
        <v>1172.8800000000001</v>
      </c>
      <c r="K63" s="138" t="s">
        <v>648</v>
      </c>
      <c r="L63" s="137">
        <v>42510</v>
      </c>
      <c r="M63" s="218" t="s">
        <v>1722</v>
      </c>
      <c r="N63" s="138" t="s">
        <v>938</v>
      </c>
      <c r="O63" s="138"/>
      <c r="P63" s="154"/>
      <c r="Q63" s="138"/>
      <c r="R63" s="129"/>
    </row>
    <row r="64" spans="1:18" ht="17.25" customHeight="1" x14ac:dyDescent="0.2">
      <c r="A64" s="98">
        <v>42390</v>
      </c>
      <c r="B64" s="138" t="s">
        <v>194</v>
      </c>
      <c r="C64" s="138" t="s">
        <v>100</v>
      </c>
      <c r="D64" s="138" t="s">
        <v>933</v>
      </c>
      <c r="E64" s="138" t="s">
        <v>939</v>
      </c>
      <c r="F64" s="138" t="s">
        <v>5</v>
      </c>
      <c r="G64" s="247"/>
      <c r="H64" s="142">
        <v>2205</v>
      </c>
      <c r="I64" s="140">
        <v>3.62</v>
      </c>
      <c r="J64" s="99">
        <f t="shared" si="2"/>
        <v>7982.1</v>
      </c>
      <c r="K64" s="138" t="s">
        <v>648</v>
      </c>
      <c r="L64" s="137">
        <v>42510</v>
      </c>
      <c r="M64" s="218" t="s">
        <v>1722</v>
      </c>
      <c r="N64" s="138" t="s">
        <v>938</v>
      </c>
      <c r="O64" s="138"/>
      <c r="P64" s="154"/>
      <c r="Q64" s="138"/>
      <c r="R64" s="129"/>
    </row>
    <row r="65" spans="1:18" ht="17.25" customHeight="1" x14ac:dyDescent="0.2">
      <c r="A65" s="98">
        <v>42390</v>
      </c>
      <c r="B65" s="138" t="s">
        <v>194</v>
      </c>
      <c r="C65" s="138" t="s">
        <v>100</v>
      </c>
      <c r="D65" s="138" t="s">
        <v>934</v>
      </c>
      <c r="E65" s="138" t="s">
        <v>939</v>
      </c>
      <c r="F65" s="138" t="s">
        <v>5</v>
      </c>
      <c r="G65" s="247"/>
      <c r="H65" s="142">
        <v>450</v>
      </c>
      <c r="I65" s="140">
        <v>3.62</v>
      </c>
      <c r="J65" s="99">
        <f t="shared" si="2"/>
        <v>1629</v>
      </c>
      <c r="K65" s="138" t="s">
        <v>648</v>
      </c>
      <c r="L65" s="137">
        <v>42510</v>
      </c>
      <c r="M65" s="218" t="s">
        <v>1722</v>
      </c>
      <c r="N65" s="138" t="s">
        <v>938</v>
      </c>
      <c r="O65" s="138"/>
      <c r="P65" s="154"/>
      <c r="Q65" s="138"/>
      <c r="R65" s="129"/>
    </row>
    <row r="66" spans="1:18" ht="17.25" customHeight="1" x14ac:dyDescent="0.2">
      <c r="A66" s="98">
        <v>42390</v>
      </c>
      <c r="B66" s="138" t="s">
        <v>194</v>
      </c>
      <c r="C66" s="138" t="s">
        <v>100</v>
      </c>
      <c r="D66" s="138" t="s">
        <v>935</v>
      </c>
      <c r="E66" s="138" t="s">
        <v>939</v>
      </c>
      <c r="F66" s="138" t="s">
        <v>5</v>
      </c>
      <c r="G66" s="247"/>
      <c r="H66" s="142">
        <v>271341</v>
      </c>
      <c r="I66" s="140">
        <v>3.62</v>
      </c>
      <c r="J66" s="99">
        <f t="shared" si="2"/>
        <v>982254.42</v>
      </c>
      <c r="K66" s="138" t="s">
        <v>648</v>
      </c>
      <c r="L66" s="137">
        <v>42510</v>
      </c>
      <c r="M66" s="218" t="s">
        <v>1722</v>
      </c>
      <c r="N66" s="138" t="s">
        <v>938</v>
      </c>
      <c r="O66" s="138"/>
      <c r="P66" s="154"/>
      <c r="Q66" s="138"/>
      <c r="R66" s="129"/>
    </row>
    <row r="67" spans="1:18" ht="17.25" customHeight="1" x14ac:dyDescent="0.2">
      <c r="A67" s="98">
        <v>42390</v>
      </c>
      <c r="B67" s="138" t="s">
        <v>194</v>
      </c>
      <c r="C67" s="138" t="s">
        <v>100</v>
      </c>
      <c r="D67" s="138" t="s">
        <v>936</v>
      </c>
      <c r="E67" s="138" t="s">
        <v>939</v>
      </c>
      <c r="F67" s="138" t="s">
        <v>5</v>
      </c>
      <c r="G67" s="247"/>
      <c r="H67" s="142">
        <v>12267</v>
      </c>
      <c r="I67" s="140">
        <v>3.62</v>
      </c>
      <c r="J67" s="99">
        <f t="shared" si="2"/>
        <v>44406.54</v>
      </c>
      <c r="K67" s="138" t="s">
        <v>648</v>
      </c>
      <c r="L67" s="137">
        <v>42510</v>
      </c>
      <c r="M67" s="218" t="s">
        <v>1722</v>
      </c>
      <c r="N67" s="138" t="s">
        <v>938</v>
      </c>
      <c r="O67" s="138"/>
      <c r="P67" s="154"/>
      <c r="Q67" s="138"/>
      <c r="R67" s="129"/>
    </row>
    <row r="68" spans="1:18" ht="17.25" customHeight="1" x14ac:dyDescent="0.2">
      <c r="A68" s="98">
        <v>42390</v>
      </c>
      <c r="B68" s="138" t="s">
        <v>194</v>
      </c>
      <c r="C68" s="138" t="s">
        <v>100</v>
      </c>
      <c r="D68" s="138" t="s">
        <v>937</v>
      </c>
      <c r="E68" s="138" t="s">
        <v>939</v>
      </c>
      <c r="F68" s="138" t="s">
        <v>5</v>
      </c>
      <c r="G68" s="248"/>
      <c r="H68" s="142">
        <v>2862</v>
      </c>
      <c r="I68" s="140">
        <v>3.62</v>
      </c>
      <c r="J68" s="99">
        <f t="shared" si="2"/>
        <v>10360.44</v>
      </c>
      <c r="K68" s="138" t="s">
        <v>648</v>
      </c>
      <c r="L68" s="137">
        <v>42510</v>
      </c>
      <c r="M68" s="218" t="s">
        <v>1722</v>
      </c>
      <c r="N68" s="138" t="s">
        <v>938</v>
      </c>
      <c r="O68" s="138"/>
      <c r="P68" s="154"/>
      <c r="Q68" s="138"/>
      <c r="R68" s="129"/>
    </row>
    <row r="69" spans="1:18" s="215" customFormat="1" ht="17.25" customHeight="1" x14ac:dyDescent="0.2">
      <c r="A69" s="98">
        <v>42404</v>
      </c>
      <c r="B69" s="190" t="s">
        <v>195</v>
      </c>
      <c r="C69" s="190" t="s">
        <v>100</v>
      </c>
      <c r="D69" s="190" t="s">
        <v>1153</v>
      </c>
      <c r="E69" s="190" t="s">
        <v>1085</v>
      </c>
      <c r="F69" s="190" t="s">
        <v>5</v>
      </c>
      <c r="G69" s="256"/>
      <c r="H69" s="142">
        <v>144</v>
      </c>
      <c r="I69" s="210">
        <v>6.1</v>
      </c>
      <c r="J69" s="99">
        <f t="shared" si="2"/>
        <v>878.4</v>
      </c>
      <c r="K69" s="190" t="s">
        <v>611</v>
      </c>
      <c r="L69" s="211">
        <v>42501</v>
      </c>
      <c r="M69" s="170"/>
      <c r="N69" s="190" t="s">
        <v>938</v>
      </c>
      <c r="O69" s="190"/>
      <c r="P69" s="213"/>
      <c r="Q69" s="190"/>
      <c r="R69" s="214"/>
    </row>
    <row r="70" spans="1:18" s="215" customFormat="1" ht="17.25" customHeight="1" x14ac:dyDescent="0.2">
      <c r="A70" s="98">
        <v>42404</v>
      </c>
      <c r="B70" s="190" t="s">
        <v>195</v>
      </c>
      <c r="C70" s="190" t="s">
        <v>100</v>
      </c>
      <c r="D70" s="190" t="s">
        <v>1081</v>
      </c>
      <c r="E70" s="190" t="s">
        <v>1085</v>
      </c>
      <c r="F70" s="190" t="s">
        <v>5</v>
      </c>
      <c r="G70" s="257"/>
      <c r="H70" s="142">
        <v>1008</v>
      </c>
      <c r="I70" s="210">
        <v>6.1</v>
      </c>
      <c r="J70" s="99">
        <f t="shared" si="2"/>
        <v>6148.7999999999993</v>
      </c>
      <c r="K70" s="190" t="s">
        <v>611</v>
      </c>
      <c r="L70" s="211">
        <v>42501</v>
      </c>
      <c r="M70" s="212"/>
      <c r="N70" s="190" t="s">
        <v>938</v>
      </c>
      <c r="O70" s="190"/>
      <c r="P70" s="213"/>
      <c r="Q70" s="190"/>
      <c r="R70" s="214"/>
    </row>
    <row r="71" spans="1:18" s="215" customFormat="1" ht="17.25" customHeight="1" x14ac:dyDescent="0.2">
      <c r="A71" s="98">
        <v>42404</v>
      </c>
      <c r="B71" s="190" t="s">
        <v>195</v>
      </c>
      <c r="C71" s="190" t="s">
        <v>100</v>
      </c>
      <c r="D71" s="190" t="s">
        <v>1082</v>
      </c>
      <c r="E71" s="190" t="s">
        <v>1085</v>
      </c>
      <c r="F71" s="190" t="s">
        <v>5</v>
      </c>
      <c r="G71" s="257"/>
      <c r="H71" s="142">
        <v>24</v>
      </c>
      <c r="I71" s="210">
        <v>6.1</v>
      </c>
      <c r="J71" s="99">
        <f t="shared" si="2"/>
        <v>146.39999999999998</v>
      </c>
      <c r="K71" s="190" t="s">
        <v>611</v>
      </c>
      <c r="L71" s="211">
        <v>42501</v>
      </c>
      <c r="M71" s="212"/>
      <c r="N71" s="190" t="s">
        <v>938</v>
      </c>
      <c r="O71" s="190"/>
      <c r="P71" s="213"/>
      <c r="Q71" s="190"/>
      <c r="R71" s="214"/>
    </row>
    <row r="72" spans="1:18" s="215" customFormat="1" ht="17.25" customHeight="1" x14ac:dyDescent="0.2">
      <c r="A72" s="98">
        <v>42404</v>
      </c>
      <c r="B72" s="190" t="s">
        <v>195</v>
      </c>
      <c r="C72" s="190" t="s">
        <v>100</v>
      </c>
      <c r="D72" s="190" t="s">
        <v>1083</v>
      </c>
      <c r="E72" s="190" t="s">
        <v>1085</v>
      </c>
      <c r="F72" s="190" t="s">
        <v>5</v>
      </c>
      <c r="G72" s="257"/>
      <c r="H72" s="142">
        <v>86512</v>
      </c>
      <c r="I72" s="210">
        <v>6.1</v>
      </c>
      <c r="J72" s="99">
        <f t="shared" si="2"/>
        <v>527723.19999999995</v>
      </c>
      <c r="K72" s="190" t="s">
        <v>611</v>
      </c>
      <c r="L72" s="211">
        <v>42501</v>
      </c>
      <c r="M72" s="212"/>
      <c r="N72" s="190" t="s">
        <v>938</v>
      </c>
      <c r="O72" s="190"/>
      <c r="P72" s="213"/>
      <c r="Q72" s="190"/>
      <c r="R72" s="214"/>
    </row>
    <row r="73" spans="1:18" s="215" customFormat="1" ht="17.25" customHeight="1" x14ac:dyDescent="0.2">
      <c r="A73" s="98">
        <v>42404</v>
      </c>
      <c r="B73" s="190" t="s">
        <v>195</v>
      </c>
      <c r="C73" s="190" t="s">
        <v>100</v>
      </c>
      <c r="D73" s="190" t="s">
        <v>1084</v>
      </c>
      <c r="E73" s="190" t="s">
        <v>1085</v>
      </c>
      <c r="F73" s="190" t="s">
        <v>5</v>
      </c>
      <c r="G73" s="258"/>
      <c r="H73" s="142">
        <v>840</v>
      </c>
      <c r="I73" s="210">
        <v>6.1</v>
      </c>
      <c r="J73" s="99">
        <f t="shared" si="2"/>
        <v>5124</v>
      </c>
      <c r="K73" s="190" t="s">
        <v>611</v>
      </c>
      <c r="L73" s="211">
        <v>42501</v>
      </c>
      <c r="M73" s="212"/>
      <c r="N73" s="190" t="s">
        <v>938</v>
      </c>
      <c r="O73" s="190"/>
      <c r="P73" s="213"/>
      <c r="Q73" s="190"/>
      <c r="R73" s="214"/>
    </row>
    <row r="74" spans="1:18" ht="17.25" customHeight="1" x14ac:dyDescent="0.2">
      <c r="A74" s="98">
        <v>42415</v>
      </c>
      <c r="B74" s="138" t="s">
        <v>196</v>
      </c>
      <c r="C74" s="138" t="s">
        <v>274</v>
      </c>
      <c r="D74" s="138" t="s">
        <v>1116</v>
      </c>
      <c r="E74" s="138" t="s">
        <v>1123</v>
      </c>
      <c r="F74" s="138" t="s">
        <v>5</v>
      </c>
      <c r="G74" s="246"/>
      <c r="H74" s="142">
        <v>144</v>
      </c>
      <c r="I74" s="140">
        <v>3.9</v>
      </c>
      <c r="J74" s="99">
        <f t="shared" si="2"/>
        <v>561.6</v>
      </c>
      <c r="K74" s="138" t="s">
        <v>578</v>
      </c>
      <c r="L74" s="152">
        <v>42517</v>
      </c>
      <c r="M74" s="176"/>
      <c r="N74" s="94" t="s">
        <v>2</v>
      </c>
      <c r="O74" s="138"/>
      <c r="P74" s="154"/>
      <c r="Q74" s="138"/>
      <c r="R74" s="129"/>
    </row>
    <row r="75" spans="1:18" ht="17.25" customHeight="1" x14ac:dyDescent="0.2">
      <c r="A75" s="98">
        <v>42415</v>
      </c>
      <c r="B75" s="138" t="s">
        <v>196</v>
      </c>
      <c r="C75" s="138" t="s">
        <v>274</v>
      </c>
      <c r="D75" s="138" t="s">
        <v>1117</v>
      </c>
      <c r="E75" s="138" t="s">
        <v>1123</v>
      </c>
      <c r="F75" s="138" t="s">
        <v>5</v>
      </c>
      <c r="G75" s="247"/>
      <c r="H75" s="142">
        <v>1104</v>
      </c>
      <c r="I75" s="140">
        <v>3.9</v>
      </c>
      <c r="J75" s="99">
        <f t="shared" si="2"/>
        <v>4305.5999999999995</v>
      </c>
      <c r="K75" s="138" t="s">
        <v>578</v>
      </c>
      <c r="L75" s="152">
        <v>42517</v>
      </c>
      <c r="M75" s="176"/>
      <c r="N75" s="94" t="s">
        <v>2</v>
      </c>
      <c r="O75" s="138"/>
      <c r="P75" s="154"/>
      <c r="Q75" s="138"/>
      <c r="R75" s="129"/>
    </row>
    <row r="76" spans="1:18" ht="17.25" customHeight="1" x14ac:dyDescent="0.2">
      <c r="A76" s="98">
        <v>42415</v>
      </c>
      <c r="B76" s="138" t="s">
        <v>196</v>
      </c>
      <c r="C76" s="138" t="s">
        <v>274</v>
      </c>
      <c r="D76" s="138" t="s">
        <v>1118</v>
      </c>
      <c r="E76" s="138" t="s">
        <v>1123</v>
      </c>
      <c r="F76" s="138" t="s">
        <v>5</v>
      </c>
      <c r="G76" s="248"/>
      <c r="H76" s="142">
        <v>108096</v>
      </c>
      <c r="I76" s="140">
        <v>3.9</v>
      </c>
      <c r="J76" s="99">
        <f t="shared" si="2"/>
        <v>421574.39999999997</v>
      </c>
      <c r="K76" s="138" t="s">
        <v>578</v>
      </c>
      <c r="L76" s="152">
        <v>42517</v>
      </c>
      <c r="M76" s="176"/>
      <c r="N76" s="94" t="s">
        <v>2</v>
      </c>
      <c r="O76" s="138"/>
      <c r="P76" s="154"/>
      <c r="Q76" s="138"/>
      <c r="R76" s="129"/>
    </row>
    <row r="77" spans="1:18" ht="17.25" customHeight="1" x14ac:dyDescent="0.2">
      <c r="A77" s="98">
        <v>42415</v>
      </c>
      <c r="B77" s="138" t="s">
        <v>196</v>
      </c>
      <c r="C77" s="138" t="s">
        <v>274</v>
      </c>
      <c r="D77" s="138" t="s">
        <v>1119</v>
      </c>
      <c r="E77" s="138" t="s">
        <v>1734</v>
      </c>
      <c r="F77" s="138" t="s">
        <v>5</v>
      </c>
      <c r="G77" s="246"/>
      <c r="H77" s="142">
        <v>48</v>
      </c>
      <c r="I77" s="140">
        <v>4</v>
      </c>
      <c r="J77" s="99">
        <f t="shared" si="2"/>
        <v>192</v>
      </c>
      <c r="K77" s="138" t="s">
        <v>578</v>
      </c>
      <c r="L77" s="152">
        <v>42517</v>
      </c>
      <c r="M77" s="176"/>
      <c r="N77" s="94" t="s">
        <v>2</v>
      </c>
      <c r="O77" s="138"/>
      <c r="P77" s="154"/>
      <c r="Q77" s="138"/>
      <c r="R77" s="129"/>
    </row>
    <row r="78" spans="1:18" ht="17.25" customHeight="1" x14ac:dyDescent="0.2">
      <c r="A78" s="98">
        <v>42415</v>
      </c>
      <c r="B78" s="138" t="s">
        <v>196</v>
      </c>
      <c r="C78" s="138" t="s">
        <v>274</v>
      </c>
      <c r="D78" s="138" t="s">
        <v>1120</v>
      </c>
      <c r="E78" s="138" t="s">
        <v>1124</v>
      </c>
      <c r="F78" s="138" t="s">
        <v>5</v>
      </c>
      <c r="G78" s="247"/>
      <c r="H78" s="142">
        <v>240</v>
      </c>
      <c r="I78" s="140">
        <v>4</v>
      </c>
      <c r="J78" s="99">
        <f t="shared" si="2"/>
        <v>960</v>
      </c>
      <c r="K78" s="138" t="s">
        <v>578</v>
      </c>
      <c r="L78" s="152">
        <v>42517</v>
      </c>
      <c r="M78" s="176"/>
      <c r="N78" s="94" t="s">
        <v>2</v>
      </c>
      <c r="O78" s="138"/>
      <c r="P78" s="154"/>
      <c r="Q78" s="138"/>
      <c r="R78" s="129"/>
    </row>
    <row r="79" spans="1:18" ht="17.25" customHeight="1" x14ac:dyDescent="0.2">
      <c r="A79" s="98">
        <v>42415</v>
      </c>
      <c r="B79" s="138" t="s">
        <v>196</v>
      </c>
      <c r="C79" s="138" t="s">
        <v>274</v>
      </c>
      <c r="D79" s="138" t="s">
        <v>1121</v>
      </c>
      <c r="E79" s="138" t="s">
        <v>1124</v>
      </c>
      <c r="F79" s="138" t="s">
        <v>5</v>
      </c>
      <c r="G79" s="248"/>
      <c r="H79" s="142">
        <v>22816</v>
      </c>
      <c r="I79" s="140">
        <v>4</v>
      </c>
      <c r="J79" s="99">
        <f t="shared" si="2"/>
        <v>91264</v>
      </c>
      <c r="K79" s="138" t="s">
        <v>578</v>
      </c>
      <c r="L79" s="152">
        <v>42517</v>
      </c>
      <c r="M79" s="176"/>
      <c r="N79" s="94" t="s">
        <v>2</v>
      </c>
      <c r="O79" s="138"/>
      <c r="P79" s="154"/>
      <c r="Q79" s="138"/>
      <c r="R79" s="129"/>
    </row>
    <row r="80" spans="1:18" ht="17.25" customHeight="1" x14ac:dyDescent="0.2">
      <c r="A80" s="98">
        <v>42426</v>
      </c>
      <c r="B80" s="138" t="s">
        <v>701</v>
      </c>
      <c r="C80" s="138" t="s">
        <v>100</v>
      </c>
      <c r="D80" s="138" t="s">
        <v>1548</v>
      </c>
      <c r="E80" s="138" t="s">
        <v>1735</v>
      </c>
      <c r="F80" s="138" t="s">
        <v>5</v>
      </c>
      <c r="G80" s="246"/>
      <c r="H80" s="142">
        <v>40888</v>
      </c>
      <c r="I80" s="140">
        <v>4.8499999999999996</v>
      </c>
      <c r="J80" s="99">
        <f t="shared" si="2"/>
        <v>198306.8</v>
      </c>
      <c r="K80" s="138" t="s">
        <v>599</v>
      </c>
      <c r="L80" s="152">
        <v>42529</v>
      </c>
      <c r="M80" s="94"/>
      <c r="N80" s="94" t="s">
        <v>2</v>
      </c>
      <c r="O80" s="138"/>
      <c r="P80" s="154"/>
      <c r="Q80" s="138"/>
      <c r="R80" s="129"/>
    </row>
    <row r="81" spans="1:256" ht="17.25" customHeight="1" x14ac:dyDescent="0.2">
      <c r="A81" s="98">
        <v>42426</v>
      </c>
      <c r="B81" s="138" t="s">
        <v>701</v>
      </c>
      <c r="C81" s="138" t="s">
        <v>100</v>
      </c>
      <c r="D81" s="138" t="s">
        <v>1549</v>
      </c>
      <c r="E81" s="138" t="s">
        <v>1553</v>
      </c>
      <c r="F81" s="138" t="s">
        <v>5</v>
      </c>
      <c r="G81" s="248"/>
      <c r="H81" s="142">
        <v>816</v>
      </c>
      <c r="I81" s="140">
        <v>4.8499999999999996</v>
      </c>
      <c r="J81" s="99">
        <f t="shared" si="2"/>
        <v>3957.6</v>
      </c>
      <c r="K81" s="138" t="s">
        <v>599</v>
      </c>
      <c r="L81" s="152">
        <v>42529</v>
      </c>
      <c r="M81" s="94"/>
      <c r="N81" s="94" t="s">
        <v>2</v>
      </c>
      <c r="O81" s="138"/>
      <c r="P81" s="154"/>
      <c r="Q81" s="138"/>
      <c r="R81" s="129"/>
    </row>
    <row r="82" spans="1:256" ht="17.25" customHeight="1" x14ac:dyDescent="0.2">
      <c r="A82" s="98">
        <v>42426</v>
      </c>
      <c r="B82" s="138" t="s">
        <v>196</v>
      </c>
      <c r="C82" s="138" t="s">
        <v>100</v>
      </c>
      <c r="D82" s="138" t="s">
        <v>1550</v>
      </c>
      <c r="E82" s="138" t="s">
        <v>1554</v>
      </c>
      <c r="F82" s="138" t="s">
        <v>5</v>
      </c>
      <c r="G82" s="246"/>
      <c r="H82" s="142">
        <v>35720</v>
      </c>
      <c r="I82" s="140">
        <v>3.3</v>
      </c>
      <c r="J82" s="99">
        <f t="shared" ref="J82:J83" si="3">H82*I82</f>
        <v>117876</v>
      </c>
      <c r="K82" s="138" t="s">
        <v>599</v>
      </c>
      <c r="L82" s="152">
        <v>42529</v>
      </c>
      <c r="M82" s="94"/>
      <c r="N82" s="94" t="s">
        <v>2</v>
      </c>
      <c r="O82" s="138"/>
      <c r="P82" s="154"/>
      <c r="Q82" s="138"/>
      <c r="R82" s="129"/>
    </row>
    <row r="83" spans="1:256" ht="17.25" customHeight="1" x14ac:dyDescent="0.2">
      <c r="A83" s="98">
        <v>42426</v>
      </c>
      <c r="B83" s="138" t="s">
        <v>196</v>
      </c>
      <c r="C83" s="138" t="s">
        <v>100</v>
      </c>
      <c r="D83" s="138" t="s">
        <v>1551</v>
      </c>
      <c r="E83" s="138" t="s">
        <v>1554</v>
      </c>
      <c r="F83" s="138" t="s">
        <v>5</v>
      </c>
      <c r="G83" s="248"/>
      <c r="H83" s="142">
        <v>568</v>
      </c>
      <c r="I83" s="140">
        <v>3.3</v>
      </c>
      <c r="J83" s="99">
        <f t="shared" si="3"/>
        <v>1874.3999999999999</v>
      </c>
      <c r="K83" s="138" t="s">
        <v>599</v>
      </c>
      <c r="L83" s="152">
        <v>42529</v>
      </c>
      <c r="M83" s="94"/>
      <c r="N83" s="94" t="s">
        <v>2</v>
      </c>
      <c r="O83" s="138"/>
      <c r="P83" s="154"/>
      <c r="Q83" s="138"/>
      <c r="R83" s="129"/>
    </row>
    <row r="84" spans="1:256" s="100" customFormat="1" ht="17.25" customHeight="1" x14ac:dyDescent="0.2">
      <c r="A84" s="102" t="s">
        <v>1</v>
      </c>
      <c r="B84" s="103"/>
      <c r="C84" s="104"/>
      <c r="D84" s="105"/>
      <c r="E84" s="106"/>
      <c r="F84" s="130"/>
      <c r="G84" s="131"/>
      <c r="H84" s="107">
        <f>SUM(H4:H83)</f>
        <v>2223295</v>
      </c>
      <c r="I84" s="108"/>
      <c r="J84" s="107">
        <f>SUM(J4:J83)</f>
        <v>8664566.4400000013</v>
      </c>
      <c r="K84" s="109"/>
      <c r="L84" s="144"/>
      <c r="M84" s="93"/>
      <c r="N84" s="101"/>
      <c r="O84" s="95"/>
      <c r="P84" s="155"/>
      <c r="Q84" s="95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  <c r="AI84" s="97"/>
      <c r="AJ84" s="97"/>
      <c r="AK84" s="97"/>
      <c r="AL84" s="97"/>
      <c r="AM84" s="97"/>
      <c r="AN84" s="97"/>
      <c r="AO84" s="97"/>
      <c r="AP84" s="97"/>
      <c r="AQ84" s="97"/>
      <c r="AR84" s="97"/>
      <c r="AS84" s="97"/>
    </row>
    <row r="85" spans="1:256" s="100" customFormat="1" ht="17.25" customHeight="1" x14ac:dyDescent="0.2">
      <c r="A85" s="231" t="s">
        <v>95</v>
      </c>
      <c r="B85" s="231"/>
      <c r="C85" s="231"/>
      <c r="D85" s="110"/>
      <c r="E85" s="111"/>
      <c r="F85" s="132"/>
      <c r="G85" s="133"/>
      <c r="H85" s="112"/>
      <c r="I85" s="113"/>
      <c r="J85" s="99"/>
      <c r="K85" s="114"/>
      <c r="L85" s="153"/>
      <c r="M85" s="93"/>
      <c r="N85" s="101"/>
      <c r="O85" s="95"/>
      <c r="P85" s="155"/>
      <c r="Q85" s="95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7"/>
      <c r="BB85" s="97"/>
      <c r="BC85" s="97"/>
      <c r="BD85" s="97"/>
      <c r="BE85" s="97"/>
      <c r="BF85" s="97"/>
      <c r="BG85" s="97"/>
      <c r="BH85" s="97"/>
      <c r="BI85" s="97"/>
      <c r="BJ85" s="97"/>
      <c r="BK85" s="97"/>
      <c r="BL85" s="97"/>
      <c r="BM85" s="97"/>
      <c r="BN85" s="97"/>
      <c r="BO85" s="97"/>
      <c r="BP85" s="97"/>
      <c r="BQ85" s="97"/>
      <c r="BR85" s="97"/>
      <c r="BS85" s="97"/>
      <c r="BT85" s="97"/>
      <c r="BU85" s="97"/>
      <c r="BV85" s="97"/>
      <c r="BW85" s="97"/>
      <c r="BX85" s="97"/>
      <c r="BY85" s="97"/>
      <c r="BZ85" s="97"/>
      <c r="CA85" s="97"/>
      <c r="CB85" s="97"/>
      <c r="CC85" s="97"/>
      <c r="CD85" s="97"/>
      <c r="CE85" s="97"/>
      <c r="CF85" s="97"/>
      <c r="CG85" s="97"/>
      <c r="CH85" s="97"/>
      <c r="CI85" s="97"/>
      <c r="CJ85" s="97"/>
      <c r="CK85" s="97"/>
      <c r="CL85" s="97"/>
      <c r="CM85" s="97"/>
      <c r="CN85" s="97"/>
      <c r="CO85" s="97"/>
      <c r="CP85" s="97"/>
      <c r="CQ85" s="97"/>
      <c r="CR85" s="97"/>
      <c r="CS85" s="97"/>
      <c r="CT85" s="97"/>
      <c r="CU85" s="97"/>
      <c r="CV85" s="97"/>
      <c r="CW85" s="97"/>
      <c r="CX85" s="97"/>
      <c r="CY85" s="97"/>
      <c r="CZ85" s="97"/>
      <c r="DA85" s="97"/>
      <c r="DB85" s="97"/>
      <c r="DC85" s="97"/>
      <c r="DD85" s="97"/>
      <c r="DE85" s="97"/>
      <c r="DF85" s="97"/>
      <c r="DG85" s="97"/>
      <c r="DH85" s="97"/>
      <c r="DI85" s="97"/>
      <c r="DJ85" s="97"/>
      <c r="DK85" s="97"/>
      <c r="DL85" s="97"/>
      <c r="DM85" s="97"/>
      <c r="DN85" s="97"/>
      <c r="DO85" s="97"/>
      <c r="DP85" s="97"/>
      <c r="DQ85" s="97"/>
      <c r="DR85" s="97"/>
      <c r="DS85" s="97"/>
      <c r="DT85" s="97"/>
      <c r="DU85" s="97"/>
      <c r="DV85" s="97"/>
      <c r="DW85" s="97"/>
      <c r="DX85" s="97"/>
      <c r="DY85" s="97"/>
      <c r="DZ85" s="97"/>
      <c r="EA85" s="97"/>
      <c r="EB85" s="97"/>
      <c r="EC85" s="97"/>
      <c r="ED85" s="97"/>
      <c r="EE85" s="97"/>
      <c r="EF85" s="97"/>
      <c r="EG85" s="97"/>
      <c r="EH85" s="97"/>
      <c r="EI85" s="97"/>
      <c r="EJ85" s="97"/>
      <c r="EK85" s="97"/>
      <c r="EL85" s="97"/>
      <c r="EM85" s="97"/>
      <c r="EN85" s="97"/>
      <c r="EO85" s="97"/>
      <c r="EP85" s="97"/>
      <c r="EQ85" s="97"/>
      <c r="ER85" s="97"/>
      <c r="ES85" s="97"/>
      <c r="ET85" s="97"/>
      <c r="EU85" s="97"/>
      <c r="EV85" s="97"/>
      <c r="EW85" s="97"/>
      <c r="EX85" s="97"/>
      <c r="EY85" s="97"/>
      <c r="EZ85" s="97"/>
      <c r="FA85" s="97"/>
      <c r="FB85" s="97"/>
      <c r="FC85" s="97"/>
      <c r="FD85" s="97"/>
      <c r="FE85" s="97"/>
      <c r="FF85" s="97"/>
      <c r="FG85" s="97"/>
      <c r="FH85" s="97"/>
      <c r="FI85" s="97"/>
      <c r="FJ85" s="97"/>
      <c r="FK85" s="97"/>
      <c r="FL85" s="97"/>
      <c r="FM85" s="97"/>
      <c r="FN85" s="97"/>
      <c r="FO85" s="97"/>
      <c r="FP85" s="97"/>
      <c r="FQ85" s="97"/>
      <c r="FR85" s="97"/>
      <c r="FS85" s="97"/>
      <c r="FT85" s="97"/>
      <c r="FU85" s="97"/>
      <c r="FV85" s="97"/>
      <c r="FW85" s="97"/>
      <c r="FX85" s="97"/>
      <c r="FY85" s="97"/>
      <c r="FZ85" s="97"/>
      <c r="GA85" s="97"/>
      <c r="GB85" s="97"/>
      <c r="GC85" s="97"/>
      <c r="GD85" s="97"/>
      <c r="GE85" s="97"/>
      <c r="GF85" s="97"/>
      <c r="GG85" s="97"/>
      <c r="GH85" s="97"/>
      <c r="GI85" s="97"/>
      <c r="GJ85" s="97"/>
      <c r="GK85" s="97"/>
      <c r="GL85" s="97"/>
      <c r="GM85" s="97"/>
      <c r="GN85" s="97"/>
      <c r="GO85" s="97"/>
      <c r="GP85" s="97"/>
      <c r="GQ85" s="97"/>
      <c r="GR85" s="97"/>
      <c r="GS85" s="97"/>
      <c r="GT85" s="97"/>
      <c r="GU85" s="97"/>
      <c r="GV85" s="97"/>
      <c r="GW85" s="97"/>
      <c r="GX85" s="97"/>
      <c r="GY85" s="97"/>
      <c r="GZ85" s="97"/>
      <c r="HA85" s="97"/>
      <c r="HB85" s="97"/>
      <c r="HC85" s="97"/>
      <c r="HD85" s="97"/>
      <c r="HE85" s="97"/>
      <c r="HF85" s="97"/>
      <c r="HG85" s="97"/>
      <c r="HH85" s="97"/>
      <c r="HI85" s="97"/>
      <c r="HJ85" s="97"/>
      <c r="HK85" s="97"/>
      <c r="HL85" s="97"/>
      <c r="HM85" s="97"/>
      <c r="HN85" s="97"/>
      <c r="HO85" s="97"/>
      <c r="HP85" s="97"/>
      <c r="HQ85" s="97"/>
      <c r="HR85" s="97"/>
      <c r="HS85" s="97"/>
      <c r="HT85" s="97"/>
      <c r="HU85" s="97"/>
      <c r="HV85" s="97"/>
      <c r="HW85" s="97"/>
      <c r="HX85" s="97"/>
      <c r="HY85" s="97"/>
      <c r="HZ85" s="97"/>
      <c r="IA85" s="97"/>
      <c r="IB85" s="97"/>
      <c r="IC85" s="97"/>
      <c r="ID85" s="97"/>
      <c r="IE85" s="97"/>
      <c r="IF85" s="97"/>
      <c r="IG85" s="97"/>
      <c r="IH85" s="97"/>
      <c r="II85" s="97"/>
      <c r="IJ85" s="97"/>
      <c r="IK85" s="97"/>
      <c r="IL85" s="97"/>
      <c r="IM85" s="97"/>
      <c r="IN85" s="97"/>
      <c r="IO85" s="97"/>
      <c r="IP85" s="97"/>
      <c r="IQ85" s="97"/>
      <c r="IR85" s="97"/>
      <c r="IS85" s="97"/>
      <c r="IT85" s="97"/>
      <c r="IU85" s="97"/>
      <c r="IV85" s="97"/>
    </row>
    <row r="86" spans="1:256" s="168" customFormat="1" ht="17.25" customHeight="1" x14ac:dyDescent="0.2">
      <c r="A86" s="161">
        <v>42243</v>
      </c>
      <c r="B86" s="162" t="s">
        <v>1460</v>
      </c>
      <c r="C86" s="162" t="s">
        <v>157</v>
      </c>
      <c r="D86" s="162" t="s">
        <v>1528</v>
      </c>
      <c r="E86" s="162" t="s">
        <v>1529</v>
      </c>
      <c r="F86" s="162" t="s">
        <v>117</v>
      </c>
      <c r="G86" s="249"/>
      <c r="H86" s="209">
        <v>49810</v>
      </c>
      <c r="I86" s="164">
        <v>5</v>
      </c>
      <c r="J86" s="165">
        <f t="shared" ref="J86:J87" si="4">H86*I86</f>
        <v>249050</v>
      </c>
      <c r="K86" s="162" t="s">
        <v>1527</v>
      </c>
      <c r="L86" s="161">
        <v>42340</v>
      </c>
      <c r="M86" s="162"/>
      <c r="N86" s="191" t="s">
        <v>2</v>
      </c>
      <c r="O86" s="162"/>
      <c r="P86" s="162"/>
      <c r="Q86" s="162"/>
      <c r="R86" s="167"/>
    </row>
    <row r="87" spans="1:256" s="168" customFormat="1" ht="17.25" customHeight="1" x14ac:dyDescent="0.2">
      <c r="A87" s="161">
        <v>42286</v>
      </c>
      <c r="B87" s="162" t="s">
        <v>1460</v>
      </c>
      <c r="C87" s="162" t="s">
        <v>157</v>
      </c>
      <c r="D87" s="162" t="s">
        <v>1530</v>
      </c>
      <c r="E87" s="162" t="s">
        <v>1529</v>
      </c>
      <c r="F87" s="162" t="s">
        <v>166</v>
      </c>
      <c r="G87" s="251"/>
      <c r="H87" s="209">
        <v>36</v>
      </c>
      <c r="I87" s="164">
        <v>4.8</v>
      </c>
      <c r="J87" s="165">
        <f t="shared" si="4"/>
        <v>172.79999999999998</v>
      </c>
      <c r="K87" s="162" t="s">
        <v>1527</v>
      </c>
      <c r="L87" s="161">
        <v>42340</v>
      </c>
      <c r="M87" s="162"/>
      <c r="N87" s="191" t="s">
        <v>2</v>
      </c>
      <c r="O87" s="162"/>
      <c r="P87" s="162"/>
      <c r="Q87" s="162"/>
      <c r="R87" s="167"/>
    </row>
    <row r="88" spans="1:256" s="168" customFormat="1" ht="17.25" customHeight="1" x14ac:dyDescent="0.2">
      <c r="A88" s="161">
        <v>42286</v>
      </c>
      <c r="B88" s="162" t="s">
        <v>956</v>
      </c>
      <c r="C88" s="162" t="s">
        <v>275</v>
      </c>
      <c r="D88" s="162" t="s">
        <v>1402</v>
      </c>
      <c r="E88" s="162" t="s">
        <v>1403</v>
      </c>
      <c r="F88" s="162" t="s">
        <v>117</v>
      </c>
      <c r="G88" s="249"/>
      <c r="H88" s="163">
        <v>49595</v>
      </c>
      <c r="I88" s="164">
        <v>5.7</v>
      </c>
      <c r="J88" s="165">
        <f t="shared" ref="J88:J93" si="5">H88*I88</f>
        <v>282691.5</v>
      </c>
      <c r="K88" s="162" t="s">
        <v>1401</v>
      </c>
      <c r="L88" s="161">
        <v>42368</v>
      </c>
      <c r="M88" s="162"/>
      <c r="N88" s="191" t="s">
        <v>3</v>
      </c>
      <c r="O88" s="162"/>
      <c r="P88" s="162"/>
      <c r="Q88" s="162"/>
      <c r="R88" s="167"/>
    </row>
    <row r="89" spans="1:256" s="168" customFormat="1" ht="17.25" customHeight="1" x14ac:dyDescent="0.2">
      <c r="A89" s="161">
        <v>42308</v>
      </c>
      <c r="B89" s="162" t="s">
        <v>956</v>
      </c>
      <c r="C89" s="162" t="s">
        <v>275</v>
      </c>
      <c r="D89" s="162" t="s">
        <v>1404</v>
      </c>
      <c r="E89" s="162" t="s">
        <v>1403</v>
      </c>
      <c r="F89" s="162" t="s">
        <v>166</v>
      </c>
      <c r="G89" s="251"/>
      <c r="H89" s="163">
        <v>80</v>
      </c>
      <c r="I89" s="164">
        <v>5.5</v>
      </c>
      <c r="J89" s="165">
        <f t="shared" si="5"/>
        <v>440</v>
      </c>
      <c r="K89" s="162" t="s">
        <v>1401</v>
      </c>
      <c r="L89" s="161">
        <v>42368</v>
      </c>
      <c r="M89" s="162"/>
      <c r="N89" s="191" t="s">
        <v>3</v>
      </c>
      <c r="O89" s="162"/>
      <c r="P89" s="162"/>
      <c r="Q89" s="162"/>
      <c r="R89" s="167"/>
    </row>
    <row r="90" spans="1:256" s="168" customFormat="1" ht="17.25" customHeight="1" x14ac:dyDescent="0.2">
      <c r="A90" s="161">
        <v>42286</v>
      </c>
      <c r="B90" s="162" t="s">
        <v>1405</v>
      </c>
      <c r="C90" s="162" t="s">
        <v>28</v>
      </c>
      <c r="D90" s="162" t="s">
        <v>1406</v>
      </c>
      <c r="E90" s="162" t="s">
        <v>1407</v>
      </c>
      <c r="F90" s="162" t="s">
        <v>117</v>
      </c>
      <c r="G90" s="249"/>
      <c r="H90" s="163">
        <v>47829</v>
      </c>
      <c r="I90" s="164">
        <v>4.95</v>
      </c>
      <c r="J90" s="165">
        <f t="shared" si="5"/>
        <v>236753.55000000002</v>
      </c>
      <c r="K90" s="162" t="s">
        <v>1362</v>
      </c>
      <c r="L90" s="161">
        <v>42389</v>
      </c>
      <c r="M90" s="162"/>
      <c r="N90" s="191" t="s">
        <v>3</v>
      </c>
      <c r="O90" s="162"/>
      <c r="P90" s="162"/>
      <c r="Q90" s="162"/>
      <c r="R90" s="167"/>
    </row>
    <row r="91" spans="1:256" s="168" customFormat="1" ht="17.25" customHeight="1" x14ac:dyDescent="0.2">
      <c r="A91" s="161">
        <v>42311</v>
      </c>
      <c r="B91" s="162" t="s">
        <v>1405</v>
      </c>
      <c r="C91" s="162" t="s">
        <v>28</v>
      </c>
      <c r="D91" s="162" t="s">
        <v>1408</v>
      </c>
      <c r="E91" s="162" t="s">
        <v>1407</v>
      </c>
      <c r="F91" s="162" t="s">
        <v>166</v>
      </c>
      <c r="G91" s="251"/>
      <c r="H91" s="163">
        <v>40</v>
      </c>
      <c r="I91" s="164">
        <v>4.75</v>
      </c>
      <c r="J91" s="165">
        <f t="shared" si="5"/>
        <v>190</v>
      </c>
      <c r="K91" s="162" t="s">
        <v>1362</v>
      </c>
      <c r="L91" s="161">
        <v>42389</v>
      </c>
      <c r="M91" s="162"/>
      <c r="N91" s="191" t="s">
        <v>3</v>
      </c>
      <c r="O91" s="162"/>
      <c r="P91" s="162"/>
      <c r="Q91" s="162"/>
      <c r="R91" s="167"/>
    </row>
    <row r="92" spans="1:256" s="168" customFormat="1" ht="17.25" customHeight="1" x14ac:dyDescent="0.2">
      <c r="A92" s="161">
        <v>42311</v>
      </c>
      <c r="B92" s="162" t="s">
        <v>29</v>
      </c>
      <c r="C92" s="162" t="s">
        <v>275</v>
      </c>
      <c r="D92" s="162" t="s">
        <v>1411</v>
      </c>
      <c r="E92" s="162" t="s">
        <v>1409</v>
      </c>
      <c r="F92" s="162" t="s">
        <v>117</v>
      </c>
      <c r="G92" s="249"/>
      <c r="H92" s="163">
        <v>15684</v>
      </c>
      <c r="I92" s="164">
        <v>7.35</v>
      </c>
      <c r="J92" s="165">
        <f t="shared" si="5"/>
        <v>115277.4</v>
      </c>
      <c r="K92" s="162" t="s">
        <v>1363</v>
      </c>
      <c r="L92" s="161">
        <v>42396</v>
      </c>
      <c r="M92" s="162"/>
      <c r="N92" s="191" t="s">
        <v>2</v>
      </c>
      <c r="O92" s="162"/>
      <c r="P92" s="162"/>
      <c r="Q92" s="162"/>
      <c r="R92" s="167"/>
    </row>
    <row r="93" spans="1:256" s="168" customFormat="1" ht="17.25" customHeight="1" x14ac:dyDescent="0.2">
      <c r="A93" s="161">
        <v>42325</v>
      </c>
      <c r="B93" s="162" t="s">
        <v>29</v>
      </c>
      <c r="C93" s="162" t="s">
        <v>275</v>
      </c>
      <c r="D93" s="162" t="s">
        <v>1412</v>
      </c>
      <c r="E93" s="162" t="s">
        <v>1409</v>
      </c>
      <c r="F93" s="162" t="s">
        <v>166</v>
      </c>
      <c r="G93" s="251"/>
      <c r="H93" s="163">
        <v>135</v>
      </c>
      <c r="I93" s="164">
        <v>7.15</v>
      </c>
      <c r="J93" s="165">
        <f t="shared" si="5"/>
        <v>965.25</v>
      </c>
      <c r="K93" s="162" t="s">
        <v>1363</v>
      </c>
      <c r="L93" s="161">
        <v>42396</v>
      </c>
      <c r="M93" s="162"/>
      <c r="N93" s="191" t="s">
        <v>2</v>
      </c>
      <c r="O93" s="162"/>
      <c r="P93" s="162"/>
      <c r="Q93" s="162"/>
      <c r="R93" s="167"/>
    </row>
    <row r="94" spans="1:256" s="168" customFormat="1" ht="17.25" customHeight="1" x14ac:dyDescent="0.2">
      <c r="A94" s="161">
        <v>42308</v>
      </c>
      <c r="B94" s="162" t="s">
        <v>309</v>
      </c>
      <c r="C94" s="162" t="s">
        <v>275</v>
      </c>
      <c r="D94" s="162" t="s">
        <v>1413</v>
      </c>
      <c r="E94" s="162" t="s">
        <v>1414</v>
      </c>
      <c r="F94" s="162" t="s">
        <v>117</v>
      </c>
      <c r="G94" s="249"/>
      <c r="H94" s="163">
        <v>27110</v>
      </c>
      <c r="I94" s="164">
        <v>7.2</v>
      </c>
      <c r="J94" s="165">
        <f t="shared" ref="J94:J95" si="6">H94*I94</f>
        <v>195192</v>
      </c>
      <c r="K94" s="162" t="s">
        <v>1410</v>
      </c>
      <c r="L94" s="161">
        <v>42396</v>
      </c>
      <c r="M94" s="162"/>
      <c r="N94" s="191" t="s">
        <v>3</v>
      </c>
      <c r="O94" s="162"/>
      <c r="P94" s="162"/>
      <c r="Q94" s="162"/>
      <c r="R94" s="167"/>
    </row>
    <row r="95" spans="1:256" s="168" customFormat="1" ht="17.25" customHeight="1" x14ac:dyDescent="0.2">
      <c r="A95" s="161">
        <v>42322</v>
      </c>
      <c r="B95" s="162" t="s">
        <v>309</v>
      </c>
      <c r="C95" s="162" t="s">
        <v>275</v>
      </c>
      <c r="D95" s="162" t="s">
        <v>1415</v>
      </c>
      <c r="E95" s="162" t="s">
        <v>1414</v>
      </c>
      <c r="F95" s="162" t="s">
        <v>166</v>
      </c>
      <c r="G95" s="251"/>
      <c r="H95" s="163">
        <v>80</v>
      </c>
      <c r="I95" s="164">
        <v>7</v>
      </c>
      <c r="J95" s="165">
        <f t="shared" si="6"/>
        <v>560</v>
      </c>
      <c r="K95" s="162" t="s">
        <v>1410</v>
      </c>
      <c r="L95" s="161">
        <v>42396</v>
      </c>
      <c r="M95" s="162"/>
      <c r="N95" s="191" t="s">
        <v>3</v>
      </c>
      <c r="O95" s="162"/>
      <c r="P95" s="162"/>
      <c r="Q95" s="162"/>
      <c r="R95" s="167"/>
    </row>
    <row r="96" spans="1:256" s="168" customFormat="1" ht="17.25" customHeight="1" x14ac:dyDescent="0.2">
      <c r="A96" s="161">
        <v>42311</v>
      </c>
      <c r="B96" s="162" t="s">
        <v>29</v>
      </c>
      <c r="C96" s="162" t="s">
        <v>24</v>
      </c>
      <c r="D96" s="162" t="s">
        <v>1416</v>
      </c>
      <c r="E96" s="162" t="s">
        <v>1417</v>
      </c>
      <c r="F96" s="162" t="s">
        <v>117</v>
      </c>
      <c r="G96" s="249"/>
      <c r="H96" s="163">
        <v>15902</v>
      </c>
      <c r="I96" s="164">
        <v>4.25</v>
      </c>
      <c r="J96" s="165">
        <f t="shared" ref="J96:J106" si="7">H96*I96</f>
        <v>67583.5</v>
      </c>
      <c r="K96" s="162" t="s">
        <v>1378</v>
      </c>
      <c r="L96" s="161">
        <v>42424</v>
      </c>
      <c r="M96" s="162"/>
      <c r="N96" s="191" t="s">
        <v>3</v>
      </c>
      <c r="O96" s="162"/>
      <c r="P96" s="162"/>
      <c r="Q96" s="162"/>
      <c r="R96" s="167"/>
    </row>
    <row r="97" spans="1:18" s="168" customFormat="1" ht="17.25" customHeight="1" x14ac:dyDescent="0.2">
      <c r="A97" s="161">
        <v>42328</v>
      </c>
      <c r="B97" s="162" t="s">
        <v>29</v>
      </c>
      <c r="C97" s="162" t="s">
        <v>24</v>
      </c>
      <c r="D97" s="162" t="s">
        <v>1418</v>
      </c>
      <c r="E97" s="162" t="s">
        <v>1417</v>
      </c>
      <c r="F97" s="162" t="s">
        <v>166</v>
      </c>
      <c r="G97" s="251"/>
      <c r="H97" s="163">
        <v>160</v>
      </c>
      <c r="I97" s="164">
        <v>4.05</v>
      </c>
      <c r="J97" s="165">
        <f t="shared" si="7"/>
        <v>648</v>
      </c>
      <c r="K97" s="162" t="s">
        <v>1378</v>
      </c>
      <c r="L97" s="161">
        <v>42424</v>
      </c>
      <c r="M97" s="162"/>
      <c r="N97" s="191" t="s">
        <v>3</v>
      </c>
      <c r="O97" s="162"/>
      <c r="P97" s="162"/>
      <c r="Q97" s="162"/>
      <c r="R97" s="167"/>
    </row>
    <row r="98" spans="1:18" s="168" customFormat="1" ht="17.25" customHeight="1" x14ac:dyDescent="0.2">
      <c r="A98" s="161">
        <v>42311</v>
      </c>
      <c r="B98" s="162" t="s">
        <v>1377</v>
      </c>
      <c r="C98" s="162" t="s">
        <v>275</v>
      </c>
      <c r="D98" s="162" t="s">
        <v>1419</v>
      </c>
      <c r="E98" s="162" t="s">
        <v>1420</v>
      </c>
      <c r="F98" s="162" t="s">
        <v>117</v>
      </c>
      <c r="G98" s="249"/>
      <c r="H98" s="163">
        <v>80269</v>
      </c>
      <c r="I98" s="164">
        <v>3.3</v>
      </c>
      <c r="J98" s="165">
        <f t="shared" si="7"/>
        <v>264887.7</v>
      </c>
      <c r="K98" s="162" t="s">
        <v>1378</v>
      </c>
      <c r="L98" s="161">
        <v>42424</v>
      </c>
      <c r="M98" s="162"/>
      <c r="N98" s="191" t="s">
        <v>2</v>
      </c>
      <c r="O98" s="162"/>
      <c r="P98" s="162"/>
      <c r="Q98" s="162"/>
      <c r="R98" s="167"/>
    </row>
    <row r="99" spans="1:18" s="168" customFormat="1" ht="17.25" customHeight="1" x14ac:dyDescent="0.2">
      <c r="A99" s="161">
        <v>42339</v>
      </c>
      <c r="B99" s="162" t="s">
        <v>1377</v>
      </c>
      <c r="C99" s="162" t="s">
        <v>275</v>
      </c>
      <c r="D99" s="162" t="s">
        <v>1421</v>
      </c>
      <c r="E99" s="162" t="s">
        <v>1420</v>
      </c>
      <c r="F99" s="162" t="s">
        <v>117</v>
      </c>
      <c r="G99" s="251"/>
      <c r="H99" s="163">
        <v>102714</v>
      </c>
      <c r="I99" s="164">
        <v>3.3</v>
      </c>
      <c r="J99" s="165">
        <f t="shared" si="7"/>
        <v>338956.19999999995</v>
      </c>
      <c r="K99" s="162" t="s">
        <v>1378</v>
      </c>
      <c r="L99" s="161">
        <v>42424</v>
      </c>
      <c r="M99" s="162"/>
      <c r="N99" s="191" t="s">
        <v>2</v>
      </c>
      <c r="O99" s="162"/>
      <c r="P99" s="162"/>
      <c r="Q99" s="162"/>
      <c r="R99" s="167"/>
    </row>
    <row r="100" spans="1:18" s="197" customFormat="1" ht="17.25" customHeight="1" x14ac:dyDescent="0.2">
      <c r="A100" s="192">
        <v>42310</v>
      </c>
      <c r="B100" s="193" t="s">
        <v>309</v>
      </c>
      <c r="C100" s="193" t="s">
        <v>275</v>
      </c>
      <c r="D100" s="193" t="s">
        <v>1422</v>
      </c>
      <c r="E100" s="193" t="s">
        <v>1423</v>
      </c>
      <c r="F100" s="193" t="s">
        <v>117</v>
      </c>
      <c r="G100" s="253"/>
      <c r="H100" s="194">
        <v>19375</v>
      </c>
      <c r="I100" s="195">
        <v>6.3</v>
      </c>
      <c r="J100" s="165">
        <f t="shared" si="7"/>
        <v>122062.5</v>
      </c>
      <c r="K100" s="193" t="s">
        <v>1363</v>
      </c>
      <c r="L100" s="192">
        <v>42396</v>
      </c>
      <c r="M100" s="193"/>
      <c r="N100" s="191" t="s">
        <v>3</v>
      </c>
      <c r="O100" s="193"/>
      <c r="P100" s="193"/>
      <c r="Q100" s="193"/>
      <c r="R100" s="196"/>
    </row>
    <row r="101" spans="1:18" s="197" customFormat="1" ht="17.25" customHeight="1" x14ac:dyDescent="0.2">
      <c r="A101" s="192">
        <v>42328</v>
      </c>
      <c r="B101" s="193" t="s">
        <v>309</v>
      </c>
      <c r="C101" s="193" t="s">
        <v>275</v>
      </c>
      <c r="D101" s="193" t="s">
        <v>1424</v>
      </c>
      <c r="E101" s="193" t="s">
        <v>1423</v>
      </c>
      <c r="F101" s="193" t="s">
        <v>166</v>
      </c>
      <c r="G101" s="254"/>
      <c r="H101" s="194">
        <v>60</v>
      </c>
      <c r="I101" s="195">
        <v>6.1</v>
      </c>
      <c r="J101" s="165">
        <f t="shared" si="7"/>
        <v>366</v>
      </c>
      <c r="K101" s="193" t="s">
        <v>1363</v>
      </c>
      <c r="L101" s="192">
        <v>42396</v>
      </c>
      <c r="M101" s="193"/>
      <c r="N101" s="191" t="s">
        <v>3</v>
      </c>
      <c r="O101" s="193"/>
      <c r="P101" s="193"/>
      <c r="Q101" s="193"/>
      <c r="R101" s="196"/>
    </row>
    <row r="102" spans="1:18" s="197" customFormat="1" ht="17.25" customHeight="1" x14ac:dyDescent="0.2">
      <c r="A102" s="192">
        <v>42310</v>
      </c>
      <c r="B102" s="193" t="s">
        <v>309</v>
      </c>
      <c r="C102" s="193" t="s">
        <v>275</v>
      </c>
      <c r="D102" s="193" t="s">
        <v>1425</v>
      </c>
      <c r="E102" s="193" t="s">
        <v>1426</v>
      </c>
      <c r="F102" s="193" t="s">
        <v>117</v>
      </c>
      <c r="G102" s="254"/>
      <c r="H102" s="194">
        <v>17986</v>
      </c>
      <c r="I102" s="195">
        <v>6.8</v>
      </c>
      <c r="J102" s="165">
        <f t="shared" si="7"/>
        <v>122304.8</v>
      </c>
      <c r="K102" s="193" t="s">
        <v>1363</v>
      </c>
      <c r="L102" s="192">
        <v>42396</v>
      </c>
      <c r="M102" s="193"/>
      <c r="N102" s="191" t="s">
        <v>3</v>
      </c>
      <c r="O102" s="193"/>
      <c r="P102" s="193"/>
      <c r="Q102" s="193"/>
      <c r="R102" s="196"/>
    </row>
    <row r="103" spans="1:18" s="197" customFormat="1" ht="17.25" customHeight="1" x14ac:dyDescent="0.2">
      <c r="A103" s="192">
        <v>42325</v>
      </c>
      <c r="B103" s="193" t="s">
        <v>309</v>
      </c>
      <c r="C103" s="193" t="s">
        <v>275</v>
      </c>
      <c r="D103" s="193" t="s">
        <v>1427</v>
      </c>
      <c r="E103" s="193" t="s">
        <v>1426</v>
      </c>
      <c r="F103" s="193" t="s">
        <v>346</v>
      </c>
      <c r="G103" s="254"/>
      <c r="H103" s="194">
        <v>840</v>
      </c>
      <c r="I103" s="195">
        <v>6.8</v>
      </c>
      <c r="J103" s="165">
        <f t="shared" si="7"/>
        <v>5712</v>
      </c>
      <c r="K103" s="193" t="s">
        <v>1363</v>
      </c>
      <c r="L103" s="192">
        <v>42396</v>
      </c>
      <c r="M103" s="193"/>
      <c r="N103" s="191" t="s">
        <v>3</v>
      </c>
      <c r="O103" s="193"/>
      <c r="P103" s="193"/>
      <c r="Q103" s="193"/>
      <c r="R103" s="196"/>
    </row>
    <row r="104" spans="1:18" s="197" customFormat="1" ht="17.25" customHeight="1" x14ac:dyDescent="0.2">
      <c r="A104" s="192">
        <v>42328</v>
      </c>
      <c r="B104" s="193" t="s">
        <v>309</v>
      </c>
      <c r="C104" s="193" t="s">
        <v>275</v>
      </c>
      <c r="D104" s="193" t="s">
        <v>1428</v>
      </c>
      <c r="E104" s="193" t="s">
        <v>1426</v>
      </c>
      <c r="F104" s="193" t="s">
        <v>166</v>
      </c>
      <c r="G104" s="254"/>
      <c r="H104" s="194">
        <v>114</v>
      </c>
      <c r="I104" s="195">
        <v>6.6</v>
      </c>
      <c r="J104" s="165">
        <f t="shared" si="7"/>
        <v>752.4</v>
      </c>
      <c r="K104" s="193" t="s">
        <v>1363</v>
      </c>
      <c r="L104" s="192">
        <v>42396</v>
      </c>
      <c r="M104" s="193"/>
      <c r="N104" s="191" t="s">
        <v>3</v>
      </c>
      <c r="O104" s="193"/>
      <c r="P104" s="193"/>
      <c r="Q104" s="193"/>
      <c r="R104" s="196"/>
    </row>
    <row r="105" spans="1:18" s="197" customFormat="1" ht="17.25" customHeight="1" x14ac:dyDescent="0.2">
      <c r="A105" s="192">
        <v>42310</v>
      </c>
      <c r="B105" s="193" t="s">
        <v>309</v>
      </c>
      <c r="C105" s="193" t="s">
        <v>275</v>
      </c>
      <c r="D105" s="193" t="s">
        <v>1429</v>
      </c>
      <c r="E105" s="193" t="s">
        <v>1430</v>
      </c>
      <c r="F105" s="193" t="s">
        <v>117</v>
      </c>
      <c r="G105" s="254"/>
      <c r="H105" s="194">
        <v>8328</v>
      </c>
      <c r="I105" s="195">
        <v>6.8</v>
      </c>
      <c r="J105" s="165">
        <f t="shared" si="7"/>
        <v>56630.400000000001</v>
      </c>
      <c r="K105" s="193" t="s">
        <v>1363</v>
      </c>
      <c r="L105" s="192">
        <v>42396</v>
      </c>
      <c r="M105" s="193"/>
      <c r="N105" s="191" t="s">
        <v>3</v>
      </c>
      <c r="O105" s="193"/>
      <c r="P105" s="193"/>
      <c r="Q105" s="193"/>
      <c r="R105" s="196"/>
    </row>
    <row r="106" spans="1:18" s="197" customFormat="1" ht="17.25" customHeight="1" x14ac:dyDescent="0.2">
      <c r="A106" s="192">
        <v>42328</v>
      </c>
      <c r="B106" s="193" t="s">
        <v>309</v>
      </c>
      <c r="C106" s="193" t="s">
        <v>275</v>
      </c>
      <c r="D106" s="193" t="s">
        <v>1431</v>
      </c>
      <c r="E106" s="193" t="s">
        <v>1430</v>
      </c>
      <c r="F106" s="193" t="s">
        <v>166</v>
      </c>
      <c r="G106" s="255"/>
      <c r="H106" s="194">
        <v>124</v>
      </c>
      <c r="I106" s="195">
        <v>6.6</v>
      </c>
      <c r="J106" s="165">
        <f t="shared" si="7"/>
        <v>818.4</v>
      </c>
      <c r="K106" s="193" t="s">
        <v>1363</v>
      </c>
      <c r="L106" s="192">
        <v>42396</v>
      </c>
      <c r="M106" s="193"/>
      <c r="N106" s="191" t="s">
        <v>3</v>
      </c>
      <c r="O106" s="193"/>
      <c r="P106" s="193"/>
      <c r="Q106" s="193"/>
      <c r="R106" s="196"/>
    </row>
    <row r="107" spans="1:18" ht="17.25" customHeight="1" x14ac:dyDescent="0.2">
      <c r="A107" s="137">
        <v>42333</v>
      </c>
      <c r="B107" s="138" t="s">
        <v>444</v>
      </c>
      <c r="C107" s="138" t="s">
        <v>275</v>
      </c>
      <c r="D107" s="138" t="s">
        <v>251</v>
      </c>
      <c r="E107" s="138" t="s">
        <v>252</v>
      </c>
      <c r="F107" s="138" t="s">
        <v>117</v>
      </c>
      <c r="G107" s="246"/>
      <c r="H107" s="141">
        <v>27293</v>
      </c>
      <c r="I107" s="140">
        <v>8.6999999999999993</v>
      </c>
      <c r="J107" s="115">
        <f t="shared" ref="J107:J115" si="8">H107*I107</f>
        <v>237449.09999999998</v>
      </c>
      <c r="K107" s="138" t="s">
        <v>108</v>
      </c>
      <c r="L107" s="137">
        <v>42466</v>
      </c>
      <c r="M107" s="138"/>
      <c r="N107" s="138" t="s">
        <v>3</v>
      </c>
      <c r="O107" s="138"/>
      <c r="P107" s="138"/>
      <c r="Q107" s="138"/>
      <c r="R107" s="129"/>
    </row>
    <row r="108" spans="1:18" ht="17.25" customHeight="1" x14ac:dyDescent="0.2">
      <c r="A108" s="137">
        <v>42348</v>
      </c>
      <c r="B108" s="138" t="s">
        <v>444</v>
      </c>
      <c r="C108" s="138" t="s">
        <v>275</v>
      </c>
      <c r="D108" s="138" t="s">
        <v>412</v>
      </c>
      <c r="E108" s="138" t="s">
        <v>252</v>
      </c>
      <c r="F108" s="138" t="s">
        <v>166</v>
      </c>
      <c r="G108" s="248"/>
      <c r="H108" s="142">
        <v>234</v>
      </c>
      <c r="I108" s="140">
        <v>8.5</v>
      </c>
      <c r="J108" s="115">
        <f t="shared" si="8"/>
        <v>1989</v>
      </c>
      <c r="K108" s="138" t="s">
        <v>108</v>
      </c>
      <c r="L108" s="137">
        <v>42466</v>
      </c>
      <c r="M108" s="138"/>
      <c r="N108" s="138" t="s">
        <v>3</v>
      </c>
      <c r="O108" s="138"/>
      <c r="P108" s="138"/>
      <c r="Q108" s="138"/>
      <c r="R108" s="129"/>
    </row>
    <row r="109" spans="1:18" ht="17.25" customHeight="1" x14ac:dyDescent="0.2">
      <c r="A109" s="137">
        <v>42333</v>
      </c>
      <c r="B109" s="138" t="s">
        <v>436</v>
      </c>
      <c r="C109" s="138" t="s">
        <v>275</v>
      </c>
      <c r="D109" s="138" t="s">
        <v>256</v>
      </c>
      <c r="E109" s="138" t="s">
        <v>257</v>
      </c>
      <c r="F109" s="138" t="s">
        <v>117</v>
      </c>
      <c r="G109" s="246"/>
      <c r="H109" s="139">
        <v>28621</v>
      </c>
      <c r="I109" s="140">
        <v>7</v>
      </c>
      <c r="J109" s="115">
        <f t="shared" si="8"/>
        <v>200347</v>
      </c>
      <c r="K109" s="138" t="s">
        <v>108</v>
      </c>
      <c r="L109" s="137">
        <v>42466</v>
      </c>
      <c r="M109" s="138"/>
      <c r="N109" s="138" t="s">
        <v>3</v>
      </c>
      <c r="O109" s="138"/>
      <c r="P109" s="138"/>
      <c r="Q109" s="138"/>
      <c r="R109" s="129"/>
    </row>
    <row r="110" spans="1:18" ht="17.25" customHeight="1" x14ac:dyDescent="0.2">
      <c r="A110" s="137">
        <v>42355</v>
      </c>
      <c r="B110" s="138" t="s">
        <v>436</v>
      </c>
      <c r="C110" s="138" t="s">
        <v>275</v>
      </c>
      <c r="D110" s="138" t="s">
        <v>459</v>
      </c>
      <c r="E110" s="138" t="s">
        <v>257</v>
      </c>
      <c r="F110" s="138" t="s">
        <v>166</v>
      </c>
      <c r="G110" s="248"/>
      <c r="H110" s="139">
        <v>204</v>
      </c>
      <c r="I110" s="140">
        <v>6.8</v>
      </c>
      <c r="J110" s="115">
        <f t="shared" si="8"/>
        <v>1387.2</v>
      </c>
      <c r="K110" s="138" t="s">
        <v>108</v>
      </c>
      <c r="L110" s="137">
        <v>42466</v>
      </c>
      <c r="M110" s="138"/>
      <c r="N110" s="138" t="s">
        <v>3</v>
      </c>
      <c r="O110" s="138"/>
      <c r="P110" s="138"/>
      <c r="Q110" s="138"/>
      <c r="R110" s="129"/>
    </row>
    <row r="111" spans="1:18" ht="17.25" customHeight="1" x14ac:dyDescent="0.2">
      <c r="A111" s="137">
        <v>42333</v>
      </c>
      <c r="B111" s="138" t="s">
        <v>436</v>
      </c>
      <c r="C111" s="138" t="s">
        <v>157</v>
      </c>
      <c r="D111" s="138" t="s">
        <v>258</v>
      </c>
      <c r="E111" s="138" t="s">
        <v>259</v>
      </c>
      <c r="F111" s="138" t="s">
        <v>117</v>
      </c>
      <c r="G111" s="246"/>
      <c r="H111" s="141">
        <v>14869</v>
      </c>
      <c r="I111" s="140">
        <v>6.9</v>
      </c>
      <c r="J111" s="115">
        <f t="shared" si="8"/>
        <v>102596.1</v>
      </c>
      <c r="K111" s="138" t="s">
        <v>108</v>
      </c>
      <c r="L111" s="137">
        <v>42466</v>
      </c>
      <c r="M111" s="138"/>
      <c r="N111" s="138" t="s">
        <v>3</v>
      </c>
      <c r="O111" s="138"/>
      <c r="P111" s="138"/>
      <c r="Q111" s="138"/>
      <c r="R111" s="129"/>
    </row>
    <row r="112" spans="1:18" ht="17.25" customHeight="1" x14ac:dyDescent="0.2">
      <c r="A112" s="137">
        <v>42352</v>
      </c>
      <c r="B112" s="138" t="s">
        <v>436</v>
      </c>
      <c r="C112" s="138" t="s">
        <v>157</v>
      </c>
      <c r="D112" s="138" t="s">
        <v>450</v>
      </c>
      <c r="E112" s="138" t="s">
        <v>259</v>
      </c>
      <c r="F112" s="138" t="s">
        <v>166</v>
      </c>
      <c r="G112" s="247"/>
      <c r="H112" s="139">
        <v>119</v>
      </c>
      <c r="I112" s="140">
        <v>6.7</v>
      </c>
      <c r="J112" s="115">
        <f t="shared" si="8"/>
        <v>797.30000000000007</v>
      </c>
      <c r="K112" s="138" t="s">
        <v>108</v>
      </c>
      <c r="L112" s="137">
        <v>42466</v>
      </c>
      <c r="M112" s="138"/>
      <c r="N112" s="138" t="s">
        <v>3</v>
      </c>
      <c r="O112" s="138"/>
      <c r="P112" s="138"/>
      <c r="Q112" s="138"/>
      <c r="R112" s="129"/>
    </row>
    <row r="113" spans="1:18" ht="17.25" customHeight="1" x14ac:dyDescent="0.2">
      <c r="A113" s="137">
        <v>42333</v>
      </c>
      <c r="B113" s="138" t="s">
        <v>436</v>
      </c>
      <c r="C113" s="138" t="s">
        <v>157</v>
      </c>
      <c r="D113" s="138" t="s">
        <v>260</v>
      </c>
      <c r="E113" s="138" t="s">
        <v>259</v>
      </c>
      <c r="F113" s="138" t="s">
        <v>117</v>
      </c>
      <c r="G113" s="247"/>
      <c r="H113" s="141">
        <v>15830</v>
      </c>
      <c r="I113" s="140">
        <v>6.15</v>
      </c>
      <c r="J113" s="115">
        <f t="shared" si="8"/>
        <v>97354.5</v>
      </c>
      <c r="K113" s="138" t="s">
        <v>108</v>
      </c>
      <c r="L113" s="137">
        <v>42466</v>
      </c>
      <c r="M113" s="138"/>
      <c r="N113" s="138" t="s">
        <v>3</v>
      </c>
      <c r="O113" s="138"/>
      <c r="P113" s="138"/>
      <c r="Q113" s="138"/>
      <c r="R113" s="129"/>
    </row>
    <row r="114" spans="1:18" ht="17.25" customHeight="1" x14ac:dyDescent="0.2">
      <c r="A114" s="137">
        <v>42352</v>
      </c>
      <c r="B114" s="138" t="s">
        <v>436</v>
      </c>
      <c r="C114" s="138" t="s">
        <v>157</v>
      </c>
      <c r="D114" s="138" t="s">
        <v>452</v>
      </c>
      <c r="E114" s="138" t="s">
        <v>259</v>
      </c>
      <c r="F114" s="138" t="s">
        <v>166</v>
      </c>
      <c r="G114" s="248"/>
      <c r="H114" s="139">
        <v>129</v>
      </c>
      <c r="I114" s="140">
        <v>5.95</v>
      </c>
      <c r="J114" s="115">
        <f t="shared" si="8"/>
        <v>767.55000000000007</v>
      </c>
      <c r="K114" s="138" t="s">
        <v>108</v>
      </c>
      <c r="L114" s="137">
        <v>42466</v>
      </c>
      <c r="M114" s="138"/>
      <c r="N114" s="138" t="s">
        <v>3</v>
      </c>
      <c r="O114" s="138"/>
      <c r="P114" s="138"/>
      <c r="Q114" s="138"/>
      <c r="R114" s="129"/>
    </row>
    <row r="115" spans="1:18" ht="17.25" customHeight="1" x14ac:dyDescent="0.2">
      <c r="A115" s="137">
        <v>42333</v>
      </c>
      <c r="B115" s="138" t="s">
        <v>676</v>
      </c>
      <c r="C115" s="138" t="s">
        <v>28</v>
      </c>
      <c r="D115" s="138" t="s">
        <v>261</v>
      </c>
      <c r="E115" s="138" t="s">
        <v>262</v>
      </c>
      <c r="F115" s="138" t="s">
        <v>117</v>
      </c>
      <c r="G115" s="138"/>
      <c r="H115" s="139">
        <v>43917</v>
      </c>
      <c r="I115" s="140">
        <v>4.9000000000000004</v>
      </c>
      <c r="J115" s="115">
        <f t="shared" si="8"/>
        <v>215193.30000000002</v>
      </c>
      <c r="K115" s="138" t="s">
        <v>191</v>
      </c>
      <c r="L115" s="137">
        <v>42473</v>
      </c>
      <c r="M115" s="138" t="s">
        <v>1001</v>
      </c>
      <c r="N115" s="138" t="s">
        <v>3</v>
      </c>
      <c r="O115" s="138"/>
      <c r="P115" s="138"/>
      <c r="Q115" s="138"/>
      <c r="R115" s="129"/>
    </row>
    <row r="116" spans="1:18" ht="17.25" customHeight="1" x14ac:dyDescent="0.2">
      <c r="A116" s="137">
        <v>42361</v>
      </c>
      <c r="B116" s="138" t="s">
        <v>195</v>
      </c>
      <c r="C116" s="138" t="s">
        <v>585</v>
      </c>
      <c r="D116" s="138" t="s">
        <v>519</v>
      </c>
      <c r="E116" s="138" t="s">
        <v>529</v>
      </c>
      <c r="F116" s="138" t="s">
        <v>117</v>
      </c>
      <c r="G116" s="246"/>
      <c r="H116" s="139">
        <v>21211</v>
      </c>
      <c r="I116" s="140">
        <v>5.75</v>
      </c>
      <c r="J116" s="115">
        <f>H116*I116</f>
        <v>121963.25</v>
      </c>
      <c r="K116" s="138" t="s">
        <v>417</v>
      </c>
      <c r="L116" s="137">
        <v>42487</v>
      </c>
      <c r="M116" s="138"/>
      <c r="N116" s="138" t="s">
        <v>3</v>
      </c>
      <c r="O116" s="138"/>
      <c r="P116" s="138"/>
      <c r="Q116" s="138"/>
      <c r="R116" s="129"/>
    </row>
    <row r="117" spans="1:18" ht="17.25" customHeight="1" x14ac:dyDescent="0.2">
      <c r="A117" s="137">
        <v>42383</v>
      </c>
      <c r="B117" s="138" t="s">
        <v>195</v>
      </c>
      <c r="C117" s="138" t="s">
        <v>585</v>
      </c>
      <c r="D117" s="138" t="s">
        <v>775</v>
      </c>
      <c r="E117" s="138" t="s">
        <v>529</v>
      </c>
      <c r="F117" s="138" t="s">
        <v>166</v>
      </c>
      <c r="G117" s="247"/>
      <c r="H117" s="139">
        <v>210</v>
      </c>
      <c r="I117" s="140">
        <v>5.55</v>
      </c>
      <c r="J117" s="115">
        <f t="shared" ref="J117" si="9">H117*I117</f>
        <v>1165.5</v>
      </c>
      <c r="K117" s="138" t="s">
        <v>417</v>
      </c>
      <c r="L117" s="137">
        <v>42487</v>
      </c>
      <c r="M117" s="138"/>
      <c r="N117" s="138" t="s">
        <v>3</v>
      </c>
      <c r="O117" s="138"/>
      <c r="P117" s="138"/>
      <c r="Q117" s="138"/>
      <c r="R117" s="129"/>
    </row>
    <row r="118" spans="1:18" ht="17.25" customHeight="1" x14ac:dyDescent="0.2">
      <c r="A118" s="137">
        <v>42361</v>
      </c>
      <c r="B118" s="138" t="s">
        <v>195</v>
      </c>
      <c r="C118" s="138" t="s">
        <v>585</v>
      </c>
      <c r="D118" s="138" t="s">
        <v>520</v>
      </c>
      <c r="E118" s="138" t="s">
        <v>530</v>
      </c>
      <c r="F118" s="138" t="s">
        <v>117</v>
      </c>
      <c r="G118" s="247"/>
      <c r="H118" s="139">
        <v>18978</v>
      </c>
      <c r="I118" s="140">
        <v>7.8</v>
      </c>
      <c r="J118" s="115">
        <f>H118*I118</f>
        <v>148028.4</v>
      </c>
      <c r="K118" s="138" t="s">
        <v>417</v>
      </c>
      <c r="L118" s="137">
        <v>42487</v>
      </c>
      <c r="M118" s="138"/>
      <c r="N118" s="138" t="s">
        <v>3</v>
      </c>
      <c r="O118" s="138"/>
      <c r="P118" s="138"/>
      <c r="Q118" s="138"/>
      <c r="R118" s="129"/>
    </row>
    <row r="119" spans="1:18" ht="17.25" customHeight="1" x14ac:dyDescent="0.2">
      <c r="A119" s="137">
        <v>42383</v>
      </c>
      <c r="B119" s="138" t="s">
        <v>195</v>
      </c>
      <c r="C119" s="138" t="s">
        <v>585</v>
      </c>
      <c r="D119" s="138" t="s">
        <v>776</v>
      </c>
      <c r="E119" s="138" t="s">
        <v>530</v>
      </c>
      <c r="F119" s="138" t="s">
        <v>166</v>
      </c>
      <c r="G119" s="247"/>
      <c r="H119" s="139">
        <v>191</v>
      </c>
      <c r="I119" s="140">
        <v>7.6</v>
      </c>
      <c r="J119" s="115">
        <f t="shared" ref="J119" si="10">H119*I119</f>
        <v>1451.6</v>
      </c>
      <c r="K119" s="138" t="s">
        <v>417</v>
      </c>
      <c r="L119" s="137">
        <v>42487</v>
      </c>
      <c r="M119" s="138"/>
      <c r="N119" s="138" t="s">
        <v>3</v>
      </c>
      <c r="O119" s="138"/>
      <c r="P119" s="138"/>
      <c r="Q119" s="138"/>
      <c r="R119" s="129"/>
    </row>
    <row r="120" spans="1:18" ht="17.25" customHeight="1" x14ac:dyDescent="0.2">
      <c r="A120" s="137">
        <v>42361</v>
      </c>
      <c r="B120" s="138" t="s">
        <v>195</v>
      </c>
      <c r="C120" s="138" t="s">
        <v>585</v>
      </c>
      <c r="D120" s="138" t="s">
        <v>521</v>
      </c>
      <c r="E120" s="138" t="s">
        <v>531</v>
      </c>
      <c r="F120" s="138" t="s">
        <v>117</v>
      </c>
      <c r="G120" s="247"/>
      <c r="H120" s="139">
        <v>18811</v>
      </c>
      <c r="I120" s="140">
        <v>6.15</v>
      </c>
      <c r="J120" s="115">
        <f>H120*I120</f>
        <v>115687.65000000001</v>
      </c>
      <c r="K120" s="138" t="s">
        <v>417</v>
      </c>
      <c r="L120" s="137">
        <v>42487</v>
      </c>
      <c r="M120" s="138"/>
      <c r="N120" s="138" t="s">
        <v>3</v>
      </c>
      <c r="O120" s="138"/>
      <c r="P120" s="138"/>
      <c r="Q120" s="138"/>
      <c r="R120" s="129"/>
    </row>
    <row r="121" spans="1:18" ht="17.25" customHeight="1" x14ac:dyDescent="0.2">
      <c r="A121" s="137">
        <v>42383</v>
      </c>
      <c r="B121" s="138" t="s">
        <v>195</v>
      </c>
      <c r="C121" s="138" t="s">
        <v>585</v>
      </c>
      <c r="D121" s="138" t="s">
        <v>777</v>
      </c>
      <c r="E121" s="138" t="s">
        <v>531</v>
      </c>
      <c r="F121" s="138" t="s">
        <v>166</v>
      </c>
      <c r="G121" s="247"/>
      <c r="H121" s="139">
        <v>190</v>
      </c>
      <c r="I121" s="140">
        <v>5.95</v>
      </c>
      <c r="J121" s="115">
        <f t="shared" ref="J121:J122" si="11">H121*I121</f>
        <v>1130.5</v>
      </c>
      <c r="K121" s="138" t="s">
        <v>417</v>
      </c>
      <c r="L121" s="137">
        <v>42487</v>
      </c>
      <c r="M121" s="138"/>
      <c r="N121" s="138" t="s">
        <v>3</v>
      </c>
      <c r="O121" s="138"/>
      <c r="P121" s="138"/>
      <c r="Q121" s="138"/>
      <c r="R121" s="129"/>
    </row>
    <row r="122" spans="1:18" ht="17.25" customHeight="1" x14ac:dyDescent="0.2">
      <c r="A122" s="137">
        <v>42401</v>
      </c>
      <c r="B122" s="138" t="s">
        <v>195</v>
      </c>
      <c r="C122" s="138" t="s">
        <v>585</v>
      </c>
      <c r="D122" s="138" t="s">
        <v>1032</v>
      </c>
      <c r="E122" s="138" t="s">
        <v>531</v>
      </c>
      <c r="F122" s="138" t="s">
        <v>346</v>
      </c>
      <c r="G122" s="248"/>
      <c r="H122" s="139">
        <v>714</v>
      </c>
      <c r="I122" s="140">
        <v>6.15</v>
      </c>
      <c r="J122" s="115">
        <f t="shared" si="11"/>
        <v>4391.1000000000004</v>
      </c>
      <c r="K122" s="138" t="s">
        <v>417</v>
      </c>
      <c r="L122" s="137">
        <v>42487</v>
      </c>
      <c r="M122" s="138"/>
      <c r="N122" s="138" t="s">
        <v>3</v>
      </c>
      <c r="O122" s="138"/>
      <c r="P122" s="138"/>
      <c r="Q122" s="138"/>
      <c r="R122" s="129"/>
    </row>
    <row r="123" spans="1:18" ht="17.25" customHeight="1" x14ac:dyDescent="0.2">
      <c r="A123" s="137">
        <v>42361</v>
      </c>
      <c r="B123" s="138" t="s">
        <v>309</v>
      </c>
      <c r="C123" s="138" t="s">
        <v>157</v>
      </c>
      <c r="D123" s="138" t="s">
        <v>522</v>
      </c>
      <c r="E123" s="138" t="s">
        <v>532</v>
      </c>
      <c r="F123" s="138" t="s">
        <v>117</v>
      </c>
      <c r="G123" s="246"/>
      <c r="H123" s="139">
        <v>18168</v>
      </c>
      <c r="I123" s="140">
        <v>5.3</v>
      </c>
      <c r="J123" s="115">
        <f>H123*I123</f>
        <v>96290.4</v>
      </c>
      <c r="K123" s="138" t="s">
        <v>417</v>
      </c>
      <c r="L123" s="137">
        <v>42487</v>
      </c>
      <c r="M123" s="138"/>
      <c r="N123" s="138" t="s">
        <v>3</v>
      </c>
      <c r="O123" s="138"/>
      <c r="P123" s="138"/>
      <c r="Q123" s="138"/>
      <c r="R123" s="129"/>
    </row>
    <row r="124" spans="1:18" ht="17.25" customHeight="1" x14ac:dyDescent="0.2">
      <c r="A124" s="137">
        <v>42383</v>
      </c>
      <c r="B124" s="138" t="s">
        <v>309</v>
      </c>
      <c r="C124" s="138" t="s">
        <v>157</v>
      </c>
      <c r="D124" s="138" t="s">
        <v>778</v>
      </c>
      <c r="E124" s="138" t="s">
        <v>532</v>
      </c>
      <c r="F124" s="138" t="s">
        <v>166</v>
      </c>
      <c r="G124" s="247"/>
      <c r="H124" s="139">
        <v>239</v>
      </c>
      <c r="I124" s="140">
        <v>5.0999999999999996</v>
      </c>
      <c r="J124" s="115">
        <f t="shared" ref="J124" si="12">H124*I124</f>
        <v>1218.8999999999999</v>
      </c>
      <c r="K124" s="138" t="s">
        <v>417</v>
      </c>
      <c r="L124" s="137">
        <v>42487</v>
      </c>
      <c r="M124" s="138"/>
      <c r="N124" s="138" t="s">
        <v>3</v>
      </c>
      <c r="O124" s="138"/>
      <c r="P124" s="138"/>
      <c r="Q124" s="138"/>
      <c r="R124" s="129"/>
    </row>
    <row r="125" spans="1:18" ht="17.25" customHeight="1" x14ac:dyDescent="0.2">
      <c r="A125" s="137">
        <v>42361</v>
      </c>
      <c r="B125" s="138" t="s">
        <v>309</v>
      </c>
      <c r="C125" s="138" t="s">
        <v>157</v>
      </c>
      <c r="D125" s="138" t="s">
        <v>523</v>
      </c>
      <c r="E125" s="138" t="s">
        <v>533</v>
      </c>
      <c r="F125" s="138" t="s">
        <v>117</v>
      </c>
      <c r="G125" s="247"/>
      <c r="H125" s="139">
        <v>13417</v>
      </c>
      <c r="I125" s="140">
        <v>5.3</v>
      </c>
      <c r="J125" s="115">
        <f>H125*I125</f>
        <v>71110.099999999991</v>
      </c>
      <c r="K125" s="138" t="s">
        <v>417</v>
      </c>
      <c r="L125" s="137">
        <v>42487</v>
      </c>
      <c r="M125" s="138"/>
      <c r="N125" s="138" t="s">
        <v>3</v>
      </c>
      <c r="O125" s="138"/>
      <c r="P125" s="138"/>
      <c r="Q125" s="138"/>
      <c r="R125" s="129"/>
    </row>
    <row r="126" spans="1:18" ht="17.25" customHeight="1" x14ac:dyDescent="0.2">
      <c r="A126" s="137">
        <v>42383</v>
      </c>
      <c r="B126" s="138" t="s">
        <v>309</v>
      </c>
      <c r="C126" s="138" t="s">
        <v>157</v>
      </c>
      <c r="D126" s="138" t="s">
        <v>779</v>
      </c>
      <c r="E126" s="138" t="s">
        <v>533</v>
      </c>
      <c r="F126" s="138" t="s">
        <v>166</v>
      </c>
      <c r="G126" s="247"/>
      <c r="H126" s="139">
        <v>248</v>
      </c>
      <c r="I126" s="140">
        <v>5.0999999999999996</v>
      </c>
      <c r="J126" s="115">
        <f t="shared" ref="J126" si="13">H126*I126</f>
        <v>1264.8</v>
      </c>
      <c r="K126" s="138" t="s">
        <v>417</v>
      </c>
      <c r="L126" s="137">
        <v>42487</v>
      </c>
      <c r="M126" s="138"/>
      <c r="N126" s="138" t="s">
        <v>3</v>
      </c>
      <c r="O126" s="138"/>
      <c r="P126" s="138"/>
      <c r="Q126" s="138"/>
      <c r="R126" s="129"/>
    </row>
    <row r="127" spans="1:18" ht="17.25" customHeight="1" x14ac:dyDescent="0.2">
      <c r="A127" s="137">
        <v>42361</v>
      </c>
      <c r="B127" s="138" t="s">
        <v>309</v>
      </c>
      <c r="C127" s="138" t="s">
        <v>157</v>
      </c>
      <c r="D127" s="138" t="s">
        <v>524</v>
      </c>
      <c r="E127" s="138" t="s">
        <v>534</v>
      </c>
      <c r="F127" s="138" t="s">
        <v>117</v>
      </c>
      <c r="G127" s="247"/>
      <c r="H127" s="139">
        <v>18122</v>
      </c>
      <c r="I127" s="157">
        <v>5.9</v>
      </c>
      <c r="J127" s="115">
        <f>H127*I127</f>
        <v>106919.8</v>
      </c>
      <c r="K127" s="138" t="s">
        <v>417</v>
      </c>
      <c r="L127" s="137">
        <v>42487</v>
      </c>
      <c r="M127" s="138"/>
      <c r="N127" s="138" t="s">
        <v>3</v>
      </c>
      <c r="O127" s="138"/>
      <c r="P127" s="138"/>
      <c r="Q127" s="138"/>
      <c r="R127" s="129"/>
    </row>
    <row r="128" spans="1:18" ht="17.25" customHeight="1" x14ac:dyDescent="0.2">
      <c r="A128" s="137">
        <v>42383</v>
      </c>
      <c r="B128" s="138" t="s">
        <v>309</v>
      </c>
      <c r="C128" s="138" t="s">
        <v>157</v>
      </c>
      <c r="D128" s="138" t="s">
        <v>780</v>
      </c>
      <c r="E128" s="138" t="s">
        <v>534</v>
      </c>
      <c r="F128" s="138" t="s">
        <v>166</v>
      </c>
      <c r="G128" s="248"/>
      <c r="H128" s="139">
        <v>271</v>
      </c>
      <c r="I128" s="157">
        <v>5.7</v>
      </c>
      <c r="J128" s="115">
        <f t="shared" ref="J128" si="14">H128*I128</f>
        <v>1544.7</v>
      </c>
      <c r="K128" s="138" t="s">
        <v>417</v>
      </c>
      <c r="L128" s="137">
        <v>42487</v>
      </c>
      <c r="M128" s="138"/>
      <c r="N128" s="138" t="s">
        <v>3</v>
      </c>
      <c r="O128" s="138"/>
      <c r="P128" s="138"/>
      <c r="Q128" s="138"/>
      <c r="R128" s="129"/>
    </row>
    <row r="129" spans="1:18" ht="17.25" customHeight="1" x14ac:dyDescent="0.2">
      <c r="A129" s="137">
        <v>42361</v>
      </c>
      <c r="B129" s="138" t="s">
        <v>444</v>
      </c>
      <c r="C129" s="138" t="s">
        <v>585</v>
      </c>
      <c r="D129" s="138" t="s">
        <v>525</v>
      </c>
      <c r="E129" s="138" t="s">
        <v>535</v>
      </c>
      <c r="F129" s="138" t="s">
        <v>117</v>
      </c>
      <c r="G129" s="246"/>
      <c r="H129" s="139">
        <v>13876</v>
      </c>
      <c r="I129" s="140">
        <v>5.5</v>
      </c>
      <c r="J129" s="115">
        <f>H129*I129</f>
        <v>76318</v>
      </c>
      <c r="K129" s="138" t="s">
        <v>417</v>
      </c>
      <c r="L129" s="137">
        <v>42487</v>
      </c>
      <c r="M129" s="138"/>
      <c r="N129" s="138" t="s">
        <v>3</v>
      </c>
      <c r="O129" s="138"/>
      <c r="P129" s="138"/>
      <c r="Q129" s="138"/>
      <c r="R129" s="129"/>
    </row>
    <row r="130" spans="1:18" ht="17.25" customHeight="1" x14ac:dyDescent="0.2">
      <c r="A130" s="137">
        <v>42383</v>
      </c>
      <c r="B130" s="138" t="s">
        <v>444</v>
      </c>
      <c r="C130" s="138" t="s">
        <v>585</v>
      </c>
      <c r="D130" s="138" t="s">
        <v>781</v>
      </c>
      <c r="E130" s="138" t="s">
        <v>535</v>
      </c>
      <c r="F130" s="138" t="s">
        <v>166</v>
      </c>
      <c r="G130" s="247"/>
      <c r="H130" s="139">
        <v>62</v>
      </c>
      <c r="I130" s="140">
        <v>5.3</v>
      </c>
      <c r="J130" s="115">
        <f t="shared" ref="J130" si="15">H130*I130</f>
        <v>328.59999999999997</v>
      </c>
      <c r="K130" s="138" t="s">
        <v>417</v>
      </c>
      <c r="L130" s="137">
        <v>42487</v>
      </c>
      <c r="M130" s="138"/>
      <c r="N130" s="138" t="s">
        <v>3</v>
      </c>
      <c r="O130" s="138"/>
      <c r="P130" s="138"/>
      <c r="Q130" s="138"/>
      <c r="R130" s="129"/>
    </row>
    <row r="131" spans="1:18" ht="17.25" customHeight="1" x14ac:dyDescent="0.2">
      <c r="A131" s="137">
        <v>42361</v>
      </c>
      <c r="B131" s="138" t="s">
        <v>444</v>
      </c>
      <c r="C131" s="138" t="s">
        <v>585</v>
      </c>
      <c r="D131" s="138" t="s">
        <v>526</v>
      </c>
      <c r="E131" s="138" t="s">
        <v>536</v>
      </c>
      <c r="F131" s="138" t="s">
        <v>117</v>
      </c>
      <c r="G131" s="247"/>
      <c r="H131" s="139">
        <v>15127</v>
      </c>
      <c r="I131" s="140">
        <v>5.5</v>
      </c>
      <c r="J131" s="115">
        <f>H131*I131</f>
        <v>83198.5</v>
      </c>
      <c r="K131" s="138" t="s">
        <v>417</v>
      </c>
      <c r="L131" s="137">
        <v>42487</v>
      </c>
      <c r="M131" s="138"/>
      <c r="N131" s="138" t="s">
        <v>3</v>
      </c>
      <c r="O131" s="138"/>
      <c r="P131" s="138"/>
      <c r="Q131" s="138"/>
      <c r="R131" s="129"/>
    </row>
    <row r="132" spans="1:18" ht="17.25" customHeight="1" x14ac:dyDescent="0.2">
      <c r="A132" s="137">
        <v>42383</v>
      </c>
      <c r="B132" s="138" t="s">
        <v>444</v>
      </c>
      <c r="C132" s="138" t="s">
        <v>585</v>
      </c>
      <c r="D132" s="138" t="s">
        <v>782</v>
      </c>
      <c r="E132" s="138" t="s">
        <v>536</v>
      </c>
      <c r="F132" s="138" t="s">
        <v>166</v>
      </c>
      <c r="G132" s="248"/>
      <c r="H132" s="139">
        <v>69</v>
      </c>
      <c r="I132" s="140">
        <v>5.3</v>
      </c>
      <c r="J132" s="115">
        <f t="shared" ref="J132" si="16">H132*I132</f>
        <v>365.7</v>
      </c>
      <c r="K132" s="138" t="s">
        <v>417</v>
      </c>
      <c r="L132" s="137">
        <v>42487</v>
      </c>
      <c r="M132" s="138"/>
      <c r="N132" s="138" t="s">
        <v>3</v>
      </c>
      <c r="O132" s="138"/>
      <c r="P132" s="138"/>
      <c r="Q132" s="138"/>
      <c r="R132" s="129"/>
    </row>
    <row r="133" spans="1:18" ht="17.25" customHeight="1" x14ac:dyDescent="0.2">
      <c r="A133" s="137">
        <v>42361</v>
      </c>
      <c r="B133" s="138" t="s">
        <v>348</v>
      </c>
      <c r="C133" s="138" t="s">
        <v>585</v>
      </c>
      <c r="D133" s="138" t="s">
        <v>527</v>
      </c>
      <c r="E133" s="138" t="s">
        <v>537</v>
      </c>
      <c r="F133" s="138" t="s">
        <v>117</v>
      </c>
      <c r="G133" s="246"/>
      <c r="H133" s="141">
        <v>13579</v>
      </c>
      <c r="I133" s="140">
        <v>4.3</v>
      </c>
      <c r="J133" s="115">
        <f>H133*I133</f>
        <v>58389.7</v>
      </c>
      <c r="K133" s="138" t="s">
        <v>417</v>
      </c>
      <c r="L133" s="137">
        <v>42487</v>
      </c>
      <c r="M133" s="138"/>
      <c r="N133" s="138" t="s">
        <v>3</v>
      </c>
      <c r="O133" s="138"/>
      <c r="P133" s="138"/>
      <c r="Q133" s="138"/>
      <c r="R133" s="129"/>
    </row>
    <row r="134" spans="1:18" ht="17.25" customHeight="1" x14ac:dyDescent="0.2">
      <c r="A134" s="137">
        <v>42382</v>
      </c>
      <c r="B134" s="138" t="s">
        <v>348</v>
      </c>
      <c r="C134" s="138" t="s">
        <v>585</v>
      </c>
      <c r="D134" s="138" t="s">
        <v>718</v>
      </c>
      <c r="E134" s="138" t="s">
        <v>537</v>
      </c>
      <c r="F134" s="138" t="s">
        <v>166</v>
      </c>
      <c r="G134" s="247"/>
      <c r="H134" s="142">
        <v>57</v>
      </c>
      <c r="I134" s="140">
        <v>4.0999999999999996</v>
      </c>
      <c r="J134" s="115">
        <f t="shared" ref="J134" si="17">H134*I134</f>
        <v>233.7</v>
      </c>
      <c r="K134" s="138" t="s">
        <v>417</v>
      </c>
      <c r="L134" s="137">
        <v>42487</v>
      </c>
      <c r="M134" s="138"/>
      <c r="N134" s="138" t="s">
        <v>3</v>
      </c>
      <c r="O134" s="138"/>
      <c r="P134" s="138"/>
      <c r="Q134" s="138"/>
      <c r="R134" s="129"/>
    </row>
    <row r="135" spans="1:18" ht="17.25" customHeight="1" x14ac:dyDescent="0.2">
      <c r="A135" s="137">
        <v>42361</v>
      </c>
      <c r="B135" s="138" t="s">
        <v>348</v>
      </c>
      <c r="C135" s="138" t="s">
        <v>585</v>
      </c>
      <c r="D135" s="138" t="s">
        <v>528</v>
      </c>
      <c r="E135" s="138" t="s">
        <v>538</v>
      </c>
      <c r="F135" s="138" t="s">
        <v>117</v>
      </c>
      <c r="G135" s="247"/>
      <c r="H135" s="139">
        <v>13579</v>
      </c>
      <c r="I135" s="140">
        <v>4.3</v>
      </c>
      <c r="J135" s="115">
        <f>H135*I135</f>
        <v>58389.7</v>
      </c>
      <c r="K135" s="138" t="s">
        <v>417</v>
      </c>
      <c r="L135" s="137">
        <v>42487</v>
      </c>
      <c r="M135" s="138"/>
      <c r="N135" s="138" t="s">
        <v>3</v>
      </c>
      <c r="O135" s="138"/>
      <c r="P135" s="138"/>
      <c r="Q135" s="138"/>
      <c r="R135" s="129"/>
    </row>
    <row r="136" spans="1:18" ht="17.25" customHeight="1" x14ac:dyDescent="0.2">
      <c r="A136" s="137">
        <v>42382</v>
      </c>
      <c r="B136" s="138" t="s">
        <v>348</v>
      </c>
      <c r="C136" s="138" t="s">
        <v>585</v>
      </c>
      <c r="D136" s="138" t="s">
        <v>720</v>
      </c>
      <c r="E136" s="138" t="s">
        <v>538</v>
      </c>
      <c r="F136" s="138" t="s">
        <v>117</v>
      </c>
      <c r="G136" s="248"/>
      <c r="H136" s="139">
        <v>58</v>
      </c>
      <c r="I136" s="140">
        <v>4.0999999999999996</v>
      </c>
      <c r="J136" s="115">
        <f t="shared" ref="J136" si="18">H136*I136</f>
        <v>237.79999999999998</v>
      </c>
      <c r="K136" s="138" t="s">
        <v>417</v>
      </c>
      <c r="L136" s="137">
        <v>42487</v>
      </c>
      <c r="M136" s="138"/>
      <c r="N136" s="138" t="s">
        <v>3</v>
      </c>
      <c r="O136" s="138"/>
      <c r="P136" s="138"/>
      <c r="Q136" s="138"/>
      <c r="R136" s="129"/>
    </row>
    <row r="137" spans="1:18" ht="17.25" customHeight="1" x14ac:dyDescent="0.2">
      <c r="A137" s="137">
        <v>42362</v>
      </c>
      <c r="B137" s="138" t="s">
        <v>436</v>
      </c>
      <c r="C137" s="138" t="s">
        <v>585</v>
      </c>
      <c r="D137" s="138" t="s">
        <v>574</v>
      </c>
      <c r="E137" s="138" t="s">
        <v>572</v>
      </c>
      <c r="F137" s="138" t="s">
        <v>117</v>
      </c>
      <c r="G137" s="246"/>
      <c r="H137" s="139">
        <v>15432</v>
      </c>
      <c r="I137" s="140">
        <v>6.7</v>
      </c>
      <c r="J137" s="115">
        <f>H137*I137</f>
        <v>103394.40000000001</v>
      </c>
      <c r="K137" s="138" t="s">
        <v>417</v>
      </c>
      <c r="L137" s="137">
        <v>42487</v>
      </c>
      <c r="M137" s="138"/>
      <c r="N137" s="138" t="s">
        <v>3</v>
      </c>
      <c r="O137" s="138"/>
      <c r="P137" s="138"/>
      <c r="Q137" s="138"/>
      <c r="R137" s="129"/>
    </row>
    <row r="138" spans="1:18" ht="17.25" customHeight="1" x14ac:dyDescent="0.2">
      <c r="A138" s="137">
        <v>42383</v>
      </c>
      <c r="B138" s="138" t="s">
        <v>436</v>
      </c>
      <c r="C138" s="138" t="s">
        <v>585</v>
      </c>
      <c r="D138" s="138" t="s">
        <v>783</v>
      </c>
      <c r="E138" s="138" t="s">
        <v>572</v>
      </c>
      <c r="F138" s="138" t="s">
        <v>166</v>
      </c>
      <c r="G138" s="247"/>
      <c r="H138" s="139">
        <v>102</v>
      </c>
      <c r="I138" s="140">
        <v>6.5</v>
      </c>
      <c r="J138" s="115">
        <f t="shared" ref="J138" si="19">H138*I138</f>
        <v>663</v>
      </c>
      <c r="K138" s="138" t="s">
        <v>417</v>
      </c>
      <c r="L138" s="137">
        <v>42487</v>
      </c>
      <c r="M138" s="138"/>
      <c r="N138" s="138" t="s">
        <v>3</v>
      </c>
      <c r="O138" s="138"/>
      <c r="P138" s="138"/>
      <c r="Q138" s="138"/>
      <c r="R138" s="129"/>
    </row>
    <row r="139" spans="1:18" ht="17.25" customHeight="1" x14ac:dyDescent="0.2">
      <c r="A139" s="137">
        <v>42362</v>
      </c>
      <c r="B139" s="138" t="s">
        <v>436</v>
      </c>
      <c r="C139" s="138" t="s">
        <v>585</v>
      </c>
      <c r="D139" s="138" t="s">
        <v>575</v>
      </c>
      <c r="E139" s="138" t="s">
        <v>573</v>
      </c>
      <c r="F139" s="138" t="s">
        <v>117</v>
      </c>
      <c r="G139" s="247"/>
      <c r="H139" s="139">
        <v>14397</v>
      </c>
      <c r="I139" s="140">
        <v>7.6</v>
      </c>
      <c r="J139" s="115">
        <f>H139*I139</f>
        <v>109417.2</v>
      </c>
      <c r="K139" s="138" t="s">
        <v>417</v>
      </c>
      <c r="L139" s="137">
        <v>42487</v>
      </c>
      <c r="M139" s="138"/>
      <c r="N139" s="138" t="s">
        <v>3</v>
      </c>
      <c r="O139" s="138"/>
      <c r="P139" s="138"/>
      <c r="Q139" s="138"/>
      <c r="R139" s="129"/>
    </row>
    <row r="140" spans="1:18" ht="17.25" customHeight="1" x14ac:dyDescent="0.2">
      <c r="A140" s="137">
        <v>42383</v>
      </c>
      <c r="B140" s="138" t="s">
        <v>436</v>
      </c>
      <c r="C140" s="138" t="s">
        <v>585</v>
      </c>
      <c r="D140" s="138" t="s">
        <v>784</v>
      </c>
      <c r="E140" s="138" t="s">
        <v>573</v>
      </c>
      <c r="F140" s="138" t="s">
        <v>166</v>
      </c>
      <c r="G140" s="248"/>
      <c r="H140" s="139">
        <v>94</v>
      </c>
      <c r="I140" s="140">
        <v>7.4</v>
      </c>
      <c r="J140" s="115">
        <f t="shared" ref="J140" si="20">H140*I140</f>
        <v>695.6</v>
      </c>
      <c r="K140" s="138" t="s">
        <v>417</v>
      </c>
      <c r="L140" s="137">
        <v>42487</v>
      </c>
      <c r="M140" s="138"/>
      <c r="N140" s="138" t="s">
        <v>3</v>
      </c>
      <c r="O140" s="138"/>
      <c r="P140" s="138"/>
      <c r="Q140" s="138"/>
      <c r="R140" s="129"/>
    </row>
    <row r="141" spans="1:18" ht="17.25" customHeight="1" x14ac:dyDescent="0.2">
      <c r="A141" s="137">
        <v>42426</v>
      </c>
      <c r="B141" s="138" t="s">
        <v>1613</v>
      </c>
      <c r="C141" s="190" t="s">
        <v>585</v>
      </c>
      <c r="D141" s="138" t="s">
        <v>1544</v>
      </c>
      <c r="E141" s="138" t="s">
        <v>1538</v>
      </c>
      <c r="F141" s="138" t="s">
        <v>117</v>
      </c>
      <c r="G141" s="246"/>
      <c r="H141" s="139">
        <v>14595</v>
      </c>
      <c r="I141" s="140">
        <v>6.6</v>
      </c>
      <c r="J141" s="115">
        <f t="shared" ref="J141:J144" si="21">H141*I141</f>
        <v>96327</v>
      </c>
      <c r="K141" s="138" t="s">
        <v>578</v>
      </c>
      <c r="L141" s="137">
        <v>42522</v>
      </c>
      <c r="M141" s="138"/>
      <c r="N141" s="138" t="s">
        <v>3</v>
      </c>
      <c r="O141" s="138"/>
      <c r="P141" s="138"/>
      <c r="Q141" s="138"/>
      <c r="R141" s="129"/>
    </row>
    <row r="142" spans="1:18" ht="17.25" customHeight="1" x14ac:dyDescent="0.2">
      <c r="A142" s="137">
        <v>42432</v>
      </c>
      <c r="B142" s="138" t="s">
        <v>1613</v>
      </c>
      <c r="C142" s="190" t="s">
        <v>585</v>
      </c>
      <c r="D142" s="138" t="s">
        <v>1619</v>
      </c>
      <c r="E142" s="138" t="s">
        <v>1538</v>
      </c>
      <c r="F142" s="138"/>
      <c r="G142" s="248"/>
      <c r="H142" s="139">
        <v>4</v>
      </c>
      <c r="I142" s="140">
        <v>6.4</v>
      </c>
      <c r="J142" s="115">
        <f t="shared" si="21"/>
        <v>25.6</v>
      </c>
      <c r="K142" s="138" t="s">
        <v>578</v>
      </c>
      <c r="L142" s="137">
        <v>42522</v>
      </c>
      <c r="M142" s="138"/>
      <c r="N142" s="138" t="s">
        <v>3</v>
      </c>
      <c r="O142" s="138"/>
      <c r="P142" s="138"/>
      <c r="Q142" s="138"/>
      <c r="R142" s="129"/>
    </row>
    <row r="143" spans="1:18" ht="17.25" customHeight="1" x14ac:dyDescent="0.2">
      <c r="A143" s="137">
        <v>42426</v>
      </c>
      <c r="B143" s="138" t="s">
        <v>1613</v>
      </c>
      <c r="C143" s="190" t="s">
        <v>585</v>
      </c>
      <c r="D143" s="138" t="s">
        <v>1545</v>
      </c>
      <c r="E143" s="138" t="s">
        <v>1539</v>
      </c>
      <c r="F143" s="138" t="s">
        <v>117</v>
      </c>
      <c r="G143" s="246"/>
      <c r="H143" s="139">
        <v>14022</v>
      </c>
      <c r="I143" s="140">
        <v>7</v>
      </c>
      <c r="J143" s="115">
        <f t="shared" si="21"/>
        <v>98154</v>
      </c>
      <c r="K143" s="138" t="s">
        <v>578</v>
      </c>
      <c r="L143" s="137">
        <v>42522</v>
      </c>
      <c r="M143" s="138"/>
      <c r="N143" s="138" t="s">
        <v>3</v>
      </c>
      <c r="O143" s="138"/>
      <c r="P143" s="138"/>
      <c r="Q143" s="138"/>
      <c r="R143" s="129"/>
    </row>
    <row r="144" spans="1:18" ht="17.25" customHeight="1" x14ac:dyDescent="0.2">
      <c r="A144" s="137">
        <v>42432</v>
      </c>
      <c r="B144" s="138" t="s">
        <v>1613</v>
      </c>
      <c r="C144" s="190" t="s">
        <v>585</v>
      </c>
      <c r="D144" s="138" t="s">
        <v>1620</v>
      </c>
      <c r="E144" s="138" t="s">
        <v>1539</v>
      </c>
      <c r="F144" s="138"/>
      <c r="G144" s="248"/>
      <c r="H144" s="139">
        <v>4</v>
      </c>
      <c r="I144" s="140">
        <v>6.8</v>
      </c>
      <c r="J144" s="115">
        <f t="shared" si="21"/>
        <v>27.2</v>
      </c>
      <c r="K144" s="138" t="s">
        <v>578</v>
      </c>
      <c r="L144" s="137">
        <v>42522</v>
      </c>
      <c r="M144" s="138"/>
      <c r="N144" s="138" t="s">
        <v>3</v>
      </c>
      <c r="O144" s="138"/>
      <c r="P144" s="138"/>
      <c r="Q144" s="138"/>
      <c r="R144" s="129"/>
    </row>
    <row r="145" spans="1:45" ht="17.25" customHeight="1" x14ac:dyDescent="0.2">
      <c r="A145" s="137">
        <v>42426</v>
      </c>
      <c r="B145" s="138" t="s">
        <v>956</v>
      </c>
      <c r="C145" s="138" t="s">
        <v>157</v>
      </c>
      <c r="D145" s="138" t="s">
        <v>1546</v>
      </c>
      <c r="E145" s="138" t="s">
        <v>1540</v>
      </c>
      <c r="F145" s="138" t="s">
        <v>117</v>
      </c>
      <c r="G145" s="246"/>
      <c r="H145" s="139">
        <v>42500</v>
      </c>
      <c r="I145" s="140">
        <v>6.5</v>
      </c>
      <c r="J145" s="115">
        <f>H145*I145</f>
        <v>276250</v>
      </c>
      <c r="K145" s="138" t="s">
        <v>578</v>
      </c>
      <c r="L145" s="137">
        <v>42522</v>
      </c>
      <c r="M145" s="138"/>
      <c r="N145" s="138" t="s">
        <v>3</v>
      </c>
      <c r="O145" s="138"/>
      <c r="P145" s="138"/>
      <c r="Q145" s="138"/>
      <c r="R145" s="129"/>
    </row>
    <row r="146" spans="1:45" ht="17.25" customHeight="1" x14ac:dyDescent="0.2">
      <c r="A146" s="137">
        <v>42432</v>
      </c>
      <c r="B146" s="138" t="s">
        <v>956</v>
      </c>
      <c r="C146" s="138" t="s">
        <v>157</v>
      </c>
      <c r="D146" s="138" t="s">
        <v>1621</v>
      </c>
      <c r="E146" s="138" t="s">
        <v>1540</v>
      </c>
      <c r="F146" s="138"/>
      <c r="G146" s="248"/>
      <c r="H146" s="139">
        <v>4</v>
      </c>
      <c r="I146" s="140">
        <v>6.3</v>
      </c>
      <c r="J146" s="115">
        <f>H146*I146</f>
        <v>25.2</v>
      </c>
      <c r="K146" s="138" t="s">
        <v>578</v>
      </c>
      <c r="L146" s="137">
        <v>42522</v>
      </c>
      <c r="M146" s="138"/>
      <c r="N146" s="138" t="s">
        <v>3</v>
      </c>
      <c r="O146" s="138"/>
      <c r="P146" s="138"/>
      <c r="Q146" s="138"/>
      <c r="R146" s="129"/>
    </row>
    <row r="147" spans="1:45" ht="17.25" customHeight="1" x14ac:dyDescent="0.2">
      <c r="A147" s="137">
        <v>42432</v>
      </c>
      <c r="B147" s="138" t="s">
        <v>956</v>
      </c>
      <c r="C147" s="190" t="s">
        <v>585</v>
      </c>
      <c r="D147" s="138" t="s">
        <v>1622</v>
      </c>
      <c r="E147" s="138" t="s">
        <v>1730</v>
      </c>
      <c r="F147" s="138" t="s">
        <v>117</v>
      </c>
      <c r="G147" s="138"/>
      <c r="H147" s="139">
        <v>30039</v>
      </c>
      <c r="I147" s="140">
        <v>4.8</v>
      </c>
      <c r="J147" s="115">
        <f>H147*I147</f>
        <v>144187.19999999998</v>
      </c>
      <c r="K147" s="138" t="s">
        <v>648</v>
      </c>
      <c r="L147" s="137">
        <v>42515</v>
      </c>
      <c r="M147" s="138"/>
      <c r="N147" s="138" t="s">
        <v>3</v>
      </c>
      <c r="O147" s="138"/>
      <c r="P147" s="138"/>
      <c r="Q147" s="138"/>
      <c r="R147" s="129"/>
    </row>
    <row r="148" spans="1:45" s="100" customFormat="1" ht="17.25" customHeight="1" x14ac:dyDescent="0.2">
      <c r="A148" s="102" t="s">
        <v>1</v>
      </c>
      <c r="B148" s="103"/>
      <c r="C148" s="104"/>
      <c r="D148" s="105"/>
      <c r="E148" s="106"/>
      <c r="F148" s="130"/>
      <c r="G148" s="131"/>
      <c r="H148" s="107">
        <f>SUM(H86:H145)</f>
        <v>835814</v>
      </c>
      <c r="I148" s="108"/>
      <c r="J148" s="107">
        <f>SUM(J86:J145)</f>
        <v>4554477.8500000006</v>
      </c>
      <c r="K148" s="109"/>
      <c r="L148" s="144"/>
      <c r="M148" s="93"/>
      <c r="N148" s="101"/>
      <c r="O148" s="95"/>
      <c r="P148" s="96"/>
      <c r="Q148" s="95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  <c r="AF148" s="97"/>
      <c r="AG148" s="97"/>
      <c r="AH148" s="97"/>
      <c r="AI148" s="97"/>
      <c r="AJ148" s="97"/>
      <c r="AK148" s="97"/>
      <c r="AL148" s="97"/>
      <c r="AM148" s="97"/>
      <c r="AN148" s="97"/>
      <c r="AO148" s="97"/>
      <c r="AP148" s="97"/>
      <c r="AQ148" s="97"/>
      <c r="AR148" s="97"/>
      <c r="AS148" s="97"/>
    </row>
    <row r="149" spans="1:45" s="100" customFormat="1" ht="17.25" customHeight="1" x14ac:dyDescent="0.2">
      <c r="A149" s="231" t="s">
        <v>96</v>
      </c>
      <c r="B149" s="231"/>
      <c r="C149" s="231"/>
      <c r="D149" s="110"/>
      <c r="E149" s="111"/>
      <c r="F149" s="132"/>
      <c r="G149" s="133"/>
      <c r="H149" s="112"/>
      <c r="I149" s="113"/>
      <c r="J149" s="99"/>
      <c r="K149" s="114"/>
      <c r="L149" s="145"/>
      <c r="M149" s="93"/>
      <c r="N149" s="94"/>
      <c r="O149" s="95"/>
      <c r="P149" s="96"/>
      <c r="Q149" s="95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97"/>
      <c r="AH149" s="97"/>
      <c r="AI149" s="97"/>
      <c r="AJ149" s="97"/>
      <c r="AK149" s="97"/>
      <c r="AL149" s="97"/>
      <c r="AM149" s="97"/>
      <c r="AN149" s="97"/>
      <c r="AO149" s="97"/>
      <c r="AP149" s="97"/>
      <c r="AQ149" s="97"/>
      <c r="AR149" s="97"/>
      <c r="AS149" s="97"/>
    </row>
    <row r="150" spans="1:45" s="168" customFormat="1" ht="17.25" customHeight="1" x14ac:dyDescent="0.2">
      <c r="A150" s="161">
        <v>42289</v>
      </c>
      <c r="B150" s="186" t="s">
        <v>956</v>
      </c>
      <c r="C150" s="187" t="s">
        <v>27</v>
      </c>
      <c r="D150" s="162" t="s">
        <v>1432</v>
      </c>
      <c r="E150" s="162" t="s">
        <v>1433</v>
      </c>
      <c r="F150" s="162" t="s">
        <v>117</v>
      </c>
      <c r="G150" s="162"/>
      <c r="H150" s="163">
        <v>8027</v>
      </c>
      <c r="I150" s="164">
        <v>9.8000000000000007</v>
      </c>
      <c r="J150" s="165">
        <f t="shared" ref="J150:J171" si="22">H150*I150</f>
        <v>78664.600000000006</v>
      </c>
      <c r="K150" s="162" t="s">
        <v>1434</v>
      </c>
      <c r="L150" s="161">
        <v>42010</v>
      </c>
      <c r="M150" s="162"/>
      <c r="N150" s="162" t="s">
        <v>2</v>
      </c>
      <c r="O150" s="162"/>
      <c r="P150" s="162"/>
      <c r="Q150" s="162"/>
      <c r="R150" s="167"/>
    </row>
    <row r="151" spans="1:45" s="168" customFormat="1" ht="17.25" customHeight="1" x14ac:dyDescent="0.2">
      <c r="A151" s="161">
        <v>42290</v>
      </c>
      <c r="B151" s="186" t="s">
        <v>956</v>
      </c>
      <c r="C151" s="187" t="s">
        <v>27</v>
      </c>
      <c r="D151" s="162" t="s">
        <v>1435</v>
      </c>
      <c r="E151" s="162" t="s">
        <v>1436</v>
      </c>
      <c r="F151" s="162" t="s">
        <v>117</v>
      </c>
      <c r="G151" s="249"/>
      <c r="H151" s="163">
        <v>23350</v>
      </c>
      <c r="I151" s="164">
        <v>4.6500000000000004</v>
      </c>
      <c r="J151" s="165">
        <f t="shared" si="22"/>
        <v>108577.50000000001</v>
      </c>
      <c r="K151" s="162" t="s">
        <v>1437</v>
      </c>
      <c r="L151" s="161">
        <v>42401</v>
      </c>
      <c r="M151" s="162"/>
      <c r="N151" s="162" t="s">
        <v>2</v>
      </c>
      <c r="O151" s="162"/>
      <c r="P151" s="162"/>
      <c r="Q151" s="162"/>
      <c r="R151" s="167"/>
    </row>
    <row r="152" spans="1:45" s="168" customFormat="1" ht="17.25" customHeight="1" x14ac:dyDescent="0.2">
      <c r="A152" s="161">
        <v>42290</v>
      </c>
      <c r="B152" s="186" t="s">
        <v>956</v>
      </c>
      <c r="C152" s="187" t="s">
        <v>27</v>
      </c>
      <c r="D152" s="162" t="s">
        <v>1438</v>
      </c>
      <c r="E152" s="162" t="s">
        <v>1436</v>
      </c>
      <c r="F152" s="162" t="s">
        <v>117</v>
      </c>
      <c r="G152" s="251"/>
      <c r="H152" s="163">
        <v>33003</v>
      </c>
      <c r="I152" s="164">
        <v>4.4000000000000004</v>
      </c>
      <c r="J152" s="165">
        <f t="shared" si="22"/>
        <v>145213.20000000001</v>
      </c>
      <c r="K152" s="162" t="s">
        <v>1437</v>
      </c>
      <c r="L152" s="161">
        <v>42401</v>
      </c>
      <c r="M152" s="162"/>
      <c r="N152" s="162" t="s">
        <v>2</v>
      </c>
      <c r="O152" s="162"/>
      <c r="P152" s="162"/>
      <c r="Q152" s="162"/>
      <c r="R152" s="167"/>
    </row>
    <row r="153" spans="1:45" s="168" customFormat="1" ht="17.25" customHeight="1" x14ac:dyDescent="0.2">
      <c r="A153" s="161">
        <v>42311</v>
      </c>
      <c r="B153" s="186" t="s">
        <v>348</v>
      </c>
      <c r="C153" s="187" t="s">
        <v>27</v>
      </c>
      <c r="D153" s="162" t="s">
        <v>1439</v>
      </c>
      <c r="E153" s="162" t="s">
        <v>1440</v>
      </c>
      <c r="F153" s="162" t="s">
        <v>117</v>
      </c>
      <c r="G153" s="162"/>
      <c r="H153" s="163">
        <v>15408</v>
      </c>
      <c r="I153" s="164">
        <v>4.2</v>
      </c>
      <c r="J153" s="165">
        <f t="shared" si="22"/>
        <v>64713.600000000006</v>
      </c>
      <c r="K153" s="162" t="s">
        <v>1441</v>
      </c>
      <c r="L153" s="161">
        <v>42387</v>
      </c>
      <c r="M153" s="162"/>
      <c r="N153" s="162" t="s">
        <v>2</v>
      </c>
      <c r="O153" s="162"/>
      <c r="P153" s="162"/>
      <c r="Q153" s="162"/>
      <c r="R153" s="167"/>
    </row>
    <row r="154" spans="1:45" s="168" customFormat="1" ht="17.25" customHeight="1" x14ac:dyDescent="0.2">
      <c r="A154" s="161">
        <v>42321</v>
      </c>
      <c r="B154" s="186" t="s">
        <v>348</v>
      </c>
      <c r="C154" s="187" t="s">
        <v>27</v>
      </c>
      <c r="D154" s="162" t="s">
        <v>1442</v>
      </c>
      <c r="E154" s="162" t="s">
        <v>1443</v>
      </c>
      <c r="F154" s="162" t="s">
        <v>117</v>
      </c>
      <c r="G154" s="162"/>
      <c r="H154" s="163">
        <v>29348</v>
      </c>
      <c r="I154" s="164">
        <v>4.95</v>
      </c>
      <c r="J154" s="165">
        <f t="shared" si="22"/>
        <v>145272.6</v>
      </c>
      <c r="K154" s="162" t="s">
        <v>1444</v>
      </c>
      <c r="L154" s="161">
        <v>42410</v>
      </c>
      <c r="M154" s="162"/>
      <c r="N154" s="162" t="s">
        <v>2</v>
      </c>
      <c r="O154" s="162"/>
      <c r="P154" s="162"/>
      <c r="Q154" s="162"/>
      <c r="R154" s="167"/>
    </row>
    <row r="155" spans="1:45" s="168" customFormat="1" ht="17.25" customHeight="1" x14ac:dyDescent="0.2">
      <c r="A155" s="161">
        <v>42305</v>
      </c>
      <c r="B155" s="186" t="s">
        <v>26</v>
      </c>
      <c r="C155" s="187" t="s">
        <v>27</v>
      </c>
      <c r="D155" s="162" t="s">
        <v>996</v>
      </c>
      <c r="E155" s="162" t="s">
        <v>997</v>
      </c>
      <c r="F155" s="162" t="s">
        <v>117</v>
      </c>
      <c r="G155" s="162"/>
      <c r="H155" s="163">
        <v>26554</v>
      </c>
      <c r="I155" s="164">
        <v>5.4</v>
      </c>
      <c r="J155" s="165">
        <f t="shared" si="22"/>
        <v>143391.6</v>
      </c>
      <c r="K155" s="162" t="s">
        <v>998</v>
      </c>
      <c r="L155" s="161">
        <v>42430</v>
      </c>
      <c r="M155" s="162"/>
      <c r="N155" s="162" t="s">
        <v>2</v>
      </c>
      <c r="O155" s="162"/>
      <c r="P155" s="162"/>
      <c r="Q155" s="162"/>
      <c r="R155" s="167"/>
    </row>
    <row r="156" spans="1:45" ht="17.25" customHeight="1" x14ac:dyDescent="0.2">
      <c r="A156" s="137">
        <v>42326</v>
      </c>
      <c r="B156" s="148" t="s">
        <v>591</v>
      </c>
      <c r="C156" s="116" t="s">
        <v>27</v>
      </c>
      <c r="D156" s="138" t="s">
        <v>167</v>
      </c>
      <c r="E156" s="138" t="s">
        <v>168</v>
      </c>
      <c r="F156" s="138" t="s">
        <v>5</v>
      </c>
      <c r="G156" s="138"/>
      <c r="H156" s="139">
        <v>120768</v>
      </c>
      <c r="I156" s="140">
        <v>4.05</v>
      </c>
      <c r="J156" s="99">
        <f t="shared" si="22"/>
        <v>489110.39999999997</v>
      </c>
      <c r="K156" s="150" t="s">
        <v>170</v>
      </c>
      <c r="L156" s="151">
        <v>42468</v>
      </c>
      <c r="M156" s="138" t="s">
        <v>1000</v>
      </c>
      <c r="N156" s="138" t="s">
        <v>2</v>
      </c>
      <c r="O156" s="138"/>
      <c r="P156" s="138"/>
      <c r="Q156" s="138"/>
      <c r="R156" s="129"/>
    </row>
    <row r="157" spans="1:45" ht="17.25" customHeight="1" x14ac:dyDescent="0.2">
      <c r="A157" s="137">
        <v>42326</v>
      </c>
      <c r="B157" s="148" t="s">
        <v>591</v>
      </c>
      <c r="C157" s="116" t="s">
        <v>27</v>
      </c>
      <c r="D157" s="138" t="s">
        <v>167</v>
      </c>
      <c r="E157" s="138" t="s">
        <v>168</v>
      </c>
      <c r="F157" s="138" t="s">
        <v>5</v>
      </c>
      <c r="G157" s="138"/>
      <c r="H157" s="139">
        <v>50496</v>
      </c>
      <c r="I157" s="140">
        <v>4.0999999999999996</v>
      </c>
      <c r="J157" s="99">
        <f t="shared" si="22"/>
        <v>207033.59999999998</v>
      </c>
      <c r="K157" s="150" t="s">
        <v>170</v>
      </c>
      <c r="L157" s="151">
        <v>42468</v>
      </c>
      <c r="M157" s="138" t="s">
        <v>1000</v>
      </c>
      <c r="N157" s="138" t="s">
        <v>2</v>
      </c>
      <c r="O157" s="138"/>
      <c r="P157" s="138"/>
      <c r="Q157" s="138"/>
      <c r="R157" s="129"/>
    </row>
    <row r="158" spans="1:45" ht="17.25" customHeight="1" x14ac:dyDescent="0.2">
      <c r="A158" s="137">
        <v>75198</v>
      </c>
      <c r="B158" s="148" t="s">
        <v>196</v>
      </c>
      <c r="C158" s="116" t="s">
        <v>27</v>
      </c>
      <c r="D158" s="138" t="s">
        <v>171</v>
      </c>
      <c r="E158" s="138" t="s">
        <v>172</v>
      </c>
      <c r="F158" s="138" t="s">
        <v>117</v>
      </c>
      <c r="G158" s="138"/>
      <c r="H158" s="139">
        <v>50639</v>
      </c>
      <c r="I158" s="140">
        <v>6</v>
      </c>
      <c r="J158" s="99">
        <f t="shared" si="22"/>
        <v>303834</v>
      </c>
      <c r="K158" s="150" t="s">
        <v>103</v>
      </c>
      <c r="L158" s="151">
        <v>42461</v>
      </c>
      <c r="M158" s="138"/>
      <c r="N158" s="138" t="s">
        <v>2</v>
      </c>
      <c r="O158" s="138"/>
      <c r="P158" s="138"/>
      <c r="Q158" s="138"/>
      <c r="R158" s="129"/>
    </row>
    <row r="159" spans="1:45" ht="17.25" customHeight="1" x14ac:dyDescent="0.2">
      <c r="A159" s="137">
        <v>42335</v>
      </c>
      <c r="B159" s="148" t="s">
        <v>196</v>
      </c>
      <c r="C159" s="116" t="s">
        <v>27</v>
      </c>
      <c r="D159" s="138" t="s">
        <v>941</v>
      </c>
      <c r="E159" s="138" t="s">
        <v>172</v>
      </c>
      <c r="F159" s="138" t="s">
        <v>117</v>
      </c>
      <c r="G159" s="138"/>
      <c r="H159" s="139">
        <v>244</v>
      </c>
      <c r="I159" s="140"/>
      <c r="J159" s="99">
        <f t="shared" si="22"/>
        <v>0</v>
      </c>
      <c r="K159" s="150" t="s">
        <v>304</v>
      </c>
      <c r="L159" s="151">
        <v>42461</v>
      </c>
      <c r="M159" s="138"/>
      <c r="N159" s="138" t="s">
        <v>2</v>
      </c>
      <c r="O159" s="138"/>
      <c r="P159" s="138"/>
      <c r="Q159" s="138"/>
      <c r="R159" s="129"/>
    </row>
    <row r="160" spans="1:45" ht="17.25" customHeight="1" x14ac:dyDescent="0.2">
      <c r="A160" s="137">
        <v>42340</v>
      </c>
      <c r="B160" s="148" t="s">
        <v>29</v>
      </c>
      <c r="C160" s="116" t="s">
        <v>27</v>
      </c>
      <c r="D160" s="138" t="s">
        <v>330</v>
      </c>
      <c r="E160" s="138" t="s">
        <v>331</v>
      </c>
      <c r="F160" s="138" t="s">
        <v>117</v>
      </c>
      <c r="G160" s="138"/>
      <c r="H160" s="139">
        <v>7429</v>
      </c>
      <c r="I160" s="140">
        <v>9.25</v>
      </c>
      <c r="J160" s="99">
        <f t="shared" si="22"/>
        <v>68718.25</v>
      </c>
      <c r="K160" s="150" t="s">
        <v>103</v>
      </c>
      <c r="L160" s="151">
        <v>42454</v>
      </c>
      <c r="M160" s="138"/>
      <c r="N160" s="138" t="s">
        <v>2</v>
      </c>
      <c r="O160" s="138"/>
      <c r="P160" s="138"/>
      <c r="Q160" s="138"/>
      <c r="R160" s="129"/>
    </row>
    <row r="161" spans="1:45" ht="17.25" customHeight="1" x14ac:dyDescent="0.2">
      <c r="A161" s="137">
        <v>42340</v>
      </c>
      <c r="B161" s="148" t="s">
        <v>195</v>
      </c>
      <c r="C161" s="116" t="s">
        <v>27</v>
      </c>
      <c r="D161" s="138" t="s">
        <v>334</v>
      </c>
      <c r="E161" s="138" t="s">
        <v>335</v>
      </c>
      <c r="F161" s="138" t="s">
        <v>117</v>
      </c>
      <c r="G161" s="138"/>
      <c r="H161" s="139">
        <v>20000</v>
      </c>
      <c r="I161" s="140">
        <v>7.2</v>
      </c>
      <c r="J161" s="99">
        <f t="shared" si="22"/>
        <v>144000</v>
      </c>
      <c r="K161" s="150" t="s">
        <v>103</v>
      </c>
      <c r="L161" s="151">
        <v>42454</v>
      </c>
      <c r="M161" s="138"/>
      <c r="N161" s="138" t="s">
        <v>2</v>
      </c>
      <c r="O161" s="138"/>
      <c r="P161" s="138"/>
      <c r="Q161" s="138"/>
      <c r="R161" s="129"/>
    </row>
    <row r="162" spans="1:45" ht="17.25" customHeight="1" x14ac:dyDescent="0.2">
      <c r="A162" s="137">
        <v>42342</v>
      </c>
      <c r="B162" s="148" t="s">
        <v>26</v>
      </c>
      <c r="C162" s="116" t="s">
        <v>27</v>
      </c>
      <c r="D162" s="138" t="s">
        <v>365</v>
      </c>
      <c r="E162" s="138" t="s">
        <v>366</v>
      </c>
      <c r="F162" s="138" t="s">
        <v>117</v>
      </c>
      <c r="G162" s="138"/>
      <c r="H162" s="139">
        <v>2154</v>
      </c>
      <c r="I162" s="140">
        <v>7.5</v>
      </c>
      <c r="J162" s="99">
        <f t="shared" si="22"/>
        <v>16155</v>
      </c>
      <c r="K162" s="150" t="s">
        <v>170</v>
      </c>
      <c r="L162" s="151">
        <v>42461</v>
      </c>
      <c r="M162" s="138"/>
      <c r="N162" s="138" t="s">
        <v>2</v>
      </c>
      <c r="O162" s="138"/>
      <c r="P162" s="138"/>
      <c r="Q162" s="138"/>
      <c r="R162" s="129"/>
    </row>
    <row r="163" spans="1:45" ht="17.25" customHeight="1" x14ac:dyDescent="0.2">
      <c r="A163" s="137">
        <v>42348</v>
      </c>
      <c r="B163" s="148" t="s">
        <v>1337</v>
      </c>
      <c r="C163" s="116" t="s">
        <v>27</v>
      </c>
      <c r="D163" s="138" t="s">
        <v>405</v>
      </c>
      <c r="E163" s="138" t="s">
        <v>404</v>
      </c>
      <c r="F163" s="138" t="s">
        <v>117</v>
      </c>
      <c r="G163" s="138"/>
      <c r="H163" s="139">
        <v>96742</v>
      </c>
      <c r="I163" s="140">
        <v>4.4000000000000004</v>
      </c>
      <c r="J163" s="99">
        <f t="shared" si="22"/>
        <v>425664.80000000005</v>
      </c>
      <c r="K163" s="150" t="s">
        <v>407</v>
      </c>
      <c r="L163" s="151">
        <v>42491</v>
      </c>
      <c r="M163" s="138" t="s">
        <v>1338</v>
      </c>
      <c r="N163" s="138" t="s">
        <v>2</v>
      </c>
      <c r="O163" s="138"/>
      <c r="P163" s="138"/>
      <c r="Q163" s="138"/>
      <c r="R163" s="129"/>
    </row>
    <row r="164" spans="1:45" ht="17.25" customHeight="1" x14ac:dyDescent="0.2">
      <c r="A164" s="137">
        <v>42348</v>
      </c>
      <c r="B164" s="148" t="s">
        <v>1337</v>
      </c>
      <c r="C164" s="116" t="s">
        <v>27</v>
      </c>
      <c r="D164" s="138" t="s">
        <v>408</v>
      </c>
      <c r="E164" s="138" t="s">
        <v>409</v>
      </c>
      <c r="F164" s="138" t="s">
        <v>117</v>
      </c>
      <c r="G164" s="138"/>
      <c r="H164" s="139">
        <v>30831</v>
      </c>
      <c r="I164" s="140">
        <v>4.6500000000000004</v>
      </c>
      <c r="J164" s="99">
        <f t="shared" si="22"/>
        <v>143364.15000000002</v>
      </c>
      <c r="K164" s="150" t="s">
        <v>407</v>
      </c>
      <c r="L164" s="151">
        <v>42491</v>
      </c>
      <c r="M164" s="138" t="s">
        <v>1338</v>
      </c>
      <c r="N164" s="138" t="s">
        <v>2</v>
      </c>
      <c r="O164" s="138"/>
      <c r="P164" s="138"/>
      <c r="Q164" s="138"/>
      <c r="R164" s="129"/>
    </row>
    <row r="165" spans="1:45" ht="17.25" customHeight="1" x14ac:dyDescent="0.2">
      <c r="A165" s="137">
        <v>42352</v>
      </c>
      <c r="B165" s="148" t="s">
        <v>26</v>
      </c>
      <c r="C165" s="116" t="s">
        <v>27</v>
      </c>
      <c r="D165" s="138" t="s">
        <v>446</v>
      </c>
      <c r="E165" s="138" t="s">
        <v>447</v>
      </c>
      <c r="F165" s="138" t="s">
        <v>117</v>
      </c>
      <c r="G165" s="138"/>
      <c r="H165" s="139">
        <v>28746</v>
      </c>
      <c r="I165" s="140">
        <v>4.3899999999999997</v>
      </c>
      <c r="J165" s="99">
        <f t="shared" si="22"/>
        <v>126194.93999999999</v>
      </c>
      <c r="K165" s="150" t="s">
        <v>407</v>
      </c>
      <c r="L165" s="151">
        <v>42491</v>
      </c>
      <c r="M165" s="138"/>
      <c r="N165" s="138" t="s">
        <v>2</v>
      </c>
      <c r="O165" s="138"/>
      <c r="P165" s="138"/>
      <c r="Q165" s="138"/>
      <c r="R165" s="129"/>
    </row>
    <row r="166" spans="1:45" ht="17.25" customHeight="1" x14ac:dyDescent="0.2">
      <c r="A166" s="137">
        <v>42352</v>
      </c>
      <c r="B166" s="148" t="s">
        <v>26</v>
      </c>
      <c r="C166" s="116" t="s">
        <v>27</v>
      </c>
      <c r="D166" s="138" t="s">
        <v>446</v>
      </c>
      <c r="E166" s="138" t="s">
        <v>449</v>
      </c>
      <c r="F166" s="138" t="s">
        <v>117</v>
      </c>
      <c r="G166" s="138"/>
      <c r="H166" s="139">
        <v>43406</v>
      </c>
      <c r="I166" s="140">
        <v>6.65</v>
      </c>
      <c r="J166" s="99">
        <f t="shared" si="22"/>
        <v>288649.90000000002</v>
      </c>
      <c r="K166" s="150" t="s">
        <v>407</v>
      </c>
      <c r="L166" s="151">
        <v>42491</v>
      </c>
      <c r="M166" s="138"/>
      <c r="N166" s="138" t="s">
        <v>2</v>
      </c>
      <c r="O166" s="138"/>
      <c r="P166" s="138"/>
      <c r="Q166" s="138"/>
      <c r="R166" s="129"/>
    </row>
    <row r="167" spans="1:45" ht="17.25" customHeight="1" x14ac:dyDescent="0.2">
      <c r="A167" s="137">
        <v>42392</v>
      </c>
      <c r="B167" s="148" t="s">
        <v>956</v>
      </c>
      <c r="C167" s="116" t="s">
        <v>983</v>
      </c>
      <c r="D167" s="138" t="s">
        <v>954</v>
      </c>
      <c r="E167" s="138" t="s">
        <v>955</v>
      </c>
      <c r="F167" s="138" t="s">
        <v>117</v>
      </c>
      <c r="G167" s="138"/>
      <c r="H167" s="158">
        <v>51189</v>
      </c>
      <c r="I167" s="140">
        <v>3.32</v>
      </c>
      <c r="J167" s="99">
        <f t="shared" si="22"/>
        <v>169947.47999999998</v>
      </c>
      <c r="K167" s="138" t="s">
        <v>598</v>
      </c>
      <c r="L167" s="137">
        <v>42494</v>
      </c>
      <c r="M167" s="138"/>
      <c r="N167" s="138" t="s">
        <v>2</v>
      </c>
      <c r="O167" s="138"/>
      <c r="P167" s="138"/>
      <c r="Q167" s="138"/>
      <c r="R167" s="129"/>
    </row>
    <row r="168" spans="1:45" ht="17.25" customHeight="1" x14ac:dyDescent="0.2">
      <c r="A168" s="137">
        <v>42392</v>
      </c>
      <c r="B168" s="148" t="s">
        <v>956</v>
      </c>
      <c r="C168" s="116" t="s">
        <v>983</v>
      </c>
      <c r="D168" s="138" t="s">
        <v>954</v>
      </c>
      <c r="E168" s="138" t="s">
        <v>955</v>
      </c>
      <c r="F168" s="138" t="s">
        <v>117</v>
      </c>
      <c r="G168" s="138"/>
      <c r="H168" s="158">
        <v>27564</v>
      </c>
      <c r="I168" s="140">
        <v>3.56</v>
      </c>
      <c r="J168" s="99">
        <f t="shared" si="22"/>
        <v>98127.84</v>
      </c>
      <c r="K168" s="138" t="s">
        <v>598</v>
      </c>
      <c r="L168" s="137">
        <v>42494</v>
      </c>
      <c r="M168" s="138"/>
      <c r="N168" s="138" t="s">
        <v>2</v>
      </c>
      <c r="O168" s="138"/>
      <c r="P168" s="138"/>
      <c r="Q168" s="138"/>
      <c r="R168" s="129"/>
    </row>
    <row r="169" spans="1:45" ht="17.25" customHeight="1" x14ac:dyDescent="0.2">
      <c r="A169" s="137">
        <v>42443</v>
      </c>
      <c r="B169" s="148"/>
      <c r="C169" s="116"/>
      <c r="D169" s="138" t="s">
        <v>1740</v>
      </c>
      <c r="E169" s="138" t="s">
        <v>1741</v>
      </c>
      <c r="F169" s="138" t="s">
        <v>1738</v>
      </c>
      <c r="G169" s="138"/>
      <c r="H169" s="158">
        <v>44537</v>
      </c>
      <c r="I169" s="140">
        <v>4.45</v>
      </c>
      <c r="J169" s="99">
        <f t="shared" si="22"/>
        <v>198189.65</v>
      </c>
      <c r="K169" s="138" t="s">
        <v>1710</v>
      </c>
      <c r="L169" s="137">
        <v>42552</v>
      </c>
      <c r="M169" s="138" t="s">
        <v>1739</v>
      </c>
      <c r="N169" s="138" t="s">
        <v>2</v>
      </c>
      <c r="O169" s="138"/>
      <c r="P169" s="138"/>
      <c r="Q169" s="138"/>
      <c r="R169" s="129"/>
    </row>
    <row r="170" spans="1:45" ht="17.25" customHeight="1" x14ac:dyDescent="0.2">
      <c r="A170" s="137">
        <v>42443</v>
      </c>
      <c r="B170" s="148"/>
      <c r="C170" s="116"/>
      <c r="D170" s="138" t="s">
        <v>1742</v>
      </c>
      <c r="E170" s="138" t="s">
        <v>1743</v>
      </c>
      <c r="F170" s="138" t="s">
        <v>1738</v>
      </c>
      <c r="G170" s="138"/>
      <c r="H170" s="158">
        <v>32240</v>
      </c>
      <c r="I170" s="140">
        <v>4.5</v>
      </c>
      <c r="J170" s="99">
        <f t="shared" si="22"/>
        <v>145080</v>
      </c>
      <c r="K170" s="138" t="s">
        <v>1710</v>
      </c>
      <c r="L170" s="137">
        <v>42552</v>
      </c>
      <c r="M170" s="138" t="s">
        <v>1739</v>
      </c>
      <c r="N170" s="138" t="s">
        <v>2</v>
      </c>
      <c r="O170" s="138"/>
      <c r="P170" s="138"/>
      <c r="Q170" s="138"/>
      <c r="R170" s="129"/>
    </row>
    <row r="171" spans="1:45" ht="17.25" customHeight="1" x14ac:dyDescent="0.2">
      <c r="A171" s="137">
        <v>42443</v>
      </c>
      <c r="B171" s="148"/>
      <c r="C171" s="116"/>
      <c r="D171" s="138" t="s">
        <v>1744</v>
      </c>
      <c r="E171" s="138" t="s">
        <v>1745</v>
      </c>
      <c r="F171" s="138" t="s">
        <v>1738</v>
      </c>
      <c r="G171" s="138"/>
      <c r="H171" s="158">
        <v>158423</v>
      </c>
      <c r="I171" s="140">
        <v>4.3499999999999996</v>
      </c>
      <c r="J171" s="99">
        <f t="shared" si="22"/>
        <v>689140.04999999993</v>
      </c>
      <c r="K171" s="138" t="s">
        <v>1710</v>
      </c>
      <c r="L171" s="137">
        <v>42552</v>
      </c>
      <c r="M171" s="138" t="s">
        <v>1739</v>
      </c>
      <c r="N171" s="138" t="s">
        <v>2</v>
      </c>
      <c r="O171" s="138"/>
      <c r="P171" s="138"/>
      <c r="Q171" s="138"/>
      <c r="R171" s="129"/>
    </row>
    <row r="172" spans="1:45" s="100" customFormat="1" ht="17.25" customHeight="1" x14ac:dyDescent="0.2">
      <c r="A172" s="102" t="s">
        <v>1</v>
      </c>
      <c r="B172" s="103"/>
      <c r="C172" s="104"/>
      <c r="D172" s="105"/>
      <c r="E172" s="106"/>
      <c r="F172" s="130"/>
      <c r="G172" s="131"/>
      <c r="H172" s="107">
        <f>SUM(H150:H168)</f>
        <v>665898</v>
      </c>
      <c r="I172" s="108"/>
      <c r="J172" s="107">
        <f>SUM(J150:J168)</f>
        <v>3166633.46</v>
      </c>
      <c r="K172" s="109"/>
      <c r="L172" s="144"/>
      <c r="M172" s="93"/>
      <c r="N172" s="101"/>
      <c r="O172" s="95"/>
      <c r="P172" s="96"/>
      <c r="Q172" s="95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  <c r="AH172" s="97"/>
      <c r="AI172" s="97"/>
      <c r="AJ172" s="97"/>
      <c r="AK172" s="97"/>
      <c r="AL172" s="97"/>
      <c r="AM172" s="97"/>
      <c r="AN172" s="97"/>
      <c r="AO172" s="97"/>
      <c r="AP172" s="97"/>
      <c r="AQ172" s="97"/>
      <c r="AR172" s="97"/>
      <c r="AS172" s="97"/>
    </row>
    <row r="173" spans="1:45" s="100" customFormat="1" ht="17.25" customHeight="1" x14ac:dyDescent="0.2">
      <c r="A173" s="231" t="s">
        <v>97</v>
      </c>
      <c r="B173" s="231"/>
      <c r="C173" s="231"/>
      <c r="D173" s="110"/>
      <c r="E173" s="111"/>
      <c r="F173" s="132"/>
      <c r="G173" s="133"/>
      <c r="H173" s="112"/>
      <c r="I173" s="113"/>
      <c r="J173" s="99"/>
      <c r="K173" s="114"/>
      <c r="L173" s="145"/>
      <c r="M173" s="93"/>
      <c r="N173" s="101"/>
      <c r="O173" s="95"/>
      <c r="P173" s="96"/>
      <c r="Q173" s="95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  <c r="AF173" s="97"/>
      <c r="AG173" s="97"/>
      <c r="AH173" s="97"/>
      <c r="AI173" s="97"/>
      <c r="AJ173" s="97"/>
      <c r="AK173" s="97"/>
      <c r="AL173" s="97"/>
      <c r="AM173" s="97"/>
      <c r="AN173" s="97"/>
      <c r="AO173" s="97"/>
      <c r="AP173" s="97"/>
      <c r="AQ173" s="97"/>
      <c r="AR173" s="97"/>
      <c r="AS173" s="97"/>
    </row>
    <row r="174" spans="1:45" s="168" customFormat="1" ht="17.25" customHeight="1" x14ac:dyDescent="0.2">
      <c r="A174" s="161">
        <v>42270</v>
      </c>
      <c r="B174" s="162" t="s">
        <v>1445</v>
      </c>
      <c r="C174" s="162" t="s">
        <v>23</v>
      </c>
      <c r="D174" s="162" t="s">
        <v>1446</v>
      </c>
      <c r="E174" s="162" t="s">
        <v>1447</v>
      </c>
      <c r="F174" s="188" t="s">
        <v>117</v>
      </c>
      <c r="G174" s="249"/>
      <c r="H174" s="163">
        <v>11941</v>
      </c>
      <c r="I174" s="164">
        <v>5.5</v>
      </c>
      <c r="J174" s="165">
        <f t="shared" ref="J174:J186" si="23">H174*I174</f>
        <v>65675.5</v>
      </c>
      <c r="K174" s="162" t="s">
        <v>1362</v>
      </c>
      <c r="L174" s="161">
        <v>42382</v>
      </c>
      <c r="M174" s="162" t="s">
        <v>1448</v>
      </c>
      <c r="N174" s="162" t="s">
        <v>91</v>
      </c>
      <c r="O174" s="162"/>
      <c r="P174" s="162"/>
      <c r="Q174" s="162"/>
      <c r="R174" s="167"/>
    </row>
    <row r="175" spans="1:45" s="168" customFormat="1" ht="17.25" customHeight="1" x14ac:dyDescent="0.2">
      <c r="A175" s="161">
        <v>42331</v>
      </c>
      <c r="B175" s="162" t="s">
        <v>1445</v>
      </c>
      <c r="C175" s="162" t="s">
        <v>23</v>
      </c>
      <c r="D175" s="162" t="s">
        <v>1449</v>
      </c>
      <c r="E175" s="162" t="s">
        <v>1447</v>
      </c>
      <c r="F175" s="188" t="s">
        <v>117</v>
      </c>
      <c r="G175" s="250"/>
      <c r="H175" s="163">
        <v>6324</v>
      </c>
      <c r="I175" s="164">
        <v>5.5</v>
      </c>
      <c r="J175" s="165">
        <f t="shared" si="23"/>
        <v>34782</v>
      </c>
      <c r="K175" s="162" t="s">
        <v>1362</v>
      </c>
      <c r="L175" s="161">
        <v>42382</v>
      </c>
      <c r="M175" s="162" t="s">
        <v>1448</v>
      </c>
      <c r="N175" s="162" t="s">
        <v>91</v>
      </c>
      <c r="O175" s="162"/>
      <c r="P175" s="162"/>
      <c r="Q175" s="162"/>
      <c r="R175" s="167"/>
    </row>
    <row r="176" spans="1:45" s="168" customFormat="1" ht="17.25" customHeight="1" x14ac:dyDescent="0.2">
      <c r="A176" s="161">
        <v>42331</v>
      </c>
      <c r="B176" s="162" t="s">
        <v>1445</v>
      </c>
      <c r="C176" s="162" t="s">
        <v>23</v>
      </c>
      <c r="D176" s="162" t="s">
        <v>1450</v>
      </c>
      <c r="E176" s="162" t="s">
        <v>1447</v>
      </c>
      <c r="F176" s="188" t="s">
        <v>117</v>
      </c>
      <c r="G176" s="251"/>
      <c r="H176" s="163">
        <v>39</v>
      </c>
      <c r="I176" s="164">
        <v>5.5</v>
      </c>
      <c r="J176" s="165">
        <f t="shared" si="23"/>
        <v>214.5</v>
      </c>
      <c r="K176" s="162" t="s">
        <v>1362</v>
      </c>
      <c r="L176" s="161">
        <v>42382</v>
      </c>
      <c r="M176" s="162" t="s">
        <v>1448</v>
      </c>
      <c r="N176" s="162" t="s">
        <v>91</v>
      </c>
      <c r="O176" s="162"/>
      <c r="P176" s="162"/>
      <c r="Q176" s="162"/>
      <c r="R176" s="167"/>
    </row>
    <row r="177" spans="1:18" s="168" customFormat="1" ht="17.25" customHeight="1" x14ac:dyDescent="0.2">
      <c r="A177" s="161">
        <v>42314</v>
      </c>
      <c r="B177" s="162" t="s">
        <v>196</v>
      </c>
      <c r="C177" s="162" t="s">
        <v>24</v>
      </c>
      <c r="D177" s="162" t="s">
        <v>1451</v>
      </c>
      <c r="E177" s="162" t="s">
        <v>1452</v>
      </c>
      <c r="F177" s="188" t="s">
        <v>5</v>
      </c>
      <c r="G177" s="249"/>
      <c r="H177" s="163">
        <v>672</v>
      </c>
      <c r="I177" s="164">
        <v>3.05</v>
      </c>
      <c r="J177" s="165">
        <f t="shared" si="23"/>
        <v>2049.6</v>
      </c>
      <c r="K177" s="162" t="s">
        <v>1374</v>
      </c>
      <c r="L177" s="161">
        <v>42410</v>
      </c>
      <c r="M177" s="162"/>
      <c r="N177" s="162" t="s">
        <v>91</v>
      </c>
      <c r="O177" s="162"/>
      <c r="P177" s="162"/>
      <c r="Q177" s="162"/>
      <c r="R177" s="167"/>
    </row>
    <row r="178" spans="1:18" s="168" customFormat="1" ht="17.25" customHeight="1" x14ac:dyDescent="0.2">
      <c r="A178" s="161">
        <v>42314</v>
      </c>
      <c r="B178" s="162" t="s">
        <v>196</v>
      </c>
      <c r="C178" s="162" t="s">
        <v>24</v>
      </c>
      <c r="D178" s="162" t="s">
        <v>1451</v>
      </c>
      <c r="E178" s="162" t="s">
        <v>1453</v>
      </c>
      <c r="F178" s="188" t="s">
        <v>5</v>
      </c>
      <c r="G178" s="250"/>
      <c r="H178" s="163">
        <v>552</v>
      </c>
      <c r="I178" s="164">
        <v>3.05</v>
      </c>
      <c r="J178" s="165">
        <f t="shared" si="23"/>
        <v>1683.6</v>
      </c>
      <c r="K178" s="162" t="s">
        <v>1374</v>
      </c>
      <c r="L178" s="161">
        <v>42410</v>
      </c>
      <c r="M178" s="162"/>
      <c r="N178" s="162" t="s">
        <v>91</v>
      </c>
      <c r="O178" s="162"/>
      <c r="P178" s="162"/>
      <c r="Q178" s="162"/>
      <c r="R178" s="167"/>
    </row>
    <row r="179" spans="1:18" s="168" customFormat="1" ht="17.25" customHeight="1" x14ac:dyDescent="0.2">
      <c r="A179" s="161">
        <v>42314</v>
      </c>
      <c r="B179" s="162" t="s">
        <v>196</v>
      </c>
      <c r="C179" s="162" t="s">
        <v>24</v>
      </c>
      <c r="D179" s="162" t="s">
        <v>1451</v>
      </c>
      <c r="E179" s="162" t="s">
        <v>1454</v>
      </c>
      <c r="F179" s="188" t="s">
        <v>5</v>
      </c>
      <c r="G179" s="250"/>
      <c r="H179" s="163">
        <v>432</v>
      </c>
      <c r="I179" s="164">
        <v>3.05</v>
      </c>
      <c r="J179" s="165">
        <f t="shared" si="23"/>
        <v>1317.6</v>
      </c>
      <c r="K179" s="162" t="s">
        <v>1374</v>
      </c>
      <c r="L179" s="161">
        <v>42410</v>
      </c>
      <c r="M179" s="162"/>
      <c r="N179" s="162" t="s">
        <v>91</v>
      </c>
      <c r="O179" s="162"/>
      <c r="P179" s="162"/>
      <c r="Q179" s="162"/>
      <c r="R179" s="167"/>
    </row>
    <row r="180" spans="1:18" s="168" customFormat="1" ht="17.25" customHeight="1" x14ac:dyDescent="0.2">
      <c r="A180" s="161">
        <v>42314</v>
      </c>
      <c r="B180" s="162" t="s">
        <v>196</v>
      </c>
      <c r="C180" s="162" t="s">
        <v>24</v>
      </c>
      <c r="D180" s="162" t="s">
        <v>1451</v>
      </c>
      <c r="E180" s="162" t="s">
        <v>1455</v>
      </c>
      <c r="F180" s="188" t="s">
        <v>5</v>
      </c>
      <c r="G180" s="250"/>
      <c r="H180" s="163">
        <v>624</v>
      </c>
      <c r="I180" s="164">
        <v>3.05</v>
      </c>
      <c r="J180" s="165">
        <f t="shared" si="23"/>
        <v>1903.1999999999998</v>
      </c>
      <c r="K180" s="162" t="s">
        <v>1374</v>
      </c>
      <c r="L180" s="161">
        <v>42410</v>
      </c>
      <c r="M180" s="162"/>
      <c r="N180" s="162" t="s">
        <v>91</v>
      </c>
      <c r="O180" s="162"/>
      <c r="P180" s="162"/>
      <c r="Q180" s="162"/>
      <c r="R180" s="167"/>
    </row>
    <row r="181" spans="1:18" s="168" customFormat="1" ht="17.25" customHeight="1" x14ac:dyDescent="0.2">
      <c r="A181" s="161">
        <v>42314</v>
      </c>
      <c r="B181" s="162" t="s">
        <v>196</v>
      </c>
      <c r="C181" s="162" t="s">
        <v>24</v>
      </c>
      <c r="D181" s="162" t="s">
        <v>1004</v>
      </c>
      <c r="E181" s="162" t="s">
        <v>1006</v>
      </c>
      <c r="F181" s="188" t="s">
        <v>5</v>
      </c>
      <c r="G181" s="250"/>
      <c r="H181" s="163">
        <v>43432</v>
      </c>
      <c r="I181" s="164">
        <v>3.05</v>
      </c>
      <c r="J181" s="165">
        <f>H181*I181</f>
        <v>132467.6</v>
      </c>
      <c r="K181" s="162" t="s">
        <v>113</v>
      </c>
      <c r="L181" s="161">
        <v>42445</v>
      </c>
      <c r="M181" s="162"/>
      <c r="N181" s="162" t="s">
        <v>91</v>
      </c>
      <c r="O181" s="162"/>
      <c r="P181" s="162"/>
      <c r="Q181" s="162"/>
      <c r="R181" s="167"/>
    </row>
    <row r="182" spans="1:18" s="168" customFormat="1" ht="17.25" customHeight="1" x14ac:dyDescent="0.2">
      <c r="A182" s="161">
        <v>42314</v>
      </c>
      <c r="B182" s="162" t="s">
        <v>196</v>
      </c>
      <c r="C182" s="162" t="s">
        <v>24</v>
      </c>
      <c r="D182" s="162" t="s">
        <v>1004</v>
      </c>
      <c r="E182" s="162" t="s">
        <v>1008</v>
      </c>
      <c r="F182" s="188" t="s">
        <v>5</v>
      </c>
      <c r="G182" s="250"/>
      <c r="H182" s="163">
        <v>50856</v>
      </c>
      <c r="I182" s="164">
        <v>3.05</v>
      </c>
      <c r="J182" s="165">
        <f>H182*I182</f>
        <v>155110.79999999999</v>
      </c>
      <c r="K182" s="162" t="s">
        <v>113</v>
      </c>
      <c r="L182" s="161">
        <v>42445</v>
      </c>
      <c r="M182" s="162"/>
      <c r="N182" s="162" t="s">
        <v>91</v>
      </c>
      <c r="O182" s="162"/>
      <c r="P182" s="162"/>
      <c r="Q182" s="162"/>
      <c r="R182" s="167"/>
    </row>
    <row r="183" spans="1:18" s="168" customFormat="1" ht="17.25" customHeight="1" x14ac:dyDescent="0.2">
      <c r="A183" s="161">
        <v>42314</v>
      </c>
      <c r="B183" s="162" t="s">
        <v>196</v>
      </c>
      <c r="C183" s="162" t="s">
        <v>24</v>
      </c>
      <c r="D183" s="162" t="s">
        <v>1004</v>
      </c>
      <c r="E183" s="162" t="s">
        <v>1005</v>
      </c>
      <c r="F183" s="188" t="s">
        <v>5</v>
      </c>
      <c r="G183" s="250"/>
      <c r="H183" s="163">
        <v>50856</v>
      </c>
      <c r="I183" s="164">
        <v>3.05</v>
      </c>
      <c r="J183" s="165">
        <f>H183*I183</f>
        <v>155110.79999999999</v>
      </c>
      <c r="K183" s="162" t="s">
        <v>113</v>
      </c>
      <c r="L183" s="161">
        <v>42445</v>
      </c>
      <c r="M183" s="162"/>
      <c r="N183" s="162" t="s">
        <v>91</v>
      </c>
      <c r="O183" s="162"/>
      <c r="P183" s="162"/>
      <c r="Q183" s="162"/>
      <c r="R183" s="167"/>
    </row>
    <row r="184" spans="1:18" s="168" customFormat="1" ht="17.25" customHeight="1" x14ac:dyDescent="0.2">
      <c r="A184" s="161">
        <v>42314</v>
      </c>
      <c r="B184" s="162" t="s">
        <v>196</v>
      </c>
      <c r="C184" s="162" t="s">
        <v>24</v>
      </c>
      <c r="D184" s="162" t="s">
        <v>1004</v>
      </c>
      <c r="E184" s="162" t="s">
        <v>1007</v>
      </c>
      <c r="F184" s="188" t="s">
        <v>5</v>
      </c>
      <c r="G184" s="251"/>
      <c r="H184" s="163">
        <v>30456</v>
      </c>
      <c r="I184" s="164">
        <v>3.05</v>
      </c>
      <c r="J184" s="165">
        <f>H184*I184</f>
        <v>92890.799999999988</v>
      </c>
      <c r="K184" s="162" t="s">
        <v>113</v>
      </c>
      <c r="L184" s="161">
        <v>42445</v>
      </c>
      <c r="M184" s="162"/>
      <c r="N184" s="162" t="s">
        <v>91</v>
      </c>
      <c r="O184" s="162"/>
      <c r="P184" s="162"/>
      <c r="Q184" s="162"/>
      <c r="R184" s="167"/>
    </row>
    <row r="185" spans="1:18" s="168" customFormat="1" ht="17.25" customHeight="1" x14ac:dyDescent="0.2">
      <c r="A185" s="161">
        <v>42320</v>
      </c>
      <c r="B185" s="162" t="s">
        <v>194</v>
      </c>
      <c r="C185" s="162" t="s">
        <v>24</v>
      </c>
      <c r="D185" s="162" t="s">
        <v>1456</v>
      </c>
      <c r="E185" s="162" t="s">
        <v>147</v>
      </c>
      <c r="F185" s="188" t="s">
        <v>5</v>
      </c>
      <c r="G185" s="249"/>
      <c r="H185" s="163">
        <v>192</v>
      </c>
      <c r="I185" s="164">
        <v>5.55</v>
      </c>
      <c r="J185" s="165">
        <f t="shared" si="23"/>
        <v>1065.5999999999999</v>
      </c>
      <c r="K185" s="162" t="s">
        <v>1374</v>
      </c>
      <c r="L185" s="161">
        <v>42410</v>
      </c>
      <c r="M185" s="162"/>
      <c r="N185" s="166" t="s">
        <v>3</v>
      </c>
      <c r="O185" s="162"/>
      <c r="P185" s="162"/>
      <c r="Q185" s="162"/>
      <c r="R185" s="167"/>
    </row>
    <row r="186" spans="1:18" s="168" customFormat="1" ht="17.25" customHeight="1" x14ac:dyDescent="0.2">
      <c r="A186" s="161">
        <v>42356</v>
      </c>
      <c r="B186" s="162" t="s">
        <v>194</v>
      </c>
      <c r="C186" s="162" t="s">
        <v>24</v>
      </c>
      <c r="D186" s="162" t="s">
        <v>1457</v>
      </c>
      <c r="E186" s="162" t="s">
        <v>147</v>
      </c>
      <c r="F186" s="188" t="s">
        <v>5</v>
      </c>
      <c r="G186" s="250"/>
      <c r="H186" s="163">
        <v>480</v>
      </c>
      <c r="I186" s="164">
        <v>5.55</v>
      </c>
      <c r="J186" s="165">
        <f t="shared" si="23"/>
        <v>2664</v>
      </c>
      <c r="K186" s="162" t="s">
        <v>1374</v>
      </c>
      <c r="L186" s="161">
        <v>42410</v>
      </c>
      <c r="M186" s="162"/>
      <c r="N186" s="166" t="s">
        <v>3</v>
      </c>
      <c r="O186" s="162"/>
      <c r="P186" s="162"/>
      <c r="Q186" s="162"/>
      <c r="R186" s="167"/>
    </row>
    <row r="187" spans="1:18" s="168" customFormat="1" ht="17.25" customHeight="1" x14ac:dyDescent="0.2">
      <c r="A187" s="161">
        <v>42320</v>
      </c>
      <c r="B187" s="162" t="s">
        <v>194</v>
      </c>
      <c r="C187" s="162" t="s">
        <v>24</v>
      </c>
      <c r="D187" s="162" t="s">
        <v>1156</v>
      </c>
      <c r="E187" s="162" t="s">
        <v>147</v>
      </c>
      <c r="F187" s="188" t="s">
        <v>5</v>
      </c>
      <c r="G187" s="250"/>
      <c r="H187" s="163">
        <v>1136</v>
      </c>
      <c r="I187" s="164">
        <v>5.55</v>
      </c>
      <c r="J187" s="165">
        <f t="shared" ref="J187:J201" si="24">H187*I187</f>
        <v>6304.8</v>
      </c>
      <c r="K187" s="162" t="s">
        <v>110</v>
      </c>
      <c r="L187" s="161">
        <v>42431</v>
      </c>
      <c r="M187" s="162"/>
      <c r="N187" s="166" t="s">
        <v>3</v>
      </c>
      <c r="O187" s="162"/>
      <c r="P187" s="162"/>
      <c r="Q187" s="162"/>
      <c r="R187" s="167"/>
    </row>
    <row r="188" spans="1:18" ht="17.25" customHeight="1" x14ac:dyDescent="0.2">
      <c r="A188" s="137">
        <v>42320</v>
      </c>
      <c r="B188" s="138" t="s">
        <v>194</v>
      </c>
      <c r="C188" s="138" t="s">
        <v>24</v>
      </c>
      <c r="D188" s="138" t="s">
        <v>148</v>
      </c>
      <c r="E188" s="138" t="s">
        <v>147</v>
      </c>
      <c r="F188" s="149" t="s">
        <v>5</v>
      </c>
      <c r="G188" s="251"/>
      <c r="H188" s="139">
        <v>68008</v>
      </c>
      <c r="I188" s="140">
        <v>5.55</v>
      </c>
      <c r="J188" s="115">
        <f>H188*I188</f>
        <v>377444.39999999997</v>
      </c>
      <c r="K188" s="138" t="s">
        <v>113</v>
      </c>
      <c r="L188" s="137">
        <v>42445</v>
      </c>
      <c r="M188" s="138" t="s">
        <v>1687</v>
      </c>
      <c r="N188" s="147" t="s">
        <v>3</v>
      </c>
      <c r="O188" s="138"/>
      <c r="P188" s="138"/>
      <c r="Q188" s="138"/>
      <c r="R188" s="129"/>
    </row>
    <row r="189" spans="1:18" ht="17.25" customHeight="1" x14ac:dyDescent="0.2">
      <c r="A189" s="137">
        <v>42320</v>
      </c>
      <c r="B189" s="138" t="s">
        <v>196</v>
      </c>
      <c r="C189" s="138" t="s">
        <v>24</v>
      </c>
      <c r="D189" s="138" t="s">
        <v>149</v>
      </c>
      <c r="E189" s="138" t="s">
        <v>150</v>
      </c>
      <c r="F189" s="149" t="s">
        <v>117</v>
      </c>
      <c r="G189" s="138"/>
      <c r="H189" s="139">
        <v>99735</v>
      </c>
      <c r="I189" s="140"/>
      <c r="J189" s="115">
        <f t="shared" si="24"/>
        <v>0</v>
      </c>
      <c r="K189" s="138" t="s">
        <v>191</v>
      </c>
      <c r="L189" s="172">
        <v>42466</v>
      </c>
      <c r="M189" s="138"/>
      <c r="N189" s="147" t="s">
        <v>2</v>
      </c>
      <c r="O189" s="138"/>
      <c r="P189" s="138"/>
      <c r="Q189" s="138"/>
      <c r="R189" s="129"/>
    </row>
    <row r="190" spans="1:18" s="168" customFormat="1" ht="17.25" customHeight="1" x14ac:dyDescent="0.2">
      <c r="A190" s="161">
        <v>42328</v>
      </c>
      <c r="B190" s="162" t="s">
        <v>1151</v>
      </c>
      <c r="C190" s="162" t="s">
        <v>24</v>
      </c>
      <c r="D190" s="162" t="s">
        <v>204</v>
      </c>
      <c r="E190" s="162" t="s">
        <v>206</v>
      </c>
      <c r="F190" s="188" t="s">
        <v>5</v>
      </c>
      <c r="G190" s="249"/>
      <c r="H190" s="163">
        <v>176</v>
      </c>
      <c r="I190" s="164"/>
      <c r="J190" s="165">
        <f>H190*I190</f>
        <v>0</v>
      </c>
      <c r="K190" s="162" t="s">
        <v>151</v>
      </c>
      <c r="L190" s="161">
        <v>42452</v>
      </c>
      <c r="M190" s="162"/>
      <c r="N190" s="166" t="s">
        <v>2</v>
      </c>
      <c r="O190" s="162"/>
      <c r="P190" s="162"/>
      <c r="Q190" s="162"/>
      <c r="R190" s="167"/>
    </row>
    <row r="191" spans="1:18" s="168" customFormat="1" ht="17.25" customHeight="1" x14ac:dyDescent="0.2">
      <c r="A191" s="161">
        <v>42328</v>
      </c>
      <c r="B191" s="162" t="s">
        <v>1151</v>
      </c>
      <c r="C191" s="162" t="s">
        <v>24</v>
      </c>
      <c r="D191" s="162" t="s">
        <v>204</v>
      </c>
      <c r="E191" s="162" t="s">
        <v>986</v>
      </c>
      <c r="F191" s="188" t="s">
        <v>5</v>
      </c>
      <c r="G191" s="250"/>
      <c r="H191" s="163">
        <v>176</v>
      </c>
      <c r="I191" s="164"/>
      <c r="J191" s="165">
        <f>H191*I191</f>
        <v>0</v>
      </c>
      <c r="K191" s="162" t="s">
        <v>151</v>
      </c>
      <c r="L191" s="161">
        <v>42452</v>
      </c>
      <c r="M191" s="162"/>
      <c r="N191" s="166" t="s">
        <v>2</v>
      </c>
      <c r="O191" s="162"/>
      <c r="P191" s="162"/>
      <c r="Q191" s="162"/>
      <c r="R191" s="167"/>
    </row>
    <row r="192" spans="1:18" s="168" customFormat="1" ht="17.25" customHeight="1" x14ac:dyDescent="0.2">
      <c r="A192" s="161">
        <v>42328</v>
      </c>
      <c r="B192" s="162" t="s">
        <v>1151</v>
      </c>
      <c r="C192" s="162" t="s">
        <v>24</v>
      </c>
      <c r="D192" s="162" t="s">
        <v>204</v>
      </c>
      <c r="E192" s="162" t="s">
        <v>987</v>
      </c>
      <c r="F192" s="188" t="s">
        <v>5</v>
      </c>
      <c r="G192" s="250"/>
      <c r="H192" s="163">
        <v>128</v>
      </c>
      <c r="I192" s="164"/>
      <c r="J192" s="165">
        <f>H192*I192</f>
        <v>0</v>
      </c>
      <c r="K192" s="162" t="s">
        <v>151</v>
      </c>
      <c r="L192" s="161">
        <v>42452</v>
      </c>
      <c r="M192" s="162"/>
      <c r="N192" s="166" t="s">
        <v>2</v>
      </c>
      <c r="O192" s="162"/>
      <c r="P192" s="162"/>
      <c r="Q192" s="162"/>
      <c r="R192" s="167"/>
    </row>
    <row r="193" spans="1:18" s="168" customFormat="1" ht="17.25" customHeight="1" x14ac:dyDescent="0.2">
      <c r="A193" s="161">
        <v>42328</v>
      </c>
      <c r="B193" s="162" t="s">
        <v>1151</v>
      </c>
      <c r="C193" s="162" t="s">
        <v>24</v>
      </c>
      <c r="D193" s="162" t="s">
        <v>204</v>
      </c>
      <c r="E193" s="162" t="s">
        <v>988</v>
      </c>
      <c r="F193" s="188" t="s">
        <v>5</v>
      </c>
      <c r="G193" s="250"/>
      <c r="H193" s="163">
        <v>176</v>
      </c>
      <c r="I193" s="164"/>
      <c r="J193" s="165">
        <f>H193*I193</f>
        <v>0</v>
      </c>
      <c r="K193" s="162" t="s">
        <v>151</v>
      </c>
      <c r="L193" s="161">
        <v>42452</v>
      </c>
      <c r="M193" s="162"/>
      <c r="N193" s="166" t="s">
        <v>2</v>
      </c>
      <c r="O193" s="162"/>
      <c r="P193" s="162"/>
      <c r="Q193" s="162"/>
      <c r="R193" s="167"/>
    </row>
    <row r="194" spans="1:18" ht="17.25" customHeight="1" x14ac:dyDescent="0.2">
      <c r="A194" s="137">
        <v>42328</v>
      </c>
      <c r="B194" s="138" t="s">
        <v>1151</v>
      </c>
      <c r="C194" s="138" t="s">
        <v>24</v>
      </c>
      <c r="D194" s="138" t="s">
        <v>985</v>
      </c>
      <c r="E194" s="138" t="s">
        <v>206</v>
      </c>
      <c r="F194" s="149" t="s">
        <v>5</v>
      </c>
      <c r="G194" s="250"/>
      <c r="H194" s="139">
        <v>17928</v>
      </c>
      <c r="I194" s="140"/>
      <c r="J194" s="115">
        <f t="shared" si="24"/>
        <v>0</v>
      </c>
      <c r="K194" s="138" t="s">
        <v>191</v>
      </c>
      <c r="L194" s="172">
        <v>42466</v>
      </c>
      <c r="M194" s="138"/>
      <c r="N194" s="147" t="s">
        <v>2</v>
      </c>
      <c r="O194" s="138"/>
      <c r="P194" s="138"/>
      <c r="Q194" s="138"/>
      <c r="R194" s="129"/>
    </row>
    <row r="195" spans="1:18" ht="17.25" customHeight="1" x14ac:dyDescent="0.2">
      <c r="A195" s="137">
        <v>42328</v>
      </c>
      <c r="B195" s="138" t="s">
        <v>1151</v>
      </c>
      <c r="C195" s="138" t="s">
        <v>24</v>
      </c>
      <c r="D195" s="138" t="s">
        <v>985</v>
      </c>
      <c r="E195" s="138" t="s">
        <v>986</v>
      </c>
      <c r="F195" s="149" t="s">
        <v>5</v>
      </c>
      <c r="G195" s="250"/>
      <c r="H195" s="139">
        <v>14848</v>
      </c>
      <c r="I195" s="140"/>
      <c r="J195" s="115">
        <f t="shared" si="24"/>
        <v>0</v>
      </c>
      <c r="K195" s="138" t="s">
        <v>191</v>
      </c>
      <c r="L195" s="172">
        <v>42466</v>
      </c>
      <c r="M195" s="138"/>
      <c r="N195" s="147" t="s">
        <v>2</v>
      </c>
      <c r="O195" s="138"/>
      <c r="P195" s="138"/>
      <c r="Q195" s="138"/>
      <c r="R195" s="129"/>
    </row>
    <row r="196" spans="1:18" ht="17.25" customHeight="1" x14ac:dyDescent="0.2">
      <c r="A196" s="137">
        <v>42328</v>
      </c>
      <c r="B196" s="138" t="s">
        <v>1151</v>
      </c>
      <c r="C196" s="138" t="s">
        <v>24</v>
      </c>
      <c r="D196" s="138" t="s">
        <v>985</v>
      </c>
      <c r="E196" s="138" t="s">
        <v>987</v>
      </c>
      <c r="F196" s="149" t="s">
        <v>5</v>
      </c>
      <c r="G196" s="250"/>
      <c r="H196" s="139">
        <v>3626</v>
      </c>
      <c r="I196" s="140"/>
      <c r="J196" s="115">
        <f t="shared" si="24"/>
        <v>0</v>
      </c>
      <c r="K196" s="138" t="s">
        <v>191</v>
      </c>
      <c r="L196" s="172">
        <v>42466</v>
      </c>
      <c r="M196" s="138"/>
      <c r="N196" s="147" t="s">
        <v>2</v>
      </c>
      <c r="O196" s="138"/>
      <c r="P196" s="138"/>
      <c r="Q196" s="138"/>
      <c r="R196" s="129"/>
    </row>
    <row r="197" spans="1:18" ht="17.25" customHeight="1" x14ac:dyDescent="0.2">
      <c r="A197" s="137">
        <v>42328</v>
      </c>
      <c r="B197" s="138" t="s">
        <v>1151</v>
      </c>
      <c r="C197" s="138" t="s">
        <v>24</v>
      </c>
      <c r="D197" s="138" t="s">
        <v>985</v>
      </c>
      <c r="E197" s="138" t="s">
        <v>988</v>
      </c>
      <c r="F197" s="149" t="s">
        <v>5</v>
      </c>
      <c r="G197" s="251"/>
      <c r="H197" s="139">
        <v>17928</v>
      </c>
      <c r="I197" s="140"/>
      <c r="J197" s="115">
        <f t="shared" si="24"/>
        <v>0</v>
      </c>
      <c r="K197" s="138" t="s">
        <v>191</v>
      </c>
      <c r="L197" s="172">
        <v>42466</v>
      </c>
      <c r="M197" s="138"/>
      <c r="N197" s="147" t="s">
        <v>2</v>
      </c>
      <c r="O197" s="138"/>
      <c r="P197" s="138"/>
      <c r="Q197" s="138"/>
      <c r="R197" s="129"/>
    </row>
    <row r="198" spans="1:18" ht="17.25" customHeight="1" x14ac:dyDescent="0.2">
      <c r="A198" s="137">
        <v>42328</v>
      </c>
      <c r="B198" s="138" t="s">
        <v>196</v>
      </c>
      <c r="C198" s="138" t="s">
        <v>24</v>
      </c>
      <c r="D198" s="138" t="s">
        <v>440</v>
      </c>
      <c r="E198" s="138" t="s">
        <v>208</v>
      </c>
      <c r="F198" s="149" t="s">
        <v>5</v>
      </c>
      <c r="G198" s="246"/>
      <c r="H198" s="139">
        <v>624</v>
      </c>
      <c r="I198" s="140">
        <v>4.0999999999999996</v>
      </c>
      <c r="J198" s="115">
        <f t="shared" si="24"/>
        <v>2558.3999999999996</v>
      </c>
      <c r="K198" s="138" t="s">
        <v>113</v>
      </c>
      <c r="L198" s="172">
        <v>42445</v>
      </c>
      <c r="M198" s="138"/>
      <c r="N198" s="147" t="s">
        <v>2</v>
      </c>
      <c r="O198" s="138"/>
      <c r="P198" s="138"/>
      <c r="Q198" s="138"/>
      <c r="R198" s="129"/>
    </row>
    <row r="199" spans="1:18" ht="17.25" customHeight="1" x14ac:dyDescent="0.2">
      <c r="A199" s="137">
        <v>42328</v>
      </c>
      <c r="B199" s="138" t="s">
        <v>196</v>
      </c>
      <c r="C199" s="138" t="s">
        <v>24</v>
      </c>
      <c r="D199" s="138" t="s">
        <v>205</v>
      </c>
      <c r="E199" s="138" t="s">
        <v>208</v>
      </c>
      <c r="F199" s="149" t="s">
        <v>5</v>
      </c>
      <c r="G199" s="248"/>
      <c r="H199" s="139">
        <v>60408</v>
      </c>
      <c r="I199" s="140">
        <v>4.0999999999999996</v>
      </c>
      <c r="J199" s="115">
        <f t="shared" si="24"/>
        <v>247672.8</v>
      </c>
      <c r="K199" s="138" t="s">
        <v>191</v>
      </c>
      <c r="L199" s="152">
        <v>42466</v>
      </c>
      <c r="M199" s="138"/>
      <c r="N199" s="147" t="s">
        <v>2</v>
      </c>
      <c r="O199" s="138"/>
      <c r="P199" s="138"/>
      <c r="Q199" s="138"/>
      <c r="R199" s="129"/>
    </row>
    <row r="200" spans="1:18" ht="17.25" customHeight="1" x14ac:dyDescent="0.2">
      <c r="A200" s="137">
        <v>42332</v>
      </c>
      <c r="B200" s="138" t="s">
        <v>195</v>
      </c>
      <c r="C200" s="138" t="s">
        <v>24</v>
      </c>
      <c r="D200" s="138" t="s">
        <v>246</v>
      </c>
      <c r="E200" s="138" t="s">
        <v>248</v>
      </c>
      <c r="F200" s="149" t="s">
        <v>5</v>
      </c>
      <c r="G200" s="246"/>
      <c r="H200" s="139">
        <v>1296</v>
      </c>
      <c r="I200" s="140">
        <v>4.1500000000000004</v>
      </c>
      <c r="J200" s="115">
        <f t="shared" si="24"/>
        <v>5378.4000000000005</v>
      </c>
      <c r="K200" s="138" t="s">
        <v>108</v>
      </c>
      <c r="L200" s="137">
        <v>42093</v>
      </c>
      <c r="M200" s="138"/>
      <c r="N200" s="147" t="s">
        <v>2</v>
      </c>
      <c r="O200" s="138"/>
      <c r="P200" s="138"/>
      <c r="Q200" s="138"/>
      <c r="R200" s="129"/>
    </row>
    <row r="201" spans="1:18" ht="17.25" customHeight="1" x14ac:dyDescent="0.2">
      <c r="A201" s="137">
        <v>42332</v>
      </c>
      <c r="B201" s="138" t="s">
        <v>195</v>
      </c>
      <c r="C201" s="138" t="s">
        <v>24</v>
      </c>
      <c r="D201" s="138" t="s">
        <v>247</v>
      </c>
      <c r="E201" s="138" t="s">
        <v>248</v>
      </c>
      <c r="F201" s="149" t="s">
        <v>5</v>
      </c>
      <c r="G201" s="248"/>
      <c r="H201" s="139">
        <v>96240</v>
      </c>
      <c r="I201" s="140">
        <v>4.1500000000000004</v>
      </c>
      <c r="J201" s="115">
        <f t="shared" si="24"/>
        <v>399396.00000000006</v>
      </c>
      <c r="K201" s="138" t="s">
        <v>191</v>
      </c>
      <c r="L201" s="137">
        <v>42466</v>
      </c>
      <c r="M201" s="138"/>
      <c r="N201" s="147" t="s">
        <v>2</v>
      </c>
      <c r="O201" s="138"/>
      <c r="P201" s="138"/>
      <c r="Q201" s="138"/>
      <c r="R201" s="129"/>
    </row>
    <row r="202" spans="1:18" ht="17.25" customHeight="1" x14ac:dyDescent="0.2">
      <c r="A202" s="137">
        <v>42377</v>
      </c>
      <c r="B202" s="138" t="s">
        <v>196</v>
      </c>
      <c r="C202" s="138" t="s">
        <v>4</v>
      </c>
      <c r="D202" s="138" t="s">
        <v>686</v>
      </c>
      <c r="E202" s="138" t="s">
        <v>688</v>
      </c>
      <c r="F202" s="149" t="s">
        <v>5</v>
      </c>
      <c r="G202" s="246"/>
      <c r="H202" s="139">
        <v>80</v>
      </c>
      <c r="I202" s="140">
        <v>3.1</v>
      </c>
      <c r="J202" s="115">
        <f t="shared" ref="J202:J227" si="25">H202*I202</f>
        <v>248</v>
      </c>
      <c r="K202" s="138" t="s">
        <v>630</v>
      </c>
      <c r="L202" s="137">
        <v>42487</v>
      </c>
      <c r="M202" s="138"/>
      <c r="N202" s="147" t="s">
        <v>2</v>
      </c>
      <c r="O202" s="138"/>
      <c r="P202" s="138"/>
      <c r="Q202" s="138"/>
      <c r="R202" s="129"/>
    </row>
    <row r="203" spans="1:18" ht="17.25" customHeight="1" x14ac:dyDescent="0.2">
      <c r="A203" s="137">
        <v>42377</v>
      </c>
      <c r="B203" s="138" t="s">
        <v>196</v>
      </c>
      <c r="C203" s="138" t="s">
        <v>4</v>
      </c>
      <c r="D203" s="138" t="s">
        <v>686</v>
      </c>
      <c r="E203" s="138" t="s">
        <v>689</v>
      </c>
      <c r="F203" s="149" t="s">
        <v>5</v>
      </c>
      <c r="G203" s="247"/>
      <c r="H203" s="139">
        <v>104</v>
      </c>
      <c r="I203" s="140">
        <v>3.1</v>
      </c>
      <c r="J203" s="115">
        <f t="shared" si="25"/>
        <v>322.40000000000003</v>
      </c>
      <c r="K203" s="138" t="s">
        <v>630</v>
      </c>
      <c r="L203" s="137">
        <v>42487</v>
      </c>
      <c r="M203" s="138"/>
      <c r="N203" s="147" t="s">
        <v>2</v>
      </c>
      <c r="O203" s="138"/>
      <c r="P203" s="138"/>
      <c r="Q203" s="138"/>
      <c r="R203" s="129"/>
    </row>
    <row r="204" spans="1:18" ht="17.25" customHeight="1" x14ac:dyDescent="0.2">
      <c r="A204" s="137">
        <v>42377</v>
      </c>
      <c r="B204" s="138" t="s">
        <v>196</v>
      </c>
      <c r="C204" s="138" t="s">
        <v>4</v>
      </c>
      <c r="D204" s="138" t="s">
        <v>686</v>
      </c>
      <c r="E204" s="138" t="s">
        <v>690</v>
      </c>
      <c r="F204" s="149" t="s">
        <v>5</v>
      </c>
      <c r="G204" s="247"/>
      <c r="H204" s="139">
        <v>104</v>
      </c>
      <c r="I204" s="140">
        <v>3.1</v>
      </c>
      <c r="J204" s="115">
        <f t="shared" si="25"/>
        <v>322.40000000000003</v>
      </c>
      <c r="K204" s="138" t="s">
        <v>630</v>
      </c>
      <c r="L204" s="137">
        <v>42487</v>
      </c>
      <c r="M204" s="138"/>
      <c r="N204" s="147" t="s">
        <v>2</v>
      </c>
      <c r="O204" s="138"/>
      <c r="P204" s="138"/>
      <c r="Q204" s="138"/>
      <c r="R204" s="129"/>
    </row>
    <row r="205" spans="1:18" ht="17.25" customHeight="1" x14ac:dyDescent="0.2">
      <c r="A205" s="137">
        <v>42377</v>
      </c>
      <c r="B205" s="138" t="s">
        <v>196</v>
      </c>
      <c r="C205" s="138" t="s">
        <v>4</v>
      </c>
      <c r="D205" s="138" t="s">
        <v>686</v>
      </c>
      <c r="E205" s="138" t="s">
        <v>691</v>
      </c>
      <c r="F205" s="149" t="s">
        <v>5</v>
      </c>
      <c r="G205" s="247"/>
      <c r="H205" s="139">
        <v>104</v>
      </c>
      <c r="I205" s="140">
        <v>3.1</v>
      </c>
      <c r="J205" s="115">
        <f t="shared" si="25"/>
        <v>322.40000000000003</v>
      </c>
      <c r="K205" s="138" t="s">
        <v>630</v>
      </c>
      <c r="L205" s="137">
        <v>42487</v>
      </c>
      <c r="M205" s="138"/>
      <c r="N205" s="147" t="s">
        <v>2</v>
      </c>
      <c r="O205" s="138"/>
      <c r="P205" s="138"/>
      <c r="Q205" s="138"/>
      <c r="R205" s="129"/>
    </row>
    <row r="206" spans="1:18" ht="17.25" customHeight="1" x14ac:dyDescent="0.2">
      <c r="A206" s="137">
        <v>42377</v>
      </c>
      <c r="B206" s="138" t="s">
        <v>196</v>
      </c>
      <c r="C206" s="138" t="s">
        <v>4</v>
      </c>
      <c r="D206" s="138" t="s">
        <v>687</v>
      </c>
      <c r="E206" s="138" t="s">
        <v>688</v>
      </c>
      <c r="F206" s="149" t="s">
        <v>5</v>
      </c>
      <c r="G206" s="247"/>
      <c r="H206" s="139">
        <v>9464</v>
      </c>
      <c r="I206" s="140">
        <v>3.1</v>
      </c>
      <c r="J206" s="115">
        <f t="shared" si="25"/>
        <v>29338.400000000001</v>
      </c>
      <c r="K206" s="138" t="s">
        <v>598</v>
      </c>
      <c r="L206" s="137">
        <v>42494</v>
      </c>
      <c r="M206" s="138"/>
      <c r="N206" s="147" t="s">
        <v>2</v>
      </c>
      <c r="O206" s="138"/>
      <c r="P206" s="138"/>
      <c r="Q206" s="138"/>
      <c r="R206" s="129"/>
    </row>
    <row r="207" spans="1:18" ht="17.25" customHeight="1" x14ac:dyDescent="0.2">
      <c r="A207" s="137">
        <v>42377</v>
      </c>
      <c r="B207" s="138" t="s">
        <v>196</v>
      </c>
      <c r="C207" s="138" t="s">
        <v>4</v>
      </c>
      <c r="D207" s="138" t="s">
        <v>687</v>
      </c>
      <c r="E207" s="138" t="s">
        <v>689</v>
      </c>
      <c r="F207" s="149" t="s">
        <v>5</v>
      </c>
      <c r="G207" s="247"/>
      <c r="H207" s="139">
        <v>11184</v>
      </c>
      <c r="I207" s="140">
        <v>3.1</v>
      </c>
      <c r="J207" s="115">
        <f t="shared" si="25"/>
        <v>34670.400000000001</v>
      </c>
      <c r="K207" s="138" t="s">
        <v>598</v>
      </c>
      <c r="L207" s="137">
        <v>42494</v>
      </c>
      <c r="M207" s="138"/>
      <c r="N207" s="147" t="s">
        <v>2</v>
      </c>
      <c r="O207" s="138"/>
      <c r="P207" s="138"/>
      <c r="Q207" s="138"/>
      <c r="R207" s="129"/>
    </row>
    <row r="208" spans="1:18" ht="17.25" customHeight="1" x14ac:dyDescent="0.2">
      <c r="A208" s="137">
        <v>42377</v>
      </c>
      <c r="B208" s="138" t="s">
        <v>196</v>
      </c>
      <c r="C208" s="138" t="s">
        <v>4</v>
      </c>
      <c r="D208" s="138" t="s">
        <v>687</v>
      </c>
      <c r="E208" s="138" t="s">
        <v>690</v>
      </c>
      <c r="F208" s="149" t="s">
        <v>5</v>
      </c>
      <c r="G208" s="247"/>
      <c r="H208" s="139">
        <v>11184</v>
      </c>
      <c r="I208" s="140">
        <v>3.1</v>
      </c>
      <c r="J208" s="115">
        <f t="shared" si="25"/>
        <v>34670.400000000001</v>
      </c>
      <c r="K208" s="138" t="s">
        <v>598</v>
      </c>
      <c r="L208" s="137">
        <v>42494</v>
      </c>
      <c r="M208" s="138"/>
      <c r="N208" s="147" t="s">
        <v>2</v>
      </c>
      <c r="O208" s="138"/>
      <c r="P208" s="138"/>
      <c r="Q208" s="138"/>
      <c r="R208" s="129"/>
    </row>
    <row r="209" spans="1:18" ht="17.25" customHeight="1" x14ac:dyDescent="0.2">
      <c r="A209" s="137">
        <v>42377</v>
      </c>
      <c r="B209" s="138" t="s">
        <v>196</v>
      </c>
      <c r="C209" s="138" t="s">
        <v>4</v>
      </c>
      <c r="D209" s="138" t="s">
        <v>687</v>
      </c>
      <c r="E209" s="138" t="s">
        <v>691</v>
      </c>
      <c r="F209" s="149" t="s">
        <v>5</v>
      </c>
      <c r="G209" s="248"/>
      <c r="H209" s="139">
        <v>11184</v>
      </c>
      <c r="I209" s="140">
        <v>3.1</v>
      </c>
      <c r="J209" s="115">
        <f t="shared" si="25"/>
        <v>34670.400000000001</v>
      </c>
      <c r="K209" s="138" t="s">
        <v>598</v>
      </c>
      <c r="L209" s="137">
        <v>42494</v>
      </c>
      <c r="M209" s="138"/>
      <c r="N209" s="147" t="s">
        <v>2</v>
      </c>
      <c r="O209" s="138"/>
      <c r="P209" s="138"/>
      <c r="Q209" s="138"/>
      <c r="R209" s="129"/>
    </row>
    <row r="210" spans="1:18" ht="17.25" customHeight="1" x14ac:dyDescent="0.2">
      <c r="A210" s="137">
        <v>42385</v>
      </c>
      <c r="B210" s="138" t="s">
        <v>195</v>
      </c>
      <c r="C210" s="138" t="s">
        <v>4</v>
      </c>
      <c r="D210" s="138" t="s">
        <v>794</v>
      </c>
      <c r="E210" s="138" t="s">
        <v>797</v>
      </c>
      <c r="F210" s="149" t="s">
        <v>5</v>
      </c>
      <c r="G210" s="246"/>
      <c r="H210" s="139">
        <v>2646</v>
      </c>
      <c r="I210" s="140">
        <v>5.55</v>
      </c>
      <c r="J210" s="115">
        <f t="shared" si="25"/>
        <v>14685.3</v>
      </c>
      <c r="K210" s="138" t="s">
        <v>766</v>
      </c>
      <c r="L210" s="137">
        <v>42543</v>
      </c>
      <c r="M210" s="138"/>
      <c r="N210" s="147" t="s">
        <v>3</v>
      </c>
      <c r="O210" s="138"/>
      <c r="P210" s="138"/>
      <c r="Q210" s="138"/>
      <c r="R210" s="129"/>
    </row>
    <row r="211" spans="1:18" ht="17.25" customHeight="1" x14ac:dyDescent="0.2">
      <c r="A211" s="137">
        <v>42385</v>
      </c>
      <c r="B211" s="138" t="s">
        <v>195</v>
      </c>
      <c r="C211" s="138" t="s">
        <v>4</v>
      </c>
      <c r="D211" s="138" t="s">
        <v>795</v>
      </c>
      <c r="E211" s="138" t="s">
        <v>797</v>
      </c>
      <c r="F211" s="149" t="s">
        <v>5</v>
      </c>
      <c r="G211" s="247"/>
      <c r="H211" s="139">
        <v>275886</v>
      </c>
      <c r="I211" s="140">
        <v>5.55</v>
      </c>
      <c r="J211" s="115">
        <f t="shared" si="25"/>
        <v>1531167.3</v>
      </c>
      <c r="K211" s="138" t="s">
        <v>788</v>
      </c>
      <c r="L211" s="137">
        <v>42557</v>
      </c>
      <c r="M211" s="138"/>
      <c r="N211" s="147" t="s">
        <v>3</v>
      </c>
      <c r="O211" s="138"/>
      <c r="P211" s="138"/>
      <c r="Q211" s="138"/>
      <c r="R211" s="129"/>
    </row>
    <row r="212" spans="1:18" ht="17.25" customHeight="1" x14ac:dyDescent="0.2">
      <c r="A212" s="137">
        <v>42385</v>
      </c>
      <c r="B212" s="138" t="s">
        <v>195</v>
      </c>
      <c r="C212" s="138" t="s">
        <v>4</v>
      </c>
      <c r="D212" s="138" t="s">
        <v>796</v>
      </c>
      <c r="E212" s="138" t="s">
        <v>797</v>
      </c>
      <c r="F212" s="149" t="s">
        <v>5</v>
      </c>
      <c r="G212" s="247"/>
      <c r="H212" s="139">
        <v>2862</v>
      </c>
      <c r="I212" s="140">
        <v>5.55</v>
      </c>
      <c r="J212" s="115">
        <f t="shared" si="25"/>
        <v>15884.1</v>
      </c>
      <c r="K212" s="138" t="s">
        <v>579</v>
      </c>
      <c r="L212" s="137">
        <v>42578</v>
      </c>
      <c r="M212" s="138"/>
      <c r="N212" s="147" t="s">
        <v>3</v>
      </c>
      <c r="O212" s="138"/>
      <c r="P212" s="138"/>
      <c r="Q212" s="138"/>
      <c r="R212" s="129"/>
    </row>
    <row r="213" spans="1:18" ht="17.25" customHeight="1" x14ac:dyDescent="0.2">
      <c r="A213" s="137">
        <v>42431</v>
      </c>
      <c r="B213" s="138"/>
      <c r="C213" s="138" t="s">
        <v>4</v>
      </c>
      <c r="D213" s="138" t="s">
        <v>1615</v>
      </c>
      <c r="E213" s="138" t="s">
        <v>1618</v>
      </c>
      <c r="F213" s="138" t="s">
        <v>5</v>
      </c>
      <c r="G213" s="248"/>
      <c r="H213" s="139">
        <v>600</v>
      </c>
      <c r="I213" s="140">
        <v>5.55</v>
      </c>
      <c r="J213" s="99">
        <f>H213*I213</f>
        <v>3330</v>
      </c>
      <c r="K213" s="137">
        <v>42541</v>
      </c>
      <c r="L213" s="137">
        <v>42557</v>
      </c>
      <c r="M213" s="138"/>
      <c r="N213" s="147" t="s">
        <v>3</v>
      </c>
      <c r="O213" s="138"/>
      <c r="P213" s="138"/>
      <c r="Q213" s="138"/>
      <c r="R213" s="129"/>
    </row>
    <row r="214" spans="1:18" ht="17.25" customHeight="1" x14ac:dyDescent="0.2">
      <c r="A214" s="137">
        <v>42417</v>
      </c>
      <c r="B214" s="138"/>
      <c r="C214" s="138" t="s">
        <v>24</v>
      </c>
      <c r="D214" s="138" t="s">
        <v>1256</v>
      </c>
      <c r="E214" s="138" t="s">
        <v>1260</v>
      </c>
      <c r="F214" s="149" t="s">
        <v>5</v>
      </c>
      <c r="G214" s="246"/>
      <c r="H214" s="139">
        <v>24036</v>
      </c>
      <c r="I214" s="140">
        <v>3.85</v>
      </c>
      <c r="J214" s="115">
        <f t="shared" si="25"/>
        <v>92538.6</v>
      </c>
      <c r="K214" s="137">
        <v>42506</v>
      </c>
      <c r="L214" s="137">
        <v>42522</v>
      </c>
      <c r="M214" s="138" t="s">
        <v>1235</v>
      </c>
      <c r="N214" s="147" t="s">
        <v>2</v>
      </c>
      <c r="O214" s="138"/>
      <c r="P214" s="138"/>
      <c r="Q214" s="138"/>
      <c r="R214" s="129"/>
    </row>
    <row r="215" spans="1:18" ht="17.25" customHeight="1" x14ac:dyDescent="0.2">
      <c r="A215" s="137">
        <v>42417</v>
      </c>
      <c r="B215" s="138"/>
      <c r="C215" s="138" t="s">
        <v>24</v>
      </c>
      <c r="D215" s="138" t="s">
        <v>1256</v>
      </c>
      <c r="E215" s="138" t="s">
        <v>1257</v>
      </c>
      <c r="F215" s="149" t="s">
        <v>5</v>
      </c>
      <c r="G215" s="247"/>
      <c r="H215" s="139">
        <v>22200</v>
      </c>
      <c r="I215" s="140">
        <v>3.85</v>
      </c>
      <c r="J215" s="115">
        <f t="shared" si="25"/>
        <v>85470</v>
      </c>
      <c r="K215" s="137">
        <v>42506</v>
      </c>
      <c r="L215" s="137">
        <v>42522</v>
      </c>
      <c r="M215" s="138" t="s">
        <v>1235</v>
      </c>
      <c r="N215" s="147" t="s">
        <v>2</v>
      </c>
      <c r="O215" s="138"/>
      <c r="P215" s="138"/>
      <c r="Q215" s="138"/>
      <c r="R215" s="129"/>
    </row>
    <row r="216" spans="1:18" ht="17.25" customHeight="1" x14ac:dyDescent="0.2">
      <c r="A216" s="137">
        <v>42417</v>
      </c>
      <c r="B216" s="138"/>
      <c r="C216" s="138" t="s">
        <v>24</v>
      </c>
      <c r="D216" s="138" t="s">
        <v>1256</v>
      </c>
      <c r="E216" s="138" t="s">
        <v>1258</v>
      </c>
      <c r="F216" s="149" t="s">
        <v>5</v>
      </c>
      <c r="G216" s="247"/>
      <c r="H216" s="139">
        <v>22200</v>
      </c>
      <c r="I216" s="140">
        <v>3.85</v>
      </c>
      <c r="J216" s="115">
        <f t="shared" si="25"/>
        <v>85470</v>
      </c>
      <c r="K216" s="137">
        <v>42506</v>
      </c>
      <c r="L216" s="137">
        <v>42522</v>
      </c>
      <c r="M216" s="138" t="s">
        <v>1235</v>
      </c>
      <c r="N216" s="147" t="s">
        <v>2</v>
      </c>
      <c r="O216" s="138"/>
      <c r="P216" s="138"/>
      <c r="Q216" s="138"/>
      <c r="R216" s="129"/>
    </row>
    <row r="217" spans="1:18" ht="17.25" customHeight="1" x14ac:dyDescent="0.2">
      <c r="A217" s="137">
        <v>42417</v>
      </c>
      <c r="B217" s="138"/>
      <c r="C217" s="138" t="s">
        <v>24</v>
      </c>
      <c r="D217" s="138" t="s">
        <v>1256</v>
      </c>
      <c r="E217" s="138" t="s">
        <v>1259</v>
      </c>
      <c r="F217" s="149" t="s">
        <v>5</v>
      </c>
      <c r="G217" s="247"/>
      <c r="H217" s="139">
        <v>24036</v>
      </c>
      <c r="I217" s="140">
        <v>3.85</v>
      </c>
      <c r="J217" s="115">
        <f t="shared" si="25"/>
        <v>92538.6</v>
      </c>
      <c r="K217" s="137">
        <v>42506</v>
      </c>
      <c r="L217" s="137">
        <v>42522</v>
      </c>
      <c r="M217" s="138" t="s">
        <v>1235</v>
      </c>
      <c r="N217" s="147" t="s">
        <v>2</v>
      </c>
      <c r="O217" s="138"/>
      <c r="P217" s="138"/>
      <c r="Q217" s="138"/>
      <c r="R217" s="129"/>
    </row>
    <row r="218" spans="1:18" ht="17.25" customHeight="1" x14ac:dyDescent="0.2">
      <c r="A218" s="137">
        <v>42417</v>
      </c>
      <c r="B218" s="138"/>
      <c r="C218" s="138" t="s">
        <v>24</v>
      </c>
      <c r="D218" s="138" t="s">
        <v>1256</v>
      </c>
      <c r="E218" s="138" t="s">
        <v>1261</v>
      </c>
      <c r="F218" s="149" t="s">
        <v>5</v>
      </c>
      <c r="G218" s="247"/>
      <c r="H218" s="139">
        <v>10584</v>
      </c>
      <c r="I218" s="140">
        <v>3.85</v>
      </c>
      <c r="J218" s="115">
        <f t="shared" si="25"/>
        <v>40748.400000000001</v>
      </c>
      <c r="K218" s="137">
        <v>42506</v>
      </c>
      <c r="L218" s="137">
        <v>42522</v>
      </c>
      <c r="M218" s="138" t="s">
        <v>1235</v>
      </c>
      <c r="N218" s="147" t="s">
        <v>2</v>
      </c>
      <c r="O218" s="138"/>
      <c r="P218" s="138"/>
      <c r="Q218" s="138"/>
      <c r="R218" s="129"/>
    </row>
    <row r="219" spans="1:18" ht="17.25" customHeight="1" x14ac:dyDescent="0.2">
      <c r="A219" s="137">
        <v>42417</v>
      </c>
      <c r="B219" s="138"/>
      <c r="C219" s="138" t="s">
        <v>24</v>
      </c>
      <c r="D219" s="138" t="s">
        <v>1256</v>
      </c>
      <c r="E219" s="138" t="s">
        <v>1262</v>
      </c>
      <c r="F219" s="149" t="s">
        <v>5</v>
      </c>
      <c r="G219" s="247"/>
      <c r="H219" s="139">
        <v>10296</v>
      </c>
      <c r="I219" s="140">
        <v>3.85</v>
      </c>
      <c r="J219" s="115">
        <f t="shared" si="25"/>
        <v>39639.599999999999</v>
      </c>
      <c r="K219" s="137">
        <v>42506</v>
      </c>
      <c r="L219" s="137">
        <v>42522</v>
      </c>
      <c r="M219" s="138" t="s">
        <v>1235</v>
      </c>
      <c r="N219" s="147" t="s">
        <v>2</v>
      </c>
      <c r="O219" s="138"/>
      <c r="P219" s="138"/>
      <c r="Q219" s="138"/>
      <c r="R219" s="129"/>
    </row>
    <row r="220" spans="1:18" ht="17.25" customHeight="1" x14ac:dyDescent="0.2">
      <c r="A220" s="137">
        <v>42431</v>
      </c>
      <c r="B220" s="138"/>
      <c r="C220" s="138" t="s">
        <v>24</v>
      </c>
      <c r="D220" s="138" t="s">
        <v>1616</v>
      </c>
      <c r="E220" s="138" t="s">
        <v>1262</v>
      </c>
      <c r="F220" s="138" t="s">
        <v>5</v>
      </c>
      <c r="G220" s="247"/>
      <c r="H220" s="139">
        <v>240</v>
      </c>
      <c r="I220" s="140">
        <v>3.99</v>
      </c>
      <c r="J220" s="99">
        <f t="shared" ref="J220:J226" si="26">H220*I220</f>
        <v>957.6</v>
      </c>
      <c r="K220" s="137">
        <v>42506</v>
      </c>
      <c r="L220" s="137">
        <v>42522</v>
      </c>
      <c r="M220" s="138"/>
      <c r="N220" s="147" t="s">
        <v>2</v>
      </c>
      <c r="O220" s="138"/>
      <c r="P220" s="138"/>
      <c r="Q220" s="138"/>
      <c r="R220" s="129"/>
    </row>
    <row r="221" spans="1:18" ht="17.25" customHeight="1" x14ac:dyDescent="0.2">
      <c r="A221" s="137">
        <v>42431</v>
      </c>
      <c r="B221" s="138"/>
      <c r="C221" s="138" t="s">
        <v>24</v>
      </c>
      <c r="D221" s="138" t="s">
        <v>1616</v>
      </c>
      <c r="E221" s="138" t="s">
        <v>1259</v>
      </c>
      <c r="F221" s="138" t="s">
        <v>5</v>
      </c>
      <c r="G221" s="247"/>
      <c r="H221" s="139">
        <v>552</v>
      </c>
      <c r="I221" s="140">
        <v>3.85</v>
      </c>
      <c r="J221" s="99">
        <f t="shared" si="26"/>
        <v>2125.2000000000003</v>
      </c>
      <c r="K221" s="137">
        <v>42506</v>
      </c>
      <c r="L221" s="137">
        <v>42522</v>
      </c>
      <c r="M221" s="138"/>
      <c r="N221" s="147" t="s">
        <v>2</v>
      </c>
      <c r="O221" s="138"/>
      <c r="P221" s="138"/>
      <c r="Q221" s="138"/>
      <c r="R221" s="129"/>
    </row>
    <row r="222" spans="1:18" ht="17.25" customHeight="1" x14ac:dyDescent="0.2">
      <c r="A222" s="137">
        <v>42431</v>
      </c>
      <c r="B222" s="138"/>
      <c r="C222" s="138" t="s">
        <v>24</v>
      </c>
      <c r="D222" s="138" t="s">
        <v>1616</v>
      </c>
      <c r="E222" s="138" t="s">
        <v>1261</v>
      </c>
      <c r="F222" s="138" t="s">
        <v>5</v>
      </c>
      <c r="G222" s="247"/>
      <c r="H222" s="139">
        <v>480</v>
      </c>
      <c r="I222" s="140">
        <v>3.85</v>
      </c>
      <c r="J222" s="99">
        <f t="shared" si="26"/>
        <v>1848</v>
      </c>
      <c r="K222" s="137">
        <v>42506</v>
      </c>
      <c r="L222" s="137">
        <v>42522</v>
      </c>
      <c r="M222" s="138"/>
      <c r="N222" s="147" t="s">
        <v>2</v>
      </c>
      <c r="O222" s="138"/>
      <c r="P222" s="138"/>
      <c r="Q222" s="138"/>
      <c r="R222" s="129"/>
    </row>
    <row r="223" spans="1:18" ht="17.25" customHeight="1" x14ac:dyDescent="0.2">
      <c r="A223" s="137">
        <v>42431</v>
      </c>
      <c r="B223" s="138"/>
      <c r="C223" s="138" t="s">
        <v>24</v>
      </c>
      <c r="D223" s="138" t="s">
        <v>1616</v>
      </c>
      <c r="E223" s="138" t="s">
        <v>1257</v>
      </c>
      <c r="F223" s="138" t="s">
        <v>5</v>
      </c>
      <c r="G223" s="247"/>
      <c r="H223" s="139">
        <v>360</v>
      </c>
      <c r="I223" s="140">
        <v>3.99</v>
      </c>
      <c r="J223" s="99">
        <f t="shared" si="26"/>
        <v>1436.4</v>
      </c>
      <c r="K223" s="137">
        <v>42506</v>
      </c>
      <c r="L223" s="137">
        <v>42522</v>
      </c>
      <c r="M223" s="138"/>
      <c r="N223" s="147" t="s">
        <v>2</v>
      </c>
      <c r="O223" s="138"/>
      <c r="P223" s="138"/>
      <c r="Q223" s="138"/>
      <c r="R223" s="129"/>
    </row>
    <row r="224" spans="1:18" ht="17.25" customHeight="1" x14ac:dyDescent="0.2">
      <c r="A224" s="137">
        <v>42431</v>
      </c>
      <c r="B224" s="138" t="s">
        <v>195</v>
      </c>
      <c r="C224" s="138" t="s">
        <v>24</v>
      </c>
      <c r="D224" s="138" t="s">
        <v>1614</v>
      </c>
      <c r="E224" s="138" t="s">
        <v>1617</v>
      </c>
      <c r="F224" s="138" t="s">
        <v>5</v>
      </c>
      <c r="G224" s="247"/>
      <c r="H224" s="139">
        <v>75600</v>
      </c>
      <c r="I224" s="140">
        <v>4.2</v>
      </c>
      <c r="J224" s="99">
        <f t="shared" si="26"/>
        <v>317520</v>
      </c>
      <c r="K224" s="137">
        <v>42513</v>
      </c>
      <c r="L224" s="137">
        <v>42529</v>
      </c>
      <c r="M224" s="138"/>
      <c r="N224" s="147" t="s">
        <v>2</v>
      </c>
      <c r="O224" s="138"/>
      <c r="P224" s="138"/>
      <c r="Q224" s="138"/>
      <c r="R224" s="129"/>
    </row>
    <row r="225" spans="1:256" ht="17.25" customHeight="1" x14ac:dyDescent="0.2">
      <c r="A225" s="137">
        <v>42431</v>
      </c>
      <c r="B225" s="138"/>
      <c r="C225" s="138" t="s">
        <v>24</v>
      </c>
      <c r="D225" s="138" t="s">
        <v>1616</v>
      </c>
      <c r="E225" s="138" t="s">
        <v>1260</v>
      </c>
      <c r="F225" s="138" t="s">
        <v>5</v>
      </c>
      <c r="G225" s="247"/>
      <c r="H225" s="139">
        <v>408</v>
      </c>
      <c r="I225" s="140">
        <v>3.99</v>
      </c>
      <c r="J225" s="99">
        <f t="shared" si="26"/>
        <v>1627.92</v>
      </c>
      <c r="K225" s="137">
        <v>42506</v>
      </c>
      <c r="L225" s="137">
        <v>42522</v>
      </c>
      <c r="M225" s="138"/>
      <c r="N225" s="147" t="s">
        <v>2</v>
      </c>
      <c r="O225" s="138"/>
      <c r="P225" s="138"/>
      <c r="Q225" s="138"/>
      <c r="R225" s="129"/>
    </row>
    <row r="226" spans="1:256" ht="17.25" customHeight="1" x14ac:dyDescent="0.2">
      <c r="A226" s="137">
        <v>42431</v>
      </c>
      <c r="B226" s="138"/>
      <c r="C226" s="138" t="s">
        <v>24</v>
      </c>
      <c r="D226" s="138" t="s">
        <v>1616</v>
      </c>
      <c r="E226" s="138" t="s">
        <v>1258</v>
      </c>
      <c r="F226" s="138" t="s">
        <v>5</v>
      </c>
      <c r="G226" s="248"/>
      <c r="H226" s="139">
        <v>480</v>
      </c>
      <c r="I226" s="140">
        <v>3.85</v>
      </c>
      <c r="J226" s="99">
        <f t="shared" si="26"/>
        <v>1848</v>
      </c>
      <c r="K226" s="137">
        <v>42506</v>
      </c>
      <c r="L226" s="137">
        <v>42522</v>
      </c>
      <c r="M226" s="138"/>
      <c r="N226" s="147" t="s">
        <v>2</v>
      </c>
      <c r="O226" s="138"/>
      <c r="P226" s="138"/>
      <c r="Q226" s="138"/>
      <c r="R226" s="129"/>
    </row>
    <row r="227" spans="1:256" ht="17.25" customHeight="1" x14ac:dyDescent="0.2">
      <c r="A227" s="137">
        <v>42431</v>
      </c>
      <c r="B227" s="138" t="s">
        <v>196</v>
      </c>
      <c r="C227" s="138" t="s">
        <v>24</v>
      </c>
      <c r="D227" s="138" t="s">
        <v>1614</v>
      </c>
      <c r="E227" s="138" t="s">
        <v>1636</v>
      </c>
      <c r="F227" s="138" t="s">
        <v>5</v>
      </c>
      <c r="G227" s="138"/>
      <c r="H227" s="139">
        <v>75600</v>
      </c>
      <c r="I227" s="140">
        <v>4.05</v>
      </c>
      <c r="J227" s="99">
        <f t="shared" si="25"/>
        <v>306180</v>
      </c>
      <c r="K227" s="137">
        <v>42513</v>
      </c>
      <c r="L227" s="137">
        <v>42529</v>
      </c>
      <c r="M227" s="138"/>
      <c r="N227" s="147" t="s">
        <v>2</v>
      </c>
      <c r="O227" s="138"/>
      <c r="P227" s="138"/>
      <c r="Q227" s="138"/>
      <c r="R227" s="129"/>
    </row>
    <row r="228" spans="1:256" ht="17.25" customHeight="1" x14ac:dyDescent="0.2">
      <c r="A228" s="137">
        <v>42430</v>
      </c>
      <c r="B228" s="138" t="s">
        <v>196</v>
      </c>
      <c r="C228" s="138" t="s">
        <v>4</v>
      </c>
      <c r="D228" s="138" t="s">
        <v>1572</v>
      </c>
      <c r="E228" s="138" t="s">
        <v>1573</v>
      </c>
      <c r="F228" s="138" t="s">
        <v>117</v>
      </c>
      <c r="G228" s="138"/>
      <c r="H228" s="139">
        <v>17200</v>
      </c>
      <c r="I228" s="140">
        <v>4.8499999999999996</v>
      </c>
      <c r="J228" s="99">
        <f>H228*I228</f>
        <v>83420</v>
      </c>
      <c r="K228" s="137">
        <v>42527</v>
      </c>
      <c r="L228" s="137">
        <v>42543</v>
      </c>
      <c r="M228" s="138"/>
      <c r="N228" s="147" t="s">
        <v>2</v>
      </c>
      <c r="O228" s="138"/>
      <c r="P228" s="138"/>
      <c r="Q228" s="138"/>
      <c r="R228" s="129"/>
    </row>
    <row r="229" spans="1:256" ht="17.25" customHeight="1" x14ac:dyDescent="0.2">
      <c r="A229" s="137">
        <v>42432</v>
      </c>
      <c r="B229" s="138" t="s">
        <v>196</v>
      </c>
      <c r="C229" s="138" t="s">
        <v>4</v>
      </c>
      <c r="D229" s="138" t="s">
        <v>1623</v>
      </c>
      <c r="E229" s="138" t="s">
        <v>1624</v>
      </c>
      <c r="F229" s="138" t="s">
        <v>117</v>
      </c>
      <c r="G229" s="138"/>
      <c r="H229" s="139">
        <v>18200</v>
      </c>
      <c r="I229" s="140">
        <v>4.9800000000000004</v>
      </c>
      <c r="J229" s="99">
        <f t="shared" ref="J229" si="27">H229*I229</f>
        <v>90636.000000000015</v>
      </c>
      <c r="K229" s="137">
        <v>42548</v>
      </c>
      <c r="L229" s="137">
        <v>42564</v>
      </c>
      <c r="M229" s="138"/>
      <c r="N229" s="147" t="s">
        <v>3</v>
      </c>
      <c r="O229" s="138"/>
      <c r="P229" s="138"/>
      <c r="Q229" s="138"/>
      <c r="R229" s="129"/>
    </row>
    <row r="230" spans="1:256" s="100" customFormat="1" ht="17.25" customHeight="1" x14ac:dyDescent="0.2">
      <c r="A230" s="102" t="s">
        <v>1</v>
      </c>
      <c r="B230" s="103"/>
      <c r="C230" s="104"/>
      <c r="D230" s="105"/>
      <c r="E230" s="106"/>
      <c r="F230" s="130"/>
      <c r="G230" s="131"/>
      <c r="H230" s="107">
        <f>SUM(H174:H229)</f>
        <v>1207163</v>
      </c>
      <c r="I230" s="108"/>
      <c r="J230" s="107">
        <f>SUM(J174:J229)</f>
        <v>4629326.22</v>
      </c>
      <c r="K230" s="109"/>
      <c r="L230" s="144"/>
      <c r="M230" s="117"/>
      <c r="N230" s="94"/>
      <c r="O230" s="95"/>
      <c r="P230" s="96"/>
      <c r="Q230" s="95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  <c r="AD230" s="97"/>
      <c r="AE230" s="97"/>
      <c r="AF230" s="97"/>
      <c r="AG230" s="97"/>
      <c r="AH230" s="97"/>
      <c r="AI230" s="97"/>
      <c r="AJ230" s="97"/>
      <c r="AK230" s="97"/>
      <c r="AL230" s="97"/>
      <c r="AM230" s="97"/>
      <c r="AN230" s="97"/>
      <c r="AO230" s="97"/>
      <c r="AP230" s="97"/>
      <c r="AQ230" s="97"/>
      <c r="AR230" s="97"/>
      <c r="AS230" s="97"/>
    </row>
    <row r="231" spans="1:256" ht="17.25" customHeight="1" x14ac:dyDescent="0.2">
      <c r="A231" s="231" t="s">
        <v>98</v>
      </c>
      <c r="B231" s="231"/>
      <c r="C231" s="231"/>
      <c r="D231" s="110"/>
      <c r="E231" s="111"/>
      <c r="F231" s="132"/>
      <c r="G231" s="133"/>
      <c r="H231" s="112"/>
      <c r="I231" s="113"/>
      <c r="J231" s="99"/>
      <c r="K231" s="114"/>
      <c r="L231" s="145"/>
      <c r="M231" s="93"/>
      <c r="N231" s="94"/>
      <c r="O231" s="95"/>
      <c r="P231" s="96"/>
      <c r="Q231" s="95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  <c r="AD231" s="97"/>
      <c r="AE231" s="97"/>
      <c r="AF231" s="97"/>
      <c r="AG231" s="97"/>
      <c r="AH231" s="97"/>
      <c r="AI231" s="97"/>
      <c r="AJ231" s="97"/>
      <c r="AK231" s="97"/>
      <c r="AL231" s="97"/>
      <c r="AM231" s="97"/>
      <c r="AN231" s="97"/>
      <c r="AO231" s="97"/>
      <c r="AP231" s="97"/>
      <c r="AQ231" s="97"/>
      <c r="AR231" s="97"/>
      <c r="AS231" s="97"/>
      <c r="AT231" s="100"/>
      <c r="AU231" s="100"/>
      <c r="AV231" s="100"/>
      <c r="AW231" s="100"/>
      <c r="AX231" s="100"/>
      <c r="AY231" s="100"/>
      <c r="AZ231" s="100"/>
      <c r="BA231" s="100"/>
      <c r="BB231" s="100"/>
      <c r="BC231" s="100"/>
      <c r="BD231" s="100"/>
      <c r="BE231" s="100"/>
      <c r="BF231" s="100"/>
      <c r="BG231" s="100"/>
      <c r="BH231" s="100"/>
      <c r="BI231" s="100"/>
      <c r="BJ231" s="100"/>
      <c r="BK231" s="100"/>
      <c r="BL231" s="100"/>
      <c r="BM231" s="100"/>
      <c r="BN231" s="100"/>
      <c r="BO231" s="100"/>
      <c r="BP231" s="100"/>
      <c r="BQ231" s="100"/>
      <c r="BR231" s="100"/>
      <c r="BS231" s="100"/>
      <c r="BT231" s="100"/>
      <c r="BU231" s="100"/>
      <c r="BV231" s="100"/>
      <c r="BW231" s="100"/>
      <c r="BX231" s="100"/>
      <c r="BY231" s="100"/>
      <c r="BZ231" s="100"/>
      <c r="CA231" s="100"/>
      <c r="CB231" s="100"/>
      <c r="CC231" s="100"/>
      <c r="CD231" s="100"/>
      <c r="CE231" s="100"/>
      <c r="CF231" s="100"/>
      <c r="CG231" s="100"/>
      <c r="CH231" s="100"/>
      <c r="CI231" s="100"/>
      <c r="CJ231" s="100"/>
      <c r="CK231" s="100"/>
      <c r="CL231" s="100"/>
      <c r="CM231" s="100"/>
      <c r="CN231" s="100"/>
      <c r="CO231" s="100"/>
      <c r="CP231" s="100"/>
      <c r="CQ231" s="100"/>
      <c r="CR231" s="100"/>
      <c r="CS231" s="100"/>
      <c r="CT231" s="100"/>
      <c r="CU231" s="100"/>
      <c r="CV231" s="100"/>
      <c r="CW231" s="100"/>
      <c r="CX231" s="100"/>
      <c r="CY231" s="100"/>
      <c r="CZ231" s="100"/>
      <c r="DA231" s="100"/>
      <c r="DB231" s="100"/>
      <c r="DC231" s="100"/>
      <c r="DD231" s="100"/>
      <c r="DE231" s="100"/>
      <c r="DF231" s="100"/>
      <c r="DG231" s="100"/>
      <c r="DH231" s="100"/>
      <c r="DI231" s="100"/>
      <c r="DJ231" s="100"/>
      <c r="DK231" s="100"/>
      <c r="DL231" s="100"/>
      <c r="DM231" s="100"/>
      <c r="DN231" s="100"/>
      <c r="DO231" s="100"/>
      <c r="DP231" s="100"/>
      <c r="DQ231" s="100"/>
      <c r="DR231" s="100"/>
      <c r="DS231" s="100"/>
      <c r="DT231" s="100"/>
      <c r="DU231" s="100"/>
      <c r="DV231" s="100"/>
      <c r="DW231" s="100"/>
      <c r="DX231" s="100"/>
      <c r="DY231" s="100"/>
      <c r="DZ231" s="100"/>
      <c r="EA231" s="100"/>
      <c r="EB231" s="100"/>
      <c r="EC231" s="100"/>
      <c r="ED231" s="100"/>
      <c r="EE231" s="100"/>
      <c r="EF231" s="100"/>
      <c r="EG231" s="100"/>
      <c r="EH231" s="100"/>
      <c r="EI231" s="100"/>
      <c r="EJ231" s="100"/>
      <c r="EK231" s="100"/>
      <c r="EL231" s="100"/>
      <c r="EM231" s="100"/>
      <c r="EN231" s="100"/>
      <c r="EO231" s="100"/>
      <c r="EP231" s="100"/>
      <c r="EQ231" s="100"/>
      <c r="ER231" s="100"/>
      <c r="ES231" s="100"/>
      <c r="ET231" s="100"/>
      <c r="EU231" s="100"/>
      <c r="EV231" s="100"/>
      <c r="EW231" s="100"/>
      <c r="EX231" s="100"/>
      <c r="EY231" s="100"/>
      <c r="EZ231" s="100"/>
      <c r="FA231" s="100"/>
      <c r="FB231" s="100"/>
      <c r="FC231" s="100"/>
      <c r="FD231" s="100"/>
      <c r="FE231" s="100"/>
      <c r="FF231" s="100"/>
      <c r="FG231" s="100"/>
      <c r="FH231" s="100"/>
      <c r="FI231" s="100"/>
      <c r="FJ231" s="100"/>
      <c r="FK231" s="100"/>
      <c r="FL231" s="100"/>
      <c r="FM231" s="100"/>
      <c r="FN231" s="100"/>
      <c r="FO231" s="100"/>
      <c r="FP231" s="100"/>
      <c r="FQ231" s="100"/>
      <c r="FR231" s="100"/>
      <c r="FS231" s="100"/>
      <c r="FT231" s="100"/>
      <c r="FU231" s="100"/>
      <c r="FV231" s="100"/>
      <c r="FW231" s="100"/>
      <c r="FX231" s="100"/>
      <c r="FY231" s="100"/>
      <c r="FZ231" s="100"/>
      <c r="GA231" s="100"/>
      <c r="GB231" s="100"/>
      <c r="GC231" s="100"/>
      <c r="GD231" s="100"/>
      <c r="GE231" s="100"/>
      <c r="GF231" s="100"/>
      <c r="GG231" s="100"/>
      <c r="GH231" s="100"/>
      <c r="GI231" s="100"/>
      <c r="GJ231" s="100"/>
      <c r="GK231" s="100"/>
      <c r="GL231" s="100"/>
      <c r="GM231" s="100"/>
      <c r="GN231" s="100"/>
      <c r="GO231" s="100"/>
      <c r="GP231" s="100"/>
      <c r="GQ231" s="100"/>
      <c r="GR231" s="100"/>
      <c r="GS231" s="100"/>
      <c r="GT231" s="100"/>
      <c r="GU231" s="100"/>
      <c r="GV231" s="100"/>
      <c r="GW231" s="100"/>
      <c r="GX231" s="100"/>
      <c r="GY231" s="100"/>
      <c r="GZ231" s="100"/>
      <c r="HA231" s="100"/>
      <c r="HB231" s="100"/>
      <c r="HC231" s="100"/>
      <c r="HD231" s="100"/>
      <c r="HE231" s="100"/>
      <c r="HF231" s="100"/>
      <c r="HG231" s="100"/>
      <c r="HH231" s="100"/>
      <c r="HI231" s="100"/>
      <c r="HJ231" s="100"/>
      <c r="HK231" s="100"/>
      <c r="HL231" s="100"/>
      <c r="HM231" s="100"/>
      <c r="HN231" s="100"/>
      <c r="HO231" s="100"/>
      <c r="HP231" s="100"/>
      <c r="HQ231" s="100"/>
      <c r="HR231" s="100"/>
      <c r="HS231" s="100"/>
      <c r="HT231" s="100"/>
      <c r="HU231" s="100"/>
      <c r="HV231" s="100"/>
      <c r="HW231" s="100"/>
      <c r="HX231" s="100"/>
      <c r="HY231" s="100"/>
      <c r="HZ231" s="100"/>
      <c r="IA231" s="100"/>
      <c r="IB231" s="100"/>
      <c r="IC231" s="100"/>
      <c r="ID231" s="100"/>
      <c r="IE231" s="100"/>
      <c r="IF231" s="100"/>
      <c r="IG231" s="100"/>
      <c r="IH231" s="100"/>
      <c r="II231" s="100"/>
      <c r="IJ231" s="100"/>
      <c r="IK231" s="100"/>
      <c r="IL231" s="100"/>
      <c r="IM231" s="100"/>
      <c r="IN231" s="100"/>
      <c r="IO231" s="100"/>
      <c r="IP231" s="100"/>
      <c r="IQ231" s="100"/>
      <c r="IR231" s="100"/>
      <c r="IS231" s="100"/>
      <c r="IT231" s="100"/>
      <c r="IU231" s="100"/>
      <c r="IV231" s="100"/>
    </row>
    <row r="232" spans="1:256" ht="17.25" customHeight="1" x14ac:dyDescent="0.2">
      <c r="A232" s="137">
        <v>42314</v>
      </c>
      <c r="B232" s="138" t="s">
        <v>348</v>
      </c>
      <c r="C232" s="138" t="s">
        <v>4</v>
      </c>
      <c r="D232" s="138" t="s">
        <v>125</v>
      </c>
      <c r="E232" s="138" t="s">
        <v>126</v>
      </c>
      <c r="F232" s="138" t="s">
        <v>5</v>
      </c>
      <c r="G232" s="246"/>
      <c r="H232" s="139">
        <v>117276</v>
      </c>
      <c r="I232" s="140">
        <v>3.48</v>
      </c>
      <c r="J232" s="99">
        <f>H232*I232</f>
        <v>408120.48</v>
      </c>
      <c r="K232" s="138" t="s">
        <v>103</v>
      </c>
      <c r="L232" s="137">
        <v>42461</v>
      </c>
      <c r="M232" s="138" t="s">
        <v>1070</v>
      </c>
      <c r="N232" s="138" t="s">
        <v>2</v>
      </c>
      <c r="O232" s="138"/>
      <c r="P232" s="138"/>
      <c r="Q232" s="138"/>
      <c r="R232" s="129"/>
    </row>
    <row r="233" spans="1:256" ht="17.25" customHeight="1" x14ac:dyDescent="0.2">
      <c r="A233" s="137">
        <v>42314</v>
      </c>
      <c r="B233" s="138" t="s">
        <v>348</v>
      </c>
      <c r="C233" s="138" t="s">
        <v>4</v>
      </c>
      <c r="D233" s="138" t="s">
        <v>129</v>
      </c>
      <c r="E233" s="138" t="s">
        <v>126</v>
      </c>
      <c r="F233" s="138" t="s">
        <v>5</v>
      </c>
      <c r="G233" s="247"/>
      <c r="H233" s="139">
        <v>114984</v>
      </c>
      <c r="I233" s="140">
        <v>3.48</v>
      </c>
      <c r="J233" s="99">
        <f>H233*I233</f>
        <v>400144.32</v>
      </c>
      <c r="K233" s="138" t="s">
        <v>103</v>
      </c>
      <c r="L233" s="137">
        <v>42461</v>
      </c>
      <c r="M233" s="138" t="s">
        <v>1070</v>
      </c>
      <c r="N233" s="138" t="s">
        <v>2</v>
      </c>
      <c r="O233" s="138"/>
      <c r="P233" s="138"/>
      <c r="Q233" s="138"/>
      <c r="R233" s="129"/>
    </row>
    <row r="234" spans="1:256" ht="17.25" customHeight="1" x14ac:dyDescent="0.2">
      <c r="A234" s="137">
        <v>42314</v>
      </c>
      <c r="B234" s="138" t="s">
        <v>348</v>
      </c>
      <c r="C234" s="138" t="s">
        <v>4</v>
      </c>
      <c r="D234" s="138" t="s">
        <v>130</v>
      </c>
      <c r="E234" s="138" t="s">
        <v>126</v>
      </c>
      <c r="F234" s="138" t="s">
        <v>5</v>
      </c>
      <c r="G234" s="247"/>
      <c r="H234" s="139">
        <v>159996</v>
      </c>
      <c r="I234" s="140">
        <v>3.48</v>
      </c>
      <c r="J234" s="99">
        <f>H234*I234</f>
        <v>556786.07999999996</v>
      </c>
      <c r="K234" s="138" t="s">
        <v>103</v>
      </c>
      <c r="L234" s="137">
        <v>42461</v>
      </c>
      <c r="M234" s="138" t="s">
        <v>1070</v>
      </c>
      <c r="N234" s="138" t="s">
        <v>2</v>
      </c>
      <c r="O234" s="138"/>
      <c r="P234" s="138"/>
      <c r="Q234" s="138"/>
      <c r="R234" s="129"/>
    </row>
    <row r="235" spans="1:256" ht="17.25" customHeight="1" x14ac:dyDescent="0.2">
      <c r="A235" s="137">
        <v>42314</v>
      </c>
      <c r="B235" s="138" t="s">
        <v>348</v>
      </c>
      <c r="C235" s="138" t="s">
        <v>4</v>
      </c>
      <c r="D235" s="138" t="s">
        <v>131</v>
      </c>
      <c r="E235" s="138" t="s">
        <v>126</v>
      </c>
      <c r="F235" s="138" t="s">
        <v>5</v>
      </c>
      <c r="G235" s="247"/>
      <c r="H235" s="139">
        <v>2940</v>
      </c>
      <c r="I235" s="140">
        <v>3.48</v>
      </c>
      <c r="J235" s="99">
        <f t="shared" ref="J235:J237" si="28">H235*I235</f>
        <v>10231.200000000001</v>
      </c>
      <c r="K235" s="138" t="s">
        <v>103</v>
      </c>
      <c r="L235" s="137">
        <v>42461</v>
      </c>
      <c r="M235" s="138" t="s">
        <v>1070</v>
      </c>
      <c r="N235" s="138" t="s">
        <v>2</v>
      </c>
      <c r="O235" s="138"/>
      <c r="P235" s="138"/>
      <c r="Q235" s="138"/>
      <c r="R235" s="129"/>
    </row>
    <row r="236" spans="1:256" ht="17.25" customHeight="1" x14ac:dyDescent="0.2">
      <c r="A236" s="137">
        <v>42360</v>
      </c>
      <c r="B236" s="138" t="s">
        <v>348</v>
      </c>
      <c r="C236" s="138" t="s">
        <v>4</v>
      </c>
      <c r="D236" s="138" t="s">
        <v>511</v>
      </c>
      <c r="E236" s="138">
        <v>6923</v>
      </c>
      <c r="F236" s="138" t="s">
        <v>5</v>
      </c>
      <c r="G236" s="252"/>
      <c r="H236" s="139">
        <v>7890</v>
      </c>
      <c r="I236" s="140">
        <v>3.48</v>
      </c>
      <c r="J236" s="99">
        <f t="shared" si="28"/>
        <v>27457.200000000001</v>
      </c>
      <c r="K236" s="138" t="s">
        <v>103</v>
      </c>
      <c r="L236" s="137">
        <v>42461</v>
      </c>
      <c r="M236" s="138"/>
      <c r="N236" s="138" t="s">
        <v>2</v>
      </c>
      <c r="O236" s="138"/>
      <c r="P236" s="138"/>
      <c r="Q236" s="138"/>
      <c r="R236" s="129"/>
    </row>
    <row r="237" spans="1:256" ht="17.25" customHeight="1" x14ac:dyDescent="0.2">
      <c r="A237" s="137">
        <v>42360</v>
      </c>
      <c r="B237" s="138" t="s">
        <v>348</v>
      </c>
      <c r="C237" s="138" t="s">
        <v>4</v>
      </c>
      <c r="D237" s="138" t="s">
        <v>512</v>
      </c>
      <c r="E237" s="138">
        <v>6923</v>
      </c>
      <c r="F237" s="138" t="s">
        <v>5</v>
      </c>
      <c r="G237" s="252"/>
      <c r="H237" s="139">
        <v>4500</v>
      </c>
      <c r="I237" s="140">
        <v>3.48</v>
      </c>
      <c r="J237" s="99">
        <f t="shared" si="28"/>
        <v>15660</v>
      </c>
      <c r="K237" s="138" t="s">
        <v>103</v>
      </c>
      <c r="L237" s="137">
        <v>42461</v>
      </c>
      <c r="M237" s="138"/>
      <c r="N237" s="138" t="s">
        <v>2</v>
      </c>
      <c r="O237" s="138"/>
      <c r="P237" s="138"/>
      <c r="Q237" s="138"/>
      <c r="R237" s="129"/>
    </row>
    <row r="238" spans="1:256" ht="17.25" customHeight="1" x14ac:dyDescent="0.2">
      <c r="A238" s="102" t="s">
        <v>1</v>
      </c>
      <c r="B238" s="103"/>
      <c r="C238" s="104"/>
      <c r="D238" s="105"/>
      <c r="E238" s="106"/>
      <c r="F238" s="130"/>
      <c r="G238" s="131"/>
      <c r="H238" s="107">
        <f>SUM(H232:H237)</f>
        <v>407586</v>
      </c>
      <c r="I238" s="108"/>
      <c r="J238" s="107">
        <f>SUM(J232:J237)</f>
        <v>1418399.2799999998</v>
      </c>
      <c r="K238" s="109"/>
      <c r="L238" s="144"/>
      <c r="M238" s="117"/>
      <c r="N238" s="121"/>
      <c r="O238" s="95"/>
      <c r="P238" s="96"/>
      <c r="Q238" s="95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  <c r="AD238" s="97"/>
      <c r="AE238" s="97"/>
      <c r="AF238" s="97"/>
      <c r="AG238" s="97"/>
      <c r="AH238" s="97"/>
      <c r="AI238" s="97"/>
      <c r="AJ238" s="97"/>
      <c r="AK238" s="97"/>
      <c r="AL238" s="97"/>
      <c r="AM238" s="97"/>
      <c r="AN238" s="97"/>
      <c r="AO238" s="97"/>
      <c r="AP238" s="97"/>
      <c r="AQ238" s="97"/>
      <c r="AR238" s="97"/>
      <c r="AS238" s="97"/>
      <c r="AT238" s="100"/>
      <c r="AU238" s="100"/>
      <c r="AV238" s="100"/>
      <c r="AW238" s="100"/>
      <c r="AX238" s="100"/>
      <c r="AY238" s="100"/>
      <c r="AZ238" s="100"/>
      <c r="BA238" s="100"/>
      <c r="BB238" s="100"/>
      <c r="BC238" s="100"/>
      <c r="BD238" s="100"/>
      <c r="BE238" s="100"/>
      <c r="BF238" s="100"/>
      <c r="BG238" s="100"/>
      <c r="BH238" s="100"/>
      <c r="BI238" s="100"/>
      <c r="BJ238" s="100"/>
      <c r="BK238" s="100"/>
      <c r="BL238" s="100"/>
      <c r="BM238" s="100"/>
      <c r="BN238" s="100"/>
      <c r="BO238" s="100"/>
      <c r="BP238" s="100"/>
      <c r="BQ238" s="100"/>
      <c r="BR238" s="100"/>
      <c r="BS238" s="100"/>
      <c r="BT238" s="100"/>
      <c r="BU238" s="100"/>
      <c r="BV238" s="100"/>
      <c r="BW238" s="100"/>
      <c r="BX238" s="100"/>
      <c r="BY238" s="100"/>
      <c r="BZ238" s="100"/>
      <c r="CA238" s="100"/>
      <c r="CB238" s="100"/>
      <c r="CC238" s="100"/>
      <c r="CD238" s="100"/>
      <c r="CE238" s="100"/>
      <c r="CF238" s="100"/>
      <c r="CG238" s="100"/>
      <c r="CH238" s="100"/>
      <c r="CI238" s="100"/>
      <c r="CJ238" s="100"/>
      <c r="CK238" s="100"/>
      <c r="CL238" s="100"/>
      <c r="CM238" s="100"/>
      <c r="CN238" s="100"/>
      <c r="CO238" s="100"/>
      <c r="CP238" s="100"/>
      <c r="CQ238" s="100"/>
      <c r="CR238" s="100"/>
      <c r="CS238" s="100"/>
      <c r="CT238" s="100"/>
      <c r="CU238" s="100"/>
      <c r="CV238" s="100"/>
      <c r="CW238" s="100"/>
      <c r="CX238" s="100"/>
      <c r="CY238" s="100"/>
      <c r="CZ238" s="100"/>
      <c r="DA238" s="100"/>
      <c r="DB238" s="100"/>
      <c r="DC238" s="100"/>
      <c r="DD238" s="100"/>
      <c r="DE238" s="100"/>
      <c r="DF238" s="100"/>
      <c r="DG238" s="100"/>
      <c r="DH238" s="100"/>
      <c r="DI238" s="100"/>
      <c r="DJ238" s="100"/>
      <c r="DK238" s="100"/>
      <c r="DL238" s="100"/>
      <c r="DM238" s="100"/>
      <c r="DN238" s="100"/>
      <c r="DO238" s="100"/>
      <c r="DP238" s="100"/>
      <c r="DQ238" s="100"/>
      <c r="DR238" s="100"/>
      <c r="DS238" s="100"/>
      <c r="DT238" s="100"/>
      <c r="DU238" s="100"/>
      <c r="DV238" s="100"/>
      <c r="DW238" s="100"/>
      <c r="DX238" s="100"/>
      <c r="DY238" s="100"/>
      <c r="DZ238" s="100"/>
      <c r="EA238" s="100"/>
      <c r="EB238" s="100"/>
      <c r="EC238" s="100"/>
      <c r="ED238" s="100"/>
      <c r="EE238" s="100"/>
      <c r="EF238" s="100"/>
      <c r="EG238" s="100"/>
      <c r="EH238" s="100"/>
      <c r="EI238" s="100"/>
      <c r="EJ238" s="100"/>
      <c r="EK238" s="100"/>
      <c r="EL238" s="100"/>
      <c r="EM238" s="100"/>
      <c r="EN238" s="100"/>
      <c r="EO238" s="100"/>
      <c r="EP238" s="100"/>
      <c r="EQ238" s="100"/>
      <c r="ER238" s="100"/>
      <c r="ES238" s="100"/>
      <c r="ET238" s="100"/>
      <c r="EU238" s="100"/>
      <c r="EV238" s="100"/>
      <c r="EW238" s="100"/>
      <c r="EX238" s="100"/>
      <c r="EY238" s="100"/>
      <c r="EZ238" s="100"/>
      <c r="FA238" s="100"/>
      <c r="FB238" s="100"/>
      <c r="FC238" s="100"/>
      <c r="FD238" s="100"/>
      <c r="FE238" s="100"/>
      <c r="FF238" s="100"/>
      <c r="FG238" s="100"/>
      <c r="FH238" s="100"/>
      <c r="FI238" s="100"/>
      <c r="FJ238" s="100"/>
      <c r="FK238" s="100"/>
      <c r="FL238" s="100"/>
      <c r="FM238" s="100"/>
      <c r="FN238" s="100"/>
      <c r="FO238" s="100"/>
      <c r="FP238" s="100"/>
      <c r="FQ238" s="100"/>
      <c r="FR238" s="100"/>
      <c r="FS238" s="100"/>
      <c r="FT238" s="100"/>
      <c r="FU238" s="100"/>
      <c r="FV238" s="100"/>
      <c r="FW238" s="100"/>
      <c r="FX238" s="100"/>
      <c r="FY238" s="100"/>
      <c r="FZ238" s="100"/>
      <c r="GA238" s="100"/>
      <c r="GB238" s="100"/>
      <c r="GC238" s="100"/>
      <c r="GD238" s="100"/>
      <c r="GE238" s="100"/>
      <c r="GF238" s="100"/>
      <c r="GG238" s="100"/>
      <c r="GH238" s="100"/>
      <c r="GI238" s="100"/>
      <c r="GJ238" s="100"/>
      <c r="GK238" s="100"/>
      <c r="GL238" s="100"/>
      <c r="GM238" s="100"/>
      <c r="GN238" s="100"/>
      <c r="GO238" s="100"/>
      <c r="GP238" s="100"/>
      <c r="GQ238" s="100"/>
      <c r="GR238" s="100"/>
      <c r="GS238" s="100"/>
      <c r="GT238" s="100"/>
      <c r="GU238" s="100"/>
      <c r="GV238" s="100"/>
      <c r="GW238" s="100"/>
      <c r="GX238" s="100"/>
      <c r="GY238" s="100"/>
      <c r="GZ238" s="100"/>
      <c r="HA238" s="100"/>
      <c r="HB238" s="100"/>
      <c r="HC238" s="100"/>
      <c r="HD238" s="100"/>
      <c r="HE238" s="100"/>
      <c r="HF238" s="100"/>
      <c r="HG238" s="100"/>
      <c r="HH238" s="100"/>
      <c r="HI238" s="100"/>
      <c r="HJ238" s="100"/>
      <c r="HK238" s="100"/>
      <c r="HL238" s="100"/>
      <c r="HM238" s="100"/>
      <c r="HN238" s="100"/>
      <c r="HO238" s="100"/>
      <c r="HP238" s="100"/>
      <c r="HQ238" s="100"/>
      <c r="HR238" s="100"/>
      <c r="HS238" s="100"/>
      <c r="HT238" s="100"/>
      <c r="HU238" s="100"/>
      <c r="HV238" s="100"/>
      <c r="HW238" s="100"/>
      <c r="HX238" s="100"/>
      <c r="HY238" s="100"/>
      <c r="HZ238" s="100"/>
      <c r="IA238" s="100"/>
      <c r="IB238" s="100"/>
      <c r="IC238" s="100"/>
      <c r="ID238" s="100"/>
      <c r="IE238" s="100"/>
      <c r="IF238" s="100"/>
      <c r="IG238" s="100"/>
      <c r="IH238" s="100"/>
      <c r="II238" s="100"/>
      <c r="IJ238" s="100"/>
      <c r="IK238" s="100"/>
      <c r="IL238" s="100"/>
      <c r="IM238" s="100"/>
      <c r="IN238" s="100"/>
      <c r="IO238" s="100"/>
      <c r="IP238" s="100"/>
      <c r="IQ238" s="100"/>
      <c r="IR238" s="100"/>
      <c r="IS238" s="100"/>
      <c r="IT238" s="100"/>
      <c r="IU238" s="100"/>
      <c r="IV238" s="100"/>
    </row>
    <row r="239" spans="1:256" ht="17.25" customHeight="1" x14ac:dyDescent="0.2">
      <c r="A239" s="231" t="s">
        <v>99</v>
      </c>
      <c r="B239" s="231"/>
      <c r="C239" s="231"/>
      <c r="D239" s="110"/>
      <c r="E239" s="111"/>
      <c r="F239" s="132"/>
      <c r="G239" s="133"/>
      <c r="H239" s="112"/>
      <c r="I239" s="113"/>
      <c r="J239" s="99"/>
      <c r="K239" s="114"/>
      <c r="L239" s="145"/>
      <c r="M239" s="93"/>
      <c r="N239" s="94"/>
      <c r="O239" s="95"/>
      <c r="P239" s="96"/>
      <c r="Q239" s="95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  <c r="AD239" s="97"/>
      <c r="AE239" s="97"/>
      <c r="AF239" s="97"/>
      <c r="AG239" s="97"/>
      <c r="AH239" s="97"/>
      <c r="AI239" s="97"/>
      <c r="AJ239" s="97"/>
      <c r="AK239" s="97"/>
      <c r="AL239" s="97"/>
      <c r="AM239" s="97"/>
      <c r="AN239" s="97"/>
      <c r="AO239" s="97"/>
      <c r="AP239" s="97"/>
      <c r="AQ239" s="97"/>
      <c r="AR239" s="97"/>
      <c r="AS239" s="97"/>
      <c r="AT239" s="100"/>
      <c r="AU239" s="100"/>
      <c r="AV239" s="100"/>
      <c r="AW239" s="100"/>
      <c r="AX239" s="100"/>
      <c r="AY239" s="100"/>
      <c r="AZ239" s="100"/>
      <c r="BA239" s="100"/>
      <c r="BB239" s="100"/>
      <c r="BC239" s="100"/>
      <c r="BD239" s="100"/>
      <c r="BE239" s="100"/>
      <c r="BF239" s="100"/>
      <c r="BG239" s="100"/>
      <c r="BH239" s="100"/>
      <c r="BI239" s="100"/>
      <c r="BJ239" s="100"/>
      <c r="BK239" s="100"/>
      <c r="BL239" s="100"/>
      <c r="BM239" s="100"/>
      <c r="BN239" s="100"/>
      <c r="BO239" s="100"/>
      <c r="BP239" s="100"/>
      <c r="BQ239" s="100"/>
      <c r="BR239" s="100"/>
      <c r="BS239" s="100"/>
      <c r="BT239" s="100"/>
      <c r="BU239" s="100"/>
      <c r="BV239" s="100"/>
      <c r="BW239" s="100"/>
      <c r="BX239" s="100"/>
      <c r="BY239" s="100"/>
      <c r="BZ239" s="100"/>
      <c r="CA239" s="100"/>
      <c r="CB239" s="100"/>
      <c r="CC239" s="100"/>
      <c r="CD239" s="100"/>
      <c r="CE239" s="100"/>
      <c r="CF239" s="100"/>
      <c r="CG239" s="100"/>
      <c r="CH239" s="100"/>
      <c r="CI239" s="100"/>
      <c r="CJ239" s="100"/>
      <c r="CK239" s="100"/>
      <c r="CL239" s="100"/>
      <c r="CM239" s="100"/>
      <c r="CN239" s="100"/>
      <c r="CO239" s="100"/>
      <c r="CP239" s="100"/>
      <c r="CQ239" s="100"/>
      <c r="CR239" s="100"/>
      <c r="CS239" s="100"/>
      <c r="CT239" s="100"/>
      <c r="CU239" s="100"/>
      <c r="CV239" s="100"/>
      <c r="CW239" s="100"/>
      <c r="CX239" s="100"/>
      <c r="CY239" s="100"/>
      <c r="CZ239" s="100"/>
      <c r="DA239" s="100"/>
      <c r="DB239" s="100"/>
      <c r="DC239" s="100"/>
      <c r="DD239" s="100"/>
      <c r="DE239" s="100"/>
      <c r="DF239" s="100"/>
      <c r="DG239" s="100"/>
      <c r="DH239" s="100"/>
      <c r="DI239" s="100"/>
      <c r="DJ239" s="100"/>
      <c r="DK239" s="100"/>
      <c r="DL239" s="100"/>
      <c r="DM239" s="100"/>
      <c r="DN239" s="100"/>
      <c r="DO239" s="100"/>
      <c r="DP239" s="100"/>
      <c r="DQ239" s="100"/>
      <c r="DR239" s="100"/>
      <c r="DS239" s="100"/>
      <c r="DT239" s="100"/>
      <c r="DU239" s="100"/>
      <c r="DV239" s="100"/>
      <c r="DW239" s="100"/>
      <c r="DX239" s="100"/>
      <c r="DY239" s="100"/>
      <c r="DZ239" s="100"/>
      <c r="EA239" s="100"/>
      <c r="EB239" s="100"/>
      <c r="EC239" s="100"/>
      <c r="ED239" s="100"/>
      <c r="EE239" s="100"/>
      <c r="EF239" s="100"/>
      <c r="EG239" s="100"/>
      <c r="EH239" s="100"/>
      <c r="EI239" s="100"/>
      <c r="EJ239" s="100"/>
      <c r="EK239" s="100"/>
      <c r="EL239" s="100"/>
      <c r="EM239" s="100"/>
      <c r="EN239" s="100"/>
      <c r="EO239" s="100"/>
      <c r="EP239" s="100"/>
      <c r="EQ239" s="100"/>
      <c r="ER239" s="100"/>
      <c r="ES239" s="100"/>
      <c r="ET239" s="100"/>
      <c r="EU239" s="100"/>
      <c r="EV239" s="100"/>
      <c r="EW239" s="100"/>
      <c r="EX239" s="100"/>
      <c r="EY239" s="100"/>
      <c r="EZ239" s="100"/>
      <c r="FA239" s="100"/>
      <c r="FB239" s="100"/>
      <c r="FC239" s="100"/>
      <c r="FD239" s="100"/>
      <c r="FE239" s="100"/>
      <c r="FF239" s="100"/>
      <c r="FG239" s="100"/>
      <c r="FH239" s="100"/>
      <c r="FI239" s="100"/>
      <c r="FJ239" s="100"/>
      <c r="FK239" s="100"/>
      <c r="FL239" s="100"/>
      <c r="FM239" s="100"/>
      <c r="FN239" s="100"/>
      <c r="FO239" s="100"/>
      <c r="FP239" s="100"/>
      <c r="FQ239" s="100"/>
      <c r="FR239" s="100"/>
      <c r="FS239" s="100"/>
      <c r="FT239" s="100"/>
      <c r="FU239" s="100"/>
      <c r="FV239" s="100"/>
      <c r="FW239" s="100"/>
      <c r="FX239" s="100"/>
      <c r="FY239" s="100"/>
      <c r="FZ239" s="100"/>
      <c r="GA239" s="100"/>
      <c r="GB239" s="100"/>
      <c r="GC239" s="100"/>
      <c r="GD239" s="100"/>
      <c r="GE239" s="100"/>
      <c r="GF239" s="100"/>
      <c r="GG239" s="100"/>
      <c r="GH239" s="100"/>
      <c r="GI239" s="100"/>
      <c r="GJ239" s="100"/>
      <c r="GK239" s="100"/>
      <c r="GL239" s="100"/>
      <c r="GM239" s="100"/>
      <c r="GN239" s="100"/>
      <c r="GO239" s="100"/>
      <c r="GP239" s="100"/>
      <c r="GQ239" s="100"/>
      <c r="GR239" s="100"/>
      <c r="GS239" s="100"/>
      <c r="GT239" s="100"/>
      <c r="GU239" s="100"/>
      <c r="GV239" s="100"/>
      <c r="GW239" s="100"/>
      <c r="GX239" s="100"/>
      <c r="GY239" s="100"/>
      <c r="GZ239" s="100"/>
      <c r="HA239" s="100"/>
      <c r="HB239" s="100"/>
      <c r="HC239" s="100"/>
      <c r="HD239" s="100"/>
      <c r="HE239" s="100"/>
      <c r="HF239" s="100"/>
      <c r="HG239" s="100"/>
      <c r="HH239" s="100"/>
      <c r="HI239" s="100"/>
      <c r="HJ239" s="100"/>
      <c r="HK239" s="100"/>
      <c r="HL239" s="100"/>
      <c r="HM239" s="100"/>
      <c r="HN239" s="100"/>
      <c r="HO239" s="100"/>
      <c r="HP239" s="100"/>
      <c r="HQ239" s="100"/>
      <c r="HR239" s="100"/>
      <c r="HS239" s="100"/>
      <c r="HT239" s="100"/>
      <c r="HU239" s="100"/>
      <c r="HV239" s="100"/>
      <c r="HW239" s="100"/>
      <c r="HX239" s="100"/>
      <c r="HY239" s="100"/>
      <c r="HZ239" s="100"/>
      <c r="IA239" s="100"/>
      <c r="IB239" s="100"/>
      <c r="IC239" s="100"/>
      <c r="ID239" s="100"/>
      <c r="IE239" s="100"/>
      <c r="IF239" s="100"/>
      <c r="IG239" s="100"/>
      <c r="IH239" s="100"/>
      <c r="II239" s="100"/>
      <c r="IJ239" s="100"/>
      <c r="IK239" s="100"/>
      <c r="IL239" s="100"/>
      <c r="IM239" s="100"/>
      <c r="IN239" s="100"/>
      <c r="IO239" s="100"/>
      <c r="IP239" s="100"/>
      <c r="IQ239" s="100"/>
      <c r="IR239" s="100"/>
      <c r="IS239" s="100"/>
      <c r="IT239" s="100"/>
      <c r="IU239" s="100"/>
      <c r="IV239" s="100"/>
    </row>
    <row r="240" spans="1:256" s="168" customFormat="1" ht="17.25" customHeight="1" x14ac:dyDescent="0.2">
      <c r="A240" s="161">
        <v>42286</v>
      </c>
      <c r="B240" s="162" t="s">
        <v>195</v>
      </c>
      <c r="C240" s="162" t="s">
        <v>4</v>
      </c>
      <c r="D240" s="162" t="s">
        <v>1458</v>
      </c>
      <c r="E240" s="162" t="s">
        <v>1459</v>
      </c>
      <c r="F240" s="162" t="s">
        <v>5</v>
      </c>
      <c r="G240" s="249"/>
      <c r="H240" s="163">
        <v>576</v>
      </c>
      <c r="I240" s="164">
        <v>3.35</v>
      </c>
      <c r="J240" s="165">
        <f t="shared" ref="J240:J282" si="29">H240*I240</f>
        <v>1929.6000000000001</v>
      </c>
      <c r="K240" s="162" t="s">
        <v>1410</v>
      </c>
      <c r="L240" s="161">
        <v>42410</v>
      </c>
      <c r="M240" s="162"/>
      <c r="N240" s="162" t="s">
        <v>91</v>
      </c>
      <c r="O240" s="162"/>
      <c r="P240" s="162"/>
      <c r="Q240" s="162"/>
      <c r="R240" s="167"/>
    </row>
    <row r="241" spans="1:18" s="168" customFormat="1" ht="17.25" customHeight="1" x14ac:dyDescent="0.2">
      <c r="A241" s="161">
        <v>42299</v>
      </c>
      <c r="B241" s="162" t="s">
        <v>1460</v>
      </c>
      <c r="C241" s="162" t="s">
        <v>23</v>
      </c>
      <c r="D241" s="162" t="s">
        <v>1461</v>
      </c>
      <c r="E241" s="162" t="s">
        <v>1459</v>
      </c>
      <c r="F241" s="162" t="s">
        <v>201</v>
      </c>
      <c r="G241" s="250"/>
      <c r="H241" s="163">
        <v>396</v>
      </c>
      <c r="I241" s="164">
        <v>3.1</v>
      </c>
      <c r="J241" s="165">
        <f t="shared" si="29"/>
        <v>1227.6000000000001</v>
      </c>
      <c r="K241" s="162" t="s">
        <v>1370</v>
      </c>
      <c r="L241" s="161">
        <v>42410</v>
      </c>
      <c r="M241" s="162"/>
      <c r="N241" s="166" t="s">
        <v>2</v>
      </c>
      <c r="O241" s="162"/>
      <c r="P241" s="162"/>
      <c r="Q241" s="162"/>
      <c r="R241" s="167"/>
    </row>
    <row r="242" spans="1:18" s="168" customFormat="1" ht="17.25" customHeight="1" x14ac:dyDescent="0.2">
      <c r="A242" s="161">
        <v>42299</v>
      </c>
      <c r="B242" s="162" t="s">
        <v>1460</v>
      </c>
      <c r="C242" s="162" t="s">
        <v>23</v>
      </c>
      <c r="D242" s="162" t="s">
        <v>1462</v>
      </c>
      <c r="E242" s="162" t="s">
        <v>1459</v>
      </c>
      <c r="F242" s="162" t="s">
        <v>201</v>
      </c>
      <c r="G242" s="250"/>
      <c r="H242" s="163">
        <v>516</v>
      </c>
      <c r="I242" s="164">
        <v>3.1</v>
      </c>
      <c r="J242" s="165">
        <f t="shared" si="29"/>
        <v>1599.6000000000001</v>
      </c>
      <c r="K242" s="162" t="s">
        <v>1362</v>
      </c>
      <c r="L242" s="161">
        <v>42396</v>
      </c>
      <c r="M242" s="162"/>
      <c r="N242" s="166" t="s">
        <v>2</v>
      </c>
      <c r="O242" s="162"/>
      <c r="P242" s="162"/>
      <c r="Q242" s="162"/>
      <c r="R242" s="167"/>
    </row>
    <row r="243" spans="1:18" s="168" customFormat="1" ht="17.25" customHeight="1" x14ac:dyDescent="0.2">
      <c r="A243" s="161">
        <v>42299</v>
      </c>
      <c r="B243" s="162" t="s">
        <v>195</v>
      </c>
      <c r="C243" s="162" t="s">
        <v>4</v>
      </c>
      <c r="D243" s="162" t="s">
        <v>1463</v>
      </c>
      <c r="E243" s="162" t="s">
        <v>1459</v>
      </c>
      <c r="F243" s="162" t="s">
        <v>5</v>
      </c>
      <c r="G243" s="250"/>
      <c r="H243" s="163">
        <v>3368</v>
      </c>
      <c r="I243" s="164">
        <v>3.35</v>
      </c>
      <c r="J243" s="165">
        <f t="shared" si="29"/>
        <v>11282.800000000001</v>
      </c>
      <c r="K243" s="162" t="s">
        <v>1374</v>
      </c>
      <c r="L243" s="161">
        <v>42417</v>
      </c>
      <c r="M243" s="162"/>
      <c r="N243" s="162" t="s">
        <v>91</v>
      </c>
      <c r="O243" s="162"/>
      <c r="P243" s="162"/>
      <c r="Q243" s="162"/>
      <c r="R243" s="167"/>
    </row>
    <row r="244" spans="1:18" s="168" customFormat="1" ht="17.25" customHeight="1" x14ac:dyDescent="0.2">
      <c r="A244" s="161">
        <v>42299</v>
      </c>
      <c r="B244" s="162" t="s">
        <v>195</v>
      </c>
      <c r="C244" s="162" t="s">
        <v>4</v>
      </c>
      <c r="D244" s="162" t="s">
        <v>1516</v>
      </c>
      <c r="E244" s="162" t="s">
        <v>1459</v>
      </c>
      <c r="F244" s="162" t="s">
        <v>5</v>
      </c>
      <c r="G244" s="250"/>
      <c r="H244" s="163">
        <v>208</v>
      </c>
      <c r="I244" s="164">
        <v>3.35</v>
      </c>
      <c r="J244" s="165">
        <f>H244*I244</f>
        <v>696.80000000000007</v>
      </c>
      <c r="K244" s="162" t="s">
        <v>1374</v>
      </c>
      <c r="L244" s="161">
        <v>42417</v>
      </c>
      <c r="M244" s="162"/>
      <c r="N244" s="162" t="s">
        <v>91</v>
      </c>
      <c r="O244" s="162"/>
      <c r="P244" s="162"/>
      <c r="Q244" s="162"/>
      <c r="R244" s="167"/>
    </row>
    <row r="245" spans="1:18" s="168" customFormat="1" ht="17.25" customHeight="1" x14ac:dyDescent="0.2">
      <c r="A245" s="161">
        <v>42299</v>
      </c>
      <c r="B245" s="162" t="s">
        <v>195</v>
      </c>
      <c r="C245" s="162" t="s">
        <v>4</v>
      </c>
      <c r="D245" s="162" t="s">
        <v>1517</v>
      </c>
      <c r="E245" s="162" t="s">
        <v>1459</v>
      </c>
      <c r="F245" s="162" t="s">
        <v>5</v>
      </c>
      <c r="G245" s="250"/>
      <c r="H245" s="163">
        <v>277056</v>
      </c>
      <c r="I245" s="164">
        <v>3.35</v>
      </c>
      <c r="J245" s="165">
        <f>H245*I245</f>
        <v>928137.6</v>
      </c>
      <c r="K245" s="162" t="s">
        <v>1374</v>
      </c>
      <c r="L245" s="161">
        <v>42417</v>
      </c>
      <c r="M245" s="162"/>
      <c r="N245" s="162" t="s">
        <v>91</v>
      </c>
      <c r="O245" s="162"/>
      <c r="P245" s="162"/>
      <c r="Q245" s="162"/>
      <c r="R245" s="167"/>
    </row>
    <row r="246" spans="1:18" s="168" customFormat="1" ht="17.25" customHeight="1" x14ac:dyDescent="0.2">
      <c r="A246" s="161">
        <v>42299</v>
      </c>
      <c r="B246" s="162" t="s">
        <v>195</v>
      </c>
      <c r="C246" s="162" t="s">
        <v>4</v>
      </c>
      <c r="D246" s="162" t="s">
        <v>1518</v>
      </c>
      <c r="E246" s="162" t="s">
        <v>1459</v>
      </c>
      <c r="F246" s="162" t="s">
        <v>5</v>
      </c>
      <c r="G246" s="250"/>
      <c r="H246" s="163">
        <v>7680</v>
      </c>
      <c r="I246" s="164">
        <v>3.35</v>
      </c>
      <c r="J246" s="165">
        <f>H246*I246</f>
        <v>25728</v>
      </c>
      <c r="K246" s="162" t="s">
        <v>1374</v>
      </c>
      <c r="L246" s="161">
        <v>42417</v>
      </c>
      <c r="M246" s="162"/>
      <c r="N246" s="162" t="s">
        <v>91</v>
      </c>
      <c r="O246" s="162"/>
      <c r="P246" s="162"/>
      <c r="Q246" s="162"/>
      <c r="R246" s="167"/>
    </row>
    <row r="247" spans="1:18" s="168" customFormat="1" ht="17.25" customHeight="1" x14ac:dyDescent="0.2">
      <c r="A247" s="161">
        <v>42299</v>
      </c>
      <c r="B247" s="162" t="s">
        <v>195</v>
      </c>
      <c r="C247" s="162" t="s">
        <v>4</v>
      </c>
      <c r="D247" s="162" t="s">
        <v>1519</v>
      </c>
      <c r="E247" s="162" t="s">
        <v>1459</v>
      </c>
      <c r="F247" s="162" t="s">
        <v>5</v>
      </c>
      <c r="G247" s="251"/>
      <c r="H247" s="163">
        <v>27600</v>
      </c>
      <c r="I247" s="164">
        <v>3.35</v>
      </c>
      <c r="J247" s="165">
        <f>H247*I247</f>
        <v>92460</v>
      </c>
      <c r="K247" s="162" t="s">
        <v>1374</v>
      </c>
      <c r="L247" s="161">
        <v>42417</v>
      </c>
      <c r="M247" s="162"/>
      <c r="N247" s="162" t="s">
        <v>91</v>
      </c>
      <c r="O247" s="162"/>
      <c r="P247" s="162"/>
      <c r="Q247" s="162"/>
      <c r="R247" s="167"/>
    </row>
    <row r="248" spans="1:18" s="168" customFormat="1" ht="17.25" customHeight="1" x14ac:dyDescent="0.2">
      <c r="A248" s="161">
        <v>42286</v>
      </c>
      <c r="B248" s="162" t="s">
        <v>1468</v>
      </c>
      <c r="C248" s="162" t="s">
        <v>4</v>
      </c>
      <c r="D248" s="162" t="s">
        <v>1469</v>
      </c>
      <c r="E248" s="162" t="s">
        <v>1470</v>
      </c>
      <c r="F248" s="162" t="s">
        <v>5</v>
      </c>
      <c r="G248" s="249"/>
      <c r="H248" s="163">
        <v>512</v>
      </c>
      <c r="I248" s="164">
        <v>3.95</v>
      </c>
      <c r="J248" s="165">
        <f t="shared" si="29"/>
        <v>2022.4</v>
      </c>
      <c r="K248" s="162" t="s">
        <v>1410</v>
      </c>
      <c r="L248" s="161">
        <v>42410</v>
      </c>
      <c r="M248" s="162"/>
      <c r="N248" s="166" t="s">
        <v>3</v>
      </c>
      <c r="O248" s="162"/>
      <c r="P248" s="162"/>
      <c r="Q248" s="162"/>
      <c r="R248" s="167"/>
    </row>
    <row r="249" spans="1:18" s="168" customFormat="1" ht="17.25" customHeight="1" x14ac:dyDescent="0.2">
      <c r="A249" s="161">
        <v>42286</v>
      </c>
      <c r="B249" s="162" t="s">
        <v>1468</v>
      </c>
      <c r="C249" s="162" t="s">
        <v>4</v>
      </c>
      <c r="D249" s="162" t="s">
        <v>1471</v>
      </c>
      <c r="E249" s="162" t="s">
        <v>1470</v>
      </c>
      <c r="F249" s="162" t="s">
        <v>5</v>
      </c>
      <c r="G249" s="250"/>
      <c r="H249" s="163">
        <v>80</v>
      </c>
      <c r="I249" s="164">
        <v>3.95</v>
      </c>
      <c r="J249" s="165">
        <f t="shared" si="29"/>
        <v>316</v>
      </c>
      <c r="K249" s="162" t="s">
        <v>1410</v>
      </c>
      <c r="L249" s="161">
        <v>42410</v>
      </c>
      <c r="M249" s="162"/>
      <c r="N249" s="166" t="s">
        <v>3</v>
      </c>
      <c r="O249" s="162"/>
      <c r="P249" s="162"/>
      <c r="Q249" s="162"/>
      <c r="R249" s="167"/>
    </row>
    <row r="250" spans="1:18" s="168" customFormat="1" ht="17.25" customHeight="1" x14ac:dyDescent="0.2">
      <c r="A250" s="161">
        <v>42286</v>
      </c>
      <c r="B250" s="162" t="s">
        <v>1468</v>
      </c>
      <c r="C250" s="162" t="s">
        <v>4</v>
      </c>
      <c r="D250" s="162" t="s">
        <v>1472</v>
      </c>
      <c r="E250" s="162" t="s">
        <v>1470</v>
      </c>
      <c r="F250" s="162" t="s">
        <v>5</v>
      </c>
      <c r="G250" s="250"/>
      <c r="H250" s="163">
        <v>1648</v>
      </c>
      <c r="I250" s="164">
        <v>3.95</v>
      </c>
      <c r="J250" s="165">
        <f t="shared" si="29"/>
        <v>6509.6</v>
      </c>
      <c r="K250" s="162" t="s">
        <v>1410</v>
      </c>
      <c r="L250" s="161">
        <v>42410</v>
      </c>
      <c r="M250" s="162"/>
      <c r="N250" s="166" t="s">
        <v>3</v>
      </c>
      <c r="O250" s="162"/>
      <c r="P250" s="162"/>
      <c r="Q250" s="162"/>
      <c r="R250" s="167"/>
    </row>
    <row r="251" spans="1:18" s="168" customFormat="1" ht="17.25" customHeight="1" x14ac:dyDescent="0.2">
      <c r="A251" s="161">
        <v>42327</v>
      </c>
      <c r="B251" s="162" t="s">
        <v>1468</v>
      </c>
      <c r="C251" s="162" t="s">
        <v>4</v>
      </c>
      <c r="D251" s="162" t="s">
        <v>1473</v>
      </c>
      <c r="E251" s="162" t="s">
        <v>1470</v>
      </c>
      <c r="F251" s="162" t="s">
        <v>201</v>
      </c>
      <c r="G251" s="250"/>
      <c r="H251" s="163">
        <v>528</v>
      </c>
      <c r="I251" s="164">
        <v>3.7</v>
      </c>
      <c r="J251" s="165">
        <f t="shared" si="29"/>
        <v>1953.6000000000001</v>
      </c>
      <c r="K251" s="162" t="s">
        <v>1410</v>
      </c>
      <c r="L251" s="161">
        <v>42410</v>
      </c>
      <c r="M251" s="162"/>
      <c r="N251" s="166" t="s">
        <v>3</v>
      </c>
      <c r="O251" s="162"/>
      <c r="P251" s="162"/>
      <c r="Q251" s="162"/>
      <c r="R251" s="167"/>
    </row>
    <row r="252" spans="1:18" s="168" customFormat="1" ht="17.25" customHeight="1" x14ac:dyDescent="0.2">
      <c r="A252" s="161">
        <v>42286</v>
      </c>
      <c r="B252" s="162" t="s">
        <v>1468</v>
      </c>
      <c r="C252" s="162" t="s">
        <v>4</v>
      </c>
      <c r="D252" s="162" t="s">
        <v>1514</v>
      </c>
      <c r="E252" s="162" t="s">
        <v>1470</v>
      </c>
      <c r="F252" s="162" t="s">
        <v>5</v>
      </c>
      <c r="G252" s="250"/>
      <c r="H252" s="163">
        <v>1272</v>
      </c>
      <c r="I252" s="164">
        <v>3.95</v>
      </c>
      <c r="J252" s="165">
        <f>H252*I252</f>
        <v>5024.4000000000005</v>
      </c>
      <c r="K252" s="162" t="s">
        <v>1410</v>
      </c>
      <c r="L252" s="161">
        <v>42410</v>
      </c>
      <c r="M252" s="162"/>
      <c r="N252" s="166" t="s">
        <v>3</v>
      </c>
      <c r="O252" s="162"/>
      <c r="P252" s="162"/>
      <c r="Q252" s="162"/>
      <c r="R252" s="167"/>
    </row>
    <row r="253" spans="1:18" s="168" customFormat="1" ht="17.25" customHeight="1" x14ac:dyDescent="0.2">
      <c r="A253" s="161">
        <v>42286</v>
      </c>
      <c r="B253" s="162" t="s">
        <v>1468</v>
      </c>
      <c r="C253" s="162" t="s">
        <v>4</v>
      </c>
      <c r="D253" s="162" t="s">
        <v>1515</v>
      </c>
      <c r="E253" s="162" t="s">
        <v>1470</v>
      </c>
      <c r="F253" s="162" t="s">
        <v>5</v>
      </c>
      <c r="G253" s="251"/>
      <c r="H253" s="163">
        <v>141880</v>
      </c>
      <c r="I253" s="164">
        <v>3.95</v>
      </c>
      <c r="J253" s="165">
        <f>H253*I253</f>
        <v>560426</v>
      </c>
      <c r="K253" s="162" t="s">
        <v>1410</v>
      </c>
      <c r="L253" s="161">
        <v>42410</v>
      </c>
      <c r="M253" s="162"/>
      <c r="N253" s="166" t="s">
        <v>3</v>
      </c>
      <c r="O253" s="162"/>
      <c r="P253" s="162"/>
      <c r="Q253" s="162"/>
      <c r="R253" s="167"/>
    </row>
    <row r="254" spans="1:18" s="168" customFormat="1" ht="17.25" customHeight="1" x14ac:dyDescent="0.2">
      <c r="A254" s="161">
        <v>42286</v>
      </c>
      <c r="B254" s="162" t="s">
        <v>196</v>
      </c>
      <c r="C254" s="162" t="s">
        <v>4</v>
      </c>
      <c r="D254" s="162" t="s">
        <v>1464</v>
      </c>
      <c r="E254" s="162" t="s">
        <v>1465</v>
      </c>
      <c r="F254" s="162" t="s">
        <v>5</v>
      </c>
      <c r="G254" s="249"/>
      <c r="H254" s="163">
        <v>144</v>
      </c>
      <c r="I254" s="164">
        <v>4.7</v>
      </c>
      <c r="J254" s="165">
        <f>H254*I254</f>
        <v>676.80000000000007</v>
      </c>
      <c r="K254" s="162" t="s">
        <v>1466</v>
      </c>
      <c r="L254" s="161">
        <v>42396</v>
      </c>
      <c r="M254" s="162"/>
      <c r="N254" s="162" t="s">
        <v>91</v>
      </c>
      <c r="O254" s="162"/>
      <c r="P254" s="162"/>
      <c r="Q254" s="162"/>
      <c r="R254" s="167"/>
    </row>
    <row r="255" spans="1:18" s="168" customFormat="1" ht="17.25" customHeight="1" x14ac:dyDescent="0.2">
      <c r="A255" s="161">
        <v>42286</v>
      </c>
      <c r="B255" s="162" t="s">
        <v>196</v>
      </c>
      <c r="C255" s="162" t="s">
        <v>4</v>
      </c>
      <c r="D255" s="162" t="s">
        <v>1467</v>
      </c>
      <c r="E255" s="162" t="s">
        <v>1465</v>
      </c>
      <c r="F255" s="162" t="s">
        <v>5</v>
      </c>
      <c r="G255" s="250"/>
      <c r="H255" s="163">
        <v>21872</v>
      </c>
      <c r="I255" s="164">
        <v>4.7</v>
      </c>
      <c r="J255" s="165">
        <f>H255*I255</f>
        <v>102798.40000000001</v>
      </c>
      <c r="K255" s="162" t="s">
        <v>1363</v>
      </c>
      <c r="L255" s="161">
        <v>42396</v>
      </c>
      <c r="M255" s="162"/>
      <c r="N255" s="162" t="s">
        <v>91</v>
      </c>
      <c r="O255" s="162"/>
      <c r="P255" s="162"/>
      <c r="Q255" s="162"/>
      <c r="R255" s="167"/>
    </row>
    <row r="256" spans="1:18" s="168" customFormat="1" ht="17.25" customHeight="1" x14ac:dyDescent="0.2">
      <c r="A256" s="161">
        <v>42299</v>
      </c>
      <c r="B256" s="162" t="s">
        <v>1474</v>
      </c>
      <c r="C256" s="162" t="s">
        <v>23</v>
      </c>
      <c r="D256" s="162" t="s">
        <v>1475</v>
      </c>
      <c r="E256" s="162" t="s">
        <v>1465</v>
      </c>
      <c r="F256" s="162" t="s">
        <v>201</v>
      </c>
      <c r="G256" s="250"/>
      <c r="H256" s="163">
        <v>240</v>
      </c>
      <c r="I256" s="164">
        <v>4.45</v>
      </c>
      <c r="J256" s="165">
        <f t="shared" si="29"/>
        <v>1068</v>
      </c>
      <c r="K256" s="162" t="s">
        <v>1363</v>
      </c>
      <c r="L256" s="161">
        <v>42396</v>
      </c>
      <c r="M256" s="162"/>
      <c r="N256" s="166" t="s">
        <v>2</v>
      </c>
      <c r="O256" s="162"/>
      <c r="P256" s="162"/>
      <c r="Q256" s="162"/>
      <c r="R256" s="167"/>
    </row>
    <row r="257" spans="1:18" s="168" customFormat="1" ht="17.25" customHeight="1" x14ac:dyDescent="0.2">
      <c r="A257" s="161">
        <v>42299</v>
      </c>
      <c r="B257" s="162" t="s">
        <v>1474</v>
      </c>
      <c r="C257" s="162" t="s">
        <v>23</v>
      </c>
      <c r="D257" s="162" t="s">
        <v>1476</v>
      </c>
      <c r="E257" s="162" t="s">
        <v>1465</v>
      </c>
      <c r="F257" s="162" t="s">
        <v>201</v>
      </c>
      <c r="G257" s="251"/>
      <c r="H257" s="163">
        <v>240</v>
      </c>
      <c r="I257" s="164">
        <v>4.55</v>
      </c>
      <c r="J257" s="165">
        <f t="shared" si="29"/>
        <v>1092</v>
      </c>
      <c r="K257" s="162" t="s">
        <v>1363</v>
      </c>
      <c r="L257" s="161">
        <v>42396</v>
      </c>
      <c r="M257" s="162"/>
      <c r="N257" s="166" t="s">
        <v>2</v>
      </c>
      <c r="O257" s="162"/>
      <c r="P257" s="162"/>
      <c r="Q257" s="162"/>
      <c r="R257" s="167"/>
    </row>
    <row r="258" spans="1:18" s="168" customFormat="1" ht="17.25" customHeight="1" x14ac:dyDescent="0.2">
      <c r="A258" s="161">
        <v>42306</v>
      </c>
      <c r="B258" s="162" t="s">
        <v>1477</v>
      </c>
      <c r="C258" s="162" t="s">
        <v>23</v>
      </c>
      <c r="D258" s="162" t="s">
        <v>1478</v>
      </c>
      <c r="E258" s="162" t="s">
        <v>741</v>
      </c>
      <c r="F258" s="162" t="s">
        <v>201</v>
      </c>
      <c r="G258" s="249"/>
      <c r="H258" s="163">
        <v>60</v>
      </c>
      <c r="I258" s="164">
        <v>3.75</v>
      </c>
      <c r="J258" s="165">
        <f t="shared" si="29"/>
        <v>225</v>
      </c>
      <c r="K258" s="162" t="s">
        <v>1363</v>
      </c>
      <c r="L258" s="161">
        <v>42399</v>
      </c>
      <c r="M258" s="162"/>
      <c r="N258" s="166" t="s">
        <v>2</v>
      </c>
      <c r="O258" s="162"/>
      <c r="P258" s="162"/>
      <c r="Q258" s="162"/>
      <c r="R258" s="167"/>
    </row>
    <row r="259" spans="1:18" s="168" customFormat="1" ht="17.25" customHeight="1" x14ac:dyDescent="0.2">
      <c r="A259" s="161">
        <v>42306</v>
      </c>
      <c r="B259" s="162" t="s">
        <v>1477</v>
      </c>
      <c r="C259" s="162" t="s">
        <v>23</v>
      </c>
      <c r="D259" s="162" t="s">
        <v>1479</v>
      </c>
      <c r="E259" s="162" t="s">
        <v>741</v>
      </c>
      <c r="F259" s="162" t="s">
        <v>201</v>
      </c>
      <c r="G259" s="250"/>
      <c r="H259" s="163">
        <v>60</v>
      </c>
      <c r="I259" s="164">
        <v>3.75</v>
      </c>
      <c r="J259" s="165">
        <f t="shared" si="29"/>
        <v>225</v>
      </c>
      <c r="K259" s="162" t="s">
        <v>1363</v>
      </c>
      <c r="L259" s="161">
        <v>42399</v>
      </c>
      <c r="M259" s="162"/>
      <c r="N259" s="166" t="s">
        <v>2</v>
      </c>
      <c r="O259" s="162"/>
      <c r="P259" s="162"/>
      <c r="Q259" s="162"/>
      <c r="R259" s="167"/>
    </row>
    <row r="260" spans="1:18" s="168" customFormat="1" ht="17.25" customHeight="1" x14ac:dyDescent="0.2">
      <c r="A260" s="161">
        <v>42306</v>
      </c>
      <c r="B260" s="162" t="s">
        <v>1477</v>
      </c>
      <c r="C260" s="162" t="s">
        <v>23</v>
      </c>
      <c r="D260" s="162" t="s">
        <v>1480</v>
      </c>
      <c r="E260" s="162" t="s">
        <v>741</v>
      </c>
      <c r="F260" s="162" t="s">
        <v>201</v>
      </c>
      <c r="G260" s="250"/>
      <c r="H260" s="163">
        <v>60</v>
      </c>
      <c r="I260" s="164">
        <v>3.75</v>
      </c>
      <c r="J260" s="165">
        <f t="shared" si="29"/>
        <v>225</v>
      </c>
      <c r="K260" s="162" t="s">
        <v>1363</v>
      </c>
      <c r="L260" s="161">
        <v>42399</v>
      </c>
      <c r="M260" s="162"/>
      <c r="N260" s="166" t="s">
        <v>2</v>
      </c>
      <c r="O260" s="162"/>
      <c r="P260" s="162"/>
      <c r="Q260" s="162"/>
      <c r="R260" s="167"/>
    </row>
    <row r="261" spans="1:18" s="168" customFormat="1" ht="17.25" customHeight="1" x14ac:dyDescent="0.2">
      <c r="A261" s="161">
        <v>42306</v>
      </c>
      <c r="B261" s="162" t="s">
        <v>1477</v>
      </c>
      <c r="C261" s="162" t="s">
        <v>23</v>
      </c>
      <c r="D261" s="162" t="s">
        <v>1481</v>
      </c>
      <c r="E261" s="162" t="s">
        <v>741</v>
      </c>
      <c r="F261" s="162" t="s">
        <v>201</v>
      </c>
      <c r="G261" s="250"/>
      <c r="H261" s="163">
        <v>60</v>
      </c>
      <c r="I261" s="164">
        <v>3.75</v>
      </c>
      <c r="J261" s="165">
        <f t="shared" si="29"/>
        <v>225</v>
      </c>
      <c r="K261" s="162" t="s">
        <v>1363</v>
      </c>
      <c r="L261" s="161">
        <v>42399</v>
      </c>
      <c r="M261" s="162"/>
      <c r="N261" s="166" t="s">
        <v>2</v>
      </c>
      <c r="O261" s="162"/>
      <c r="P261" s="162"/>
      <c r="Q261" s="162"/>
      <c r="R261" s="167"/>
    </row>
    <row r="262" spans="1:18" s="168" customFormat="1" ht="17.25" customHeight="1" x14ac:dyDescent="0.2">
      <c r="A262" s="161">
        <v>42306</v>
      </c>
      <c r="B262" s="162" t="s">
        <v>1477</v>
      </c>
      <c r="C262" s="162" t="s">
        <v>23</v>
      </c>
      <c r="D262" s="162" t="s">
        <v>1482</v>
      </c>
      <c r="E262" s="162" t="s">
        <v>741</v>
      </c>
      <c r="F262" s="162" t="s">
        <v>201</v>
      </c>
      <c r="G262" s="250"/>
      <c r="H262" s="163">
        <v>60</v>
      </c>
      <c r="I262" s="164">
        <v>3.75</v>
      </c>
      <c r="J262" s="165">
        <f t="shared" si="29"/>
        <v>225</v>
      </c>
      <c r="K262" s="162" t="s">
        <v>1363</v>
      </c>
      <c r="L262" s="161">
        <v>42399</v>
      </c>
      <c r="M262" s="162"/>
      <c r="N262" s="166" t="s">
        <v>2</v>
      </c>
      <c r="O262" s="162"/>
      <c r="P262" s="162"/>
      <c r="Q262" s="162"/>
      <c r="R262" s="167"/>
    </row>
    <row r="263" spans="1:18" s="168" customFormat="1" ht="17.25" customHeight="1" x14ac:dyDescent="0.2">
      <c r="A263" s="161">
        <v>42286</v>
      </c>
      <c r="B263" s="162" t="s">
        <v>1477</v>
      </c>
      <c r="C263" s="162" t="s">
        <v>4</v>
      </c>
      <c r="D263" s="162" t="s">
        <v>1483</v>
      </c>
      <c r="E263" s="162" t="s">
        <v>741</v>
      </c>
      <c r="F263" s="162" t="s">
        <v>5</v>
      </c>
      <c r="G263" s="250"/>
      <c r="H263" s="163">
        <v>72</v>
      </c>
      <c r="I263" s="164">
        <v>4</v>
      </c>
      <c r="J263" s="165">
        <f t="shared" si="29"/>
        <v>288</v>
      </c>
      <c r="K263" s="162" t="s">
        <v>1363</v>
      </c>
      <c r="L263" s="161">
        <v>42399</v>
      </c>
      <c r="M263" s="162" t="s">
        <v>1484</v>
      </c>
      <c r="N263" s="162" t="s">
        <v>91</v>
      </c>
      <c r="O263" s="162"/>
      <c r="P263" s="162"/>
      <c r="Q263" s="162"/>
      <c r="R263" s="167"/>
    </row>
    <row r="264" spans="1:18" s="168" customFormat="1" ht="17.25" customHeight="1" x14ac:dyDescent="0.2">
      <c r="A264" s="161">
        <v>42286</v>
      </c>
      <c r="B264" s="162" t="s">
        <v>1477</v>
      </c>
      <c r="C264" s="162" t="s">
        <v>4</v>
      </c>
      <c r="D264" s="162" t="s">
        <v>1485</v>
      </c>
      <c r="E264" s="162" t="s">
        <v>741</v>
      </c>
      <c r="F264" s="162" t="s">
        <v>5</v>
      </c>
      <c r="G264" s="250"/>
      <c r="H264" s="163">
        <v>36</v>
      </c>
      <c r="I264" s="164">
        <v>4</v>
      </c>
      <c r="J264" s="165">
        <f t="shared" si="29"/>
        <v>144</v>
      </c>
      <c r="K264" s="162" t="s">
        <v>1466</v>
      </c>
      <c r="L264" s="161">
        <v>42399</v>
      </c>
      <c r="M264" s="162" t="s">
        <v>1484</v>
      </c>
      <c r="N264" s="162" t="s">
        <v>91</v>
      </c>
      <c r="O264" s="162"/>
      <c r="P264" s="162"/>
      <c r="Q264" s="162"/>
      <c r="R264" s="167"/>
    </row>
    <row r="265" spans="1:18" s="168" customFormat="1" ht="17.25" customHeight="1" x14ac:dyDescent="0.2">
      <c r="A265" s="161">
        <v>42286</v>
      </c>
      <c r="B265" s="162" t="s">
        <v>1477</v>
      </c>
      <c r="C265" s="162" t="s">
        <v>4</v>
      </c>
      <c r="D265" s="162" t="s">
        <v>1486</v>
      </c>
      <c r="E265" s="162" t="s">
        <v>741</v>
      </c>
      <c r="F265" s="162" t="s">
        <v>5</v>
      </c>
      <c r="G265" s="250"/>
      <c r="H265" s="163">
        <v>72</v>
      </c>
      <c r="I265" s="164">
        <v>4</v>
      </c>
      <c r="J265" s="165">
        <f t="shared" si="29"/>
        <v>288</v>
      </c>
      <c r="K265" s="162" t="s">
        <v>1466</v>
      </c>
      <c r="L265" s="161">
        <v>42399</v>
      </c>
      <c r="M265" s="162" t="s">
        <v>1484</v>
      </c>
      <c r="N265" s="162" t="s">
        <v>91</v>
      </c>
      <c r="O265" s="162"/>
      <c r="P265" s="162"/>
      <c r="Q265" s="162"/>
      <c r="R265" s="167"/>
    </row>
    <row r="266" spans="1:18" s="168" customFormat="1" ht="17.25" customHeight="1" x14ac:dyDescent="0.2">
      <c r="A266" s="161">
        <v>42286</v>
      </c>
      <c r="B266" s="162" t="s">
        <v>1477</v>
      </c>
      <c r="C266" s="162" t="s">
        <v>4</v>
      </c>
      <c r="D266" s="162" t="s">
        <v>1487</v>
      </c>
      <c r="E266" s="162" t="s">
        <v>741</v>
      </c>
      <c r="F266" s="162" t="s">
        <v>5</v>
      </c>
      <c r="G266" s="250"/>
      <c r="H266" s="163">
        <v>36</v>
      </c>
      <c r="I266" s="164">
        <v>4</v>
      </c>
      <c r="J266" s="165">
        <f t="shared" si="29"/>
        <v>144</v>
      </c>
      <c r="K266" s="162" t="s">
        <v>1466</v>
      </c>
      <c r="L266" s="161">
        <v>42399</v>
      </c>
      <c r="M266" s="162" t="s">
        <v>1484</v>
      </c>
      <c r="N266" s="162" t="s">
        <v>91</v>
      </c>
      <c r="O266" s="162"/>
      <c r="P266" s="162"/>
      <c r="Q266" s="162"/>
      <c r="R266" s="167"/>
    </row>
    <row r="267" spans="1:18" s="168" customFormat="1" ht="17.25" customHeight="1" x14ac:dyDescent="0.2">
      <c r="A267" s="161">
        <v>42286</v>
      </c>
      <c r="B267" s="162" t="s">
        <v>1477</v>
      </c>
      <c r="C267" s="162" t="s">
        <v>4</v>
      </c>
      <c r="D267" s="162" t="s">
        <v>1488</v>
      </c>
      <c r="E267" s="162" t="s">
        <v>741</v>
      </c>
      <c r="F267" s="162" t="s">
        <v>5</v>
      </c>
      <c r="G267" s="250"/>
      <c r="H267" s="163">
        <v>36</v>
      </c>
      <c r="I267" s="164">
        <v>4</v>
      </c>
      <c r="J267" s="165">
        <f t="shared" si="29"/>
        <v>144</v>
      </c>
      <c r="K267" s="162" t="s">
        <v>1466</v>
      </c>
      <c r="L267" s="161">
        <v>42399</v>
      </c>
      <c r="M267" s="162" t="s">
        <v>1484</v>
      </c>
      <c r="N267" s="162" t="s">
        <v>91</v>
      </c>
      <c r="O267" s="162"/>
      <c r="P267" s="162"/>
      <c r="Q267" s="162"/>
      <c r="R267" s="167"/>
    </row>
    <row r="268" spans="1:18" s="168" customFormat="1" ht="17.25" customHeight="1" x14ac:dyDescent="0.2">
      <c r="A268" s="161">
        <v>42286</v>
      </c>
      <c r="B268" s="162" t="s">
        <v>1477</v>
      </c>
      <c r="C268" s="162" t="s">
        <v>4</v>
      </c>
      <c r="D268" s="162" t="s">
        <v>1489</v>
      </c>
      <c r="E268" s="162" t="s">
        <v>741</v>
      </c>
      <c r="F268" s="162" t="s">
        <v>5</v>
      </c>
      <c r="G268" s="250"/>
      <c r="H268" s="163">
        <v>852</v>
      </c>
      <c r="I268" s="164">
        <v>4</v>
      </c>
      <c r="J268" s="165">
        <f t="shared" si="29"/>
        <v>3408</v>
      </c>
      <c r="K268" s="162" t="s">
        <v>1466</v>
      </c>
      <c r="L268" s="161">
        <v>42399</v>
      </c>
      <c r="M268" s="162" t="s">
        <v>1484</v>
      </c>
      <c r="N268" s="162" t="s">
        <v>91</v>
      </c>
      <c r="O268" s="162"/>
      <c r="P268" s="162"/>
      <c r="Q268" s="162"/>
      <c r="R268" s="167"/>
    </row>
    <row r="269" spans="1:18" s="168" customFormat="1" ht="17.25" customHeight="1" x14ac:dyDescent="0.2">
      <c r="A269" s="161">
        <v>42286</v>
      </c>
      <c r="B269" s="162" t="s">
        <v>1477</v>
      </c>
      <c r="C269" s="162" t="s">
        <v>4</v>
      </c>
      <c r="D269" s="162" t="s">
        <v>1490</v>
      </c>
      <c r="E269" s="162" t="s">
        <v>741</v>
      </c>
      <c r="F269" s="162" t="s">
        <v>5</v>
      </c>
      <c r="G269" s="250"/>
      <c r="H269" s="163">
        <v>516</v>
      </c>
      <c r="I269" s="164">
        <v>4</v>
      </c>
      <c r="J269" s="165">
        <f t="shared" si="29"/>
        <v>2064</v>
      </c>
      <c r="K269" s="162" t="s">
        <v>1466</v>
      </c>
      <c r="L269" s="161">
        <v>42399</v>
      </c>
      <c r="M269" s="162" t="s">
        <v>1484</v>
      </c>
      <c r="N269" s="162" t="s">
        <v>91</v>
      </c>
      <c r="O269" s="162"/>
      <c r="P269" s="162"/>
      <c r="Q269" s="162"/>
      <c r="R269" s="167"/>
    </row>
    <row r="270" spans="1:18" s="168" customFormat="1" ht="17.25" customHeight="1" x14ac:dyDescent="0.2">
      <c r="A270" s="161">
        <v>42286</v>
      </c>
      <c r="B270" s="162" t="s">
        <v>1477</v>
      </c>
      <c r="C270" s="162" t="s">
        <v>4</v>
      </c>
      <c r="D270" s="162" t="s">
        <v>1491</v>
      </c>
      <c r="E270" s="162" t="s">
        <v>741</v>
      </c>
      <c r="F270" s="162" t="s">
        <v>5</v>
      </c>
      <c r="G270" s="250"/>
      <c r="H270" s="163">
        <v>852</v>
      </c>
      <c r="I270" s="164">
        <v>4</v>
      </c>
      <c r="J270" s="165">
        <f t="shared" si="29"/>
        <v>3408</v>
      </c>
      <c r="K270" s="162" t="s">
        <v>1466</v>
      </c>
      <c r="L270" s="161">
        <v>42399</v>
      </c>
      <c r="M270" s="162" t="s">
        <v>1484</v>
      </c>
      <c r="N270" s="162" t="s">
        <v>91</v>
      </c>
      <c r="O270" s="162"/>
      <c r="P270" s="162"/>
      <c r="Q270" s="162"/>
      <c r="R270" s="167"/>
    </row>
    <row r="271" spans="1:18" s="168" customFormat="1" ht="17.25" customHeight="1" x14ac:dyDescent="0.2">
      <c r="A271" s="161">
        <v>42286</v>
      </c>
      <c r="B271" s="162" t="s">
        <v>1477</v>
      </c>
      <c r="C271" s="162" t="s">
        <v>4</v>
      </c>
      <c r="D271" s="162" t="s">
        <v>1492</v>
      </c>
      <c r="E271" s="162" t="s">
        <v>741</v>
      </c>
      <c r="F271" s="162" t="s">
        <v>5</v>
      </c>
      <c r="G271" s="250"/>
      <c r="H271" s="163">
        <v>516</v>
      </c>
      <c r="I271" s="164">
        <v>4</v>
      </c>
      <c r="J271" s="165">
        <f t="shared" si="29"/>
        <v>2064</v>
      </c>
      <c r="K271" s="162" t="s">
        <v>1466</v>
      </c>
      <c r="L271" s="161">
        <v>42399</v>
      </c>
      <c r="M271" s="162" t="s">
        <v>1484</v>
      </c>
      <c r="N271" s="162" t="s">
        <v>91</v>
      </c>
      <c r="O271" s="162"/>
      <c r="P271" s="162"/>
      <c r="Q271" s="162"/>
      <c r="R271" s="167"/>
    </row>
    <row r="272" spans="1:18" s="168" customFormat="1" ht="17.25" customHeight="1" x14ac:dyDescent="0.2">
      <c r="A272" s="161">
        <v>42286</v>
      </c>
      <c r="B272" s="162" t="s">
        <v>1477</v>
      </c>
      <c r="C272" s="162" t="s">
        <v>4</v>
      </c>
      <c r="D272" s="162" t="s">
        <v>1493</v>
      </c>
      <c r="E272" s="162" t="s">
        <v>741</v>
      </c>
      <c r="F272" s="162" t="s">
        <v>5</v>
      </c>
      <c r="G272" s="250"/>
      <c r="H272" s="163">
        <v>516</v>
      </c>
      <c r="I272" s="164">
        <v>4</v>
      </c>
      <c r="J272" s="165">
        <f t="shared" si="29"/>
        <v>2064</v>
      </c>
      <c r="K272" s="162" t="s">
        <v>1466</v>
      </c>
      <c r="L272" s="161">
        <v>42399</v>
      </c>
      <c r="M272" s="162" t="s">
        <v>1484</v>
      </c>
      <c r="N272" s="162" t="s">
        <v>91</v>
      </c>
      <c r="O272" s="162"/>
      <c r="P272" s="162"/>
      <c r="Q272" s="162"/>
      <c r="R272" s="167"/>
    </row>
    <row r="273" spans="1:18" s="168" customFormat="1" ht="17.25" customHeight="1" x14ac:dyDescent="0.2">
      <c r="A273" s="161">
        <v>42286</v>
      </c>
      <c r="B273" s="162" t="s">
        <v>1477</v>
      </c>
      <c r="C273" s="162" t="s">
        <v>4</v>
      </c>
      <c r="D273" s="162" t="s">
        <v>1494</v>
      </c>
      <c r="E273" s="162" t="s">
        <v>741</v>
      </c>
      <c r="F273" s="162" t="s">
        <v>5</v>
      </c>
      <c r="G273" s="250"/>
      <c r="H273" s="163">
        <v>192</v>
      </c>
      <c r="I273" s="164">
        <v>4</v>
      </c>
      <c r="J273" s="165">
        <f t="shared" si="29"/>
        <v>768</v>
      </c>
      <c r="K273" s="162" t="s">
        <v>1466</v>
      </c>
      <c r="L273" s="161">
        <v>42399</v>
      </c>
      <c r="M273" s="162" t="s">
        <v>1484</v>
      </c>
      <c r="N273" s="162" t="s">
        <v>91</v>
      </c>
      <c r="O273" s="162"/>
      <c r="P273" s="162"/>
      <c r="Q273" s="162"/>
      <c r="R273" s="167"/>
    </row>
    <row r="274" spans="1:18" s="168" customFormat="1" ht="17.25" customHeight="1" x14ac:dyDescent="0.2">
      <c r="A274" s="161">
        <v>42286</v>
      </c>
      <c r="B274" s="162" t="s">
        <v>1477</v>
      </c>
      <c r="C274" s="162" t="s">
        <v>4</v>
      </c>
      <c r="D274" s="162" t="s">
        <v>1495</v>
      </c>
      <c r="E274" s="162" t="s">
        <v>741</v>
      </c>
      <c r="F274" s="162" t="s">
        <v>5</v>
      </c>
      <c r="G274" s="250"/>
      <c r="H274" s="163">
        <v>96</v>
      </c>
      <c r="I274" s="164">
        <v>4</v>
      </c>
      <c r="J274" s="165">
        <f t="shared" si="29"/>
        <v>384</v>
      </c>
      <c r="K274" s="162" t="s">
        <v>1466</v>
      </c>
      <c r="L274" s="161">
        <v>42399</v>
      </c>
      <c r="M274" s="162" t="s">
        <v>1484</v>
      </c>
      <c r="N274" s="162" t="s">
        <v>91</v>
      </c>
      <c r="O274" s="162"/>
      <c r="P274" s="162"/>
      <c r="Q274" s="162"/>
      <c r="R274" s="167"/>
    </row>
    <row r="275" spans="1:18" s="168" customFormat="1" ht="17.25" customHeight="1" x14ac:dyDescent="0.2">
      <c r="A275" s="161">
        <v>42286</v>
      </c>
      <c r="B275" s="162" t="s">
        <v>1477</v>
      </c>
      <c r="C275" s="162" t="s">
        <v>4</v>
      </c>
      <c r="D275" s="162" t="s">
        <v>1496</v>
      </c>
      <c r="E275" s="162" t="s">
        <v>741</v>
      </c>
      <c r="F275" s="162" t="s">
        <v>5</v>
      </c>
      <c r="G275" s="250"/>
      <c r="H275" s="163">
        <v>192</v>
      </c>
      <c r="I275" s="164">
        <v>4</v>
      </c>
      <c r="J275" s="165">
        <f t="shared" si="29"/>
        <v>768</v>
      </c>
      <c r="K275" s="162" t="s">
        <v>1466</v>
      </c>
      <c r="L275" s="161">
        <v>42399</v>
      </c>
      <c r="M275" s="162" t="s">
        <v>1484</v>
      </c>
      <c r="N275" s="162" t="s">
        <v>91</v>
      </c>
      <c r="O275" s="162"/>
      <c r="P275" s="162"/>
      <c r="Q275" s="162"/>
      <c r="R275" s="167"/>
    </row>
    <row r="276" spans="1:18" s="168" customFormat="1" ht="17.25" customHeight="1" x14ac:dyDescent="0.2">
      <c r="A276" s="161">
        <v>42286</v>
      </c>
      <c r="B276" s="162" t="s">
        <v>1477</v>
      </c>
      <c r="C276" s="162" t="s">
        <v>4</v>
      </c>
      <c r="D276" s="162" t="s">
        <v>1497</v>
      </c>
      <c r="E276" s="162" t="s">
        <v>741</v>
      </c>
      <c r="F276" s="162" t="s">
        <v>5</v>
      </c>
      <c r="G276" s="250"/>
      <c r="H276" s="163">
        <v>96</v>
      </c>
      <c r="I276" s="164">
        <v>4</v>
      </c>
      <c r="J276" s="165">
        <f t="shared" si="29"/>
        <v>384</v>
      </c>
      <c r="K276" s="162" t="s">
        <v>1466</v>
      </c>
      <c r="L276" s="161">
        <v>42399</v>
      </c>
      <c r="M276" s="162" t="s">
        <v>1484</v>
      </c>
      <c r="N276" s="162" t="s">
        <v>91</v>
      </c>
      <c r="O276" s="162"/>
      <c r="P276" s="162"/>
      <c r="Q276" s="162"/>
      <c r="R276" s="167"/>
    </row>
    <row r="277" spans="1:18" s="168" customFormat="1" ht="17.25" customHeight="1" x14ac:dyDescent="0.2">
      <c r="A277" s="161">
        <v>42286</v>
      </c>
      <c r="B277" s="162" t="s">
        <v>1477</v>
      </c>
      <c r="C277" s="162" t="s">
        <v>4</v>
      </c>
      <c r="D277" s="162" t="s">
        <v>1498</v>
      </c>
      <c r="E277" s="162" t="s">
        <v>741</v>
      </c>
      <c r="F277" s="162" t="s">
        <v>5</v>
      </c>
      <c r="G277" s="250"/>
      <c r="H277" s="163">
        <v>96</v>
      </c>
      <c r="I277" s="164">
        <v>4</v>
      </c>
      <c r="J277" s="165">
        <f t="shared" si="29"/>
        <v>384</v>
      </c>
      <c r="K277" s="162" t="s">
        <v>1466</v>
      </c>
      <c r="L277" s="161">
        <v>42399</v>
      </c>
      <c r="M277" s="162" t="s">
        <v>1484</v>
      </c>
      <c r="N277" s="162" t="s">
        <v>91</v>
      </c>
      <c r="O277" s="162"/>
      <c r="P277" s="162"/>
      <c r="Q277" s="162"/>
      <c r="R277" s="167"/>
    </row>
    <row r="278" spans="1:18" s="168" customFormat="1" ht="17.25" customHeight="1" x14ac:dyDescent="0.2">
      <c r="A278" s="161">
        <v>42286</v>
      </c>
      <c r="B278" s="162" t="s">
        <v>1477</v>
      </c>
      <c r="C278" s="162" t="s">
        <v>4</v>
      </c>
      <c r="D278" s="162" t="s">
        <v>1499</v>
      </c>
      <c r="E278" s="162" t="s">
        <v>741</v>
      </c>
      <c r="F278" s="162" t="s">
        <v>5</v>
      </c>
      <c r="G278" s="250"/>
      <c r="H278" s="163">
        <v>48</v>
      </c>
      <c r="I278" s="164">
        <v>4</v>
      </c>
      <c r="J278" s="165">
        <f t="shared" si="29"/>
        <v>192</v>
      </c>
      <c r="K278" s="162" t="s">
        <v>1466</v>
      </c>
      <c r="L278" s="161">
        <v>42399</v>
      </c>
      <c r="M278" s="162" t="s">
        <v>1484</v>
      </c>
      <c r="N278" s="162" t="s">
        <v>91</v>
      </c>
      <c r="O278" s="162"/>
      <c r="P278" s="162"/>
      <c r="Q278" s="162"/>
      <c r="R278" s="167"/>
    </row>
    <row r="279" spans="1:18" s="168" customFormat="1" ht="17.25" customHeight="1" x14ac:dyDescent="0.2">
      <c r="A279" s="161">
        <v>42286</v>
      </c>
      <c r="B279" s="162" t="s">
        <v>1477</v>
      </c>
      <c r="C279" s="162" t="s">
        <v>4</v>
      </c>
      <c r="D279" s="162" t="s">
        <v>1500</v>
      </c>
      <c r="E279" s="162" t="s">
        <v>741</v>
      </c>
      <c r="F279" s="162" t="s">
        <v>5</v>
      </c>
      <c r="G279" s="250"/>
      <c r="H279" s="163">
        <v>24</v>
      </c>
      <c r="I279" s="164">
        <v>4</v>
      </c>
      <c r="J279" s="165">
        <f t="shared" si="29"/>
        <v>96</v>
      </c>
      <c r="K279" s="162" t="s">
        <v>1466</v>
      </c>
      <c r="L279" s="161">
        <v>42399</v>
      </c>
      <c r="M279" s="162" t="s">
        <v>1484</v>
      </c>
      <c r="N279" s="162" t="s">
        <v>91</v>
      </c>
      <c r="O279" s="162"/>
      <c r="P279" s="162"/>
      <c r="Q279" s="162"/>
      <c r="R279" s="167"/>
    </row>
    <row r="280" spans="1:18" s="168" customFormat="1" ht="17.25" customHeight="1" x14ac:dyDescent="0.2">
      <c r="A280" s="161">
        <v>42286</v>
      </c>
      <c r="B280" s="162" t="s">
        <v>1477</v>
      </c>
      <c r="C280" s="162" t="s">
        <v>4</v>
      </c>
      <c r="D280" s="162" t="s">
        <v>1501</v>
      </c>
      <c r="E280" s="162" t="s">
        <v>741</v>
      </c>
      <c r="F280" s="162" t="s">
        <v>5</v>
      </c>
      <c r="G280" s="250"/>
      <c r="H280" s="163">
        <v>48</v>
      </c>
      <c r="I280" s="164">
        <v>4</v>
      </c>
      <c r="J280" s="165">
        <f t="shared" si="29"/>
        <v>192</v>
      </c>
      <c r="K280" s="162" t="s">
        <v>1466</v>
      </c>
      <c r="L280" s="161">
        <v>42399</v>
      </c>
      <c r="M280" s="162" t="s">
        <v>1484</v>
      </c>
      <c r="N280" s="162" t="s">
        <v>91</v>
      </c>
      <c r="O280" s="162"/>
      <c r="P280" s="162"/>
      <c r="Q280" s="162"/>
      <c r="R280" s="167"/>
    </row>
    <row r="281" spans="1:18" s="168" customFormat="1" ht="17.25" customHeight="1" x14ac:dyDescent="0.2">
      <c r="A281" s="161">
        <v>42286</v>
      </c>
      <c r="B281" s="162" t="s">
        <v>1477</v>
      </c>
      <c r="C281" s="162" t="s">
        <v>4</v>
      </c>
      <c r="D281" s="162" t="s">
        <v>1502</v>
      </c>
      <c r="E281" s="162" t="s">
        <v>741</v>
      </c>
      <c r="F281" s="162" t="s">
        <v>5</v>
      </c>
      <c r="G281" s="250"/>
      <c r="H281" s="163">
        <v>24</v>
      </c>
      <c r="I281" s="164">
        <v>4</v>
      </c>
      <c r="J281" s="165">
        <f t="shared" si="29"/>
        <v>96</v>
      </c>
      <c r="K281" s="162" t="s">
        <v>1466</v>
      </c>
      <c r="L281" s="161">
        <v>42399</v>
      </c>
      <c r="M281" s="162" t="s">
        <v>1484</v>
      </c>
      <c r="N281" s="162" t="s">
        <v>91</v>
      </c>
      <c r="O281" s="162"/>
      <c r="P281" s="162"/>
      <c r="Q281" s="162"/>
      <c r="R281" s="167"/>
    </row>
    <row r="282" spans="1:18" s="168" customFormat="1" ht="17.25" customHeight="1" x14ac:dyDescent="0.2">
      <c r="A282" s="161">
        <v>42286</v>
      </c>
      <c r="B282" s="162" t="s">
        <v>1477</v>
      </c>
      <c r="C282" s="162" t="s">
        <v>4</v>
      </c>
      <c r="D282" s="162" t="s">
        <v>1503</v>
      </c>
      <c r="E282" s="162" t="s">
        <v>741</v>
      </c>
      <c r="F282" s="162" t="s">
        <v>5</v>
      </c>
      <c r="G282" s="250"/>
      <c r="H282" s="163">
        <v>24</v>
      </c>
      <c r="I282" s="164">
        <v>4</v>
      </c>
      <c r="J282" s="165">
        <f t="shared" si="29"/>
        <v>96</v>
      </c>
      <c r="K282" s="162" t="s">
        <v>1466</v>
      </c>
      <c r="L282" s="161">
        <v>42399</v>
      </c>
      <c r="M282" s="162" t="s">
        <v>1484</v>
      </c>
      <c r="N282" s="162" t="s">
        <v>91</v>
      </c>
      <c r="O282" s="162"/>
      <c r="P282" s="162"/>
      <c r="Q282" s="162"/>
      <c r="R282" s="167"/>
    </row>
    <row r="283" spans="1:18" s="168" customFormat="1" ht="17.25" customHeight="1" x14ac:dyDescent="0.2">
      <c r="A283" s="161">
        <v>42286</v>
      </c>
      <c r="B283" s="162" t="s">
        <v>1477</v>
      </c>
      <c r="C283" s="162" t="s">
        <v>4</v>
      </c>
      <c r="D283" s="162" t="s">
        <v>1504</v>
      </c>
      <c r="E283" s="162" t="s">
        <v>741</v>
      </c>
      <c r="F283" s="162" t="s">
        <v>5</v>
      </c>
      <c r="G283" s="250"/>
      <c r="H283" s="163">
        <v>65796</v>
      </c>
      <c r="I283" s="164">
        <v>4</v>
      </c>
      <c r="J283" s="165">
        <f t="shared" ref="J283:J293" si="30">H283*I283</f>
        <v>263184</v>
      </c>
      <c r="K283" s="162" t="s">
        <v>1466</v>
      </c>
      <c r="L283" s="161">
        <v>42399</v>
      </c>
      <c r="M283" s="162" t="s">
        <v>1484</v>
      </c>
      <c r="N283" s="162" t="s">
        <v>91</v>
      </c>
      <c r="O283" s="162"/>
      <c r="P283" s="162"/>
      <c r="Q283" s="162"/>
      <c r="R283" s="167"/>
    </row>
    <row r="284" spans="1:18" s="168" customFormat="1" ht="17.25" customHeight="1" x14ac:dyDescent="0.2">
      <c r="A284" s="161">
        <v>42286</v>
      </c>
      <c r="B284" s="162" t="s">
        <v>1477</v>
      </c>
      <c r="C284" s="162" t="s">
        <v>4</v>
      </c>
      <c r="D284" s="162" t="s">
        <v>1505</v>
      </c>
      <c r="E284" s="162" t="s">
        <v>741</v>
      </c>
      <c r="F284" s="162" t="s">
        <v>5</v>
      </c>
      <c r="G284" s="250"/>
      <c r="H284" s="163">
        <v>37872</v>
      </c>
      <c r="I284" s="164">
        <v>4</v>
      </c>
      <c r="J284" s="165">
        <f t="shared" si="30"/>
        <v>151488</v>
      </c>
      <c r="K284" s="162" t="s">
        <v>1466</v>
      </c>
      <c r="L284" s="161">
        <v>42399</v>
      </c>
      <c r="M284" s="162" t="s">
        <v>1484</v>
      </c>
      <c r="N284" s="162" t="s">
        <v>91</v>
      </c>
      <c r="O284" s="162"/>
      <c r="P284" s="162"/>
      <c r="Q284" s="162"/>
      <c r="R284" s="167"/>
    </row>
    <row r="285" spans="1:18" s="168" customFormat="1" ht="17.25" customHeight="1" x14ac:dyDescent="0.2">
      <c r="A285" s="161">
        <v>42286</v>
      </c>
      <c r="B285" s="162" t="s">
        <v>1477</v>
      </c>
      <c r="C285" s="162" t="s">
        <v>4</v>
      </c>
      <c r="D285" s="162" t="s">
        <v>1506</v>
      </c>
      <c r="E285" s="162" t="s">
        <v>741</v>
      </c>
      <c r="F285" s="162" t="s">
        <v>5</v>
      </c>
      <c r="G285" s="250"/>
      <c r="H285" s="163">
        <v>37872</v>
      </c>
      <c r="I285" s="164">
        <v>4</v>
      </c>
      <c r="J285" s="165">
        <f t="shared" si="30"/>
        <v>151488</v>
      </c>
      <c r="K285" s="162" t="s">
        <v>1466</v>
      </c>
      <c r="L285" s="161">
        <v>42399</v>
      </c>
      <c r="M285" s="162" t="s">
        <v>1484</v>
      </c>
      <c r="N285" s="162" t="s">
        <v>91</v>
      </c>
      <c r="O285" s="162"/>
      <c r="P285" s="162"/>
      <c r="Q285" s="162"/>
      <c r="R285" s="167"/>
    </row>
    <row r="286" spans="1:18" s="168" customFormat="1" ht="17.25" customHeight="1" x14ac:dyDescent="0.2">
      <c r="A286" s="161">
        <v>42286</v>
      </c>
      <c r="B286" s="162" t="s">
        <v>1477</v>
      </c>
      <c r="C286" s="162" t="s">
        <v>4</v>
      </c>
      <c r="D286" s="162" t="s">
        <v>1507</v>
      </c>
      <c r="E286" s="162" t="s">
        <v>741</v>
      </c>
      <c r="F286" s="162" t="s">
        <v>5</v>
      </c>
      <c r="G286" s="250"/>
      <c r="H286" s="163">
        <v>19992</v>
      </c>
      <c r="I286" s="164">
        <v>4</v>
      </c>
      <c r="J286" s="165">
        <f t="shared" si="30"/>
        <v>79968</v>
      </c>
      <c r="K286" s="162" t="s">
        <v>1466</v>
      </c>
      <c r="L286" s="161">
        <v>42399</v>
      </c>
      <c r="M286" s="162" t="s">
        <v>1484</v>
      </c>
      <c r="N286" s="162" t="s">
        <v>91</v>
      </c>
      <c r="O286" s="162"/>
      <c r="P286" s="162"/>
      <c r="Q286" s="162"/>
      <c r="R286" s="167"/>
    </row>
    <row r="287" spans="1:18" s="168" customFormat="1" ht="17.25" customHeight="1" x14ac:dyDescent="0.2">
      <c r="A287" s="161">
        <v>42286</v>
      </c>
      <c r="B287" s="162" t="s">
        <v>1477</v>
      </c>
      <c r="C287" s="162" t="s">
        <v>4</v>
      </c>
      <c r="D287" s="162" t="s">
        <v>1508</v>
      </c>
      <c r="E287" s="162" t="s">
        <v>741</v>
      </c>
      <c r="F287" s="162" t="s">
        <v>5</v>
      </c>
      <c r="G287" s="250"/>
      <c r="H287" s="163">
        <v>30000</v>
      </c>
      <c r="I287" s="164">
        <v>4</v>
      </c>
      <c r="J287" s="165">
        <f t="shared" si="30"/>
        <v>120000</v>
      </c>
      <c r="K287" s="162" t="s">
        <v>1466</v>
      </c>
      <c r="L287" s="161">
        <v>42399</v>
      </c>
      <c r="M287" s="162" t="s">
        <v>1484</v>
      </c>
      <c r="N287" s="162" t="s">
        <v>91</v>
      </c>
      <c r="O287" s="162"/>
      <c r="P287" s="162"/>
      <c r="Q287" s="162"/>
      <c r="R287" s="167"/>
    </row>
    <row r="288" spans="1:18" s="168" customFormat="1" ht="17.25" customHeight="1" x14ac:dyDescent="0.2">
      <c r="A288" s="161">
        <v>42286</v>
      </c>
      <c r="B288" s="162" t="s">
        <v>1477</v>
      </c>
      <c r="C288" s="162" t="s">
        <v>4</v>
      </c>
      <c r="D288" s="162" t="s">
        <v>1509</v>
      </c>
      <c r="E288" s="162" t="s">
        <v>741</v>
      </c>
      <c r="F288" s="162" t="s">
        <v>5</v>
      </c>
      <c r="G288" s="250"/>
      <c r="H288" s="163">
        <v>15000</v>
      </c>
      <c r="I288" s="164">
        <v>4</v>
      </c>
      <c r="J288" s="165">
        <f t="shared" si="30"/>
        <v>60000</v>
      </c>
      <c r="K288" s="162" t="s">
        <v>1466</v>
      </c>
      <c r="L288" s="161">
        <v>42399</v>
      </c>
      <c r="M288" s="162" t="s">
        <v>1484</v>
      </c>
      <c r="N288" s="162" t="s">
        <v>91</v>
      </c>
      <c r="O288" s="162"/>
      <c r="P288" s="162"/>
      <c r="Q288" s="162"/>
      <c r="R288" s="167"/>
    </row>
    <row r="289" spans="1:18" s="168" customFormat="1" ht="17.25" customHeight="1" x14ac:dyDescent="0.2">
      <c r="A289" s="161">
        <v>42286</v>
      </c>
      <c r="B289" s="162" t="s">
        <v>1477</v>
      </c>
      <c r="C289" s="162" t="s">
        <v>4</v>
      </c>
      <c r="D289" s="162" t="s">
        <v>1510</v>
      </c>
      <c r="E289" s="162" t="s">
        <v>741</v>
      </c>
      <c r="F289" s="162" t="s">
        <v>5</v>
      </c>
      <c r="G289" s="250"/>
      <c r="H289" s="163">
        <v>22536</v>
      </c>
      <c r="I289" s="164">
        <v>4</v>
      </c>
      <c r="J289" s="165">
        <f t="shared" si="30"/>
        <v>90144</v>
      </c>
      <c r="K289" s="162" t="s">
        <v>1466</v>
      </c>
      <c r="L289" s="161">
        <v>42399</v>
      </c>
      <c r="M289" s="162" t="s">
        <v>1484</v>
      </c>
      <c r="N289" s="162" t="s">
        <v>91</v>
      </c>
      <c r="O289" s="162"/>
      <c r="P289" s="162"/>
      <c r="Q289" s="162"/>
      <c r="R289" s="167"/>
    </row>
    <row r="290" spans="1:18" s="168" customFormat="1" ht="17.25" customHeight="1" x14ac:dyDescent="0.2">
      <c r="A290" s="161">
        <v>42286</v>
      </c>
      <c r="B290" s="162" t="s">
        <v>1477</v>
      </c>
      <c r="C290" s="162" t="s">
        <v>4</v>
      </c>
      <c r="D290" s="162" t="s">
        <v>1511</v>
      </c>
      <c r="E290" s="162" t="s">
        <v>741</v>
      </c>
      <c r="F290" s="162" t="s">
        <v>5</v>
      </c>
      <c r="G290" s="250"/>
      <c r="H290" s="163">
        <v>65796</v>
      </c>
      <c r="I290" s="164">
        <v>4</v>
      </c>
      <c r="J290" s="165">
        <f t="shared" si="30"/>
        <v>263184</v>
      </c>
      <c r="K290" s="162" t="s">
        <v>1466</v>
      </c>
      <c r="L290" s="161">
        <v>42399</v>
      </c>
      <c r="M290" s="162" t="s">
        <v>1484</v>
      </c>
      <c r="N290" s="162" t="s">
        <v>91</v>
      </c>
      <c r="O290" s="162"/>
      <c r="P290" s="162"/>
      <c r="Q290" s="162"/>
      <c r="R290" s="167"/>
    </row>
    <row r="291" spans="1:18" s="168" customFormat="1" ht="17.25" customHeight="1" x14ac:dyDescent="0.2">
      <c r="A291" s="161">
        <v>42286</v>
      </c>
      <c r="B291" s="162" t="s">
        <v>1477</v>
      </c>
      <c r="C291" s="162" t="s">
        <v>4</v>
      </c>
      <c r="D291" s="162" t="s">
        <v>1512</v>
      </c>
      <c r="E291" s="162" t="s">
        <v>741</v>
      </c>
      <c r="F291" s="162" t="s">
        <v>5</v>
      </c>
      <c r="G291" s="250"/>
      <c r="H291" s="163">
        <v>37872</v>
      </c>
      <c r="I291" s="164">
        <v>4</v>
      </c>
      <c r="J291" s="165">
        <f t="shared" si="30"/>
        <v>151488</v>
      </c>
      <c r="K291" s="162" t="s">
        <v>1466</v>
      </c>
      <c r="L291" s="161">
        <v>42399</v>
      </c>
      <c r="M291" s="162" t="s">
        <v>1484</v>
      </c>
      <c r="N291" s="162" t="s">
        <v>91</v>
      </c>
      <c r="O291" s="162"/>
      <c r="P291" s="162"/>
      <c r="Q291" s="162"/>
      <c r="R291" s="167"/>
    </row>
    <row r="292" spans="1:18" s="168" customFormat="1" ht="17.25" customHeight="1" x14ac:dyDescent="0.2">
      <c r="A292" s="161">
        <v>42286</v>
      </c>
      <c r="B292" s="162" t="s">
        <v>1477</v>
      </c>
      <c r="C292" s="162" t="s">
        <v>4</v>
      </c>
      <c r="D292" s="162" t="s">
        <v>1513</v>
      </c>
      <c r="E292" s="162" t="s">
        <v>741</v>
      </c>
      <c r="F292" s="162" t="s">
        <v>5</v>
      </c>
      <c r="G292" s="250"/>
      <c r="H292" s="163">
        <v>24984</v>
      </c>
      <c r="I292" s="164">
        <v>4</v>
      </c>
      <c r="J292" s="165">
        <f t="shared" si="30"/>
        <v>99936</v>
      </c>
      <c r="K292" s="162" t="s">
        <v>1466</v>
      </c>
      <c r="L292" s="161">
        <v>42399</v>
      </c>
      <c r="M292" s="162" t="s">
        <v>1484</v>
      </c>
      <c r="N292" s="162" t="s">
        <v>91</v>
      </c>
      <c r="O292" s="162"/>
      <c r="P292" s="162"/>
      <c r="Q292" s="162"/>
      <c r="R292" s="167"/>
    </row>
    <row r="293" spans="1:18" s="168" customFormat="1" ht="17.25" customHeight="1" x14ac:dyDescent="0.2">
      <c r="A293" s="161">
        <v>42286</v>
      </c>
      <c r="B293" s="162" t="s">
        <v>1477</v>
      </c>
      <c r="C293" s="162" t="s">
        <v>4</v>
      </c>
      <c r="D293" s="162" t="s">
        <v>1520</v>
      </c>
      <c r="E293" s="162" t="s">
        <v>741</v>
      </c>
      <c r="F293" s="162" t="s">
        <v>5</v>
      </c>
      <c r="G293" s="250"/>
      <c r="H293" s="163">
        <v>37512</v>
      </c>
      <c r="I293" s="164">
        <v>4</v>
      </c>
      <c r="J293" s="165">
        <f t="shared" si="30"/>
        <v>150048</v>
      </c>
      <c r="K293" s="162" t="s">
        <v>1466</v>
      </c>
      <c r="L293" s="161">
        <v>42399</v>
      </c>
      <c r="M293" s="162" t="s">
        <v>1484</v>
      </c>
      <c r="N293" s="162" t="s">
        <v>91</v>
      </c>
      <c r="O293" s="162"/>
      <c r="P293" s="162"/>
      <c r="Q293" s="162"/>
      <c r="R293" s="167"/>
    </row>
    <row r="294" spans="1:18" ht="17.25" customHeight="1" x14ac:dyDescent="0.2">
      <c r="A294" s="137">
        <v>42382</v>
      </c>
      <c r="B294" s="138" t="s">
        <v>1635</v>
      </c>
      <c r="C294" s="138" t="s">
        <v>4</v>
      </c>
      <c r="D294" s="156" t="s">
        <v>748</v>
      </c>
      <c r="E294" s="138" t="s">
        <v>741</v>
      </c>
      <c r="F294" s="138" t="s">
        <v>5</v>
      </c>
      <c r="G294" s="250"/>
      <c r="H294" s="142">
        <v>804</v>
      </c>
      <c r="I294" s="140">
        <v>4</v>
      </c>
      <c r="J294" s="99">
        <f t="shared" ref="J294:J304" si="31">H294*I294</f>
        <v>3216</v>
      </c>
      <c r="K294" s="138" t="s">
        <v>611</v>
      </c>
      <c r="L294" s="137">
        <v>42508</v>
      </c>
      <c r="M294" s="138"/>
      <c r="N294" s="147" t="s">
        <v>2</v>
      </c>
      <c r="O294" s="138"/>
      <c r="P294" s="138"/>
      <c r="Q294" s="138"/>
      <c r="R294" s="129"/>
    </row>
    <row r="295" spans="1:18" ht="17.25" customHeight="1" x14ac:dyDescent="0.2">
      <c r="A295" s="137">
        <v>42382</v>
      </c>
      <c r="B295" s="138" t="s">
        <v>1635</v>
      </c>
      <c r="C295" s="138" t="s">
        <v>4</v>
      </c>
      <c r="D295" s="156" t="s">
        <v>749</v>
      </c>
      <c r="E295" s="138" t="s">
        <v>741</v>
      </c>
      <c r="F295" s="138" t="s">
        <v>5</v>
      </c>
      <c r="G295" s="250"/>
      <c r="H295" s="142">
        <v>804</v>
      </c>
      <c r="I295" s="140">
        <v>4</v>
      </c>
      <c r="J295" s="99">
        <f t="shared" si="31"/>
        <v>3216</v>
      </c>
      <c r="K295" s="138" t="s">
        <v>611</v>
      </c>
      <c r="L295" s="137">
        <v>42508</v>
      </c>
      <c r="M295" s="138"/>
      <c r="N295" s="147" t="s">
        <v>2</v>
      </c>
      <c r="O295" s="138"/>
      <c r="P295" s="138"/>
      <c r="Q295" s="138"/>
      <c r="R295" s="129"/>
    </row>
    <row r="296" spans="1:18" ht="17.25" customHeight="1" x14ac:dyDescent="0.2">
      <c r="A296" s="137">
        <v>42382</v>
      </c>
      <c r="B296" s="138" t="s">
        <v>1635</v>
      </c>
      <c r="C296" s="138" t="s">
        <v>4</v>
      </c>
      <c r="D296" s="156" t="s">
        <v>750</v>
      </c>
      <c r="E296" s="138" t="s">
        <v>741</v>
      </c>
      <c r="F296" s="138" t="s">
        <v>5</v>
      </c>
      <c r="G296" s="250"/>
      <c r="H296" s="142">
        <v>492</v>
      </c>
      <c r="I296" s="140">
        <v>4</v>
      </c>
      <c r="J296" s="99">
        <f t="shared" si="31"/>
        <v>1968</v>
      </c>
      <c r="K296" s="138" t="s">
        <v>611</v>
      </c>
      <c r="L296" s="137">
        <v>42508</v>
      </c>
      <c r="M296" s="138"/>
      <c r="N296" s="147" t="s">
        <v>2</v>
      </c>
      <c r="O296" s="138"/>
      <c r="P296" s="138"/>
      <c r="Q296" s="138"/>
      <c r="R296" s="129"/>
    </row>
    <row r="297" spans="1:18" ht="17.25" customHeight="1" x14ac:dyDescent="0.2">
      <c r="A297" s="137">
        <v>42382</v>
      </c>
      <c r="B297" s="138"/>
      <c r="C297" s="138" t="s">
        <v>4</v>
      </c>
      <c r="D297" s="156" t="s">
        <v>753</v>
      </c>
      <c r="E297" s="138" t="s">
        <v>741</v>
      </c>
      <c r="F297" s="138" t="s">
        <v>5</v>
      </c>
      <c r="G297" s="250"/>
      <c r="H297" s="142">
        <v>492</v>
      </c>
      <c r="I297" s="140">
        <v>4</v>
      </c>
      <c r="J297" s="99">
        <f t="shared" si="31"/>
        <v>1968</v>
      </c>
      <c r="K297" s="138" t="s">
        <v>611</v>
      </c>
      <c r="L297" s="137">
        <v>42508</v>
      </c>
      <c r="M297" s="138"/>
      <c r="N297" s="147" t="s">
        <v>2</v>
      </c>
      <c r="O297" s="138"/>
      <c r="P297" s="138"/>
      <c r="Q297" s="138"/>
      <c r="R297" s="129"/>
    </row>
    <row r="298" spans="1:18" ht="17.25" customHeight="1" x14ac:dyDescent="0.2">
      <c r="A298" s="137">
        <v>42382</v>
      </c>
      <c r="B298" s="138"/>
      <c r="C298" s="138" t="s">
        <v>4</v>
      </c>
      <c r="D298" s="156" t="s">
        <v>754</v>
      </c>
      <c r="E298" s="138" t="s">
        <v>741</v>
      </c>
      <c r="F298" s="138" t="s">
        <v>5</v>
      </c>
      <c r="G298" s="250"/>
      <c r="H298" s="142">
        <v>492</v>
      </c>
      <c r="I298" s="140">
        <v>4</v>
      </c>
      <c r="J298" s="99">
        <f t="shared" si="31"/>
        <v>1968</v>
      </c>
      <c r="K298" s="138" t="s">
        <v>611</v>
      </c>
      <c r="L298" s="137">
        <v>42508</v>
      </c>
      <c r="M298" s="138"/>
      <c r="N298" s="147" t="s">
        <v>2</v>
      </c>
      <c r="O298" s="138"/>
      <c r="P298" s="138"/>
      <c r="Q298" s="138"/>
      <c r="R298" s="129"/>
    </row>
    <row r="299" spans="1:18" ht="17.25" customHeight="1" x14ac:dyDescent="0.2">
      <c r="A299" s="137">
        <v>42382</v>
      </c>
      <c r="B299" s="138"/>
      <c r="C299" s="138" t="s">
        <v>4</v>
      </c>
      <c r="D299" s="156" t="s">
        <v>755</v>
      </c>
      <c r="E299" s="138" t="s">
        <v>741</v>
      </c>
      <c r="F299" s="138" t="s">
        <v>5</v>
      </c>
      <c r="G299" s="250"/>
      <c r="H299" s="142">
        <v>65796</v>
      </c>
      <c r="I299" s="140">
        <v>4</v>
      </c>
      <c r="J299" s="99">
        <f t="shared" si="31"/>
        <v>263184</v>
      </c>
      <c r="K299" s="138" t="s">
        <v>611</v>
      </c>
      <c r="L299" s="137">
        <v>42508</v>
      </c>
      <c r="M299" s="138"/>
      <c r="N299" s="147" t="s">
        <v>2</v>
      </c>
      <c r="O299" s="138"/>
      <c r="P299" s="138"/>
      <c r="Q299" s="138"/>
      <c r="R299" s="129"/>
    </row>
    <row r="300" spans="1:18" ht="17.25" customHeight="1" x14ac:dyDescent="0.2">
      <c r="A300" s="137">
        <v>42382</v>
      </c>
      <c r="B300" s="138"/>
      <c r="C300" s="138" t="s">
        <v>4</v>
      </c>
      <c r="D300" s="156" t="s">
        <v>756</v>
      </c>
      <c r="E300" s="138" t="s">
        <v>741</v>
      </c>
      <c r="F300" s="138" t="s">
        <v>5</v>
      </c>
      <c r="G300" s="250"/>
      <c r="H300" s="142">
        <v>37872</v>
      </c>
      <c r="I300" s="140">
        <v>4</v>
      </c>
      <c r="J300" s="99">
        <f t="shared" si="31"/>
        <v>151488</v>
      </c>
      <c r="K300" s="138" t="s">
        <v>611</v>
      </c>
      <c r="L300" s="137">
        <v>42508</v>
      </c>
      <c r="M300" s="138"/>
      <c r="N300" s="147" t="s">
        <v>2</v>
      </c>
      <c r="O300" s="138"/>
      <c r="P300" s="138"/>
      <c r="Q300" s="138"/>
      <c r="R300" s="129"/>
    </row>
    <row r="301" spans="1:18" ht="17.25" customHeight="1" x14ac:dyDescent="0.2">
      <c r="A301" s="137">
        <v>42382</v>
      </c>
      <c r="B301" s="138"/>
      <c r="C301" s="138" t="s">
        <v>4</v>
      </c>
      <c r="D301" s="156" t="s">
        <v>757</v>
      </c>
      <c r="E301" s="138" t="s">
        <v>741</v>
      </c>
      <c r="F301" s="138" t="s">
        <v>5</v>
      </c>
      <c r="G301" s="250"/>
      <c r="H301" s="142">
        <v>65796</v>
      </c>
      <c r="I301" s="140">
        <v>4</v>
      </c>
      <c r="J301" s="99">
        <f t="shared" si="31"/>
        <v>263184</v>
      </c>
      <c r="K301" s="138" t="s">
        <v>611</v>
      </c>
      <c r="L301" s="137">
        <v>42508</v>
      </c>
      <c r="M301" s="138"/>
      <c r="N301" s="147" t="s">
        <v>2</v>
      </c>
      <c r="O301" s="138"/>
      <c r="P301" s="138"/>
      <c r="Q301" s="138"/>
      <c r="R301" s="129"/>
    </row>
    <row r="302" spans="1:18" ht="17.25" customHeight="1" x14ac:dyDescent="0.2">
      <c r="A302" s="137">
        <v>42382</v>
      </c>
      <c r="B302" s="138"/>
      <c r="C302" s="138" t="s">
        <v>4</v>
      </c>
      <c r="D302" s="156" t="s">
        <v>758</v>
      </c>
      <c r="E302" s="138" t="s">
        <v>741</v>
      </c>
      <c r="F302" s="138" t="s">
        <v>5</v>
      </c>
      <c r="G302" s="250"/>
      <c r="H302" s="142">
        <v>37872</v>
      </c>
      <c r="I302" s="140">
        <v>4</v>
      </c>
      <c r="J302" s="99">
        <f t="shared" si="31"/>
        <v>151488</v>
      </c>
      <c r="K302" s="138" t="s">
        <v>611</v>
      </c>
      <c r="L302" s="137">
        <v>42508</v>
      </c>
      <c r="M302" s="138"/>
      <c r="N302" s="147" t="s">
        <v>2</v>
      </c>
      <c r="O302" s="138"/>
      <c r="P302" s="138"/>
      <c r="Q302" s="138"/>
      <c r="R302" s="129"/>
    </row>
    <row r="303" spans="1:18" ht="17.25" customHeight="1" x14ac:dyDescent="0.2">
      <c r="A303" s="137">
        <v>42394</v>
      </c>
      <c r="B303" s="138"/>
      <c r="C303" s="138" t="s">
        <v>4</v>
      </c>
      <c r="D303" s="156" t="s">
        <v>961</v>
      </c>
      <c r="E303" s="138" t="s">
        <v>741</v>
      </c>
      <c r="F303" s="138" t="s">
        <v>5</v>
      </c>
      <c r="G303" s="251"/>
      <c r="H303" s="142">
        <v>37872</v>
      </c>
      <c r="I303" s="140">
        <v>4</v>
      </c>
      <c r="J303" s="99">
        <f t="shared" si="31"/>
        <v>151488</v>
      </c>
      <c r="K303" s="138" t="s">
        <v>611</v>
      </c>
      <c r="L303" s="137">
        <v>42508</v>
      </c>
      <c r="M303" s="138"/>
      <c r="N303" s="147" t="s">
        <v>2</v>
      </c>
      <c r="O303" s="138"/>
      <c r="P303" s="138"/>
      <c r="Q303" s="138"/>
      <c r="R303" s="129"/>
    </row>
    <row r="304" spans="1:18" s="168" customFormat="1" ht="17.25" customHeight="1" x14ac:dyDescent="0.2">
      <c r="A304" s="161">
        <v>42319</v>
      </c>
      <c r="B304" s="162" t="s">
        <v>194</v>
      </c>
      <c r="C304" s="162" t="s">
        <v>23</v>
      </c>
      <c r="D304" s="162" t="s">
        <v>140</v>
      </c>
      <c r="E304" s="162" t="s">
        <v>141</v>
      </c>
      <c r="F304" s="162" t="s">
        <v>5</v>
      </c>
      <c r="G304" s="249"/>
      <c r="H304" s="163">
        <v>384</v>
      </c>
      <c r="I304" s="164">
        <v>6.1</v>
      </c>
      <c r="J304" s="165">
        <f t="shared" si="31"/>
        <v>2342.3999999999996</v>
      </c>
      <c r="K304" s="162" t="s">
        <v>113</v>
      </c>
      <c r="L304" s="161">
        <v>42452</v>
      </c>
      <c r="M304" s="162"/>
      <c r="N304" s="166" t="s">
        <v>2</v>
      </c>
      <c r="O304" s="162"/>
      <c r="P304" s="162"/>
      <c r="Q304" s="162"/>
      <c r="R304" s="167"/>
    </row>
    <row r="305" spans="1:18" s="168" customFormat="1" ht="17.25" customHeight="1" x14ac:dyDescent="0.2">
      <c r="A305" s="161">
        <v>42340</v>
      </c>
      <c r="B305" s="162" t="s">
        <v>194</v>
      </c>
      <c r="C305" s="162" t="s">
        <v>23</v>
      </c>
      <c r="D305" s="162" t="s">
        <v>336</v>
      </c>
      <c r="E305" s="162" t="s">
        <v>141</v>
      </c>
      <c r="F305" s="162" t="s">
        <v>5</v>
      </c>
      <c r="G305" s="250"/>
      <c r="H305" s="163">
        <v>1384</v>
      </c>
      <c r="I305" s="164">
        <v>6.1</v>
      </c>
      <c r="J305" s="165">
        <f t="shared" ref="J305:J306" si="32">H305*I305</f>
        <v>8442.4</v>
      </c>
      <c r="K305" s="162" t="s">
        <v>108</v>
      </c>
      <c r="L305" s="161">
        <v>42466</v>
      </c>
      <c r="M305" s="162"/>
      <c r="N305" s="166" t="s">
        <v>2</v>
      </c>
      <c r="O305" s="162"/>
      <c r="P305" s="162"/>
      <c r="Q305" s="162"/>
      <c r="R305" s="167"/>
    </row>
    <row r="306" spans="1:18" s="168" customFormat="1" ht="17.25" customHeight="1" x14ac:dyDescent="0.2">
      <c r="A306" s="161">
        <v>42320</v>
      </c>
      <c r="B306" s="162" t="s">
        <v>194</v>
      </c>
      <c r="C306" s="162" t="s">
        <v>23</v>
      </c>
      <c r="D306" s="162" t="s">
        <v>200</v>
      </c>
      <c r="E306" s="162" t="s">
        <v>141</v>
      </c>
      <c r="F306" s="162" t="s">
        <v>201</v>
      </c>
      <c r="G306" s="250"/>
      <c r="H306" s="163">
        <v>768</v>
      </c>
      <c r="I306" s="164">
        <v>5.85</v>
      </c>
      <c r="J306" s="165">
        <f t="shared" si="32"/>
        <v>4492.7999999999993</v>
      </c>
      <c r="K306" s="162" t="s">
        <v>113</v>
      </c>
      <c r="L306" s="161">
        <v>42452</v>
      </c>
      <c r="M306" s="162"/>
      <c r="N306" s="166" t="s">
        <v>2</v>
      </c>
      <c r="O306" s="162"/>
      <c r="P306" s="162"/>
      <c r="Q306" s="162"/>
      <c r="R306" s="167"/>
    </row>
    <row r="307" spans="1:18" ht="17.25" customHeight="1" x14ac:dyDescent="0.2">
      <c r="A307" s="137">
        <v>42340</v>
      </c>
      <c r="B307" s="138" t="s">
        <v>194</v>
      </c>
      <c r="C307" s="138" t="s">
        <v>23</v>
      </c>
      <c r="D307" s="138" t="s">
        <v>337</v>
      </c>
      <c r="E307" s="138" t="s">
        <v>141</v>
      </c>
      <c r="F307" s="138" t="s">
        <v>5</v>
      </c>
      <c r="G307" s="250"/>
      <c r="H307" s="142">
        <v>104368</v>
      </c>
      <c r="I307" s="140">
        <v>6.1</v>
      </c>
      <c r="J307" s="99">
        <f>H307*I307</f>
        <v>636644.79999999993</v>
      </c>
      <c r="K307" s="138" t="s">
        <v>108</v>
      </c>
      <c r="L307" s="137">
        <v>42466</v>
      </c>
      <c r="M307" s="138"/>
      <c r="N307" s="147" t="s">
        <v>2</v>
      </c>
      <c r="O307" s="138"/>
      <c r="P307" s="138"/>
      <c r="Q307" s="138"/>
      <c r="R307" s="129"/>
    </row>
    <row r="308" spans="1:18" ht="17.25" customHeight="1" x14ac:dyDescent="0.2">
      <c r="A308" s="137">
        <v>42340</v>
      </c>
      <c r="B308" s="138" t="s">
        <v>194</v>
      </c>
      <c r="C308" s="138" t="s">
        <v>23</v>
      </c>
      <c r="D308" s="138" t="s">
        <v>338</v>
      </c>
      <c r="E308" s="138" t="s">
        <v>141</v>
      </c>
      <c r="F308" s="138" t="s">
        <v>5</v>
      </c>
      <c r="G308" s="251"/>
      <c r="H308" s="142">
        <v>144</v>
      </c>
      <c r="I308" s="140">
        <v>6.1</v>
      </c>
      <c r="J308" s="99">
        <f>H308*I308</f>
        <v>878.4</v>
      </c>
      <c r="K308" s="138" t="s">
        <v>108</v>
      </c>
      <c r="L308" s="137">
        <v>42466</v>
      </c>
      <c r="M308" s="138"/>
      <c r="N308" s="147" t="s">
        <v>2</v>
      </c>
      <c r="O308" s="138"/>
      <c r="P308" s="138"/>
      <c r="Q308" s="138"/>
      <c r="R308" s="129"/>
    </row>
    <row r="309" spans="1:18" s="168" customFormat="1" ht="17.25" customHeight="1" x14ac:dyDescent="0.2">
      <c r="A309" s="161">
        <v>42325</v>
      </c>
      <c r="B309" s="162" t="s">
        <v>435</v>
      </c>
      <c r="C309" s="162" t="s">
        <v>23</v>
      </c>
      <c r="D309" s="162" t="s">
        <v>161</v>
      </c>
      <c r="E309" s="162" t="s">
        <v>162</v>
      </c>
      <c r="F309" s="162" t="s">
        <v>5</v>
      </c>
      <c r="G309" s="249"/>
      <c r="H309" s="163">
        <v>384</v>
      </c>
      <c r="I309" s="164">
        <v>3.85</v>
      </c>
      <c r="J309" s="165">
        <f>H309*I309</f>
        <v>1478.4</v>
      </c>
      <c r="K309" s="162" t="s">
        <v>136</v>
      </c>
      <c r="L309" s="161">
        <v>42445</v>
      </c>
      <c r="M309" s="162"/>
      <c r="N309" s="166" t="s">
        <v>2</v>
      </c>
      <c r="O309" s="162"/>
      <c r="P309" s="162"/>
      <c r="Q309" s="162"/>
      <c r="R309" s="167"/>
    </row>
    <row r="310" spans="1:18" s="168" customFormat="1" ht="17.25" customHeight="1" x14ac:dyDescent="0.2">
      <c r="A310" s="161">
        <v>42331</v>
      </c>
      <c r="B310" s="162" t="s">
        <v>435</v>
      </c>
      <c r="C310" s="162" t="s">
        <v>23</v>
      </c>
      <c r="D310" s="162" t="s">
        <v>225</v>
      </c>
      <c r="E310" s="162" t="s">
        <v>162</v>
      </c>
      <c r="F310" s="162" t="s">
        <v>5</v>
      </c>
      <c r="G310" s="250"/>
      <c r="H310" s="163">
        <v>160</v>
      </c>
      <c r="I310" s="164">
        <v>3.85</v>
      </c>
      <c r="J310" s="165">
        <f t="shared" ref="J310" si="33">H310*I310</f>
        <v>616</v>
      </c>
      <c r="K310" s="162" t="s">
        <v>113</v>
      </c>
      <c r="L310" s="161">
        <v>42452</v>
      </c>
      <c r="M310" s="162"/>
      <c r="N310" s="166" t="s">
        <v>2</v>
      </c>
      <c r="O310" s="162"/>
      <c r="P310" s="162"/>
      <c r="Q310" s="162"/>
      <c r="R310" s="167"/>
    </row>
    <row r="311" spans="1:18" ht="17.25" customHeight="1" x14ac:dyDescent="0.2">
      <c r="A311" s="137">
        <v>42331</v>
      </c>
      <c r="B311" s="138" t="s">
        <v>435</v>
      </c>
      <c r="C311" s="138" t="s">
        <v>23</v>
      </c>
      <c r="D311" s="138" t="s">
        <v>224</v>
      </c>
      <c r="E311" s="138" t="s">
        <v>162</v>
      </c>
      <c r="F311" s="138" t="s">
        <v>5</v>
      </c>
      <c r="G311" s="251"/>
      <c r="H311" s="142">
        <v>46448</v>
      </c>
      <c r="I311" s="140">
        <v>3.85</v>
      </c>
      <c r="J311" s="99">
        <f>H311*I311</f>
        <v>178824.80000000002</v>
      </c>
      <c r="K311" s="138" t="s">
        <v>113</v>
      </c>
      <c r="L311" s="137">
        <v>42452</v>
      </c>
      <c r="M311" s="138"/>
      <c r="N311" s="147" t="s">
        <v>2</v>
      </c>
      <c r="O311" s="138"/>
      <c r="P311" s="138"/>
      <c r="Q311" s="138"/>
      <c r="R311" s="129"/>
    </row>
    <row r="312" spans="1:18" s="168" customFormat="1" ht="17.25" customHeight="1" x14ac:dyDescent="0.2">
      <c r="A312" s="161">
        <v>42328</v>
      </c>
      <c r="B312" s="162" t="s">
        <v>586</v>
      </c>
      <c r="C312" s="162" t="s">
        <v>23</v>
      </c>
      <c r="D312" s="162" t="s">
        <v>1164</v>
      </c>
      <c r="E312" s="162" t="s">
        <v>199</v>
      </c>
      <c r="F312" s="162" t="s">
        <v>5</v>
      </c>
      <c r="G312" s="249"/>
      <c r="H312" s="163">
        <v>512</v>
      </c>
      <c r="I312" s="164">
        <v>3.9</v>
      </c>
      <c r="J312" s="165">
        <f>H312*I312</f>
        <v>1996.8</v>
      </c>
      <c r="K312" s="162" t="s">
        <v>151</v>
      </c>
      <c r="L312" s="161">
        <v>42459</v>
      </c>
      <c r="M312" s="162" t="s">
        <v>1002</v>
      </c>
      <c r="N312" s="166" t="s">
        <v>2</v>
      </c>
      <c r="O312" s="162"/>
      <c r="P312" s="162"/>
      <c r="Q312" s="162"/>
      <c r="R312" s="167"/>
    </row>
    <row r="313" spans="1:18" s="168" customFormat="1" ht="17.25" customHeight="1" x14ac:dyDescent="0.2">
      <c r="A313" s="161">
        <v>42342</v>
      </c>
      <c r="B313" s="162" t="s">
        <v>586</v>
      </c>
      <c r="C313" s="162" t="s">
        <v>23</v>
      </c>
      <c r="D313" s="162" t="s">
        <v>370</v>
      </c>
      <c r="E313" s="162" t="s">
        <v>199</v>
      </c>
      <c r="F313" s="162" t="s">
        <v>5</v>
      </c>
      <c r="G313" s="250"/>
      <c r="H313" s="163">
        <v>592</v>
      </c>
      <c r="I313" s="164">
        <v>3.9</v>
      </c>
      <c r="J313" s="165">
        <f t="shared" ref="J313:J314" si="34">H313*I313</f>
        <v>2308.7999999999997</v>
      </c>
      <c r="K313" s="162" t="s">
        <v>151</v>
      </c>
      <c r="L313" s="161">
        <v>42459</v>
      </c>
      <c r="M313" s="162" t="s">
        <v>1002</v>
      </c>
      <c r="N313" s="166" t="s">
        <v>2</v>
      </c>
      <c r="O313" s="162"/>
      <c r="P313" s="162"/>
      <c r="Q313" s="162"/>
      <c r="R313" s="167"/>
    </row>
    <row r="314" spans="1:18" s="168" customFormat="1" ht="17.25" customHeight="1" x14ac:dyDescent="0.2">
      <c r="A314" s="161">
        <v>42342</v>
      </c>
      <c r="B314" s="162" t="s">
        <v>586</v>
      </c>
      <c r="C314" s="162" t="s">
        <v>23</v>
      </c>
      <c r="D314" s="162" t="s">
        <v>373</v>
      </c>
      <c r="E314" s="162" t="s">
        <v>199</v>
      </c>
      <c r="F314" s="162" t="s">
        <v>5</v>
      </c>
      <c r="G314" s="250"/>
      <c r="H314" s="163">
        <v>304</v>
      </c>
      <c r="I314" s="164">
        <v>3.9</v>
      </c>
      <c r="J314" s="165">
        <f t="shared" si="34"/>
        <v>1185.5999999999999</v>
      </c>
      <c r="K314" s="162" t="s">
        <v>151</v>
      </c>
      <c r="L314" s="161">
        <v>42459</v>
      </c>
      <c r="M314" s="162" t="s">
        <v>1002</v>
      </c>
      <c r="N314" s="166" t="s">
        <v>2</v>
      </c>
      <c r="O314" s="162"/>
      <c r="P314" s="162"/>
      <c r="Q314" s="162"/>
      <c r="R314" s="167"/>
    </row>
    <row r="315" spans="1:18" s="168" customFormat="1" ht="17.25" customHeight="1" x14ac:dyDescent="0.2">
      <c r="A315" s="161">
        <v>42363</v>
      </c>
      <c r="B315" s="162" t="s">
        <v>586</v>
      </c>
      <c r="C315" s="162" t="s">
        <v>23</v>
      </c>
      <c r="D315" s="169" t="s">
        <v>546</v>
      </c>
      <c r="E315" s="162" t="s">
        <v>199</v>
      </c>
      <c r="F315" s="162" t="s">
        <v>201</v>
      </c>
      <c r="G315" s="250"/>
      <c r="H315" s="163">
        <v>384</v>
      </c>
      <c r="I315" s="164">
        <v>3.65</v>
      </c>
      <c r="J315" s="165">
        <f>H315*I315</f>
        <v>1401.6</v>
      </c>
      <c r="K315" s="162" t="s">
        <v>108</v>
      </c>
      <c r="L315" s="161">
        <v>42466</v>
      </c>
      <c r="M315" s="162"/>
      <c r="N315" s="166" t="s">
        <v>2</v>
      </c>
      <c r="O315" s="162"/>
      <c r="P315" s="162"/>
      <c r="Q315" s="162"/>
      <c r="R315" s="167"/>
    </row>
    <row r="316" spans="1:18" ht="17.25" customHeight="1" x14ac:dyDescent="0.2">
      <c r="A316" s="137">
        <v>42342</v>
      </c>
      <c r="B316" s="138" t="s">
        <v>586</v>
      </c>
      <c r="C316" s="138" t="s">
        <v>23</v>
      </c>
      <c r="D316" s="138" t="s">
        <v>371</v>
      </c>
      <c r="E316" s="138" t="s">
        <v>199</v>
      </c>
      <c r="F316" s="138" t="s">
        <v>5</v>
      </c>
      <c r="G316" s="250"/>
      <c r="H316" s="142">
        <v>76344</v>
      </c>
      <c r="I316" s="140">
        <v>3.9</v>
      </c>
      <c r="J316" s="99">
        <f>H316*I316</f>
        <v>297741.59999999998</v>
      </c>
      <c r="K316" s="138" t="s">
        <v>151</v>
      </c>
      <c r="L316" s="137">
        <v>42459</v>
      </c>
      <c r="M316" s="138" t="s">
        <v>1002</v>
      </c>
      <c r="N316" s="147" t="s">
        <v>2</v>
      </c>
      <c r="O316" s="138"/>
      <c r="P316" s="138"/>
      <c r="Q316" s="138"/>
      <c r="R316" s="129"/>
    </row>
    <row r="317" spans="1:18" ht="17.25" customHeight="1" x14ac:dyDescent="0.2">
      <c r="A317" s="137">
        <v>42342</v>
      </c>
      <c r="B317" s="138" t="s">
        <v>586</v>
      </c>
      <c r="C317" s="138" t="s">
        <v>23</v>
      </c>
      <c r="D317" s="138" t="s">
        <v>372</v>
      </c>
      <c r="E317" s="138" t="s">
        <v>199</v>
      </c>
      <c r="F317" s="138" t="s">
        <v>5</v>
      </c>
      <c r="G317" s="251"/>
      <c r="H317" s="142">
        <v>46160</v>
      </c>
      <c r="I317" s="140">
        <v>3.9</v>
      </c>
      <c r="J317" s="99">
        <f>H317*I317</f>
        <v>180024</v>
      </c>
      <c r="K317" s="138" t="s">
        <v>151</v>
      </c>
      <c r="L317" s="137">
        <v>42459</v>
      </c>
      <c r="M317" s="138" t="s">
        <v>1002</v>
      </c>
      <c r="N317" s="147" t="s">
        <v>2</v>
      </c>
      <c r="O317" s="138"/>
      <c r="P317" s="138"/>
      <c r="Q317" s="138"/>
      <c r="R317" s="129"/>
    </row>
    <row r="318" spans="1:18" s="168" customFormat="1" ht="17.25" customHeight="1" x14ac:dyDescent="0.2">
      <c r="A318" s="161">
        <v>42319</v>
      </c>
      <c r="B318" s="162" t="s">
        <v>1178</v>
      </c>
      <c r="C318" s="162" t="s">
        <v>299</v>
      </c>
      <c r="D318" s="162" t="s">
        <v>143</v>
      </c>
      <c r="E318" s="162" t="s">
        <v>144</v>
      </c>
      <c r="F318" s="162" t="s">
        <v>5</v>
      </c>
      <c r="G318" s="249"/>
      <c r="H318" s="163">
        <v>1152</v>
      </c>
      <c r="I318" s="164">
        <v>4.05</v>
      </c>
      <c r="J318" s="165">
        <f>H318*I318</f>
        <v>4665.5999999999995</v>
      </c>
      <c r="K318" s="162" t="s">
        <v>113</v>
      </c>
      <c r="L318" s="161">
        <v>42452</v>
      </c>
      <c r="M318" s="162" t="s">
        <v>1179</v>
      </c>
      <c r="N318" s="166" t="s">
        <v>3</v>
      </c>
      <c r="O318" s="162"/>
      <c r="P318" s="162"/>
      <c r="Q318" s="162"/>
      <c r="R318" s="167"/>
    </row>
    <row r="319" spans="1:18" s="168" customFormat="1" ht="17.25" customHeight="1" x14ac:dyDescent="0.2">
      <c r="A319" s="161">
        <v>42340</v>
      </c>
      <c r="B319" s="162" t="s">
        <v>445</v>
      </c>
      <c r="C319" s="162" t="s">
        <v>299</v>
      </c>
      <c r="D319" s="162" t="s">
        <v>339</v>
      </c>
      <c r="E319" s="162" t="s">
        <v>144</v>
      </c>
      <c r="F319" s="162" t="s">
        <v>5</v>
      </c>
      <c r="G319" s="250"/>
      <c r="H319" s="163">
        <v>2640</v>
      </c>
      <c r="I319" s="164">
        <v>4.05</v>
      </c>
      <c r="J319" s="165">
        <f t="shared" ref="J319:J322" si="35">H319*I319</f>
        <v>10692</v>
      </c>
      <c r="K319" s="162" t="s">
        <v>113</v>
      </c>
      <c r="L319" s="161">
        <v>42452</v>
      </c>
      <c r="M319" s="162" t="s">
        <v>1179</v>
      </c>
      <c r="N319" s="166" t="s">
        <v>3</v>
      </c>
      <c r="O319" s="162"/>
      <c r="P319" s="162"/>
      <c r="Q319" s="162"/>
      <c r="R319" s="167"/>
    </row>
    <row r="320" spans="1:18" s="168" customFormat="1" ht="17.25" customHeight="1" x14ac:dyDescent="0.2">
      <c r="A320" s="161">
        <v>42340</v>
      </c>
      <c r="B320" s="162" t="s">
        <v>445</v>
      </c>
      <c r="C320" s="162" t="s">
        <v>299</v>
      </c>
      <c r="D320" s="162" t="s">
        <v>340</v>
      </c>
      <c r="E320" s="162" t="s">
        <v>144</v>
      </c>
      <c r="F320" s="162" t="s">
        <v>5</v>
      </c>
      <c r="G320" s="250"/>
      <c r="H320" s="163">
        <v>272</v>
      </c>
      <c r="I320" s="164">
        <v>4.05</v>
      </c>
      <c r="J320" s="165">
        <f t="shared" si="35"/>
        <v>1101.5999999999999</v>
      </c>
      <c r="K320" s="162" t="s">
        <v>113</v>
      </c>
      <c r="L320" s="161">
        <v>42452</v>
      </c>
      <c r="M320" s="162" t="s">
        <v>1179</v>
      </c>
      <c r="N320" s="166" t="s">
        <v>3</v>
      </c>
      <c r="O320" s="162"/>
      <c r="P320" s="162"/>
      <c r="Q320" s="162"/>
      <c r="R320" s="167"/>
    </row>
    <row r="321" spans="1:18" s="168" customFormat="1" ht="17.25" customHeight="1" x14ac:dyDescent="0.2">
      <c r="A321" s="161">
        <v>42328</v>
      </c>
      <c r="B321" s="162" t="s">
        <v>445</v>
      </c>
      <c r="C321" s="162" t="s">
        <v>299</v>
      </c>
      <c r="D321" s="162" t="s">
        <v>202</v>
      </c>
      <c r="E321" s="162" t="s">
        <v>144</v>
      </c>
      <c r="F321" s="162" t="s">
        <v>201</v>
      </c>
      <c r="G321" s="250"/>
      <c r="H321" s="163">
        <v>480</v>
      </c>
      <c r="I321" s="164">
        <v>3.8</v>
      </c>
      <c r="J321" s="165">
        <f t="shared" si="35"/>
        <v>1824</v>
      </c>
      <c r="K321" s="162" t="s">
        <v>113</v>
      </c>
      <c r="L321" s="161">
        <v>42452</v>
      </c>
      <c r="M321" s="162" t="s">
        <v>1179</v>
      </c>
      <c r="N321" s="166" t="s">
        <v>3</v>
      </c>
      <c r="O321" s="162"/>
      <c r="P321" s="162"/>
      <c r="Q321" s="162"/>
      <c r="R321" s="167"/>
    </row>
    <row r="322" spans="1:18" s="168" customFormat="1" ht="17.25" customHeight="1" x14ac:dyDescent="0.2">
      <c r="A322" s="161">
        <v>42328</v>
      </c>
      <c r="B322" s="162" t="s">
        <v>445</v>
      </c>
      <c r="C322" s="162" t="s">
        <v>299</v>
      </c>
      <c r="D322" s="162" t="s">
        <v>203</v>
      </c>
      <c r="E322" s="162" t="s">
        <v>144</v>
      </c>
      <c r="F322" s="162" t="s">
        <v>201</v>
      </c>
      <c r="G322" s="250"/>
      <c r="H322" s="163">
        <v>480</v>
      </c>
      <c r="I322" s="164">
        <v>3.8</v>
      </c>
      <c r="J322" s="165">
        <f t="shared" si="35"/>
        <v>1824</v>
      </c>
      <c r="K322" s="162" t="s">
        <v>113</v>
      </c>
      <c r="L322" s="161">
        <v>42452</v>
      </c>
      <c r="M322" s="162" t="s">
        <v>1179</v>
      </c>
      <c r="N322" s="166" t="s">
        <v>3</v>
      </c>
      <c r="O322" s="162"/>
      <c r="P322" s="162"/>
      <c r="Q322" s="162"/>
      <c r="R322" s="167"/>
    </row>
    <row r="323" spans="1:18" ht="17.25" customHeight="1" x14ac:dyDescent="0.2">
      <c r="A323" s="137">
        <v>42340</v>
      </c>
      <c r="B323" s="138" t="s">
        <v>445</v>
      </c>
      <c r="C323" s="138" t="s">
        <v>299</v>
      </c>
      <c r="D323" s="138" t="s">
        <v>341</v>
      </c>
      <c r="E323" s="138" t="s">
        <v>144</v>
      </c>
      <c r="F323" s="138" t="s">
        <v>5</v>
      </c>
      <c r="G323" s="250"/>
      <c r="H323" s="142">
        <v>233840</v>
      </c>
      <c r="I323" s="140">
        <v>4.05</v>
      </c>
      <c r="J323" s="99">
        <f t="shared" ref="J323:J329" si="36">H323*I323</f>
        <v>947052</v>
      </c>
      <c r="K323" s="138" t="s">
        <v>113</v>
      </c>
      <c r="L323" s="137">
        <v>42452</v>
      </c>
      <c r="M323" s="138" t="s">
        <v>1179</v>
      </c>
      <c r="N323" s="147" t="s">
        <v>3</v>
      </c>
      <c r="O323" s="138"/>
      <c r="P323" s="138"/>
      <c r="Q323" s="138"/>
      <c r="R323" s="129"/>
    </row>
    <row r="324" spans="1:18" ht="17.25" customHeight="1" x14ac:dyDescent="0.2">
      <c r="A324" s="137">
        <v>42340</v>
      </c>
      <c r="B324" s="138" t="s">
        <v>445</v>
      </c>
      <c r="C324" s="138" t="s">
        <v>299</v>
      </c>
      <c r="D324" s="138" t="s">
        <v>342</v>
      </c>
      <c r="E324" s="138" t="s">
        <v>144</v>
      </c>
      <c r="F324" s="138" t="s">
        <v>5</v>
      </c>
      <c r="G324" s="250"/>
      <c r="H324" s="142">
        <v>6944</v>
      </c>
      <c r="I324" s="140">
        <v>4.05</v>
      </c>
      <c r="J324" s="99">
        <f t="shared" si="36"/>
        <v>28123.199999999997</v>
      </c>
      <c r="K324" s="138" t="s">
        <v>113</v>
      </c>
      <c r="L324" s="137">
        <v>42452</v>
      </c>
      <c r="M324" s="138" t="s">
        <v>1179</v>
      </c>
      <c r="N324" s="147" t="s">
        <v>3</v>
      </c>
      <c r="O324" s="138"/>
      <c r="P324" s="138"/>
      <c r="Q324" s="138"/>
      <c r="R324" s="129"/>
    </row>
    <row r="325" spans="1:18" ht="17.25" customHeight="1" x14ac:dyDescent="0.2">
      <c r="A325" s="137">
        <v>42340</v>
      </c>
      <c r="B325" s="138" t="s">
        <v>445</v>
      </c>
      <c r="C325" s="138" t="s">
        <v>299</v>
      </c>
      <c r="D325" s="138" t="s">
        <v>343</v>
      </c>
      <c r="E325" s="138" t="s">
        <v>144</v>
      </c>
      <c r="F325" s="138" t="s">
        <v>5</v>
      </c>
      <c r="G325" s="251"/>
      <c r="H325" s="142">
        <v>5256</v>
      </c>
      <c r="I325" s="140">
        <v>4.05</v>
      </c>
      <c r="J325" s="99">
        <f t="shared" si="36"/>
        <v>21286.799999999999</v>
      </c>
      <c r="K325" s="138" t="s">
        <v>113</v>
      </c>
      <c r="L325" s="137">
        <v>42452</v>
      </c>
      <c r="M325" s="138" t="s">
        <v>1179</v>
      </c>
      <c r="N325" s="147" t="s">
        <v>3</v>
      </c>
      <c r="O325" s="138"/>
      <c r="P325" s="138"/>
      <c r="Q325" s="138"/>
      <c r="R325" s="129"/>
    </row>
    <row r="326" spans="1:18" s="168" customFormat="1" ht="17.25" customHeight="1" x14ac:dyDescent="0.2">
      <c r="A326" s="161">
        <v>42331</v>
      </c>
      <c r="B326" s="162" t="s">
        <v>194</v>
      </c>
      <c r="C326" s="162" t="s">
        <v>299</v>
      </c>
      <c r="D326" s="162" t="s">
        <v>214</v>
      </c>
      <c r="E326" s="162" t="s">
        <v>215</v>
      </c>
      <c r="F326" s="162" t="s">
        <v>5</v>
      </c>
      <c r="G326" s="249"/>
      <c r="H326" s="163">
        <v>192</v>
      </c>
      <c r="I326" s="164">
        <v>3</v>
      </c>
      <c r="J326" s="165">
        <f t="shared" si="36"/>
        <v>576</v>
      </c>
      <c r="K326" s="162" t="s">
        <v>151</v>
      </c>
      <c r="L326" s="161">
        <v>42459</v>
      </c>
      <c r="M326" s="162"/>
      <c r="N326" s="166" t="s">
        <v>2</v>
      </c>
      <c r="O326" s="162"/>
      <c r="P326" s="162"/>
      <c r="Q326" s="162"/>
      <c r="R326" s="167"/>
    </row>
    <row r="327" spans="1:18" s="168" customFormat="1" ht="17.25" customHeight="1" x14ac:dyDescent="0.2">
      <c r="A327" s="161">
        <v>42331</v>
      </c>
      <c r="B327" s="162" t="s">
        <v>194</v>
      </c>
      <c r="C327" s="162" t="s">
        <v>299</v>
      </c>
      <c r="D327" s="162" t="s">
        <v>217</v>
      </c>
      <c r="E327" s="162" t="s">
        <v>215</v>
      </c>
      <c r="F327" s="162" t="s">
        <v>5</v>
      </c>
      <c r="G327" s="250"/>
      <c r="H327" s="163">
        <v>960</v>
      </c>
      <c r="I327" s="164">
        <v>3</v>
      </c>
      <c r="J327" s="165">
        <f t="shared" si="36"/>
        <v>2880</v>
      </c>
      <c r="K327" s="162" t="s">
        <v>151</v>
      </c>
      <c r="L327" s="161">
        <v>42459</v>
      </c>
      <c r="M327" s="162"/>
      <c r="N327" s="166" t="s">
        <v>2</v>
      </c>
      <c r="O327" s="162"/>
      <c r="P327" s="162"/>
      <c r="Q327" s="162"/>
      <c r="R327" s="167"/>
    </row>
    <row r="328" spans="1:18" s="168" customFormat="1" ht="17.25" customHeight="1" x14ac:dyDescent="0.2">
      <c r="A328" s="161">
        <v>42331</v>
      </c>
      <c r="B328" s="162" t="s">
        <v>194</v>
      </c>
      <c r="C328" s="162" t="s">
        <v>299</v>
      </c>
      <c r="D328" s="162" t="s">
        <v>218</v>
      </c>
      <c r="E328" s="162" t="s">
        <v>215</v>
      </c>
      <c r="F328" s="162" t="s">
        <v>5</v>
      </c>
      <c r="G328" s="250"/>
      <c r="H328" s="163">
        <v>768</v>
      </c>
      <c r="I328" s="164">
        <v>3</v>
      </c>
      <c r="J328" s="165">
        <f t="shared" si="36"/>
        <v>2304</v>
      </c>
      <c r="K328" s="162" t="s">
        <v>151</v>
      </c>
      <c r="L328" s="161">
        <v>42459</v>
      </c>
      <c r="M328" s="162"/>
      <c r="N328" s="166" t="s">
        <v>2</v>
      </c>
      <c r="O328" s="162"/>
      <c r="P328" s="162"/>
      <c r="Q328" s="162"/>
      <c r="R328" s="167"/>
    </row>
    <row r="329" spans="1:18" s="168" customFormat="1" ht="17.25" customHeight="1" x14ac:dyDescent="0.2">
      <c r="A329" s="161">
        <v>42363</v>
      </c>
      <c r="B329" s="162" t="s">
        <v>194</v>
      </c>
      <c r="C329" s="162" t="s">
        <v>299</v>
      </c>
      <c r="D329" s="169" t="s">
        <v>547</v>
      </c>
      <c r="E329" s="162" t="s">
        <v>215</v>
      </c>
      <c r="F329" s="162" t="s">
        <v>201</v>
      </c>
      <c r="G329" s="250"/>
      <c r="H329" s="163">
        <v>624</v>
      </c>
      <c r="I329" s="164">
        <v>2.75</v>
      </c>
      <c r="J329" s="165">
        <f t="shared" si="36"/>
        <v>1716</v>
      </c>
      <c r="K329" s="162" t="s">
        <v>108</v>
      </c>
      <c r="L329" s="161">
        <v>42466</v>
      </c>
      <c r="M329" s="162"/>
      <c r="N329" s="166" t="s">
        <v>2</v>
      </c>
      <c r="O329" s="162"/>
      <c r="P329" s="162"/>
      <c r="Q329" s="162"/>
      <c r="R329" s="167"/>
    </row>
    <row r="330" spans="1:18" ht="17.25" customHeight="1" x14ac:dyDescent="0.2">
      <c r="A330" s="137">
        <v>42331</v>
      </c>
      <c r="B330" s="138" t="s">
        <v>194</v>
      </c>
      <c r="C330" s="138" t="s">
        <v>299</v>
      </c>
      <c r="D330" s="138" t="s">
        <v>221</v>
      </c>
      <c r="E330" s="138" t="s">
        <v>215</v>
      </c>
      <c r="F330" s="138" t="s">
        <v>5</v>
      </c>
      <c r="G330" s="250"/>
      <c r="H330" s="142">
        <v>113856</v>
      </c>
      <c r="I330" s="157">
        <v>3</v>
      </c>
      <c r="J330" s="99">
        <f t="shared" ref="J330:J351" si="37">H330*I330</f>
        <v>341568</v>
      </c>
      <c r="K330" s="138" t="s">
        <v>108</v>
      </c>
      <c r="L330" s="137">
        <v>42466</v>
      </c>
      <c r="M330" s="138"/>
      <c r="N330" s="147" t="s">
        <v>2</v>
      </c>
      <c r="O330" s="138"/>
      <c r="P330" s="138"/>
      <c r="Q330" s="138"/>
      <c r="R330" s="129"/>
    </row>
    <row r="331" spans="1:18" ht="17.25" customHeight="1" x14ac:dyDescent="0.2">
      <c r="A331" s="137">
        <v>42331</v>
      </c>
      <c r="B331" s="138" t="s">
        <v>194</v>
      </c>
      <c r="C331" s="138" t="s">
        <v>299</v>
      </c>
      <c r="D331" s="138" t="s">
        <v>219</v>
      </c>
      <c r="E331" s="138" t="s">
        <v>215</v>
      </c>
      <c r="F331" s="138" t="s">
        <v>5</v>
      </c>
      <c r="G331" s="251"/>
      <c r="H331" s="142">
        <v>38264</v>
      </c>
      <c r="I331" s="157">
        <v>3</v>
      </c>
      <c r="J331" s="99">
        <f t="shared" si="37"/>
        <v>114792</v>
      </c>
      <c r="K331" s="138" t="s">
        <v>108</v>
      </c>
      <c r="L331" s="137">
        <v>42466</v>
      </c>
      <c r="M331" s="138"/>
      <c r="N331" s="147" t="s">
        <v>2</v>
      </c>
      <c r="O331" s="138"/>
      <c r="P331" s="138"/>
      <c r="Q331" s="138"/>
      <c r="R331" s="129"/>
    </row>
    <row r="332" spans="1:18" ht="17.25" customHeight="1" x14ac:dyDescent="0.2">
      <c r="A332" s="137">
        <v>42363</v>
      </c>
      <c r="B332" s="138" t="s">
        <v>196</v>
      </c>
      <c r="C332" s="138" t="s">
        <v>299</v>
      </c>
      <c r="D332" s="156" t="s">
        <v>548</v>
      </c>
      <c r="E332" s="138" t="s">
        <v>972</v>
      </c>
      <c r="F332" s="138" t="s">
        <v>5</v>
      </c>
      <c r="G332" s="246"/>
      <c r="H332" s="142">
        <v>192</v>
      </c>
      <c r="I332" s="140">
        <v>2.95</v>
      </c>
      <c r="J332" s="99">
        <f t="shared" si="37"/>
        <v>566.40000000000009</v>
      </c>
      <c r="K332" s="138" t="s">
        <v>630</v>
      </c>
      <c r="L332" s="137">
        <v>42494</v>
      </c>
      <c r="M332" s="138"/>
      <c r="N332" s="147" t="s">
        <v>2</v>
      </c>
      <c r="O332" s="138"/>
      <c r="P332" s="138"/>
      <c r="Q332" s="138"/>
      <c r="R332" s="129"/>
    </row>
    <row r="333" spans="1:18" ht="17.25" customHeight="1" x14ac:dyDescent="0.2">
      <c r="A333" s="137">
        <v>42376</v>
      </c>
      <c r="B333" s="138" t="s">
        <v>196</v>
      </c>
      <c r="C333" s="138" t="s">
        <v>299</v>
      </c>
      <c r="D333" s="156" t="s">
        <v>669</v>
      </c>
      <c r="E333" s="138" t="s">
        <v>972</v>
      </c>
      <c r="F333" s="138" t="s">
        <v>5</v>
      </c>
      <c r="G333" s="247"/>
      <c r="H333" s="142">
        <v>712</v>
      </c>
      <c r="I333" s="140">
        <v>2.95</v>
      </c>
      <c r="J333" s="99">
        <f t="shared" si="37"/>
        <v>2100.4</v>
      </c>
      <c r="K333" s="138" t="s">
        <v>630</v>
      </c>
      <c r="L333" s="137">
        <v>42494</v>
      </c>
      <c r="M333" s="138"/>
      <c r="N333" s="147" t="s">
        <v>2</v>
      </c>
      <c r="O333" s="138"/>
      <c r="P333" s="138"/>
      <c r="Q333" s="138"/>
      <c r="R333" s="129"/>
    </row>
    <row r="334" spans="1:18" ht="17.25" customHeight="1" x14ac:dyDescent="0.2">
      <c r="A334" s="137">
        <v>42376</v>
      </c>
      <c r="B334" s="138" t="s">
        <v>196</v>
      </c>
      <c r="C334" s="138" t="s">
        <v>299</v>
      </c>
      <c r="D334" s="156" t="s">
        <v>670</v>
      </c>
      <c r="E334" s="138" t="s">
        <v>972</v>
      </c>
      <c r="F334" s="138" t="s">
        <v>5</v>
      </c>
      <c r="G334" s="247"/>
      <c r="H334" s="142">
        <v>61552</v>
      </c>
      <c r="I334" s="140">
        <v>2.95</v>
      </c>
      <c r="J334" s="99">
        <f t="shared" si="37"/>
        <v>181578.40000000002</v>
      </c>
      <c r="K334" s="138" t="s">
        <v>630</v>
      </c>
      <c r="L334" s="137">
        <v>42494</v>
      </c>
      <c r="M334" s="138"/>
      <c r="N334" s="147" t="s">
        <v>2</v>
      </c>
      <c r="O334" s="138"/>
      <c r="P334" s="138"/>
      <c r="Q334" s="138"/>
      <c r="R334" s="129"/>
    </row>
    <row r="335" spans="1:18" ht="17.25" customHeight="1" x14ac:dyDescent="0.2">
      <c r="A335" s="137">
        <v>42396</v>
      </c>
      <c r="B335" s="138" t="s">
        <v>196</v>
      </c>
      <c r="C335" s="138" t="s">
        <v>299</v>
      </c>
      <c r="D335" s="156" t="s">
        <v>971</v>
      </c>
      <c r="E335" s="138" t="s">
        <v>972</v>
      </c>
      <c r="F335" s="138" t="s">
        <v>201</v>
      </c>
      <c r="G335" s="248"/>
      <c r="H335" s="142">
        <v>888</v>
      </c>
      <c r="I335" s="140">
        <v>2.7</v>
      </c>
      <c r="J335" s="99">
        <f>H335*I335</f>
        <v>2397.6000000000004</v>
      </c>
      <c r="K335" s="138" t="s">
        <v>630</v>
      </c>
      <c r="L335" s="137">
        <v>42494</v>
      </c>
      <c r="M335" s="138"/>
      <c r="N335" s="147" t="s">
        <v>2</v>
      </c>
      <c r="O335" s="138"/>
      <c r="P335" s="138"/>
      <c r="Q335" s="138"/>
      <c r="R335" s="129"/>
    </row>
    <row r="336" spans="1:18" ht="17.25" customHeight="1" x14ac:dyDescent="0.2">
      <c r="A336" s="137">
        <v>42382</v>
      </c>
      <c r="B336" s="138" t="s">
        <v>1613</v>
      </c>
      <c r="C336" s="138" t="s">
        <v>299</v>
      </c>
      <c r="D336" s="156" t="s">
        <v>751</v>
      </c>
      <c r="E336" s="138" t="s">
        <v>739</v>
      </c>
      <c r="F336" s="138" t="s">
        <v>5</v>
      </c>
      <c r="G336" s="246"/>
      <c r="H336" s="142">
        <v>81600</v>
      </c>
      <c r="I336" s="140">
        <v>3.7</v>
      </c>
      <c r="J336" s="99">
        <f>H336*I336</f>
        <v>301920</v>
      </c>
      <c r="K336" s="138" t="s">
        <v>578</v>
      </c>
      <c r="L336" s="137">
        <v>42522</v>
      </c>
      <c r="M336" s="138" t="s">
        <v>1002</v>
      </c>
      <c r="N336" s="147" t="s">
        <v>2</v>
      </c>
      <c r="O336" s="138"/>
      <c r="P336" s="138"/>
      <c r="Q336" s="138"/>
      <c r="R336" s="129"/>
    </row>
    <row r="337" spans="1:18" ht="17.25" customHeight="1" x14ac:dyDescent="0.2">
      <c r="A337" s="137">
        <v>42382</v>
      </c>
      <c r="B337" s="138" t="s">
        <v>1613</v>
      </c>
      <c r="C337" s="138" t="s">
        <v>299</v>
      </c>
      <c r="D337" s="156" t="s">
        <v>752</v>
      </c>
      <c r="E337" s="138" t="s">
        <v>739</v>
      </c>
      <c r="F337" s="138" t="s">
        <v>5</v>
      </c>
      <c r="G337" s="247"/>
      <c r="H337" s="142">
        <v>33780</v>
      </c>
      <c r="I337" s="140">
        <v>3.3</v>
      </c>
      <c r="J337" s="99">
        <f>H337*I337</f>
        <v>111474</v>
      </c>
      <c r="K337" s="138" t="s">
        <v>578</v>
      </c>
      <c r="L337" s="137">
        <v>42522</v>
      </c>
      <c r="M337" s="138" t="s">
        <v>1002</v>
      </c>
      <c r="N337" s="147" t="s">
        <v>2</v>
      </c>
      <c r="O337" s="138"/>
      <c r="P337" s="138"/>
      <c r="Q337" s="138"/>
      <c r="R337" s="129"/>
    </row>
    <row r="338" spans="1:18" ht="17.25" customHeight="1" x14ac:dyDescent="0.2">
      <c r="A338" s="137">
        <v>42382</v>
      </c>
      <c r="B338" s="138" t="s">
        <v>348</v>
      </c>
      <c r="C338" s="138" t="s">
        <v>299</v>
      </c>
      <c r="D338" s="156" t="s">
        <v>742</v>
      </c>
      <c r="E338" s="138" t="s">
        <v>739</v>
      </c>
      <c r="F338" s="138" t="s">
        <v>5</v>
      </c>
      <c r="G338" s="247"/>
      <c r="H338" s="142">
        <v>96</v>
      </c>
      <c r="I338" s="140">
        <v>3.7</v>
      </c>
      <c r="J338" s="99">
        <f t="shared" si="37"/>
        <v>355.20000000000005</v>
      </c>
      <c r="K338" s="138" t="s">
        <v>630</v>
      </c>
      <c r="L338" s="137">
        <v>42494</v>
      </c>
      <c r="M338" s="138"/>
      <c r="N338" s="147" t="s">
        <v>2</v>
      </c>
      <c r="O338" s="138"/>
      <c r="P338" s="138"/>
      <c r="Q338" s="138"/>
      <c r="R338" s="129"/>
    </row>
    <row r="339" spans="1:18" ht="17.25" customHeight="1" x14ac:dyDescent="0.2">
      <c r="A339" s="137">
        <v>42382</v>
      </c>
      <c r="B339" s="138" t="s">
        <v>348</v>
      </c>
      <c r="C339" s="138" t="s">
        <v>299</v>
      </c>
      <c r="D339" s="156" t="s">
        <v>743</v>
      </c>
      <c r="E339" s="138" t="s">
        <v>739</v>
      </c>
      <c r="F339" s="138" t="s">
        <v>5</v>
      </c>
      <c r="G339" s="247"/>
      <c r="H339" s="142">
        <v>36</v>
      </c>
      <c r="I339" s="140">
        <v>3.3</v>
      </c>
      <c r="J339" s="99">
        <f t="shared" si="37"/>
        <v>118.8</v>
      </c>
      <c r="K339" s="138" t="s">
        <v>630</v>
      </c>
      <c r="L339" s="137">
        <v>42494</v>
      </c>
      <c r="M339" s="138"/>
      <c r="N339" s="147" t="s">
        <v>2</v>
      </c>
      <c r="O339" s="138"/>
      <c r="P339" s="138"/>
      <c r="Q339" s="138"/>
      <c r="R339" s="129"/>
    </row>
    <row r="340" spans="1:18" ht="17.25" customHeight="1" x14ac:dyDescent="0.2">
      <c r="A340" s="137">
        <v>42382</v>
      </c>
      <c r="B340" s="138" t="s">
        <v>348</v>
      </c>
      <c r="C340" s="138" t="s">
        <v>299</v>
      </c>
      <c r="D340" s="156" t="s">
        <v>744</v>
      </c>
      <c r="E340" s="138" t="s">
        <v>739</v>
      </c>
      <c r="F340" s="138" t="s">
        <v>5</v>
      </c>
      <c r="G340" s="247"/>
      <c r="H340" s="142">
        <v>72</v>
      </c>
      <c r="I340" s="140">
        <v>3.7</v>
      </c>
      <c r="J340" s="99">
        <f t="shared" si="37"/>
        <v>266.40000000000003</v>
      </c>
      <c r="K340" s="138" t="s">
        <v>578</v>
      </c>
      <c r="L340" s="137">
        <v>42522</v>
      </c>
      <c r="M340" s="138"/>
      <c r="N340" s="147" t="s">
        <v>2</v>
      </c>
      <c r="O340" s="138"/>
      <c r="P340" s="138"/>
      <c r="Q340" s="138"/>
      <c r="R340" s="129"/>
    </row>
    <row r="341" spans="1:18" ht="17.25" customHeight="1" x14ac:dyDescent="0.2">
      <c r="A341" s="137">
        <v>42382</v>
      </c>
      <c r="B341" s="138" t="s">
        <v>348</v>
      </c>
      <c r="C341" s="138" t="s">
        <v>299</v>
      </c>
      <c r="D341" s="156" t="s">
        <v>745</v>
      </c>
      <c r="E341" s="138" t="s">
        <v>739</v>
      </c>
      <c r="F341" s="138" t="s">
        <v>5</v>
      </c>
      <c r="G341" s="247"/>
      <c r="H341" s="142">
        <v>36</v>
      </c>
      <c r="I341" s="140">
        <v>3.3</v>
      </c>
      <c r="J341" s="99">
        <f t="shared" si="37"/>
        <v>118.8</v>
      </c>
      <c r="K341" s="138" t="s">
        <v>578</v>
      </c>
      <c r="L341" s="137">
        <v>42522</v>
      </c>
      <c r="M341" s="138"/>
      <c r="N341" s="147" t="s">
        <v>2</v>
      </c>
      <c r="O341" s="138"/>
      <c r="P341" s="138"/>
      <c r="Q341" s="138"/>
      <c r="R341" s="129"/>
    </row>
    <row r="342" spans="1:18" ht="17.25" customHeight="1" x14ac:dyDescent="0.2">
      <c r="A342" s="137">
        <v>42382</v>
      </c>
      <c r="B342" s="138" t="s">
        <v>348</v>
      </c>
      <c r="C342" s="138" t="s">
        <v>299</v>
      </c>
      <c r="D342" s="156" t="s">
        <v>746</v>
      </c>
      <c r="E342" s="138" t="s">
        <v>739</v>
      </c>
      <c r="F342" s="138" t="s">
        <v>5</v>
      </c>
      <c r="G342" s="247"/>
      <c r="H342" s="142">
        <v>696</v>
      </c>
      <c r="I342" s="140">
        <v>3.7</v>
      </c>
      <c r="J342" s="99">
        <f t="shared" si="37"/>
        <v>2575.2000000000003</v>
      </c>
      <c r="K342" s="138" t="s">
        <v>578</v>
      </c>
      <c r="L342" s="137">
        <v>42522</v>
      </c>
      <c r="M342" s="138"/>
      <c r="N342" s="147" t="s">
        <v>2</v>
      </c>
      <c r="O342" s="138"/>
      <c r="P342" s="138"/>
      <c r="Q342" s="138"/>
      <c r="R342" s="129"/>
    </row>
    <row r="343" spans="1:18" ht="17.25" customHeight="1" x14ac:dyDescent="0.2">
      <c r="A343" s="137">
        <v>42382</v>
      </c>
      <c r="B343" s="138" t="s">
        <v>348</v>
      </c>
      <c r="C343" s="138" t="s">
        <v>299</v>
      </c>
      <c r="D343" s="156" t="s">
        <v>747</v>
      </c>
      <c r="E343" s="138" t="s">
        <v>739</v>
      </c>
      <c r="F343" s="138" t="s">
        <v>5</v>
      </c>
      <c r="G343" s="247"/>
      <c r="H343" s="142">
        <v>300</v>
      </c>
      <c r="I343" s="140">
        <v>3.3</v>
      </c>
      <c r="J343" s="99">
        <f t="shared" si="37"/>
        <v>990</v>
      </c>
      <c r="K343" s="138" t="s">
        <v>578</v>
      </c>
      <c r="L343" s="137">
        <v>42522</v>
      </c>
      <c r="M343" s="138"/>
      <c r="N343" s="147" t="s">
        <v>2</v>
      </c>
      <c r="O343" s="138"/>
      <c r="P343" s="138"/>
      <c r="Q343" s="138"/>
      <c r="R343" s="129"/>
    </row>
    <row r="344" spans="1:18" ht="17.25" customHeight="1" x14ac:dyDescent="0.2">
      <c r="A344" s="137">
        <v>42382</v>
      </c>
      <c r="B344" s="138" t="s">
        <v>348</v>
      </c>
      <c r="C344" s="138" t="s">
        <v>299</v>
      </c>
      <c r="D344" s="156" t="s">
        <v>759</v>
      </c>
      <c r="E344" s="138" t="s">
        <v>739</v>
      </c>
      <c r="F344" s="138" t="s">
        <v>5</v>
      </c>
      <c r="G344" s="247"/>
      <c r="H344" s="142">
        <v>384</v>
      </c>
      <c r="I344" s="140">
        <v>3.7</v>
      </c>
      <c r="J344" s="99">
        <f t="shared" si="37"/>
        <v>1420.8000000000002</v>
      </c>
      <c r="K344" s="138" t="s">
        <v>765</v>
      </c>
      <c r="L344" s="137">
        <v>42537</v>
      </c>
      <c r="M344" s="138"/>
      <c r="N344" s="147" t="s">
        <v>2</v>
      </c>
      <c r="O344" s="138"/>
      <c r="P344" s="138"/>
      <c r="Q344" s="138"/>
      <c r="R344" s="129"/>
    </row>
    <row r="345" spans="1:18" ht="17.25" customHeight="1" x14ac:dyDescent="0.2">
      <c r="A345" s="137">
        <v>42382</v>
      </c>
      <c r="B345" s="138" t="s">
        <v>348</v>
      </c>
      <c r="C345" s="138" t="s">
        <v>299</v>
      </c>
      <c r="D345" s="156" t="s">
        <v>760</v>
      </c>
      <c r="E345" s="138" t="s">
        <v>739</v>
      </c>
      <c r="F345" s="138" t="s">
        <v>5</v>
      </c>
      <c r="G345" s="247"/>
      <c r="H345" s="142">
        <v>192</v>
      </c>
      <c r="I345" s="140">
        <v>3.3</v>
      </c>
      <c r="J345" s="99">
        <f t="shared" si="37"/>
        <v>633.59999999999991</v>
      </c>
      <c r="K345" s="138" t="s">
        <v>765</v>
      </c>
      <c r="L345" s="137">
        <v>42537</v>
      </c>
      <c r="M345" s="138"/>
      <c r="N345" s="147" t="s">
        <v>2</v>
      </c>
      <c r="O345" s="138"/>
      <c r="P345" s="138"/>
      <c r="Q345" s="138"/>
      <c r="R345" s="129"/>
    </row>
    <row r="346" spans="1:18" ht="17.25" customHeight="1" x14ac:dyDescent="0.2">
      <c r="A346" s="137">
        <v>42382</v>
      </c>
      <c r="B346" s="138" t="s">
        <v>348</v>
      </c>
      <c r="C346" s="138" t="s">
        <v>299</v>
      </c>
      <c r="D346" s="156" t="s">
        <v>761</v>
      </c>
      <c r="E346" s="138" t="s">
        <v>739</v>
      </c>
      <c r="F346" s="138" t="s">
        <v>5</v>
      </c>
      <c r="G346" s="247"/>
      <c r="H346" s="142">
        <v>53328</v>
      </c>
      <c r="I346" s="140">
        <v>3.7</v>
      </c>
      <c r="J346" s="99">
        <f t="shared" si="37"/>
        <v>197313.6</v>
      </c>
      <c r="K346" s="138" t="s">
        <v>765</v>
      </c>
      <c r="L346" s="172">
        <v>42537</v>
      </c>
      <c r="M346" s="138"/>
      <c r="N346" s="147" t="s">
        <v>2</v>
      </c>
      <c r="O346" s="138"/>
      <c r="P346" s="138"/>
      <c r="Q346" s="138"/>
      <c r="R346" s="129"/>
    </row>
    <row r="347" spans="1:18" ht="17.25" customHeight="1" x14ac:dyDescent="0.2">
      <c r="A347" s="137">
        <v>42382</v>
      </c>
      <c r="B347" s="138" t="s">
        <v>348</v>
      </c>
      <c r="C347" s="138" t="s">
        <v>299</v>
      </c>
      <c r="D347" s="156" t="s">
        <v>762</v>
      </c>
      <c r="E347" s="138" t="s">
        <v>739</v>
      </c>
      <c r="F347" s="138" t="s">
        <v>5</v>
      </c>
      <c r="G347" s="247"/>
      <c r="H347" s="142">
        <v>26664</v>
      </c>
      <c r="I347" s="140">
        <v>3.3</v>
      </c>
      <c r="J347" s="99">
        <f t="shared" si="37"/>
        <v>87991.2</v>
      </c>
      <c r="K347" s="138" t="s">
        <v>765</v>
      </c>
      <c r="L347" s="172">
        <v>42537</v>
      </c>
      <c r="M347" s="138"/>
      <c r="N347" s="147" t="s">
        <v>2</v>
      </c>
      <c r="O347" s="138"/>
      <c r="P347" s="138"/>
      <c r="Q347" s="138"/>
      <c r="R347" s="129"/>
    </row>
    <row r="348" spans="1:18" ht="17.25" customHeight="1" x14ac:dyDescent="0.2">
      <c r="A348" s="137">
        <v>42382</v>
      </c>
      <c r="B348" s="138" t="s">
        <v>348</v>
      </c>
      <c r="C348" s="138" t="s">
        <v>299</v>
      </c>
      <c r="D348" s="156" t="s">
        <v>774</v>
      </c>
      <c r="E348" s="138" t="s">
        <v>739</v>
      </c>
      <c r="F348" s="138" t="s">
        <v>5</v>
      </c>
      <c r="G348" s="247"/>
      <c r="H348" s="142">
        <v>624</v>
      </c>
      <c r="I348" s="140">
        <v>3.7</v>
      </c>
      <c r="J348" s="99">
        <f t="shared" si="37"/>
        <v>2308.8000000000002</v>
      </c>
      <c r="K348" s="138" t="s">
        <v>766</v>
      </c>
      <c r="L348" s="137">
        <v>42552</v>
      </c>
      <c r="M348" s="138"/>
      <c r="N348" s="147" t="s">
        <v>2</v>
      </c>
      <c r="O348" s="138"/>
      <c r="P348" s="138"/>
      <c r="Q348" s="138"/>
      <c r="R348" s="129"/>
    </row>
    <row r="349" spans="1:18" ht="17.25" customHeight="1" x14ac:dyDescent="0.2">
      <c r="A349" s="137">
        <v>42383</v>
      </c>
      <c r="B349" s="138" t="s">
        <v>348</v>
      </c>
      <c r="C349" s="138" t="s">
        <v>299</v>
      </c>
      <c r="D349" s="156" t="s">
        <v>789</v>
      </c>
      <c r="E349" s="138" t="s">
        <v>793</v>
      </c>
      <c r="F349" s="138" t="s">
        <v>5</v>
      </c>
      <c r="G349" s="247"/>
      <c r="H349" s="142">
        <v>77328</v>
      </c>
      <c r="I349" s="140">
        <v>3.7</v>
      </c>
      <c r="J349" s="99">
        <f t="shared" si="37"/>
        <v>286113.60000000003</v>
      </c>
      <c r="K349" s="138" t="s">
        <v>766</v>
      </c>
      <c r="L349" s="137">
        <v>42552</v>
      </c>
      <c r="M349" s="138"/>
      <c r="N349" s="147" t="s">
        <v>2</v>
      </c>
      <c r="O349" s="138"/>
      <c r="P349" s="138"/>
      <c r="Q349" s="138"/>
      <c r="R349" s="129"/>
    </row>
    <row r="350" spans="1:18" ht="17.25" customHeight="1" x14ac:dyDescent="0.2">
      <c r="A350" s="137">
        <v>42383</v>
      </c>
      <c r="B350" s="138" t="s">
        <v>348</v>
      </c>
      <c r="C350" s="138" t="s">
        <v>299</v>
      </c>
      <c r="D350" s="156" t="s">
        <v>790</v>
      </c>
      <c r="E350" s="138" t="s">
        <v>793</v>
      </c>
      <c r="F350" s="138" t="s">
        <v>5</v>
      </c>
      <c r="G350" s="247"/>
      <c r="H350" s="142">
        <v>264</v>
      </c>
      <c r="I350" s="140">
        <v>3.7</v>
      </c>
      <c r="J350" s="99">
        <f t="shared" si="37"/>
        <v>976.80000000000007</v>
      </c>
      <c r="K350" s="138" t="s">
        <v>788</v>
      </c>
      <c r="L350" s="137">
        <v>42566</v>
      </c>
      <c r="M350" s="138"/>
      <c r="N350" s="147" t="s">
        <v>2</v>
      </c>
      <c r="O350" s="138"/>
      <c r="P350" s="138"/>
      <c r="Q350" s="138"/>
      <c r="R350" s="129"/>
    </row>
    <row r="351" spans="1:18" ht="17.25" customHeight="1" x14ac:dyDescent="0.2">
      <c r="A351" s="137">
        <v>42383</v>
      </c>
      <c r="B351" s="138" t="s">
        <v>348</v>
      </c>
      <c r="C351" s="138" t="s">
        <v>299</v>
      </c>
      <c r="D351" s="156" t="s">
        <v>791</v>
      </c>
      <c r="E351" s="138" t="s">
        <v>793</v>
      </c>
      <c r="F351" s="138" t="s">
        <v>5</v>
      </c>
      <c r="G351" s="247"/>
      <c r="H351" s="142">
        <v>79128</v>
      </c>
      <c r="I351" s="140">
        <v>3.7</v>
      </c>
      <c r="J351" s="99">
        <f t="shared" si="37"/>
        <v>292773.60000000003</v>
      </c>
      <c r="K351" s="138" t="s">
        <v>788</v>
      </c>
      <c r="L351" s="137">
        <v>42566</v>
      </c>
      <c r="M351" s="138"/>
      <c r="N351" s="147" t="s">
        <v>2</v>
      </c>
      <c r="O351" s="138"/>
      <c r="P351" s="138"/>
      <c r="Q351" s="138"/>
      <c r="R351" s="129"/>
    </row>
    <row r="352" spans="1:18" ht="17.25" customHeight="1" x14ac:dyDescent="0.2">
      <c r="A352" s="137">
        <v>42415</v>
      </c>
      <c r="B352" s="138" t="s">
        <v>348</v>
      </c>
      <c r="C352" s="138" t="s">
        <v>299</v>
      </c>
      <c r="D352" s="156" t="s">
        <v>1184</v>
      </c>
      <c r="E352" s="138" t="s">
        <v>793</v>
      </c>
      <c r="F352" s="138" t="s">
        <v>201</v>
      </c>
      <c r="G352" s="247"/>
      <c r="H352" s="142">
        <v>684</v>
      </c>
      <c r="I352" s="140">
        <v>3.7</v>
      </c>
      <c r="J352" s="99">
        <f>H352*I352</f>
        <v>2530.8000000000002</v>
      </c>
      <c r="K352" s="138" t="s">
        <v>611</v>
      </c>
      <c r="L352" s="137">
        <v>42508</v>
      </c>
      <c r="M352" s="138"/>
      <c r="N352" s="147" t="s">
        <v>2</v>
      </c>
      <c r="O352" s="138"/>
      <c r="P352" s="138"/>
      <c r="Q352" s="138"/>
      <c r="R352" s="129"/>
    </row>
    <row r="353" spans="1:256" ht="17.25" customHeight="1" x14ac:dyDescent="0.2">
      <c r="A353" s="137">
        <v>42415</v>
      </c>
      <c r="B353" s="138" t="s">
        <v>348</v>
      </c>
      <c r="C353" s="138" t="s">
        <v>299</v>
      </c>
      <c r="D353" s="156" t="s">
        <v>1185</v>
      </c>
      <c r="E353" s="138" t="s">
        <v>793</v>
      </c>
      <c r="F353" s="138" t="s">
        <v>201</v>
      </c>
      <c r="G353" s="248"/>
      <c r="H353" s="142">
        <v>456</v>
      </c>
      <c r="I353" s="140">
        <v>3.7</v>
      </c>
      <c r="J353" s="99">
        <f>H353*I353</f>
        <v>1687.2</v>
      </c>
      <c r="K353" s="138" t="s">
        <v>611</v>
      </c>
      <c r="L353" s="137">
        <v>42508</v>
      </c>
      <c r="M353" s="138"/>
      <c r="N353" s="147" t="s">
        <v>2</v>
      </c>
      <c r="O353" s="138"/>
      <c r="P353" s="138"/>
      <c r="Q353" s="138"/>
      <c r="R353" s="129"/>
    </row>
    <row r="354" spans="1:256" ht="17.25" customHeight="1" x14ac:dyDescent="0.2">
      <c r="A354" s="137">
        <v>42387</v>
      </c>
      <c r="B354" s="138" t="s">
        <v>195</v>
      </c>
      <c r="C354" s="138" t="s">
        <v>4</v>
      </c>
      <c r="D354" s="156" t="s">
        <v>1772</v>
      </c>
      <c r="E354" s="138" t="s">
        <v>740</v>
      </c>
      <c r="F354" s="138" t="s">
        <v>5</v>
      </c>
      <c r="G354" s="246"/>
      <c r="H354" s="142">
        <v>160</v>
      </c>
      <c r="I354" s="140">
        <v>3.55</v>
      </c>
      <c r="J354" s="99">
        <f t="shared" ref="J354:J358" si="38">H354*I354</f>
        <v>568</v>
      </c>
      <c r="K354" s="138" t="s">
        <v>648</v>
      </c>
      <c r="L354" s="137">
        <v>42515</v>
      </c>
      <c r="M354" s="138"/>
      <c r="N354" s="147" t="s">
        <v>3</v>
      </c>
      <c r="O354" s="138"/>
      <c r="P354" s="138"/>
      <c r="Q354" s="138"/>
      <c r="R354" s="129"/>
    </row>
    <row r="355" spans="1:256" ht="17.25" customHeight="1" x14ac:dyDescent="0.2">
      <c r="A355" s="137">
        <v>42387</v>
      </c>
      <c r="B355" s="138" t="s">
        <v>195</v>
      </c>
      <c r="C355" s="138" t="s">
        <v>4</v>
      </c>
      <c r="D355" s="156" t="s">
        <v>1768</v>
      </c>
      <c r="E355" s="138" t="s">
        <v>740</v>
      </c>
      <c r="F355" s="138" t="s">
        <v>5</v>
      </c>
      <c r="G355" s="247"/>
      <c r="H355" s="142">
        <v>1344</v>
      </c>
      <c r="I355" s="140">
        <v>3.55</v>
      </c>
      <c r="J355" s="99">
        <f t="shared" si="38"/>
        <v>4771.2</v>
      </c>
      <c r="K355" s="138" t="s">
        <v>648</v>
      </c>
      <c r="L355" s="137">
        <v>42515</v>
      </c>
      <c r="M355" s="138"/>
      <c r="N355" s="147" t="s">
        <v>3</v>
      </c>
      <c r="O355" s="138"/>
      <c r="P355" s="138"/>
      <c r="Q355" s="138"/>
      <c r="R355" s="129"/>
    </row>
    <row r="356" spans="1:256" ht="17.25" customHeight="1" x14ac:dyDescent="0.2">
      <c r="A356" s="137">
        <v>42387</v>
      </c>
      <c r="B356" s="138" t="s">
        <v>195</v>
      </c>
      <c r="C356" s="138" t="s">
        <v>4</v>
      </c>
      <c r="D356" s="156" t="s">
        <v>1769</v>
      </c>
      <c r="E356" s="138" t="s">
        <v>740</v>
      </c>
      <c r="F356" s="138" t="s">
        <v>5</v>
      </c>
      <c r="G356" s="247"/>
      <c r="H356" s="142">
        <v>88</v>
      </c>
      <c r="I356" s="140">
        <v>3.55</v>
      </c>
      <c r="J356" s="99">
        <f t="shared" si="38"/>
        <v>312.39999999999998</v>
      </c>
      <c r="K356" s="138" t="s">
        <v>648</v>
      </c>
      <c r="L356" s="137">
        <v>42515</v>
      </c>
      <c r="M356" s="138"/>
      <c r="N356" s="147" t="s">
        <v>3</v>
      </c>
      <c r="O356" s="138"/>
      <c r="P356" s="138"/>
      <c r="Q356" s="138"/>
      <c r="R356" s="129"/>
    </row>
    <row r="357" spans="1:256" ht="17.25" customHeight="1" x14ac:dyDescent="0.2">
      <c r="A357" s="137">
        <v>42387</v>
      </c>
      <c r="B357" s="138" t="s">
        <v>195</v>
      </c>
      <c r="C357" s="138" t="s">
        <v>4</v>
      </c>
      <c r="D357" s="156" t="s">
        <v>1770</v>
      </c>
      <c r="E357" s="138" t="s">
        <v>740</v>
      </c>
      <c r="F357" s="138" t="s">
        <v>5</v>
      </c>
      <c r="G357" s="247"/>
      <c r="H357" s="142">
        <v>116512</v>
      </c>
      <c r="I357" s="140">
        <v>3.55</v>
      </c>
      <c r="J357" s="99">
        <f t="shared" si="38"/>
        <v>413617.6</v>
      </c>
      <c r="K357" s="138" t="s">
        <v>1767</v>
      </c>
      <c r="L357" s="137">
        <v>42529</v>
      </c>
      <c r="M357" s="138"/>
      <c r="N357" s="147" t="s">
        <v>3</v>
      </c>
      <c r="O357" s="138"/>
      <c r="P357" s="138"/>
      <c r="Q357" s="138"/>
      <c r="R357" s="129"/>
    </row>
    <row r="358" spans="1:256" ht="17.25" customHeight="1" x14ac:dyDescent="0.2">
      <c r="A358" s="137">
        <v>42387</v>
      </c>
      <c r="B358" s="138" t="s">
        <v>195</v>
      </c>
      <c r="C358" s="138" t="s">
        <v>4</v>
      </c>
      <c r="D358" s="156" t="s">
        <v>1771</v>
      </c>
      <c r="E358" s="138" t="s">
        <v>740</v>
      </c>
      <c r="F358" s="138" t="s">
        <v>5</v>
      </c>
      <c r="G358" s="248"/>
      <c r="H358" s="142">
        <v>6184</v>
      </c>
      <c r="I358" s="140">
        <v>3.55</v>
      </c>
      <c r="J358" s="99">
        <f t="shared" si="38"/>
        <v>21953.199999999997</v>
      </c>
      <c r="K358" s="138" t="s">
        <v>1767</v>
      </c>
      <c r="L358" s="137">
        <v>42529</v>
      </c>
      <c r="M358" s="138"/>
      <c r="N358" s="147" t="s">
        <v>3</v>
      </c>
      <c r="O358" s="138"/>
      <c r="P358" s="138"/>
      <c r="Q358" s="138"/>
      <c r="R358" s="129"/>
    </row>
    <row r="359" spans="1:256" ht="17.25" customHeight="1" x14ac:dyDescent="0.2">
      <c r="A359" s="137">
        <v>42398</v>
      </c>
      <c r="B359" s="138" t="s">
        <v>673</v>
      </c>
      <c r="C359" s="138" t="s">
        <v>4</v>
      </c>
      <c r="D359" s="156" t="s">
        <v>1027</v>
      </c>
      <c r="E359" s="138" t="s">
        <v>1736</v>
      </c>
      <c r="F359" s="138" t="s">
        <v>5</v>
      </c>
      <c r="G359" s="246"/>
      <c r="H359" s="142">
        <v>64</v>
      </c>
      <c r="I359" s="140">
        <v>3.85</v>
      </c>
      <c r="J359" s="99">
        <f t="shared" ref="J359:J363" si="39">H359*I359</f>
        <v>246.4</v>
      </c>
      <c r="K359" s="138" t="s">
        <v>648</v>
      </c>
      <c r="L359" s="137">
        <v>42515</v>
      </c>
      <c r="M359" s="138"/>
      <c r="N359" s="147" t="s">
        <v>2</v>
      </c>
      <c r="O359" s="138"/>
      <c r="P359" s="138"/>
      <c r="Q359" s="138"/>
      <c r="R359" s="129"/>
    </row>
    <row r="360" spans="1:256" ht="17.25" customHeight="1" x14ac:dyDescent="0.2">
      <c r="A360" s="137">
        <v>42402</v>
      </c>
      <c r="B360" s="138" t="s">
        <v>673</v>
      </c>
      <c r="C360" s="138" t="s">
        <v>4</v>
      </c>
      <c r="D360" s="156" t="s">
        <v>1041</v>
      </c>
      <c r="E360" s="138" t="s">
        <v>1028</v>
      </c>
      <c r="F360" s="138" t="s">
        <v>5</v>
      </c>
      <c r="G360" s="247"/>
      <c r="H360" s="142">
        <v>336</v>
      </c>
      <c r="I360" s="140">
        <v>3.85</v>
      </c>
      <c r="J360" s="99">
        <f t="shared" si="39"/>
        <v>1293.6000000000001</v>
      </c>
      <c r="K360" s="138" t="s">
        <v>765</v>
      </c>
      <c r="L360" s="137">
        <v>42536</v>
      </c>
      <c r="M360" s="138"/>
      <c r="N360" s="147" t="s">
        <v>2</v>
      </c>
      <c r="O360" s="138"/>
      <c r="P360" s="138"/>
      <c r="Q360" s="138"/>
      <c r="R360" s="129"/>
    </row>
    <row r="361" spans="1:256" ht="17.25" customHeight="1" x14ac:dyDescent="0.2">
      <c r="A361" s="137">
        <v>42402</v>
      </c>
      <c r="B361" s="138" t="s">
        <v>673</v>
      </c>
      <c r="C361" s="138" t="s">
        <v>4</v>
      </c>
      <c r="D361" s="156" t="s">
        <v>1042</v>
      </c>
      <c r="E361" s="138" t="s">
        <v>1028</v>
      </c>
      <c r="F361" s="138" t="s">
        <v>5</v>
      </c>
      <c r="G361" s="248"/>
      <c r="H361" s="142">
        <v>48976</v>
      </c>
      <c r="I361" s="140">
        <v>3.85</v>
      </c>
      <c r="J361" s="99">
        <f t="shared" si="39"/>
        <v>188557.6</v>
      </c>
      <c r="K361" s="138" t="s">
        <v>765</v>
      </c>
      <c r="L361" s="137">
        <v>42536</v>
      </c>
      <c r="M361" s="138"/>
      <c r="N361" s="147" t="s">
        <v>2</v>
      </c>
      <c r="O361" s="138"/>
      <c r="P361" s="138"/>
      <c r="Q361" s="138"/>
      <c r="R361" s="129"/>
    </row>
    <row r="362" spans="1:256" ht="17.25" customHeight="1" x14ac:dyDescent="0.2">
      <c r="A362" s="137">
        <v>42417</v>
      </c>
      <c r="B362" s="138" t="s">
        <v>195</v>
      </c>
      <c r="C362" s="138" t="s">
        <v>4</v>
      </c>
      <c r="D362" s="156" t="s">
        <v>1263</v>
      </c>
      <c r="E362" s="138" t="s">
        <v>1240</v>
      </c>
      <c r="F362" s="138" t="s">
        <v>5</v>
      </c>
      <c r="G362" s="246"/>
      <c r="H362" s="142">
        <v>656</v>
      </c>
      <c r="I362" s="140">
        <v>4.5</v>
      </c>
      <c r="J362" s="99">
        <f t="shared" si="39"/>
        <v>2952</v>
      </c>
      <c r="K362" s="138" t="s">
        <v>599</v>
      </c>
      <c r="L362" s="137">
        <v>42529</v>
      </c>
      <c r="M362" s="138"/>
      <c r="N362" s="147" t="s">
        <v>2</v>
      </c>
      <c r="O362" s="138"/>
      <c r="P362" s="138"/>
      <c r="Q362" s="138"/>
      <c r="R362" s="129"/>
    </row>
    <row r="363" spans="1:256" ht="17.25" customHeight="1" x14ac:dyDescent="0.2">
      <c r="A363" s="137">
        <v>42417</v>
      </c>
      <c r="B363" s="138" t="s">
        <v>195</v>
      </c>
      <c r="C363" s="138" t="s">
        <v>4</v>
      </c>
      <c r="D363" s="156" t="s">
        <v>1264</v>
      </c>
      <c r="E363" s="138" t="s">
        <v>1240</v>
      </c>
      <c r="F363" s="138" t="s">
        <v>5</v>
      </c>
      <c r="G363" s="248"/>
      <c r="H363" s="141">
        <v>47632</v>
      </c>
      <c r="I363" s="140">
        <v>4.5</v>
      </c>
      <c r="J363" s="99">
        <f t="shared" si="39"/>
        <v>214344</v>
      </c>
      <c r="K363" s="138" t="s">
        <v>599</v>
      </c>
      <c r="L363" s="137">
        <v>42529</v>
      </c>
      <c r="M363" s="138"/>
      <c r="N363" s="147" t="s">
        <v>2</v>
      </c>
      <c r="O363" s="138"/>
      <c r="P363" s="138"/>
      <c r="Q363" s="138"/>
      <c r="R363" s="129"/>
    </row>
    <row r="364" spans="1:256" ht="17.25" customHeight="1" x14ac:dyDescent="0.2">
      <c r="A364" s="102" t="s">
        <v>1</v>
      </c>
      <c r="B364" s="103"/>
      <c r="C364" s="104"/>
      <c r="D364" s="105"/>
      <c r="E364" s="106"/>
      <c r="F364" s="130"/>
      <c r="G364" s="131"/>
      <c r="H364" s="107">
        <f>SUM(H240:H363)</f>
        <v>2459012</v>
      </c>
      <c r="I364" s="108"/>
      <c r="J364" s="107">
        <f>SUM(J240:J363)</f>
        <v>9463156.9999999963</v>
      </c>
      <c r="K364" s="109"/>
      <c r="L364" s="144"/>
      <c r="M364" s="117"/>
      <c r="N364" s="121"/>
      <c r="O364" s="95"/>
      <c r="P364" s="96"/>
      <c r="Q364" s="95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  <c r="AC364" s="97"/>
      <c r="AD364" s="97"/>
      <c r="AE364" s="97"/>
      <c r="AF364" s="97"/>
      <c r="AG364" s="97"/>
      <c r="AH364" s="97"/>
      <c r="AI364" s="97"/>
      <c r="AJ364" s="97"/>
      <c r="AK364" s="97"/>
      <c r="AL364" s="97"/>
      <c r="AM364" s="97"/>
      <c r="AN364" s="97"/>
      <c r="AO364" s="97"/>
      <c r="AP364" s="97"/>
      <c r="AQ364" s="97"/>
      <c r="AR364" s="97"/>
      <c r="AS364" s="97"/>
      <c r="AT364" s="100"/>
      <c r="AU364" s="100"/>
      <c r="AV364" s="100"/>
      <c r="AW364" s="100"/>
      <c r="AX364" s="100"/>
      <c r="AY364" s="100"/>
      <c r="AZ364" s="100"/>
      <c r="BA364" s="100"/>
      <c r="BB364" s="100"/>
      <c r="BC364" s="100"/>
      <c r="BD364" s="100"/>
      <c r="BE364" s="100"/>
      <c r="BF364" s="100"/>
      <c r="BG364" s="100"/>
      <c r="BH364" s="100"/>
      <c r="BI364" s="100"/>
      <c r="BJ364" s="100"/>
      <c r="BK364" s="100"/>
      <c r="BL364" s="100"/>
      <c r="BM364" s="100"/>
      <c r="BN364" s="100"/>
      <c r="BO364" s="100"/>
      <c r="BP364" s="100"/>
      <c r="BQ364" s="100"/>
      <c r="BR364" s="100"/>
      <c r="BS364" s="100"/>
      <c r="BT364" s="100"/>
      <c r="BU364" s="100"/>
      <c r="BV364" s="100"/>
      <c r="BW364" s="100"/>
      <c r="BX364" s="100"/>
      <c r="BY364" s="100"/>
      <c r="BZ364" s="100"/>
      <c r="CA364" s="100"/>
      <c r="CB364" s="100"/>
      <c r="CC364" s="100"/>
      <c r="CD364" s="100"/>
      <c r="CE364" s="100"/>
      <c r="CF364" s="100"/>
      <c r="CG364" s="100"/>
      <c r="CH364" s="100"/>
      <c r="CI364" s="100"/>
      <c r="CJ364" s="100"/>
      <c r="CK364" s="100"/>
      <c r="CL364" s="100"/>
      <c r="CM364" s="100"/>
      <c r="CN364" s="100"/>
      <c r="CO364" s="100"/>
      <c r="CP364" s="100"/>
      <c r="CQ364" s="100"/>
      <c r="CR364" s="100"/>
      <c r="CS364" s="100"/>
      <c r="CT364" s="100"/>
      <c r="CU364" s="100"/>
      <c r="CV364" s="100"/>
      <c r="CW364" s="100"/>
      <c r="CX364" s="100"/>
      <c r="CY364" s="100"/>
      <c r="CZ364" s="100"/>
      <c r="DA364" s="100"/>
      <c r="DB364" s="100"/>
      <c r="DC364" s="100"/>
      <c r="DD364" s="100"/>
      <c r="DE364" s="100"/>
      <c r="DF364" s="100"/>
      <c r="DG364" s="100"/>
      <c r="DH364" s="100"/>
      <c r="DI364" s="100"/>
      <c r="DJ364" s="100"/>
      <c r="DK364" s="100"/>
      <c r="DL364" s="100"/>
      <c r="DM364" s="100"/>
      <c r="DN364" s="100"/>
      <c r="DO364" s="100"/>
      <c r="DP364" s="100"/>
      <c r="DQ364" s="100"/>
      <c r="DR364" s="100"/>
      <c r="DS364" s="100"/>
      <c r="DT364" s="100"/>
      <c r="DU364" s="100"/>
      <c r="DV364" s="100"/>
      <c r="DW364" s="100"/>
      <c r="DX364" s="100"/>
      <c r="DY364" s="100"/>
      <c r="DZ364" s="100"/>
      <c r="EA364" s="100"/>
      <c r="EB364" s="100"/>
      <c r="EC364" s="100"/>
      <c r="ED364" s="100"/>
      <c r="EE364" s="100"/>
      <c r="EF364" s="100"/>
      <c r="EG364" s="100"/>
      <c r="EH364" s="100"/>
      <c r="EI364" s="100"/>
      <c r="EJ364" s="100"/>
      <c r="EK364" s="100"/>
      <c r="EL364" s="100"/>
      <c r="EM364" s="100"/>
      <c r="EN364" s="100"/>
      <c r="EO364" s="100"/>
      <c r="EP364" s="100"/>
      <c r="EQ364" s="100"/>
      <c r="ER364" s="100"/>
      <c r="ES364" s="100"/>
      <c r="ET364" s="100"/>
      <c r="EU364" s="100"/>
      <c r="EV364" s="100"/>
      <c r="EW364" s="100"/>
      <c r="EX364" s="100"/>
      <c r="EY364" s="100"/>
      <c r="EZ364" s="100"/>
      <c r="FA364" s="100"/>
      <c r="FB364" s="100"/>
      <c r="FC364" s="100"/>
      <c r="FD364" s="100"/>
      <c r="FE364" s="100"/>
      <c r="FF364" s="100"/>
      <c r="FG364" s="100"/>
      <c r="FH364" s="100"/>
      <c r="FI364" s="100"/>
      <c r="FJ364" s="100"/>
      <c r="FK364" s="100"/>
      <c r="FL364" s="100"/>
      <c r="FM364" s="100"/>
      <c r="FN364" s="100"/>
      <c r="FO364" s="100"/>
      <c r="FP364" s="100"/>
      <c r="FQ364" s="100"/>
      <c r="FR364" s="100"/>
      <c r="FS364" s="100"/>
      <c r="FT364" s="100"/>
      <c r="FU364" s="100"/>
      <c r="FV364" s="100"/>
      <c r="FW364" s="100"/>
      <c r="FX364" s="100"/>
      <c r="FY364" s="100"/>
      <c r="FZ364" s="100"/>
      <c r="GA364" s="100"/>
      <c r="GB364" s="100"/>
      <c r="GC364" s="100"/>
      <c r="GD364" s="100"/>
      <c r="GE364" s="100"/>
      <c r="GF364" s="100"/>
      <c r="GG364" s="100"/>
      <c r="GH364" s="100"/>
      <c r="GI364" s="100"/>
      <c r="GJ364" s="100"/>
      <c r="GK364" s="100"/>
      <c r="GL364" s="100"/>
      <c r="GM364" s="100"/>
      <c r="GN364" s="100"/>
      <c r="GO364" s="100"/>
      <c r="GP364" s="100"/>
      <c r="GQ364" s="100"/>
      <c r="GR364" s="100"/>
      <c r="GS364" s="100"/>
      <c r="GT364" s="100"/>
      <c r="GU364" s="100"/>
      <c r="GV364" s="100"/>
      <c r="GW364" s="100"/>
      <c r="GX364" s="100"/>
      <c r="GY364" s="100"/>
      <c r="GZ364" s="100"/>
      <c r="HA364" s="100"/>
      <c r="HB364" s="100"/>
      <c r="HC364" s="100"/>
      <c r="HD364" s="100"/>
      <c r="HE364" s="100"/>
      <c r="HF364" s="100"/>
      <c r="HG364" s="100"/>
      <c r="HH364" s="100"/>
      <c r="HI364" s="100"/>
      <c r="HJ364" s="100"/>
      <c r="HK364" s="100"/>
      <c r="HL364" s="100"/>
      <c r="HM364" s="100"/>
      <c r="HN364" s="100"/>
      <c r="HO364" s="100"/>
      <c r="HP364" s="100"/>
      <c r="HQ364" s="100"/>
      <c r="HR364" s="100"/>
      <c r="HS364" s="100"/>
      <c r="HT364" s="100"/>
      <c r="HU364" s="100"/>
      <c r="HV364" s="100"/>
      <c r="HW364" s="100"/>
      <c r="HX364" s="100"/>
      <c r="HY364" s="100"/>
      <c r="HZ364" s="100"/>
      <c r="IA364" s="100"/>
      <c r="IB364" s="100"/>
      <c r="IC364" s="100"/>
      <c r="ID364" s="100"/>
      <c r="IE364" s="100"/>
      <c r="IF364" s="100"/>
      <c r="IG364" s="100"/>
      <c r="IH364" s="100"/>
      <c r="II364" s="100"/>
      <c r="IJ364" s="100"/>
      <c r="IK364" s="100"/>
      <c r="IL364" s="100"/>
      <c r="IM364" s="100"/>
      <c r="IN364" s="100"/>
      <c r="IO364" s="100"/>
      <c r="IP364" s="100"/>
      <c r="IQ364" s="100"/>
      <c r="IR364" s="100"/>
      <c r="IS364" s="100"/>
      <c r="IT364" s="100"/>
      <c r="IU364" s="100"/>
      <c r="IV364" s="100"/>
    </row>
    <row r="365" spans="1:256" ht="17.25" customHeight="1" x14ac:dyDescent="0.2">
      <c r="A365" s="231" t="s">
        <v>458</v>
      </c>
      <c r="B365" s="231"/>
      <c r="C365" s="231"/>
      <c r="D365" s="110"/>
      <c r="E365" s="111"/>
      <c r="F365" s="132"/>
      <c r="G365" s="133"/>
      <c r="H365" s="112"/>
      <c r="I365" s="113"/>
      <c r="J365" s="99"/>
      <c r="K365" s="114"/>
      <c r="L365" s="145"/>
      <c r="M365" s="93"/>
      <c r="N365" s="94"/>
      <c r="O365" s="95"/>
      <c r="P365" s="96"/>
      <c r="Q365" s="95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  <c r="AC365" s="97"/>
      <c r="AD365" s="97"/>
      <c r="AE365" s="97"/>
      <c r="AF365" s="97"/>
      <c r="AG365" s="97"/>
      <c r="AH365" s="97"/>
      <c r="AI365" s="97"/>
      <c r="AJ365" s="97"/>
      <c r="AK365" s="97"/>
      <c r="AL365" s="97"/>
      <c r="AM365" s="97"/>
      <c r="AN365" s="97"/>
      <c r="AO365" s="97"/>
      <c r="AP365" s="97"/>
      <c r="AQ365" s="97"/>
      <c r="AR365" s="97"/>
      <c r="AS365" s="97"/>
      <c r="AT365" s="100"/>
      <c r="AU365" s="100"/>
      <c r="AV365" s="100"/>
      <c r="AW365" s="100"/>
      <c r="AX365" s="100"/>
      <c r="AY365" s="100"/>
      <c r="AZ365" s="100"/>
      <c r="BA365" s="100"/>
      <c r="BB365" s="100"/>
      <c r="BC365" s="100"/>
      <c r="BD365" s="100"/>
      <c r="BE365" s="100"/>
      <c r="BF365" s="100"/>
      <c r="BG365" s="100"/>
      <c r="BH365" s="100"/>
      <c r="BI365" s="100"/>
      <c r="BJ365" s="100"/>
      <c r="BK365" s="100"/>
      <c r="BL365" s="100"/>
      <c r="BM365" s="100"/>
      <c r="BN365" s="100"/>
      <c r="BO365" s="100"/>
      <c r="BP365" s="100"/>
      <c r="BQ365" s="100"/>
      <c r="BR365" s="100"/>
      <c r="BS365" s="100"/>
      <c r="BT365" s="100"/>
      <c r="BU365" s="100"/>
      <c r="BV365" s="100"/>
      <c r="BW365" s="100"/>
      <c r="BX365" s="100"/>
      <c r="BY365" s="100"/>
      <c r="BZ365" s="100"/>
      <c r="CA365" s="100"/>
      <c r="CB365" s="100"/>
      <c r="CC365" s="100"/>
      <c r="CD365" s="100"/>
      <c r="CE365" s="100"/>
      <c r="CF365" s="100"/>
      <c r="CG365" s="100"/>
      <c r="CH365" s="100"/>
      <c r="CI365" s="100"/>
      <c r="CJ365" s="100"/>
      <c r="CK365" s="100"/>
      <c r="CL365" s="100"/>
      <c r="CM365" s="100"/>
      <c r="CN365" s="100"/>
      <c r="CO365" s="100"/>
      <c r="CP365" s="100"/>
      <c r="CQ365" s="100"/>
      <c r="CR365" s="100"/>
      <c r="CS365" s="100"/>
      <c r="CT365" s="100"/>
      <c r="CU365" s="100"/>
      <c r="CV365" s="100"/>
      <c r="CW365" s="100"/>
      <c r="CX365" s="100"/>
      <c r="CY365" s="100"/>
      <c r="CZ365" s="100"/>
      <c r="DA365" s="100"/>
      <c r="DB365" s="100"/>
      <c r="DC365" s="100"/>
      <c r="DD365" s="100"/>
      <c r="DE365" s="100"/>
      <c r="DF365" s="100"/>
      <c r="DG365" s="100"/>
      <c r="DH365" s="100"/>
      <c r="DI365" s="100"/>
      <c r="DJ365" s="100"/>
      <c r="DK365" s="100"/>
      <c r="DL365" s="100"/>
      <c r="DM365" s="100"/>
      <c r="DN365" s="100"/>
      <c r="DO365" s="100"/>
      <c r="DP365" s="100"/>
      <c r="DQ365" s="100"/>
      <c r="DR365" s="100"/>
      <c r="DS365" s="100"/>
      <c r="DT365" s="100"/>
      <c r="DU365" s="100"/>
      <c r="DV365" s="100"/>
      <c r="DW365" s="100"/>
      <c r="DX365" s="100"/>
      <c r="DY365" s="100"/>
      <c r="DZ365" s="100"/>
      <c r="EA365" s="100"/>
      <c r="EB365" s="100"/>
      <c r="EC365" s="100"/>
      <c r="ED365" s="100"/>
      <c r="EE365" s="100"/>
      <c r="EF365" s="100"/>
      <c r="EG365" s="100"/>
      <c r="EH365" s="100"/>
      <c r="EI365" s="100"/>
      <c r="EJ365" s="100"/>
      <c r="EK365" s="100"/>
      <c r="EL365" s="100"/>
      <c r="EM365" s="100"/>
      <c r="EN365" s="100"/>
      <c r="EO365" s="100"/>
      <c r="EP365" s="100"/>
      <c r="EQ365" s="100"/>
      <c r="ER365" s="100"/>
      <c r="ES365" s="100"/>
      <c r="ET365" s="100"/>
      <c r="EU365" s="100"/>
      <c r="EV365" s="100"/>
      <c r="EW365" s="100"/>
      <c r="EX365" s="100"/>
      <c r="EY365" s="100"/>
      <c r="EZ365" s="100"/>
      <c r="FA365" s="100"/>
      <c r="FB365" s="100"/>
      <c r="FC365" s="100"/>
      <c r="FD365" s="100"/>
      <c r="FE365" s="100"/>
      <c r="FF365" s="100"/>
      <c r="FG365" s="100"/>
      <c r="FH365" s="100"/>
      <c r="FI365" s="100"/>
      <c r="FJ365" s="100"/>
      <c r="FK365" s="100"/>
      <c r="FL365" s="100"/>
      <c r="FM365" s="100"/>
      <c r="FN365" s="100"/>
      <c r="FO365" s="100"/>
      <c r="FP365" s="100"/>
      <c r="FQ365" s="100"/>
      <c r="FR365" s="100"/>
      <c r="FS365" s="100"/>
      <c r="FT365" s="100"/>
      <c r="FU365" s="100"/>
      <c r="FV365" s="100"/>
      <c r="FW365" s="100"/>
      <c r="FX365" s="100"/>
      <c r="FY365" s="100"/>
      <c r="FZ365" s="100"/>
      <c r="GA365" s="100"/>
      <c r="GB365" s="100"/>
      <c r="GC365" s="100"/>
      <c r="GD365" s="100"/>
      <c r="GE365" s="100"/>
      <c r="GF365" s="100"/>
      <c r="GG365" s="100"/>
      <c r="GH365" s="100"/>
      <c r="GI365" s="100"/>
      <c r="GJ365" s="100"/>
      <c r="GK365" s="100"/>
      <c r="GL365" s="100"/>
      <c r="GM365" s="100"/>
      <c r="GN365" s="100"/>
      <c r="GO365" s="100"/>
      <c r="GP365" s="100"/>
      <c r="GQ365" s="100"/>
      <c r="GR365" s="100"/>
      <c r="GS365" s="100"/>
      <c r="GT365" s="100"/>
      <c r="GU365" s="100"/>
      <c r="GV365" s="100"/>
      <c r="GW365" s="100"/>
      <c r="GX365" s="100"/>
      <c r="GY365" s="100"/>
      <c r="GZ365" s="100"/>
      <c r="HA365" s="100"/>
      <c r="HB365" s="100"/>
      <c r="HC365" s="100"/>
      <c r="HD365" s="100"/>
      <c r="HE365" s="100"/>
      <c r="HF365" s="100"/>
      <c r="HG365" s="100"/>
      <c r="HH365" s="100"/>
      <c r="HI365" s="100"/>
      <c r="HJ365" s="100"/>
      <c r="HK365" s="100"/>
      <c r="HL365" s="100"/>
      <c r="HM365" s="100"/>
      <c r="HN365" s="100"/>
      <c r="HO365" s="100"/>
      <c r="HP365" s="100"/>
      <c r="HQ365" s="100"/>
      <c r="HR365" s="100"/>
      <c r="HS365" s="100"/>
      <c r="HT365" s="100"/>
      <c r="HU365" s="100"/>
      <c r="HV365" s="100"/>
      <c r="HW365" s="100"/>
      <c r="HX365" s="100"/>
      <c r="HY365" s="100"/>
      <c r="HZ365" s="100"/>
      <c r="IA365" s="100"/>
      <c r="IB365" s="100"/>
      <c r="IC365" s="100"/>
      <c r="ID365" s="100"/>
      <c r="IE365" s="100"/>
      <c r="IF365" s="100"/>
      <c r="IG365" s="100"/>
      <c r="IH365" s="100"/>
      <c r="II365" s="100"/>
      <c r="IJ365" s="100"/>
      <c r="IK365" s="100"/>
      <c r="IL365" s="100"/>
      <c r="IM365" s="100"/>
      <c r="IN365" s="100"/>
      <c r="IO365" s="100"/>
      <c r="IP365" s="100"/>
      <c r="IQ365" s="100"/>
      <c r="IR365" s="100"/>
      <c r="IS365" s="100"/>
      <c r="IT365" s="100"/>
      <c r="IU365" s="100"/>
      <c r="IV365" s="100"/>
    </row>
    <row r="366" spans="1:256" s="168" customFormat="1" ht="17.25" customHeight="1" x14ac:dyDescent="0.2">
      <c r="A366" s="182">
        <v>42308</v>
      </c>
      <c r="B366" s="198" t="s">
        <v>436</v>
      </c>
      <c r="C366" s="199" t="s">
        <v>27</v>
      </c>
      <c r="D366" s="200" t="s">
        <v>1521</v>
      </c>
      <c r="E366" s="201" t="s">
        <v>1522</v>
      </c>
      <c r="F366" s="194" t="s">
        <v>117</v>
      </c>
      <c r="G366" s="194"/>
      <c r="H366" s="202">
        <v>13742</v>
      </c>
      <c r="I366" s="203">
        <v>7.55</v>
      </c>
      <c r="J366" s="165">
        <f>H366*I366</f>
        <v>103752.09999999999</v>
      </c>
      <c r="K366" s="182">
        <v>42379</v>
      </c>
      <c r="L366" s="182">
        <v>42396</v>
      </c>
      <c r="M366" s="204"/>
      <c r="N366" s="191" t="s">
        <v>3</v>
      </c>
      <c r="O366" s="205"/>
      <c r="P366" s="206"/>
      <c r="Q366" s="205"/>
      <c r="R366" s="207"/>
      <c r="S366" s="207"/>
      <c r="T366" s="207"/>
      <c r="U366" s="207"/>
      <c r="V366" s="207"/>
      <c r="W366" s="207"/>
      <c r="X366" s="207"/>
      <c r="Y366" s="207"/>
      <c r="Z366" s="207"/>
      <c r="AA366" s="207"/>
      <c r="AB366" s="207"/>
      <c r="AC366" s="207"/>
      <c r="AD366" s="207"/>
      <c r="AE366" s="207"/>
      <c r="AF366" s="207"/>
      <c r="AG366" s="207"/>
      <c r="AH366" s="207"/>
      <c r="AI366" s="207"/>
      <c r="AJ366" s="207"/>
      <c r="AK366" s="207"/>
      <c r="AL366" s="207"/>
      <c r="AM366" s="207"/>
      <c r="AN366" s="207"/>
      <c r="AO366" s="207"/>
      <c r="AP366" s="207"/>
      <c r="AQ366" s="207"/>
      <c r="AR366" s="207"/>
      <c r="AS366" s="207"/>
      <c r="AT366" s="208"/>
      <c r="AU366" s="208"/>
      <c r="AV366" s="208"/>
      <c r="AW366" s="208"/>
      <c r="AX366" s="208"/>
      <c r="AY366" s="208"/>
      <c r="AZ366" s="208"/>
      <c r="BA366" s="208"/>
      <c r="BB366" s="208"/>
      <c r="BC366" s="208"/>
      <c r="BD366" s="208"/>
      <c r="BE366" s="208"/>
      <c r="BF366" s="208"/>
      <c r="BG366" s="208"/>
      <c r="BH366" s="208"/>
      <c r="BI366" s="208"/>
      <c r="BJ366" s="208"/>
      <c r="BK366" s="208"/>
      <c r="BL366" s="208"/>
      <c r="BM366" s="208"/>
      <c r="BN366" s="208"/>
      <c r="BO366" s="208"/>
      <c r="BP366" s="208"/>
      <c r="BQ366" s="208"/>
      <c r="BR366" s="208"/>
      <c r="BS366" s="208"/>
      <c r="BT366" s="208"/>
      <c r="BU366" s="208"/>
      <c r="BV366" s="208"/>
      <c r="BW366" s="208"/>
      <c r="BX366" s="208"/>
      <c r="BY366" s="208"/>
      <c r="BZ366" s="208"/>
      <c r="CA366" s="208"/>
      <c r="CB366" s="208"/>
      <c r="CC366" s="208"/>
      <c r="CD366" s="208"/>
      <c r="CE366" s="208"/>
      <c r="CF366" s="208"/>
      <c r="CG366" s="208"/>
      <c r="CH366" s="208"/>
      <c r="CI366" s="208"/>
      <c r="CJ366" s="208"/>
      <c r="CK366" s="208"/>
      <c r="CL366" s="208"/>
      <c r="CM366" s="208"/>
      <c r="CN366" s="208"/>
      <c r="CO366" s="208"/>
      <c r="CP366" s="208"/>
      <c r="CQ366" s="208"/>
      <c r="CR366" s="208"/>
      <c r="CS366" s="208"/>
      <c r="CT366" s="208"/>
      <c r="CU366" s="208"/>
      <c r="CV366" s="208"/>
      <c r="CW366" s="208"/>
      <c r="CX366" s="208"/>
      <c r="CY366" s="208"/>
      <c r="CZ366" s="208"/>
      <c r="DA366" s="208"/>
      <c r="DB366" s="208"/>
      <c r="DC366" s="208"/>
      <c r="DD366" s="208"/>
      <c r="DE366" s="208"/>
      <c r="DF366" s="208"/>
      <c r="DG366" s="208"/>
      <c r="DH366" s="208"/>
      <c r="DI366" s="208"/>
      <c r="DJ366" s="208"/>
      <c r="DK366" s="208"/>
      <c r="DL366" s="208"/>
      <c r="DM366" s="208"/>
      <c r="DN366" s="208"/>
      <c r="DO366" s="208"/>
      <c r="DP366" s="208"/>
      <c r="DQ366" s="208"/>
      <c r="DR366" s="208"/>
      <c r="DS366" s="208"/>
      <c r="DT366" s="208"/>
      <c r="DU366" s="208"/>
      <c r="DV366" s="208"/>
      <c r="DW366" s="208"/>
      <c r="DX366" s="208"/>
      <c r="DY366" s="208"/>
      <c r="DZ366" s="208"/>
      <c r="EA366" s="208"/>
      <c r="EB366" s="208"/>
      <c r="EC366" s="208"/>
      <c r="ED366" s="208"/>
      <c r="EE366" s="208"/>
      <c r="EF366" s="208"/>
      <c r="EG366" s="208"/>
      <c r="EH366" s="208"/>
      <c r="EI366" s="208"/>
      <c r="EJ366" s="208"/>
      <c r="EK366" s="208"/>
      <c r="EL366" s="208"/>
      <c r="EM366" s="208"/>
      <c r="EN366" s="208"/>
      <c r="EO366" s="208"/>
      <c r="EP366" s="208"/>
      <c r="EQ366" s="208"/>
      <c r="ER366" s="208"/>
      <c r="ES366" s="208"/>
      <c r="ET366" s="208"/>
      <c r="EU366" s="208"/>
      <c r="EV366" s="208"/>
      <c r="EW366" s="208"/>
      <c r="EX366" s="208"/>
      <c r="EY366" s="208"/>
      <c r="EZ366" s="208"/>
      <c r="FA366" s="208"/>
      <c r="FB366" s="208"/>
      <c r="FC366" s="208"/>
      <c r="FD366" s="208"/>
      <c r="FE366" s="208"/>
      <c r="FF366" s="208"/>
      <c r="FG366" s="208"/>
      <c r="FH366" s="208"/>
      <c r="FI366" s="208"/>
      <c r="FJ366" s="208"/>
      <c r="FK366" s="208"/>
      <c r="FL366" s="208"/>
      <c r="FM366" s="208"/>
      <c r="FN366" s="208"/>
      <c r="FO366" s="208"/>
      <c r="FP366" s="208"/>
      <c r="FQ366" s="208"/>
      <c r="FR366" s="208"/>
      <c r="FS366" s="208"/>
      <c r="FT366" s="208"/>
      <c r="FU366" s="208"/>
      <c r="FV366" s="208"/>
      <c r="FW366" s="208"/>
      <c r="FX366" s="208"/>
      <c r="FY366" s="208"/>
      <c r="FZ366" s="208"/>
      <c r="GA366" s="208"/>
      <c r="GB366" s="208"/>
      <c r="GC366" s="208"/>
      <c r="GD366" s="208"/>
      <c r="GE366" s="208"/>
      <c r="GF366" s="208"/>
      <c r="GG366" s="208"/>
      <c r="GH366" s="208"/>
      <c r="GI366" s="208"/>
      <c r="GJ366" s="208"/>
      <c r="GK366" s="208"/>
      <c r="GL366" s="208"/>
      <c r="GM366" s="208"/>
      <c r="GN366" s="208"/>
      <c r="GO366" s="208"/>
      <c r="GP366" s="208"/>
      <c r="GQ366" s="208"/>
      <c r="GR366" s="208"/>
      <c r="GS366" s="208"/>
      <c r="GT366" s="208"/>
      <c r="GU366" s="208"/>
      <c r="GV366" s="208"/>
      <c r="GW366" s="208"/>
      <c r="GX366" s="208"/>
      <c r="GY366" s="208"/>
      <c r="GZ366" s="208"/>
      <c r="HA366" s="208"/>
      <c r="HB366" s="208"/>
      <c r="HC366" s="208"/>
      <c r="HD366" s="208"/>
      <c r="HE366" s="208"/>
      <c r="HF366" s="208"/>
      <c r="HG366" s="208"/>
      <c r="HH366" s="208"/>
      <c r="HI366" s="208"/>
      <c r="HJ366" s="208"/>
      <c r="HK366" s="208"/>
      <c r="HL366" s="208"/>
      <c r="HM366" s="208"/>
      <c r="HN366" s="208"/>
      <c r="HO366" s="208"/>
      <c r="HP366" s="208"/>
      <c r="HQ366" s="208"/>
      <c r="HR366" s="208"/>
      <c r="HS366" s="208"/>
      <c r="HT366" s="208"/>
      <c r="HU366" s="208"/>
      <c r="HV366" s="208"/>
      <c r="HW366" s="208"/>
      <c r="HX366" s="208"/>
      <c r="HY366" s="208"/>
      <c r="HZ366" s="208"/>
      <c r="IA366" s="208"/>
      <c r="IB366" s="208"/>
      <c r="IC366" s="208"/>
      <c r="ID366" s="208"/>
      <c r="IE366" s="208"/>
      <c r="IF366" s="208"/>
      <c r="IG366" s="208"/>
      <c r="IH366" s="208"/>
      <c r="II366" s="208"/>
      <c r="IJ366" s="208"/>
      <c r="IK366" s="208"/>
      <c r="IL366" s="208"/>
      <c r="IM366" s="208"/>
      <c r="IN366" s="208"/>
      <c r="IO366" s="208"/>
      <c r="IP366" s="208"/>
      <c r="IQ366" s="208"/>
      <c r="IR366" s="208"/>
      <c r="IS366" s="208"/>
      <c r="IT366" s="208"/>
      <c r="IU366" s="208"/>
      <c r="IV366" s="208"/>
    </row>
    <row r="367" spans="1:256" s="168" customFormat="1" ht="17.25" customHeight="1" x14ac:dyDescent="0.2">
      <c r="A367" s="182">
        <v>42308</v>
      </c>
      <c r="B367" s="198" t="s">
        <v>309</v>
      </c>
      <c r="C367" s="199" t="s">
        <v>27</v>
      </c>
      <c r="D367" s="200" t="s">
        <v>1523</v>
      </c>
      <c r="E367" s="201" t="s">
        <v>1524</v>
      </c>
      <c r="F367" s="194" t="s">
        <v>117</v>
      </c>
      <c r="G367" s="194"/>
      <c r="H367" s="202">
        <v>25925</v>
      </c>
      <c r="I367" s="203">
        <v>7.74</v>
      </c>
      <c r="J367" s="165">
        <f>H367*I367</f>
        <v>200659.5</v>
      </c>
      <c r="K367" s="182">
        <v>42379</v>
      </c>
      <c r="L367" s="182">
        <v>42396</v>
      </c>
      <c r="M367" s="204"/>
      <c r="N367" s="191" t="s">
        <v>3</v>
      </c>
      <c r="O367" s="205"/>
      <c r="P367" s="206"/>
      <c r="Q367" s="205"/>
      <c r="R367" s="207"/>
      <c r="S367" s="207"/>
      <c r="T367" s="207"/>
      <c r="U367" s="207"/>
      <c r="V367" s="207"/>
      <c r="W367" s="207"/>
      <c r="X367" s="207"/>
      <c r="Y367" s="207"/>
      <c r="Z367" s="207"/>
      <c r="AA367" s="207"/>
      <c r="AB367" s="207"/>
      <c r="AC367" s="207"/>
      <c r="AD367" s="207"/>
      <c r="AE367" s="207"/>
      <c r="AF367" s="207"/>
      <c r="AG367" s="207"/>
      <c r="AH367" s="207"/>
      <c r="AI367" s="207"/>
      <c r="AJ367" s="207"/>
      <c r="AK367" s="207"/>
      <c r="AL367" s="207"/>
      <c r="AM367" s="207"/>
      <c r="AN367" s="207"/>
      <c r="AO367" s="207"/>
      <c r="AP367" s="207"/>
      <c r="AQ367" s="207"/>
      <c r="AR367" s="207"/>
      <c r="AS367" s="207"/>
      <c r="AT367" s="208"/>
      <c r="AU367" s="208"/>
      <c r="AV367" s="208"/>
      <c r="AW367" s="208"/>
      <c r="AX367" s="208"/>
      <c r="AY367" s="208"/>
      <c r="AZ367" s="208"/>
      <c r="BA367" s="208"/>
      <c r="BB367" s="208"/>
      <c r="BC367" s="208"/>
      <c r="BD367" s="208"/>
      <c r="BE367" s="208"/>
      <c r="BF367" s="208"/>
      <c r="BG367" s="208"/>
      <c r="BH367" s="208"/>
      <c r="BI367" s="208"/>
      <c r="BJ367" s="208"/>
      <c r="BK367" s="208"/>
      <c r="BL367" s="208"/>
      <c r="BM367" s="208"/>
      <c r="BN367" s="208"/>
      <c r="BO367" s="208"/>
      <c r="BP367" s="208"/>
      <c r="BQ367" s="208"/>
      <c r="BR367" s="208"/>
      <c r="BS367" s="208"/>
      <c r="BT367" s="208"/>
      <c r="BU367" s="208"/>
      <c r="BV367" s="208"/>
      <c r="BW367" s="208"/>
      <c r="BX367" s="208"/>
      <c r="BY367" s="208"/>
      <c r="BZ367" s="208"/>
      <c r="CA367" s="208"/>
      <c r="CB367" s="208"/>
      <c r="CC367" s="208"/>
      <c r="CD367" s="208"/>
      <c r="CE367" s="208"/>
      <c r="CF367" s="208"/>
      <c r="CG367" s="208"/>
      <c r="CH367" s="208"/>
      <c r="CI367" s="208"/>
      <c r="CJ367" s="208"/>
      <c r="CK367" s="208"/>
      <c r="CL367" s="208"/>
      <c r="CM367" s="208"/>
      <c r="CN367" s="208"/>
      <c r="CO367" s="208"/>
      <c r="CP367" s="208"/>
      <c r="CQ367" s="208"/>
      <c r="CR367" s="208"/>
      <c r="CS367" s="208"/>
      <c r="CT367" s="208"/>
      <c r="CU367" s="208"/>
      <c r="CV367" s="208"/>
      <c r="CW367" s="208"/>
      <c r="CX367" s="208"/>
      <c r="CY367" s="208"/>
      <c r="CZ367" s="208"/>
      <c r="DA367" s="208"/>
      <c r="DB367" s="208"/>
      <c r="DC367" s="208"/>
      <c r="DD367" s="208"/>
      <c r="DE367" s="208"/>
      <c r="DF367" s="208"/>
      <c r="DG367" s="208"/>
      <c r="DH367" s="208"/>
      <c r="DI367" s="208"/>
      <c r="DJ367" s="208"/>
      <c r="DK367" s="208"/>
      <c r="DL367" s="208"/>
      <c r="DM367" s="208"/>
      <c r="DN367" s="208"/>
      <c r="DO367" s="208"/>
      <c r="DP367" s="208"/>
      <c r="DQ367" s="208"/>
      <c r="DR367" s="208"/>
      <c r="DS367" s="208"/>
      <c r="DT367" s="208"/>
      <c r="DU367" s="208"/>
      <c r="DV367" s="208"/>
      <c r="DW367" s="208"/>
      <c r="DX367" s="208"/>
      <c r="DY367" s="208"/>
      <c r="DZ367" s="208"/>
      <c r="EA367" s="208"/>
      <c r="EB367" s="208"/>
      <c r="EC367" s="208"/>
      <c r="ED367" s="208"/>
      <c r="EE367" s="208"/>
      <c r="EF367" s="208"/>
      <c r="EG367" s="208"/>
      <c r="EH367" s="208"/>
      <c r="EI367" s="208"/>
      <c r="EJ367" s="208"/>
      <c r="EK367" s="208"/>
      <c r="EL367" s="208"/>
      <c r="EM367" s="208"/>
      <c r="EN367" s="208"/>
      <c r="EO367" s="208"/>
      <c r="EP367" s="208"/>
      <c r="EQ367" s="208"/>
      <c r="ER367" s="208"/>
      <c r="ES367" s="208"/>
      <c r="ET367" s="208"/>
      <c r="EU367" s="208"/>
      <c r="EV367" s="208"/>
      <c r="EW367" s="208"/>
      <c r="EX367" s="208"/>
      <c r="EY367" s="208"/>
      <c r="EZ367" s="208"/>
      <c r="FA367" s="208"/>
      <c r="FB367" s="208"/>
      <c r="FC367" s="208"/>
      <c r="FD367" s="208"/>
      <c r="FE367" s="208"/>
      <c r="FF367" s="208"/>
      <c r="FG367" s="208"/>
      <c r="FH367" s="208"/>
      <c r="FI367" s="208"/>
      <c r="FJ367" s="208"/>
      <c r="FK367" s="208"/>
      <c r="FL367" s="208"/>
      <c r="FM367" s="208"/>
      <c r="FN367" s="208"/>
      <c r="FO367" s="208"/>
      <c r="FP367" s="208"/>
      <c r="FQ367" s="208"/>
      <c r="FR367" s="208"/>
      <c r="FS367" s="208"/>
      <c r="FT367" s="208"/>
      <c r="FU367" s="208"/>
      <c r="FV367" s="208"/>
      <c r="FW367" s="208"/>
      <c r="FX367" s="208"/>
      <c r="FY367" s="208"/>
      <c r="FZ367" s="208"/>
      <c r="GA367" s="208"/>
      <c r="GB367" s="208"/>
      <c r="GC367" s="208"/>
      <c r="GD367" s="208"/>
      <c r="GE367" s="208"/>
      <c r="GF367" s="208"/>
      <c r="GG367" s="208"/>
      <c r="GH367" s="208"/>
      <c r="GI367" s="208"/>
      <c r="GJ367" s="208"/>
      <c r="GK367" s="208"/>
      <c r="GL367" s="208"/>
      <c r="GM367" s="208"/>
      <c r="GN367" s="208"/>
      <c r="GO367" s="208"/>
      <c r="GP367" s="208"/>
      <c r="GQ367" s="208"/>
      <c r="GR367" s="208"/>
      <c r="GS367" s="208"/>
      <c r="GT367" s="208"/>
      <c r="GU367" s="208"/>
      <c r="GV367" s="208"/>
      <c r="GW367" s="208"/>
      <c r="GX367" s="208"/>
      <c r="GY367" s="208"/>
      <c r="GZ367" s="208"/>
      <c r="HA367" s="208"/>
      <c r="HB367" s="208"/>
      <c r="HC367" s="208"/>
      <c r="HD367" s="208"/>
      <c r="HE367" s="208"/>
      <c r="HF367" s="208"/>
      <c r="HG367" s="208"/>
      <c r="HH367" s="208"/>
      <c r="HI367" s="208"/>
      <c r="HJ367" s="208"/>
      <c r="HK367" s="208"/>
      <c r="HL367" s="208"/>
      <c r="HM367" s="208"/>
      <c r="HN367" s="208"/>
      <c r="HO367" s="208"/>
      <c r="HP367" s="208"/>
      <c r="HQ367" s="208"/>
      <c r="HR367" s="208"/>
      <c r="HS367" s="208"/>
      <c r="HT367" s="208"/>
      <c r="HU367" s="208"/>
      <c r="HV367" s="208"/>
      <c r="HW367" s="208"/>
      <c r="HX367" s="208"/>
      <c r="HY367" s="208"/>
      <c r="HZ367" s="208"/>
      <c r="IA367" s="208"/>
      <c r="IB367" s="208"/>
      <c r="IC367" s="208"/>
      <c r="ID367" s="208"/>
      <c r="IE367" s="208"/>
      <c r="IF367" s="208"/>
      <c r="IG367" s="208"/>
      <c r="IH367" s="208"/>
      <c r="II367" s="208"/>
      <c r="IJ367" s="208"/>
      <c r="IK367" s="208"/>
      <c r="IL367" s="208"/>
      <c r="IM367" s="208"/>
      <c r="IN367" s="208"/>
      <c r="IO367" s="208"/>
      <c r="IP367" s="208"/>
      <c r="IQ367" s="208"/>
      <c r="IR367" s="208"/>
      <c r="IS367" s="208"/>
      <c r="IT367" s="208"/>
      <c r="IU367" s="208"/>
      <c r="IV367" s="208"/>
    </row>
    <row r="368" spans="1:256" s="168" customFormat="1" ht="17.25" customHeight="1" x14ac:dyDescent="0.2">
      <c r="A368" s="182">
        <v>42308</v>
      </c>
      <c r="B368" s="198" t="s">
        <v>195</v>
      </c>
      <c r="C368" s="199" t="s">
        <v>27</v>
      </c>
      <c r="D368" s="200" t="s">
        <v>1525</v>
      </c>
      <c r="E368" s="201" t="s">
        <v>1526</v>
      </c>
      <c r="F368" s="194" t="s">
        <v>117</v>
      </c>
      <c r="G368" s="194"/>
      <c r="H368" s="202">
        <v>13033</v>
      </c>
      <c r="I368" s="203">
        <v>6.17</v>
      </c>
      <c r="J368" s="165">
        <f>H368*I368</f>
        <v>80413.61</v>
      </c>
      <c r="K368" s="182">
        <v>42379</v>
      </c>
      <c r="L368" s="182">
        <v>42396</v>
      </c>
      <c r="M368" s="204"/>
      <c r="N368" s="191" t="s">
        <v>3</v>
      </c>
      <c r="O368" s="205"/>
      <c r="P368" s="206"/>
      <c r="Q368" s="205"/>
      <c r="R368" s="207"/>
      <c r="S368" s="207"/>
      <c r="T368" s="207"/>
      <c r="U368" s="207"/>
      <c r="V368" s="207"/>
      <c r="W368" s="207"/>
      <c r="X368" s="207"/>
      <c r="Y368" s="207"/>
      <c r="Z368" s="207"/>
      <c r="AA368" s="207"/>
      <c r="AB368" s="207"/>
      <c r="AC368" s="207"/>
      <c r="AD368" s="207"/>
      <c r="AE368" s="207"/>
      <c r="AF368" s="207"/>
      <c r="AG368" s="207"/>
      <c r="AH368" s="207"/>
      <c r="AI368" s="207"/>
      <c r="AJ368" s="207"/>
      <c r="AK368" s="207"/>
      <c r="AL368" s="207"/>
      <c r="AM368" s="207"/>
      <c r="AN368" s="207"/>
      <c r="AO368" s="207"/>
      <c r="AP368" s="207"/>
      <c r="AQ368" s="207"/>
      <c r="AR368" s="207"/>
      <c r="AS368" s="207"/>
      <c r="AT368" s="208"/>
      <c r="AU368" s="208"/>
      <c r="AV368" s="208"/>
      <c r="AW368" s="208"/>
      <c r="AX368" s="208"/>
      <c r="AY368" s="208"/>
      <c r="AZ368" s="208"/>
      <c r="BA368" s="208"/>
      <c r="BB368" s="208"/>
      <c r="BC368" s="208"/>
      <c r="BD368" s="208"/>
      <c r="BE368" s="208"/>
      <c r="BF368" s="208"/>
      <c r="BG368" s="208"/>
      <c r="BH368" s="208"/>
      <c r="BI368" s="208"/>
      <c r="BJ368" s="208"/>
      <c r="BK368" s="208"/>
      <c r="BL368" s="208"/>
      <c r="BM368" s="208"/>
      <c r="BN368" s="208"/>
      <c r="BO368" s="208"/>
      <c r="BP368" s="208"/>
      <c r="BQ368" s="208"/>
      <c r="BR368" s="208"/>
      <c r="BS368" s="208"/>
      <c r="BT368" s="208"/>
      <c r="BU368" s="208"/>
      <c r="BV368" s="208"/>
      <c r="BW368" s="208"/>
      <c r="BX368" s="208"/>
      <c r="BY368" s="208"/>
      <c r="BZ368" s="208"/>
      <c r="CA368" s="208"/>
      <c r="CB368" s="208"/>
      <c r="CC368" s="208"/>
      <c r="CD368" s="208"/>
      <c r="CE368" s="208"/>
      <c r="CF368" s="208"/>
      <c r="CG368" s="208"/>
      <c r="CH368" s="208"/>
      <c r="CI368" s="208"/>
      <c r="CJ368" s="208"/>
      <c r="CK368" s="208"/>
      <c r="CL368" s="208"/>
      <c r="CM368" s="208"/>
      <c r="CN368" s="208"/>
      <c r="CO368" s="208"/>
      <c r="CP368" s="208"/>
      <c r="CQ368" s="208"/>
      <c r="CR368" s="208"/>
      <c r="CS368" s="208"/>
      <c r="CT368" s="208"/>
      <c r="CU368" s="208"/>
      <c r="CV368" s="208"/>
      <c r="CW368" s="208"/>
      <c r="CX368" s="208"/>
      <c r="CY368" s="208"/>
      <c r="CZ368" s="208"/>
      <c r="DA368" s="208"/>
      <c r="DB368" s="208"/>
      <c r="DC368" s="208"/>
      <c r="DD368" s="208"/>
      <c r="DE368" s="208"/>
      <c r="DF368" s="208"/>
      <c r="DG368" s="208"/>
      <c r="DH368" s="208"/>
      <c r="DI368" s="208"/>
      <c r="DJ368" s="208"/>
      <c r="DK368" s="208"/>
      <c r="DL368" s="208"/>
      <c r="DM368" s="208"/>
      <c r="DN368" s="208"/>
      <c r="DO368" s="208"/>
      <c r="DP368" s="208"/>
      <c r="DQ368" s="208"/>
      <c r="DR368" s="208"/>
      <c r="DS368" s="208"/>
      <c r="DT368" s="208"/>
      <c r="DU368" s="208"/>
      <c r="DV368" s="208"/>
      <c r="DW368" s="208"/>
      <c r="DX368" s="208"/>
      <c r="DY368" s="208"/>
      <c r="DZ368" s="208"/>
      <c r="EA368" s="208"/>
      <c r="EB368" s="208"/>
      <c r="EC368" s="208"/>
      <c r="ED368" s="208"/>
      <c r="EE368" s="208"/>
      <c r="EF368" s="208"/>
      <c r="EG368" s="208"/>
      <c r="EH368" s="208"/>
      <c r="EI368" s="208"/>
      <c r="EJ368" s="208"/>
      <c r="EK368" s="208"/>
      <c r="EL368" s="208"/>
      <c r="EM368" s="208"/>
      <c r="EN368" s="208"/>
      <c r="EO368" s="208"/>
      <c r="EP368" s="208"/>
      <c r="EQ368" s="208"/>
      <c r="ER368" s="208"/>
      <c r="ES368" s="208"/>
      <c r="ET368" s="208"/>
      <c r="EU368" s="208"/>
      <c r="EV368" s="208"/>
      <c r="EW368" s="208"/>
      <c r="EX368" s="208"/>
      <c r="EY368" s="208"/>
      <c r="EZ368" s="208"/>
      <c r="FA368" s="208"/>
      <c r="FB368" s="208"/>
      <c r="FC368" s="208"/>
      <c r="FD368" s="208"/>
      <c r="FE368" s="208"/>
      <c r="FF368" s="208"/>
      <c r="FG368" s="208"/>
      <c r="FH368" s="208"/>
      <c r="FI368" s="208"/>
      <c r="FJ368" s="208"/>
      <c r="FK368" s="208"/>
      <c r="FL368" s="208"/>
      <c r="FM368" s="208"/>
      <c r="FN368" s="208"/>
      <c r="FO368" s="208"/>
      <c r="FP368" s="208"/>
      <c r="FQ368" s="208"/>
      <c r="FR368" s="208"/>
      <c r="FS368" s="208"/>
      <c r="FT368" s="208"/>
      <c r="FU368" s="208"/>
      <c r="FV368" s="208"/>
      <c r="FW368" s="208"/>
      <c r="FX368" s="208"/>
      <c r="FY368" s="208"/>
      <c r="FZ368" s="208"/>
      <c r="GA368" s="208"/>
      <c r="GB368" s="208"/>
      <c r="GC368" s="208"/>
      <c r="GD368" s="208"/>
      <c r="GE368" s="208"/>
      <c r="GF368" s="208"/>
      <c r="GG368" s="208"/>
      <c r="GH368" s="208"/>
      <c r="GI368" s="208"/>
      <c r="GJ368" s="208"/>
      <c r="GK368" s="208"/>
      <c r="GL368" s="208"/>
      <c r="GM368" s="208"/>
      <c r="GN368" s="208"/>
      <c r="GO368" s="208"/>
      <c r="GP368" s="208"/>
      <c r="GQ368" s="208"/>
      <c r="GR368" s="208"/>
      <c r="GS368" s="208"/>
      <c r="GT368" s="208"/>
      <c r="GU368" s="208"/>
      <c r="GV368" s="208"/>
      <c r="GW368" s="208"/>
      <c r="GX368" s="208"/>
      <c r="GY368" s="208"/>
      <c r="GZ368" s="208"/>
      <c r="HA368" s="208"/>
      <c r="HB368" s="208"/>
      <c r="HC368" s="208"/>
      <c r="HD368" s="208"/>
      <c r="HE368" s="208"/>
      <c r="HF368" s="208"/>
      <c r="HG368" s="208"/>
      <c r="HH368" s="208"/>
      <c r="HI368" s="208"/>
      <c r="HJ368" s="208"/>
      <c r="HK368" s="208"/>
      <c r="HL368" s="208"/>
      <c r="HM368" s="208"/>
      <c r="HN368" s="208"/>
      <c r="HO368" s="208"/>
      <c r="HP368" s="208"/>
      <c r="HQ368" s="208"/>
      <c r="HR368" s="208"/>
      <c r="HS368" s="208"/>
      <c r="HT368" s="208"/>
      <c r="HU368" s="208"/>
      <c r="HV368" s="208"/>
      <c r="HW368" s="208"/>
      <c r="HX368" s="208"/>
      <c r="HY368" s="208"/>
      <c r="HZ368" s="208"/>
      <c r="IA368" s="208"/>
      <c r="IB368" s="208"/>
      <c r="IC368" s="208"/>
      <c r="ID368" s="208"/>
      <c r="IE368" s="208"/>
      <c r="IF368" s="208"/>
      <c r="IG368" s="208"/>
      <c r="IH368" s="208"/>
      <c r="II368" s="208"/>
      <c r="IJ368" s="208"/>
      <c r="IK368" s="208"/>
      <c r="IL368" s="208"/>
      <c r="IM368" s="208"/>
      <c r="IN368" s="208"/>
      <c r="IO368" s="208"/>
      <c r="IP368" s="208"/>
      <c r="IQ368" s="208"/>
      <c r="IR368" s="208"/>
      <c r="IS368" s="208"/>
      <c r="IT368" s="208"/>
      <c r="IU368" s="208"/>
      <c r="IV368" s="208"/>
    </row>
    <row r="369" spans="1:256" ht="17.25" customHeight="1" x14ac:dyDescent="0.2">
      <c r="A369" s="137">
        <v>42334</v>
      </c>
      <c r="B369" s="138" t="s">
        <v>348</v>
      </c>
      <c r="C369" s="138" t="s">
        <v>27</v>
      </c>
      <c r="D369" s="138" t="s">
        <v>383</v>
      </c>
      <c r="E369" s="138" t="s">
        <v>269</v>
      </c>
      <c r="F369" s="138" t="s">
        <v>117</v>
      </c>
      <c r="G369" s="138"/>
      <c r="H369" s="141">
        <v>23727</v>
      </c>
      <c r="I369" s="140">
        <v>5.5</v>
      </c>
      <c r="J369" s="99">
        <f>H369*I369</f>
        <v>130498.5</v>
      </c>
      <c r="K369" s="138" t="s">
        <v>170</v>
      </c>
      <c r="L369" s="137">
        <v>42459</v>
      </c>
      <c r="M369" s="138"/>
      <c r="N369" s="147" t="s">
        <v>2</v>
      </c>
      <c r="O369" s="138"/>
      <c r="P369" s="138"/>
      <c r="Q369" s="138"/>
      <c r="R369" s="129"/>
    </row>
    <row r="370" spans="1:256" ht="17.25" customHeight="1" x14ac:dyDescent="0.2">
      <c r="A370" s="137">
        <v>42334</v>
      </c>
      <c r="B370" s="138" t="s">
        <v>348</v>
      </c>
      <c r="C370" s="138" t="s">
        <v>27</v>
      </c>
      <c r="D370" s="138" t="s">
        <v>382</v>
      </c>
      <c r="E370" s="138" t="s">
        <v>270</v>
      </c>
      <c r="F370" s="138" t="s">
        <v>117</v>
      </c>
      <c r="G370" s="138"/>
      <c r="H370" s="141">
        <v>23094</v>
      </c>
      <c r="I370" s="140">
        <v>6.7</v>
      </c>
      <c r="J370" s="99">
        <f>H370*I370</f>
        <v>154729.80000000002</v>
      </c>
      <c r="K370" s="138" t="s">
        <v>170</v>
      </c>
      <c r="L370" s="137">
        <v>42459</v>
      </c>
      <c r="M370" s="138"/>
      <c r="N370" s="147" t="s">
        <v>2</v>
      </c>
      <c r="O370" s="138"/>
      <c r="P370" s="138"/>
      <c r="Q370" s="138"/>
      <c r="R370" s="129"/>
    </row>
    <row r="371" spans="1:256" ht="17.25" customHeight="1" x14ac:dyDescent="0.2">
      <c r="A371" s="137">
        <v>42363</v>
      </c>
      <c r="B371" s="138" t="s">
        <v>591</v>
      </c>
      <c r="C371" s="138" t="s">
        <v>27</v>
      </c>
      <c r="D371" s="138" t="s">
        <v>624</v>
      </c>
      <c r="E371" s="138" t="s">
        <v>549</v>
      </c>
      <c r="F371" s="138" t="s">
        <v>117</v>
      </c>
      <c r="G371" s="138"/>
      <c r="H371" s="159">
        <v>21793</v>
      </c>
      <c r="I371" s="140">
        <v>6.03</v>
      </c>
      <c r="J371" s="99">
        <f t="shared" ref="J371:J372" si="40">H371*I371</f>
        <v>131411.79</v>
      </c>
      <c r="K371" s="138" t="s">
        <v>551</v>
      </c>
      <c r="L371" s="137">
        <v>42480</v>
      </c>
      <c r="M371" s="138"/>
      <c r="N371" s="147" t="s">
        <v>3</v>
      </c>
      <c r="O371" s="138"/>
      <c r="P371" s="138"/>
      <c r="Q371" s="138"/>
      <c r="R371" s="129"/>
    </row>
    <row r="372" spans="1:256" ht="17.25" customHeight="1" x14ac:dyDescent="0.2">
      <c r="A372" s="137">
        <v>42363</v>
      </c>
      <c r="B372" s="138" t="s">
        <v>591</v>
      </c>
      <c r="C372" s="138" t="s">
        <v>27</v>
      </c>
      <c r="D372" s="138" t="s">
        <v>625</v>
      </c>
      <c r="E372" s="138" t="s">
        <v>550</v>
      </c>
      <c r="F372" s="138" t="s">
        <v>117</v>
      </c>
      <c r="G372" s="138"/>
      <c r="H372" s="159">
        <v>36593</v>
      </c>
      <c r="I372" s="140">
        <v>5.59</v>
      </c>
      <c r="J372" s="99">
        <f t="shared" si="40"/>
        <v>204554.87</v>
      </c>
      <c r="K372" s="138" t="s">
        <v>551</v>
      </c>
      <c r="L372" s="137">
        <v>42480</v>
      </c>
      <c r="M372" s="138"/>
      <c r="N372" s="147" t="s">
        <v>3</v>
      </c>
      <c r="O372" s="138"/>
      <c r="P372" s="138"/>
      <c r="Q372" s="138"/>
      <c r="R372" s="129"/>
    </row>
    <row r="373" spans="1:256" ht="17.25" customHeight="1" x14ac:dyDescent="0.2">
      <c r="A373" s="137">
        <v>42389</v>
      </c>
      <c r="B373" s="138" t="s">
        <v>348</v>
      </c>
      <c r="C373" s="138" t="s">
        <v>24</v>
      </c>
      <c r="D373" s="138" t="s">
        <v>959</v>
      </c>
      <c r="E373" s="138" t="s">
        <v>895</v>
      </c>
      <c r="F373" s="149" t="s">
        <v>117</v>
      </c>
      <c r="G373" s="138"/>
      <c r="H373" s="139">
        <v>53585</v>
      </c>
      <c r="I373" s="140">
        <v>5.9</v>
      </c>
      <c r="J373" s="115">
        <f t="shared" ref="J373:J374" si="41">H373*I373</f>
        <v>316151.5</v>
      </c>
      <c r="K373" s="138" t="s">
        <v>897</v>
      </c>
      <c r="L373" s="137">
        <v>42521</v>
      </c>
      <c r="M373" s="138"/>
      <c r="N373" s="147" t="s">
        <v>3</v>
      </c>
      <c r="O373" s="138"/>
      <c r="P373" s="138"/>
      <c r="Q373" s="138"/>
      <c r="R373" s="129"/>
    </row>
    <row r="374" spans="1:256" ht="17.25" customHeight="1" x14ac:dyDescent="0.2">
      <c r="A374" s="137">
        <v>42389</v>
      </c>
      <c r="B374" s="138" t="s">
        <v>348</v>
      </c>
      <c r="C374" s="138" t="s">
        <v>24</v>
      </c>
      <c r="D374" s="138" t="s">
        <v>960</v>
      </c>
      <c r="E374" s="138" t="s">
        <v>896</v>
      </c>
      <c r="F374" s="149" t="s">
        <v>117</v>
      </c>
      <c r="G374" s="138"/>
      <c r="H374" s="139">
        <v>55498</v>
      </c>
      <c r="I374" s="140">
        <v>5.5</v>
      </c>
      <c r="J374" s="115">
        <f t="shared" si="41"/>
        <v>305239</v>
      </c>
      <c r="K374" s="138" t="s">
        <v>897</v>
      </c>
      <c r="L374" s="137">
        <v>42521</v>
      </c>
      <c r="M374" s="138"/>
      <c r="N374" s="147" t="s">
        <v>3</v>
      </c>
      <c r="O374" s="138"/>
      <c r="P374" s="138"/>
      <c r="Q374" s="138"/>
      <c r="R374" s="129"/>
    </row>
    <row r="375" spans="1:256" ht="17.25" customHeight="1" x14ac:dyDescent="0.2">
      <c r="A375" s="102" t="s">
        <v>1</v>
      </c>
      <c r="B375" s="103"/>
      <c r="C375" s="104"/>
      <c r="D375" s="105"/>
      <c r="E375" s="106"/>
      <c r="F375" s="130"/>
      <c r="G375" s="131"/>
      <c r="H375" s="107">
        <f>SUM(H366:H374)</f>
        <v>266990</v>
      </c>
      <c r="I375" s="108"/>
      <c r="J375" s="107">
        <f>SUM(J366:J374)</f>
        <v>1627410.67</v>
      </c>
      <c r="K375" s="109"/>
      <c r="L375" s="144"/>
      <c r="M375" s="117"/>
      <c r="N375" s="121"/>
      <c r="O375" s="95"/>
      <c r="P375" s="96"/>
      <c r="Q375" s="95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  <c r="AD375" s="97"/>
      <c r="AE375" s="97"/>
      <c r="AF375" s="97"/>
      <c r="AG375" s="97"/>
      <c r="AH375" s="97"/>
      <c r="AI375" s="97"/>
      <c r="AJ375" s="97"/>
      <c r="AK375" s="97"/>
      <c r="AL375" s="97"/>
      <c r="AM375" s="97"/>
      <c r="AN375" s="97"/>
      <c r="AO375" s="97"/>
      <c r="AP375" s="97"/>
      <c r="AQ375" s="97"/>
      <c r="AR375" s="97"/>
      <c r="AS375" s="97"/>
      <c r="AT375" s="100"/>
      <c r="AU375" s="100"/>
      <c r="AV375" s="100"/>
      <c r="AW375" s="100"/>
      <c r="AX375" s="100"/>
      <c r="AY375" s="100"/>
      <c r="AZ375" s="100"/>
      <c r="BA375" s="100"/>
      <c r="BB375" s="100"/>
      <c r="BC375" s="100"/>
      <c r="BD375" s="100"/>
      <c r="BE375" s="100"/>
      <c r="BF375" s="100"/>
      <c r="BG375" s="100"/>
      <c r="BH375" s="100"/>
      <c r="BI375" s="100"/>
      <c r="BJ375" s="100"/>
      <c r="BK375" s="100"/>
      <c r="BL375" s="100"/>
      <c r="BM375" s="100"/>
      <c r="BN375" s="100"/>
      <c r="BO375" s="100"/>
      <c r="BP375" s="100"/>
      <c r="BQ375" s="100"/>
      <c r="BR375" s="100"/>
      <c r="BS375" s="100"/>
      <c r="BT375" s="100"/>
      <c r="BU375" s="100"/>
      <c r="BV375" s="100"/>
      <c r="BW375" s="100"/>
      <c r="BX375" s="100"/>
      <c r="BY375" s="100"/>
      <c r="BZ375" s="100"/>
      <c r="CA375" s="100"/>
      <c r="CB375" s="100"/>
      <c r="CC375" s="100"/>
      <c r="CD375" s="100"/>
      <c r="CE375" s="100"/>
      <c r="CF375" s="100"/>
      <c r="CG375" s="100"/>
      <c r="CH375" s="100"/>
      <c r="CI375" s="100"/>
      <c r="CJ375" s="100"/>
      <c r="CK375" s="100"/>
      <c r="CL375" s="100"/>
      <c r="CM375" s="100"/>
      <c r="CN375" s="100"/>
      <c r="CO375" s="100"/>
      <c r="CP375" s="100"/>
      <c r="CQ375" s="100"/>
      <c r="CR375" s="100"/>
      <c r="CS375" s="100"/>
      <c r="CT375" s="100"/>
      <c r="CU375" s="100"/>
      <c r="CV375" s="100"/>
      <c r="CW375" s="100"/>
      <c r="CX375" s="100"/>
      <c r="CY375" s="100"/>
      <c r="CZ375" s="100"/>
      <c r="DA375" s="100"/>
      <c r="DB375" s="100"/>
      <c r="DC375" s="100"/>
      <c r="DD375" s="100"/>
      <c r="DE375" s="100"/>
      <c r="DF375" s="100"/>
      <c r="DG375" s="100"/>
      <c r="DH375" s="100"/>
      <c r="DI375" s="100"/>
      <c r="DJ375" s="100"/>
      <c r="DK375" s="100"/>
      <c r="DL375" s="100"/>
      <c r="DM375" s="100"/>
      <c r="DN375" s="100"/>
      <c r="DO375" s="100"/>
      <c r="DP375" s="100"/>
      <c r="DQ375" s="100"/>
      <c r="DR375" s="100"/>
      <c r="DS375" s="100"/>
      <c r="DT375" s="100"/>
      <c r="DU375" s="100"/>
      <c r="DV375" s="100"/>
      <c r="DW375" s="100"/>
      <c r="DX375" s="100"/>
      <c r="DY375" s="100"/>
      <c r="DZ375" s="100"/>
      <c r="EA375" s="100"/>
      <c r="EB375" s="100"/>
      <c r="EC375" s="100"/>
      <c r="ED375" s="100"/>
      <c r="EE375" s="100"/>
      <c r="EF375" s="100"/>
      <c r="EG375" s="100"/>
      <c r="EH375" s="100"/>
      <c r="EI375" s="100"/>
      <c r="EJ375" s="100"/>
      <c r="EK375" s="100"/>
      <c r="EL375" s="100"/>
      <c r="EM375" s="100"/>
      <c r="EN375" s="100"/>
      <c r="EO375" s="100"/>
      <c r="EP375" s="100"/>
      <c r="EQ375" s="100"/>
      <c r="ER375" s="100"/>
      <c r="ES375" s="100"/>
      <c r="ET375" s="100"/>
      <c r="EU375" s="100"/>
      <c r="EV375" s="100"/>
      <c r="EW375" s="100"/>
      <c r="EX375" s="100"/>
      <c r="EY375" s="100"/>
      <c r="EZ375" s="100"/>
      <c r="FA375" s="100"/>
      <c r="FB375" s="100"/>
      <c r="FC375" s="100"/>
      <c r="FD375" s="100"/>
      <c r="FE375" s="100"/>
      <c r="FF375" s="100"/>
      <c r="FG375" s="100"/>
      <c r="FH375" s="100"/>
      <c r="FI375" s="100"/>
      <c r="FJ375" s="100"/>
      <c r="FK375" s="100"/>
      <c r="FL375" s="100"/>
      <c r="FM375" s="100"/>
      <c r="FN375" s="100"/>
      <c r="FO375" s="100"/>
      <c r="FP375" s="100"/>
      <c r="FQ375" s="100"/>
      <c r="FR375" s="100"/>
      <c r="FS375" s="100"/>
      <c r="FT375" s="100"/>
      <c r="FU375" s="100"/>
      <c r="FV375" s="100"/>
      <c r="FW375" s="100"/>
      <c r="FX375" s="100"/>
      <c r="FY375" s="100"/>
      <c r="FZ375" s="100"/>
      <c r="GA375" s="100"/>
      <c r="GB375" s="100"/>
      <c r="GC375" s="100"/>
      <c r="GD375" s="100"/>
      <c r="GE375" s="100"/>
      <c r="GF375" s="100"/>
      <c r="GG375" s="100"/>
      <c r="GH375" s="100"/>
      <c r="GI375" s="100"/>
      <c r="GJ375" s="100"/>
      <c r="GK375" s="100"/>
      <c r="GL375" s="100"/>
      <c r="GM375" s="100"/>
      <c r="GN375" s="100"/>
      <c r="GO375" s="100"/>
      <c r="GP375" s="100"/>
      <c r="GQ375" s="100"/>
      <c r="GR375" s="100"/>
      <c r="GS375" s="100"/>
      <c r="GT375" s="100"/>
      <c r="GU375" s="100"/>
      <c r="GV375" s="100"/>
      <c r="GW375" s="100"/>
      <c r="GX375" s="100"/>
      <c r="GY375" s="100"/>
      <c r="GZ375" s="100"/>
      <c r="HA375" s="100"/>
      <c r="HB375" s="100"/>
      <c r="HC375" s="100"/>
      <c r="HD375" s="100"/>
      <c r="HE375" s="100"/>
      <c r="HF375" s="100"/>
      <c r="HG375" s="100"/>
      <c r="HH375" s="100"/>
      <c r="HI375" s="100"/>
      <c r="HJ375" s="100"/>
      <c r="HK375" s="100"/>
      <c r="HL375" s="100"/>
      <c r="HM375" s="100"/>
      <c r="HN375" s="100"/>
      <c r="HO375" s="100"/>
      <c r="HP375" s="100"/>
      <c r="HQ375" s="100"/>
      <c r="HR375" s="100"/>
      <c r="HS375" s="100"/>
      <c r="HT375" s="100"/>
      <c r="HU375" s="100"/>
      <c r="HV375" s="100"/>
      <c r="HW375" s="100"/>
      <c r="HX375" s="100"/>
      <c r="HY375" s="100"/>
      <c r="HZ375" s="100"/>
      <c r="IA375" s="100"/>
      <c r="IB375" s="100"/>
      <c r="IC375" s="100"/>
      <c r="ID375" s="100"/>
      <c r="IE375" s="100"/>
      <c r="IF375" s="100"/>
      <c r="IG375" s="100"/>
      <c r="IH375" s="100"/>
      <c r="II375" s="100"/>
      <c r="IJ375" s="100"/>
      <c r="IK375" s="100"/>
      <c r="IL375" s="100"/>
      <c r="IM375" s="100"/>
      <c r="IN375" s="100"/>
      <c r="IO375" s="100"/>
      <c r="IP375" s="100"/>
      <c r="IQ375" s="100"/>
      <c r="IR375" s="100"/>
      <c r="IS375" s="100"/>
      <c r="IT375" s="100"/>
      <c r="IU375" s="100"/>
      <c r="IV375" s="100"/>
    </row>
  </sheetData>
  <autoFilter ref="A2:Q375"/>
  <mergeCells count="74">
    <mergeCell ref="A231:C231"/>
    <mergeCell ref="A239:C239"/>
    <mergeCell ref="A365:C365"/>
    <mergeCell ref="A1:L1"/>
    <mergeCell ref="A3:B3"/>
    <mergeCell ref="A85:C85"/>
    <mergeCell ref="A149:C149"/>
    <mergeCell ref="A173:C173"/>
    <mergeCell ref="G258:G303"/>
    <mergeCell ref="G312:G317"/>
    <mergeCell ref="G248:G253"/>
    <mergeCell ref="G240:G247"/>
    <mergeCell ref="G254:G257"/>
    <mergeCell ref="G359:G361"/>
    <mergeCell ref="G210:G213"/>
    <mergeCell ref="G4:G5"/>
    <mergeCell ref="G7:G9"/>
    <mergeCell ref="G10:G11"/>
    <mergeCell ref="G12:G16"/>
    <mergeCell ref="G17:G19"/>
    <mergeCell ref="G20:G22"/>
    <mergeCell ref="G23:G27"/>
    <mergeCell ref="G28:G32"/>
    <mergeCell ref="G33:G37"/>
    <mergeCell ref="G38:G39"/>
    <mergeCell ref="G40:G44"/>
    <mergeCell ref="G45:G47"/>
    <mergeCell ref="G48:G50"/>
    <mergeCell ref="G51:G52"/>
    <mergeCell ref="G53:G62"/>
    <mergeCell ref="G63:G68"/>
    <mergeCell ref="G69:G73"/>
    <mergeCell ref="G74:G76"/>
    <mergeCell ref="G77:G79"/>
    <mergeCell ref="G80:G81"/>
    <mergeCell ref="G82:G83"/>
    <mergeCell ref="G86:G87"/>
    <mergeCell ref="G88:G89"/>
    <mergeCell ref="G90:G91"/>
    <mergeCell ref="G92:G93"/>
    <mergeCell ref="G94:G95"/>
    <mergeCell ref="G96:G97"/>
    <mergeCell ref="G98:G99"/>
    <mergeCell ref="G100:G106"/>
    <mergeCell ref="G107:G108"/>
    <mergeCell ref="G109:G110"/>
    <mergeCell ref="G111:G114"/>
    <mergeCell ref="G116:G122"/>
    <mergeCell ref="G123:G128"/>
    <mergeCell ref="G129:G132"/>
    <mergeCell ref="G133:G136"/>
    <mergeCell ref="G137:G140"/>
    <mergeCell ref="G141:G142"/>
    <mergeCell ref="G143:G144"/>
    <mergeCell ref="G145:G146"/>
    <mergeCell ref="G151:G152"/>
    <mergeCell ref="G236:G237"/>
    <mergeCell ref="G174:G176"/>
    <mergeCell ref="G177:G184"/>
    <mergeCell ref="G185:G188"/>
    <mergeCell ref="G190:G197"/>
    <mergeCell ref="G198:G199"/>
    <mergeCell ref="G200:G201"/>
    <mergeCell ref="G202:G209"/>
    <mergeCell ref="G214:G226"/>
    <mergeCell ref="G232:G235"/>
    <mergeCell ref="G332:G335"/>
    <mergeCell ref="G336:G353"/>
    <mergeCell ref="G354:G358"/>
    <mergeCell ref="G362:G363"/>
    <mergeCell ref="G304:G308"/>
    <mergeCell ref="G309:G311"/>
    <mergeCell ref="G318:G325"/>
    <mergeCell ref="G326:G331"/>
  </mergeCells>
  <phoneticPr fontId="1" type="noConversion"/>
  <printOptions horizontalCentered="1"/>
  <pageMargins left="0.15748031496062992" right="0.15748031496062992" top="0.19685039370078741" bottom="0.19685039370078741" header="0.15748031496062992" footer="0.23622047244094491"/>
  <pageSetup paperSize="9" scale="75" orientation="landscape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9" sqref="F29"/>
    </sheetView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2016总表</vt:lpstr>
      <vt:lpstr>取消订单</vt:lpstr>
      <vt:lpstr>2005-2015业务年度对比表</vt:lpstr>
      <vt:lpstr>TG WM 5W件以上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2016-05-11T03:58:37Z</dcterms:modified>
</cp:coreProperties>
</file>