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IT\Bachelorarbeit\YHT\Matlab\fittingParameter\"/>
    </mc:Choice>
  </mc:AlternateContent>
  <xr:revisionPtr revIDLastSave="0" documentId="13_ncr:1_{958E252B-944B-4972-958E-1110677355CC}" xr6:coauthVersionLast="43" xr6:coauthVersionMax="43" xr10:uidLastSave="{00000000-0000-0000-0000-000000000000}"/>
  <bookViews>
    <workbookView xWindow="-108" yWindow="-108" windowWidth="23256" windowHeight="12576" activeTab="4" xr2:uid="{1777AB15-7DB5-4794-93E7-1A22E36FE348}"/>
  </bookViews>
  <sheets>
    <sheet name="ShrinkP99_Graphite" sheetId="1" r:id="rId1"/>
    <sheet name="ShrinkP98_Graphite" sheetId="2" r:id="rId2"/>
    <sheet name="ShrinkP98_LCO" sheetId="4" r:id="rId3"/>
    <sheet name="ShrinkP98" sheetId="5" r:id="rId4"/>
    <sheet name="alle" sheetId="6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6" l="1"/>
  <c r="Y9" i="6"/>
  <c r="X9" i="6"/>
  <c r="W9" i="6"/>
  <c r="V9" i="6"/>
  <c r="F9" i="6"/>
  <c r="E9" i="6"/>
  <c r="D9" i="6"/>
  <c r="C9" i="6"/>
  <c r="B9" i="6"/>
  <c r="Z9" i="5" l="1"/>
  <c r="Y9" i="5"/>
  <c r="X9" i="5"/>
  <c r="W9" i="5"/>
  <c r="V9" i="5"/>
  <c r="F9" i="5"/>
  <c r="E9" i="5"/>
  <c r="D9" i="5"/>
  <c r="C9" i="5"/>
  <c r="B9" i="5"/>
  <c r="Z9" i="2" l="1"/>
  <c r="Y9" i="2"/>
  <c r="X9" i="2"/>
  <c r="W9" i="2"/>
  <c r="V9" i="2"/>
  <c r="F9" i="2" l="1"/>
  <c r="E9" i="2"/>
  <c r="D9" i="2"/>
  <c r="C9" i="2"/>
  <c r="B9" i="2"/>
</calcChain>
</file>

<file path=xl/sharedStrings.xml><?xml version="1.0" encoding="utf-8"?>
<sst xmlns="http://schemas.openxmlformats.org/spreadsheetml/2006/main" count="747" uniqueCount="41">
  <si>
    <t>Porosity</t>
    <phoneticPr fontId="1" type="noConversion"/>
  </si>
  <si>
    <t>thermalConductivity</t>
    <phoneticPr fontId="1" type="noConversion"/>
  </si>
  <si>
    <t>modeFraction</t>
    <phoneticPr fontId="1" type="noConversion"/>
  </si>
  <si>
    <t>fraction_AM</t>
    <phoneticPr fontId="1" type="noConversion"/>
  </si>
  <si>
    <t>fraction_CA</t>
    <phoneticPr fontId="1" type="noConversion"/>
  </si>
  <si>
    <t>remark</t>
    <phoneticPr fontId="1" type="noConversion"/>
  </si>
  <si>
    <t>PVA 0.45</t>
  </si>
  <si>
    <t>PVA 0.55</t>
  </si>
  <si>
    <t>AM</t>
    <phoneticPr fontId="1" type="noConversion"/>
  </si>
  <si>
    <t>CA</t>
    <phoneticPr fontId="1" type="noConversion"/>
  </si>
  <si>
    <t>B</t>
    <phoneticPr fontId="1" type="noConversion"/>
  </si>
  <si>
    <t>F</t>
    <phoneticPr fontId="1" type="noConversion"/>
  </si>
  <si>
    <t>graphite</t>
    <phoneticPr fontId="1" type="noConversion"/>
  </si>
  <si>
    <t>carbonBlack</t>
    <phoneticPr fontId="1" type="noConversion"/>
  </si>
  <si>
    <t>DMC</t>
    <phoneticPr fontId="1" type="noConversion"/>
  </si>
  <si>
    <t>PVDF</t>
    <phoneticPr fontId="1" type="noConversion"/>
  </si>
  <si>
    <t>Numeric</t>
    <phoneticPr fontId="1" type="noConversion"/>
  </si>
  <si>
    <t>PVA 0.35</t>
  </si>
  <si>
    <t>N2</t>
    <phoneticPr fontId="1" type="noConversion"/>
  </si>
  <si>
    <t>PVA 0.4</t>
  </si>
  <si>
    <t>PVA 0.5</t>
  </si>
  <si>
    <t>BLA 0.02</t>
  </si>
  <si>
    <t>BLA 0.04</t>
  </si>
  <si>
    <t>BLA 0.06</t>
  </si>
  <si>
    <t>BLA 0.08</t>
  </si>
  <si>
    <t>BLA 0.10</t>
  </si>
  <si>
    <t>N2</t>
  </si>
  <si>
    <t>N2</t>
    <phoneticPr fontId="1" type="noConversion"/>
  </si>
  <si>
    <t>DMC</t>
    <phoneticPr fontId="1" type="noConversion"/>
  </si>
  <si>
    <t>LP30</t>
  </si>
  <si>
    <t>LP30</t>
    <phoneticPr fontId="1" type="noConversion"/>
  </si>
  <si>
    <t>LA 0.1</t>
  </si>
  <si>
    <t>LA 0.2</t>
  </si>
  <si>
    <t>LA 0.3</t>
  </si>
  <si>
    <t>LA 0.4</t>
  </si>
  <si>
    <t>LA 0.5</t>
  </si>
  <si>
    <t>LCO</t>
    <phoneticPr fontId="1" type="noConversion"/>
  </si>
  <si>
    <t>LP30</t>
    <phoneticPr fontId="1" type="noConversion"/>
  </si>
  <si>
    <t>LP30</t>
    <phoneticPr fontId="1" type="noConversion"/>
  </si>
  <si>
    <t>lin fitted</t>
    <phoneticPr fontId="1" type="noConversion"/>
  </si>
  <si>
    <t>exp fitted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</si>
</sst>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D384-7ADD-4C40-966F-B9BF364B53DC}">
  <dimension ref="A1:Y14"/>
  <sheetViews>
    <sheetView workbookViewId="0">
      <pane xSplit="1" topLeftCell="B1" activePane="topRight" state="frozen"/>
      <selection pane="topRight" activeCell="Y11" sqref="B1:Y11"/>
    </sheetView>
  </sheetViews>
  <sheetFormatPr defaultRowHeight="13.8" x14ac:dyDescent="0.25"/>
  <cols>
    <col min="1" max="1" width="19.44140625" bestFit="1" customWidth="1"/>
    <col min="2" max="25" width="12.77734375" bestFit="1" customWidth="1"/>
  </cols>
  <sheetData>
    <row r="1" spans="1:25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8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</row>
    <row r="3" spans="1:25" x14ac:dyDescent="0.25">
      <c r="A3" t="s">
        <v>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</row>
    <row r="4" spans="1:25" x14ac:dyDescent="0.25">
      <c r="A4" t="s">
        <v>10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</row>
    <row r="5" spans="1:25" x14ac:dyDescent="0.25">
      <c r="A5" t="s">
        <v>11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18</v>
      </c>
      <c r="H5" t="s">
        <v>27</v>
      </c>
      <c r="I5" t="s">
        <v>26</v>
      </c>
      <c r="J5" t="s">
        <v>26</v>
      </c>
      <c r="K5" t="s">
        <v>26</v>
      </c>
      <c r="L5" t="s">
        <v>30</v>
      </c>
      <c r="M5" t="s">
        <v>30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</row>
    <row r="6" spans="1:25" x14ac:dyDescent="0.25">
      <c r="A6" t="s">
        <v>3</v>
      </c>
      <c r="B6" s="1">
        <v>0.93247975923312354</v>
      </c>
      <c r="C6" s="1">
        <v>0.92221391655054075</v>
      </c>
      <c r="D6" s="1">
        <v>0.92364510021724888</v>
      </c>
      <c r="E6" s="1">
        <v>0.91949116026381672</v>
      </c>
      <c r="F6" s="1">
        <v>0.90972903341673195</v>
      </c>
      <c r="G6" s="1">
        <v>0.93247975923312354</v>
      </c>
      <c r="H6" s="1">
        <v>0.92221391655054064</v>
      </c>
      <c r="I6" s="1">
        <v>0.92364510021724888</v>
      </c>
      <c r="J6" s="1">
        <v>0.91949116026381672</v>
      </c>
      <c r="K6" s="1">
        <v>0.90972903341673206</v>
      </c>
      <c r="L6" s="1">
        <v>0.95073073263483665</v>
      </c>
      <c r="M6" s="1">
        <v>0.93996878506120674</v>
      </c>
      <c r="N6" s="1">
        <v>0.93723240916540429</v>
      </c>
      <c r="O6" s="1">
        <v>0.93037154127919353</v>
      </c>
      <c r="P6" s="1">
        <v>0.92020941107562493</v>
      </c>
      <c r="Q6" s="1">
        <v>0.95073073263483665</v>
      </c>
      <c r="R6" s="1">
        <v>0.93996878506120674</v>
      </c>
      <c r="S6" s="1">
        <v>0.93723240916540429</v>
      </c>
      <c r="T6" s="1">
        <v>0.93037154127919353</v>
      </c>
      <c r="U6" s="1">
        <v>0.92020941107562493</v>
      </c>
      <c r="V6" s="1">
        <v>0.93996878506120674</v>
      </c>
      <c r="W6" s="1">
        <v>0.93723240916540429</v>
      </c>
      <c r="X6" s="1">
        <v>0.93037154127919353</v>
      </c>
      <c r="Y6" s="1">
        <v>0.92020941107562493</v>
      </c>
    </row>
    <row r="7" spans="1:25" x14ac:dyDescent="0.25">
      <c r="A7" t="s">
        <v>4</v>
      </c>
      <c r="B7" s="1">
        <v>2.3058162221888313E-2</v>
      </c>
      <c r="C7" s="1">
        <v>2.6563947497990337E-2</v>
      </c>
      <c r="D7" s="1">
        <v>2.6075198275809508E-2</v>
      </c>
      <c r="E7" s="1">
        <v>2.7493768769906592E-2</v>
      </c>
      <c r="F7" s="1">
        <v>3.0827535088186041E-2</v>
      </c>
      <c r="G7" s="1">
        <v>2.3058162221888313E-2</v>
      </c>
      <c r="H7" s="1">
        <v>2.6563947497990376E-2</v>
      </c>
      <c r="I7" s="1">
        <v>2.6075198275809508E-2</v>
      </c>
      <c r="J7" s="1">
        <v>2.7493768769906592E-2</v>
      </c>
      <c r="K7" s="1">
        <v>3.0827535088186003E-2</v>
      </c>
      <c r="L7" s="1">
        <v>1.6825454805203286E-2</v>
      </c>
      <c r="M7" s="1">
        <v>2.0500659901597901E-2</v>
      </c>
      <c r="N7" s="1">
        <v>2.1435132270014437E-2</v>
      </c>
      <c r="O7" s="1">
        <v>2.3778118653155413E-2</v>
      </c>
      <c r="P7" s="1">
        <v>2.7248486117674088E-2</v>
      </c>
      <c r="Q7" s="1">
        <v>1.6825454805203286E-2</v>
      </c>
      <c r="R7" s="1">
        <v>2.0500659901597901E-2</v>
      </c>
      <c r="S7" s="1">
        <v>2.1435132270014437E-2</v>
      </c>
      <c r="T7" s="1">
        <v>2.3778118653155413E-2</v>
      </c>
      <c r="U7" s="1">
        <v>2.7248486117674088E-2</v>
      </c>
      <c r="V7" s="1">
        <v>2.0500659901597901E-2</v>
      </c>
      <c r="W7" s="1">
        <v>2.1435132270014437E-2</v>
      </c>
      <c r="X7" s="1">
        <v>2.3778118653155413E-2</v>
      </c>
      <c r="Y7" s="1">
        <v>2.7248486117674088E-2</v>
      </c>
    </row>
    <row r="8" spans="1:2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t="s">
        <v>0</v>
      </c>
      <c r="B9" s="1">
        <v>0.60099999999999998</v>
      </c>
      <c r="C9" s="1">
        <v>0.54679999999999995</v>
      </c>
      <c r="D9" s="1">
        <v>0.48380000000000001</v>
      </c>
      <c r="E9" s="1">
        <v>0.43279999999999996</v>
      </c>
      <c r="F9" s="1">
        <v>0.41000000000000003</v>
      </c>
      <c r="G9" s="1">
        <v>0.60099999999999998</v>
      </c>
      <c r="H9" s="1">
        <v>0.54679999999999995</v>
      </c>
      <c r="I9" s="1">
        <v>0.48380000000000001</v>
      </c>
      <c r="J9" s="1">
        <v>0.43280000000000002</v>
      </c>
      <c r="K9" s="1">
        <v>0.41</v>
      </c>
      <c r="L9" s="1">
        <v>0.60099999999999998</v>
      </c>
      <c r="M9" s="1">
        <v>0.54679999999999995</v>
      </c>
      <c r="N9" s="1">
        <v>0.48380000000000001</v>
      </c>
      <c r="O9" s="1">
        <v>0.43279999999999996</v>
      </c>
      <c r="P9" s="1">
        <v>0.41000000000000003</v>
      </c>
      <c r="Q9" s="1">
        <v>0.60099999999999998</v>
      </c>
      <c r="R9" s="1">
        <v>0.54679999999999995</v>
      </c>
      <c r="S9" s="1">
        <v>0.48380000000000001</v>
      </c>
      <c r="T9" s="1">
        <v>0.43279999999999996</v>
      </c>
      <c r="U9" s="1">
        <v>0.41000000000000003</v>
      </c>
      <c r="V9" s="1">
        <v>0.54679999999999995</v>
      </c>
      <c r="W9" s="1">
        <v>0.48380000000000001</v>
      </c>
      <c r="X9" s="1">
        <v>0.43279999999999996</v>
      </c>
      <c r="Y9" s="1">
        <v>0.41000000000000003</v>
      </c>
    </row>
    <row r="10" spans="1:25" x14ac:dyDescent="0.25">
      <c r="A10" t="s">
        <v>1</v>
      </c>
      <c r="B10" s="1">
        <v>1.5607</v>
      </c>
      <c r="C10" s="1">
        <v>2.0785</v>
      </c>
      <c r="D10" s="1">
        <v>2.3424999999999998</v>
      </c>
      <c r="E10" s="1">
        <v>3.2109999999999999</v>
      </c>
      <c r="F10" s="1">
        <v>3.2479200000000001</v>
      </c>
      <c r="G10">
        <v>1.1048960000000001</v>
      </c>
      <c r="H10">
        <v>1.5071600000000001</v>
      </c>
      <c r="I10">
        <v>1.712056</v>
      </c>
      <c r="J10">
        <v>2.4616359999999999</v>
      </c>
      <c r="K10">
        <v>2.6440044</v>
      </c>
      <c r="L10" s="1">
        <v>1.6116079999999999</v>
      </c>
      <c r="M10" s="1">
        <v>2.1404200000000002</v>
      </c>
      <c r="N10" s="1">
        <v>2.4114680000000002</v>
      </c>
      <c r="O10" s="1">
        <v>3.2918240000000001</v>
      </c>
      <c r="P10" s="1">
        <v>3.3144399999999998</v>
      </c>
      <c r="Q10" s="1">
        <v>1.3632120000000001</v>
      </c>
      <c r="R10" s="1">
        <v>1.8379399999999999</v>
      </c>
      <c r="S10" s="1">
        <v>2.0727720000000001</v>
      </c>
      <c r="T10" s="1">
        <v>2.89486</v>
      </c>
      <c r="U10" s="1">
        <v>2.9891559999999999</v>
      </c>
      <c r="V10" s="1">
        <v>2.5787640000000001</v>
      </c>
      <c r="W10" s="1">
        <v>2.9091680000000002</v>
      </c>
      <c r="X10" s="1">
        <v>3.8633639999999998</v>
      </c>
      <c r="Y10" s="1">
        <v>3.9730120000000002</v>
      </c>
    </row>
    <row r="11" spans="1:25" x14ac:dyDescent="0.25">
      <c r="A11" t="s">
        <v>5</v>
      </c>
      <c r="B11" s="1" t="s">
        <v>17</v>
      </c>
      <c r="C11" s="1" t="s">
        <v>19</v>
      </c>
      <c r="D11" s="1" t="s">
        <v>6</v>
      </c>
      <c r="E11" s="1" t="s">
        <v>20</v>
      </c>
      <c r="F11" s="1" t="s">
        <v>7</v>
      </c>
      <c r="G11" s="1" t="s">
        <v>17</v>
      </c>
      <c r="H11" s="1" t="s">
        <v>19</v>
      </c>
      <c r="I11" s="1" t="s">
        <v>6</v>
      </c>
      <c r="J11" s="1" t="s">
        <v>20</v>
      </c>
      <c r="K11" s="1" t="s">
        <v>7</v>
      </c>
      <c r="L11" s="1" t="s">
        <v>17</v>
      </c>
      <c r="M11" s="1" t="s">
        <v>19</v>
      </c>
      <c r="N11" s="1" t="s">
        <v>6</v>
      </c>
      <c r="O11" s="1" t="s">
        <v>20</v>
      </c>
      <c r="P11" s="1" t="s">
        <v>7</v>
      </c>
      <c r="Q11" s="1" t="s">
        <v>17</v>
      </c>
      <c r="R11" s="1" t="s">
        <v>19</v>
      </c>
      <c r="S11" s="1" t="s">
        <v>6</v>
      </c>
      <c r="T11" s="1" t="s">
        <v>20</v>
      </c>
      <c r="U11" s="1" t="s">
        <v>7</v>
      </c>
      <c r="V11" s="1" t="s">
        <v>19</v>
      </c>
      <c r="W11" s="1" t="s">
        <v>6</v>
      </c>
      <c r="X11" s="1" t="s">
        <v>20</v>
      </c>
      <c r="Y11" s="1" t="s">
        <v>7</v>
      </c>
    </row>
    <row r="12" spans="1:25" x14ac:dyDescent="0.25">
      <c r="L12" s="1"/>
    </row>
    <row r="13" spans="1:25" x14ac:dyDescent="0.25">
      <c r="L13" s="1"/>
    </row>
    <row r="14" spans="1:25" x14ac:dyDescent="0.25">
      <c r="L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FADA-E1B2-4C08-BC26-341AF797FCDD}">
  <dimension ref="A1:Z11"/>
  <sheetViews>
    <sheetView topLeftCell="A4" workbookViewId="0">
      <pane xSplit="1" topLeftCell="M1" activePane="topRight" state="frozen"/>
      <selection pane="topRight" activeCell="A4" sqref="A1:Z11"/>
    </sheetView>
  </sheetViews>
  <sheetFormatPr defaultRowHeight="13.8" x14ac:dyDescent="0.25"/>
  <cols>
    <col min="1" max="1" width="19.44140625" bestFit="1" customWidth="1"/>
    <col min="2" max="26" width="12.77734375" bestFit="1" customWidth="1"/>
  </cols>
  <sheetData>
    <row r="1" spans="1:26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8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</row>
    <row r="3" spans="1:26" x14ac:dyDescent="0.25">
      <c r="A3" t="s">
        <v>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</row>
    <row r="4" spans="1:26" x14ac:dyDescent="0.25">
      <c r="A4" t="s">
        <v>10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</row>
    <row r="5" spans="1:26" x14ac:dyDescent="0.25">
      <c r="A5" t="s">
        <v>11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</row>
    <row r="6" spans="1:26" x14ac:dyDescent="0.25">
      <c r="A6" t="s">
        <v>3</v>
      </c>
      <c r="B6">
        <v>0.91299337474822251</v>
      </c>
      <c r="C6">
        <v>0.9170247072206944</v>
      </c>
      <c r="D6">
        <v>0.9121803190543285</v>
      </c>
      <c r="E6">
        <v>0.91761701400353268</v>
      </c>
      <c r="F6">
        <v>0.89987520360577422</v>
      </c>
      <c r="G6" s="1">
        <v>0.91299337474822251</v>
      </c>
      <c r="H6" s="1">
        <v>0.91996923888924143</v>
      </c>
      <c r="I6" s="1">
        <v>0.91218031905432861</v>
      </c>
      <c r="J6" s="1">
        <v>0.91761701400353279</v>
      </c>
      <c r="K6" s="1">
        <v>0.89983878104340287</v>
      </c>
      <c r="L6" s="1">
        <v>0.86371181726699064</v>
      </c>
      <c r="M6" s="1">
        <v>0.87626446332136887</v>
      </c>
      <c r="N6" s="1">
        <v>0.88144355760212822</v>
      </c>
      <c r="O6" s="1">
        <v>0.90491254026835677</v>
      </c>
      <c r="P6" s="1">
        <v>0.90274210667983013</v>
      </c>
      <c r="Q6" s="1">
        <v>0.95903141413370296</v>
      </c>
      <c r="R6" s="1">
        <v>0.93271419800589228</v>
      </c>
      <c r="S6" s="1">
        <v>0.91276296762381426</v>
      </c>
      <c r="T6" s="1">
        <v>0.88005643719035509</v>
      </c>
      <c r="U6" s="1">
        <v>0.85631263443824146</v>
      </c>
      <c r="V6">
        <v>0.91761701400353268</v>
      </c>
      <c r="W6">
        <v>0.91761701400353268</v>
      </c>
      <c r="X6">
        <v>0.91761701400353268</v>
      </c>
      <c r="Y6">
        <v>0.91761701400353268</v>
      </c>
      <c r="Z6">
        <v>0.91761701400353268</v>
      </c>
    </row>
    <row r="7" spans="1:26" x14ac:dyDescent="0.25">
      <c r="A7" t="s">
        <v>4</v>
      </c>
      <c r="B7">
        <v>2.9712762523482015E-2</v>
      </c>
      <c r="C7">
        <v>2.8336062484132864E-2</v>
      </c>
      <c r="D7">
        <v>2.9990421042946819E-2</v>
      </c>
      <c r="E7">
        <v>2.8133789717793591E-2</v>
      </c>
      <c r="F7">
        <v>3.4192617968628103E-2</v>
      </c>
      <c r="G7" s="1">
        <v>2.9712762523482015E-2</v>
      </c>
      <c r="H7" s="1">
        <v>2.7330504919324056E-2</v>
      </c>
      <c r="I7" s="1">
        <v>2.9990421042946781E-2</v>
      </c>
      <c r="J7" s="1">
        <v>2.8133789717793553E-2</v>
      </c>
      <c r="K7" s="1">
        <v>3.4205056273677925E-2</v>
      </c>
      <c r="L7" s="1">
        <v>4.6542414403322699E-2</v>
      </c>
      <c r="M7" s="1">
        <v>4.2255685775752533E-2</v>
      </c>
      <c r="N7" s="1">
        <v>4.0487025078873216E-2</v>
      </c>
      <c r="O7" s="1">
        <v>3.2472367498356164E-2</v>
      </c>
      <c r="P7" s="1">
        <v>3.3213570568838016E-2</v>
      </c>
      <c r="Q7" s="1">
        <v>1.3990772073340438E-2</v>
      </c>
      <c r="R7" s="1">
        <v>2.2978101380987787E-2</v>
      </c>
      <c r="S7" s="1">
        <v>2.9791446556467434E-2</v>
      </c>
      <c r="T7" s="1">
        <v>4.0960726699493737E-2</v>
      </c>
      <c r="U7" s="1">
        <v>4.9069235339340544E-2</v>
      </c>
      <c r="V7">
        <v>8.2382985996467314E-3</v>
      </c>
      <c r="W7">
        <v>1.6476597199293463E-2</v>
      </c>
      <c r="X7">
        <v>2.4714895798940196E-2</v>
      </c>
      <c r="Y7">
        <v>3.2953194398586926E-2</v>
      </c>
      <c r="Z7">
        <v>4.1191492998233659E-2</v>
      </c>
    </row>
    <row r="8" spans="1:26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 t="s">
        <v>0</v>
      </c>
      <c r="B9" s="1">
        <f>1-0.4098</f>
        <v>0.59020000000000006</v>
      </c>
      <c r="C9" s="1">
        <f>1-0.4609</f>
        <v>0.53910000000000002</v>
      </c>
      <c r="D9" s="1">
        <f>1-0.5207</f>
        <v>0.47929999999999995</v>
      </c>
      <c r="E9" s="1">
        <f>1-0.5608</f>
        <v>0.43920000000000003</v>
      </c>
      <c r="F9" s="1">
        <f>1-0.6165</f>
        <v>0.38349999999999995</v>
      </c>
      <c r="G9" s="1">
        <v>0.59019999999999995</v>
      </c>
      <c r="H9" s="1">
        <v>0.53910000000000002</v>
      </c>
      <c r="I9" s="1">
        <v>0.4793</v>
      </c>
      <c r="J9" s="1">
        <v>0.43930000000000002</v>
      </c>
      <c r="K9" s="1">
        <v>0.3836</v>
      </c>
      <c r="L9" s="1">
        <v>0.56159999999999999</v>
      </c>
      <c r="M9" s="1">
        <v>0.51340000000000008</v>
      </c>
      <c r="N9" s="1">
        <v>0.45499999999999996</v>
      </c>
      <c r="O9" s="1">
        <v>0.42589999999999995</v>
      </c>
      <c r="P9" s="1">
        <v>0.38400000000000001</v>
      </c>
      <c r="Q9" s="1">
        <v>0.46130000000000004</v>
      </c>
      <c r="R9" s="1">
        <v>0.43669999999999998</v>
      </c>
      <c r="S9" s="1">
        <v>0.43969999999999998</v>
      </c>
      <c r="T9" s="1">
        <v>0.4032</v>
      </c>
      <c r="U9" s="1">
        <v>0.37719999999999998</v>
      </c>
      <c r="V9" s="1">
        <f>1-0.5607</f>
        <v>0.43930000000000002</v>
      </c>
      <c r="W9" s="1">
        <f>1-0.5607</f>
        <v>0.43930000000000002</v>
      </c>
      <c r="X9" s="1">
        <f>1-0.5607</f>
        <v>0.43930000000000002</v>
      </c>
      <c r="Y9" s="1">
        <f>1-0.5607</f>
        <v>0.43930000000000002</v>
      </c>
      <c r="Z9" s="1">
        <f>1-0.5607</f>
        <v>0.43930000000000002</v>
      </c>
    </row>
    <row r="10" spans="1:26" x14ac:dyDescent="0.25">
      <c r="A10" t="s">
        <v>1</v>
      </c>
      <c r="B10" s="1">
        <v>0.95128000000000001</v>
      </c>
      <c r="C10" s="1">
        <v>1.235976</v>
      </c>
      <c r="D10" s="1">
        <v>1.7584</v>
      </c>
      <c r="E10" s="1">
        <v>2.0344359999999999</v>
      </c>
      <c r="F10" s="1">
        <v>2.4111120000000001</v>
      </c>
      <c r="G10" s="1">
        <v>0.49020000000000002</v>
      </c>
      <c r="H10" s="1">
        <v>0.94769999999999999</v>
      </c>
      <c r="I10" s="1">
        <v>1.2390000000000001</v>
      </c>
      <c r="J10" s="1">
        <v>1.44234</v>
      </c>
      <c r="K10" s="1">
        <v>1.83352</v>
      </c>
      <c r="L10" s="1">
        <v>1.164272</v>
      </c>
      <c r="M10" s="1">
        <v>1.2582</v>
      </c>
      <c r="N10" s="1">
        <v>1.6411640000000001</v>
      </c>
      <c r="O10" s="1">
        <v>1.805248</v>
      </c>
      <c r="P10" s="1">
        <v>2.1972960000000001</v>
      </c>
      <c r="Q10" s="1">
        <v>1.562772</v>
      </c>
      <c r="R10" s="1">
        <v>1.809464</v>
      </c>
      <c r="S10" s="1">
        <v>1.8731800000000001</v>
      </c>
      <c r="T10" s="1">
        <v>1.92628</v>
      </c>
      <c r="U10" s="1">
        <v>2.004448</v>
      </c>
      <c r="V10" s="1">
        <v>1.4995879999999999</v>
      </c>
      <c r="W10" s="1">
        <v>1.7618119999999999</v>
      </c>
      <c r="X10" s="1">
        <v>2.0816560000000002</v>
      </c>
      <c r="Y10" s="1">
        <v>2.4890119999999998</v>
      </c>
      <c r="Z10" s="1">
        <v>3.0257480000000001</v>
      </c>
    </row>
    <row r="11" spans="1:26" x14ac:dyDescent="0.25">
      <c r="A11" t="s">
        <v>5</v>
      </c>
      <c r="B11" s="1" t="s">
        <v>17</v>
      </c>
      <c r="C11" s="1" t="s">
        <v>19</v>
      </c>
      <c r="D11" s="1" t="s">
        <v>6</v>
      </c>
      <c r="E11" s="1" t="s">
        <v>20</v>
      </c>
      <c r="F11" s="1" t="s">
        <v>7</v>
      </c>
      <c r="G11" s="1" t="s">
        <v>17</v>
      </c>
      <c r="H11" s="1" t="s">
        <v>19</v>
      </c>
      <c r="I11" s="1" t="s">
        <v>6</v>
      </c>
      <c r="J11" s="1" t="s">
        <v>20</v>
      </c>
      <c r="K11" s="1" t="s">
        <v>7</v>
      </c>
      <c r="L11" s="1" t="s">
        <v>17</v>
      </c>
      <c r="M11" s="1" t="s">
        <v>19</v>
      </c>
      <c r="N11" s="1" t="s">
        <v>6</v>
      </c>
      <c r="O11" s="1" t="s">
        <v>20</v>
      </c>
      <c r="P11" s="1" t="s">
        <v>7</v>
      </c>
      <c r="Q11" s="1" t="s">
        <v>21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874E-644D-4022-815A-0538D1EFED89}">
  <dimension ref="A1:F11"/>
  <sheetViews>
    <sheetView workbookViewId="0">
      <pane xSplit="1" topLeftCell="B1" activePane="topRight" state="frozen"/>
      <selection pane="topRight" activeCell="B1" sqref="B1:F1048576"/>
    </sheetView>
  </sheetViews>
  <sheetFormatPr defaultRowHeight="13.8" x14ac:dyDescent="0.25"/>
  <cols>
    <col min="1" max="1" width="19.44140625" bestFit="1" customWidth="1"/>
    <col min="2" max="6" width="12.77734375" bestFit="1" customWidth="1"/>
  </cols>
  <sheetData>
    <row r="1" spans="1:6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8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</row>
    <row r="3" spans="1:6" x14ac:dyDescent="0.25">
      <c r="A3" t="s">
        <v>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</row>
    <row r="4" spans="1:6" x14ac:dyDescent="0.25">
      <c r="A4" t="s">
        <v>10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</row>
    <row r="5" spans="1:6" x14ac:dyDescent="0.25">
      <c r="A5" t="s">
        <v>11</v>
      </c>
      <c r="B5" t="s">
        <v>37</v>
      </c>
      <c r="C5" t="s">
        <v>38</v>
      </c>
      <c r="D5" t="s">
        <v>29</v>
      </c>
      <c r="E5" t="s">
        <v>29</v>
      </c>
      <c r="F5" t="s">
        <v>29</v>
      </c>
    </row>
    <row r="6" spans="1:6" x14ac:dyDescent="0.25">
      <c r="A6" t="s">
        <v>3</v>
      </c>
      <c r="B6" s="1">
        <v>0.95229702092288426</v>
      </c>
      <c r="C6" s="1">
        <v>0.9603530042351589</v>
      </c>
      <c r="D6" s="1">
        <v>0.95102032693656302</v>
      </c>
      <c r="E6" s="1">
        <v>0.95602463806469096</v>
      </c>
      <c r="F6" s="1">
        <v>0.96255902741519361</v>
      </c>
    </row>
    <row r="7" spans="1:6" x14ac:dyDescent="0.25">
      <c r="A7" t="s">
        <v>4</v>
      </c>
      <c r="B7" s="1">
        <v>1.6290567354835025E-2</v>
      </c>
      <c r="C7" s="1">
        <v>1.3539449053693236E-2</v>
      </c>
      <c r="D7" s="1">
        <v>1.6726558351163729E-2</v>
      </c>
      <c r="E7" s="1">
        <v>1.501758610090804E-2</v>
      </c>
      <c r="F7" s="1">
        <v>1.2786092137711383E-2</v>
      </c>
    </row>
    <row r="8" spans="1:6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5">
      <c r="A9" t="s">
        <v>0</v>
      </c>
      <c r="B9" s="1">
        <v>0.40289999999999998</v>
      </c>
      <c r="C9" s="1">
        <v>0.43209999999999998</v>
      </c>
      <c r="D9" s="1">
        <v>0.48770000000000002</v>
      </c>
      <c r="E9" s="1">
        <v>0.53779999999999994</v>
      </c>
      <c r="F9" s="1">
        <v>0.59989999999999999</v>
      </c>
    </row>
    <row r="10" spans="1:6" x14ac:dyDescent="0.25">
      <c r="A10" t="s">
        <v>1</v>
      </c>
      <c r="B10" s="1">
        <v>1.2073</v>
      </c>
      <c r="C10" s="1">
        <v>1.155</v>
      </c>
      <c r="D10" s="1">
        <v>0.96299999999999997</v>
      </c>
      <c r="E10" s="1">
        <v>0.90159999999999996</v>
      </c>
      <c r="F10" s="1">
        <v>0.70720000000000005</v>
      </c>
    </row>
    <row r="11" spans="1:6" x14ac:dyDescent="0.25">
      <c r="A11" t="s">
        <v>5</v>
      </c>
      <c r="B11" s="1" t="s">
        <v>7</v>
      </c>
      <c r="C11" s="1" t="s">
        <v>20</v>
      </c>
      <c r="D11" s="1" t="s">
        <v>6</v>
      </c>
      <c r="E11" s="1" t="s">
        <v>19</v>
      </c>
      <c r="F11" s="1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E44D-6833-47D3-9997-EEA6E79200E2}">
  <dimension ref="A1:AE13"/>
  <sheetViews>
    <sheetView workbookViewId="0">
      <pane xSplit="1" topLeftCell="B1" activePane="topRight" state="frozen"/>
      <selection pane="topRight" sqref="A1:A1048576"/>
    </sheetView>
  </sheetViews>
  <sheetFormatPr defaultRowHeight="13.8" x14ac:dyDescent="0.25"/>
  <cols>
    <col min="27" max="31" width="12.77734375" bestFit="1" customWidth="1"/>
  </cols>
  <sheetData>
    <row r="1" spans="1:31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8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</row>
    <row r="3" spans="1:31" x14ac:dyDescent="0.25">
      <c r="A3" t="s">
        <v>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</row>
    <row r="4" spans="1:31" x14ac:dyDescent="0.25">
      <c r="A4" t="s">
        <v>10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</row>
    <row r="5" spans="1:31" x14ac:dyDescent="0.25">
      <c r="A5" t="s">
        <v>11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30</v>
      </c>
      <c r="AB5" t="s">
        <v>30</v>
      </c>
      <c r="AC5" t="s">
        <v>29</v>
      </c>
      <c r="AD5" t="s">
        <v>29</v>
      </c>
      <c r="AE5" t="s">
        <v>29</v>
      </c>
    </row>
    <row r="6" spans="1:31" x14ac:dyDescent="0.25">
      <c r="A6" t="s">
        <v>3</v>
      </c>
      <c r="B6">
        <v>0.91299337474822251</v>
      </c>
      <c r="C6">
        <v>0.9170247072206944</v>
      </c>
      <c r="D6">
        <v>0.9121803190543285</v>
      </c>
      <c r="E6">
        <v>0.91761701400353268</v>
      </c>
      <c r="F6">
        <v>0.89987520360577422</v>
      </c>
      <c r="G6" s="1">
        <v>0.91299337474822251</v>
      </c>
      <c r="H6" s="1">
        <v>0.91996923888924143</v>
      </c>
      <c r="I6" s="1">
        <v>0.91218031905432861</v>
      </c>
      <c r="J6" s="1">
        <v>0.91761701400353279</v>
      </c>
      <c r="K6" s="1">
        <v>0.89983878104340287</v>
      </c>
      <c r="L6" s="1">
        <v>0.86371181726699064</v>
      </c>
      <c r="M6" s="1">
        <v>0.87626446332136887</v>
      </c>
      <c r="N6" s="1">
        <v>0.88144355760212822</v>
      </c>
      <c r="O6" s="1">
        <v>0.90491254026835677</v>
      </c>
      <c r="P6" s="1">
        <v>0.90274210667983013</v>
      </c>
      <c r="Q6" s="1">
        <v>0.95903141413370296</v>
      </c>
      <c r="R6" s="1">
        <v>0.93271419800589228</v>
      </c>
      <c r="S6" s="1">
        <v>0.91276296762381426</v>
      </c>
      <c r="T6" s="1">
        <v>0.88005643719035509</v>
      </c>
      <c r="U6" s="1">
        <v>0.85631263443824146</v>
      </c>
      <c r="V6">
        <v>0.91761701400353268</v>
      </c>
      <c r="W6">
        <v>0.91761701400353268</v>
      </c>
      <c r="X6">
        <v>0.91761701400353268</v>
      </c>
      <c r="Y6">
        <v>0.91761701400353268</v>
      </c>
      <c r="Z6">
        <v>0.91761701400353268</v>
      </c>
      <c r="AA6" s="1">
        <v>0.95229702092288426</v>
      </c>
      <c r="AB6" s="1">
        <v>0.9603530042351589</v>
      </c>
      <c r="AC6" s="1">
        <v>0.95102032693656302</v>
      </c>
      <c r="AD6" s="1">
        <v>0.95602463806469096</v>
      </c>
      <c r="AE6" s="1">
        <v>0.96255902741519361</v>
      </c>
    </row>
    <row r="7" spans="1:31" x14ac:dyDescent="0.25">
      <c r="A7" t="s">
        <v>4</v>
      </c>
      <c r="B7">
        <v>2.9712762523482015E-2</v>
      </c>
      <c r="C7">
        <v>2.8336062484132864E-2</v>
      </c>
      <c r="D7">
        <v>2.9990421042946819E-2</v>
      </c>
      <c r="E7">
        <v>2.8133789717793591E-2</v>
      </c>
      <c r="F7">
        <v>3.4192617968628103E-2</v>
      </c>
      <c r="G7" s="1">
        <v>2.9712762523482015E-2</v>
      </c>
      <c r="H7" s="1">
        <v>2.7330504919324056E-2</v>
      </c>
      <c r="I7" s="1">
        <v>2.9990421042946781E-2</v>
      </c>
      <c r="J7" s="1">
        <v>2.8133789717793553E-2</v>
      </c>
      <c r="K7" s="1">
        <v>3.4205056273677925E-2</v>
      </c>
      <c r="L7" s="1">
        <v>4.6542414403322699E-2</v>
      </c>
      <c r="M7" s="1">
        <v>4.2255685775752533E-2</v>
      </c>
      <c r="N7" s="1">
        <v>4.0487025078873216E-2</v>
      </c>
      <c r="O7" s="1">
        <v>3.2472367498356164E-2</v>
      </c>
      <c r="P7" s="1">
        <v>3.3213570568838016E-2</v>
      </c>
      <c r="Q7" s="1">
        <v>1.3990772073340438E-2</v>
      </c>
      <c r="R7" s="1">
        <v>2.2978101380987787E-2</v>
      </c>
      <c r="S7" s="1">
        <v>2.9791446556467434E-2</v>
      </c>
      <c r="T7" s="1">
        <v>4.0960726699493737E-2</v>
      </c>
      <c r="U7" s="1">
        <v>4.9069235339340544E-2</v>
      </c>
      <c r="V7">
        <v>8.2382985996467314E-3</v>
      </c>
      <c r="W7">
        <v>1.6476597199293463E-2</v>
      </c>
      <c r="X7">
        <v>2.4714895798940196E-2</v>
      </c>
      <c r="Y7">
        <v>3.2953194398586926E-2</v>
      </c>
      <c r="Z7">
        <v>4.1191492998233659E-2</v>
      </c>
      <c r="AA7" s="1">
        <v>1.6290567354835025E-2</v>
      </c>
      <c r="AB7" s="1">
        <v>1.3539449053693236E-2</v>
      </c>
      <c r="AC7" s="1">
        <v>1.6726558351163701E-2</v>
      </c>
      <c r="AD7" s="1">
        <v>1.501758610090804E-2</v>
      </c>
      <c r="AE7" s="1">
        <v>1.2786092137711383E-2</v>
      </c>
    </row>
    <row r="8" spans="1:31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0</v>
      </c>
      <c r="B9" s="1">
        <f>1-0.4098</f>
        <v>0.59020000000000006</v>
      </c>
      <c r="C9" s="1">
        <f>1-0.4609</f>
        <v>0.53910000000000002</v>
      </c>
      <c r="D9" s="1">
        <f>1-0.5207</f>
        <v>0.47929999999999995</v>
      </c>
      <c r="E9" s="1">
        <f>1-0.5608</f>
        <v>0.43920000000000003</v>
      </c>
      <c r="F9" s="1">
        <f>1-0.6165</f>
        <v>0.38349999999999995</v>
      </c>
      <c r="G9" s="1">
        <v>0.59019999999999995</v>
      </c>
      <c r="H9" s="1">
        <v>0.53910000000000002</v>
      </c>
      <c r="I9" s="1">
        <v>0.4793</v>
      </c>
      <c r="J9" s="1">
        <v>0.43930000000000002</v>
      </c>
      <c r="K9" s="1">
        <v>0.3836</v>
      </c>
      <c r="L9" s="1">
        <v>0.56159999999999999</v>
      </c>
      <c r="M9" s="1">
        <v>0.51340000000000008</v>
      </c>
      <c r="N9" s="1">
        <v>0.45499999999999996</v>
      </c>
      <c r="O9" s="1">
        <v>0.42589999999999995</v>
      </c>
      <c r="P9" s="1">
        <v>0.38400000000000001</v>
      </c>
      <c r="Q9" s="1">
        <v>0.46130000000000004</v>
      </c>
      <c r="R9" s="1">
        <v>0.43669999999999998</v>
      </c>
      <c r="S9" s="1">
        <v>0.43969999999999998</v>
      </c>
      <c r="T9" s="1">
        <v>0.4032</v>
      </c>
      <c r="U9" s="1">
        <v>0.37719999999999998</v>
      </c>
      <c r="V9" s="1">
        <f>1-0.5607</f>
        <v>0.43930000000000002</v>
      </c>
      <c r="W9" s="1">
        <f>1-0.5607</f>
        <v>0.43930000000000002</v>
      </c>
      <c r="X9" s="1">
        <f>1-0.5607</f>
        <v>0.43930000000000002</v>
      </c>
      <c r="Y9" s="1">
        <f>1-0.5607</f>
        <v>0.43930000000000002</v>
      </c>
      <c r="Z9" s="1">
        <f>1-0.5607</f>
        <v>0.43930000000000002</v>
      </c>
      <c r="AA9" s="1">
        <v>0.40289999999999998</v>
      </c>
      <c r="AB9" s="1">
        <v>0.43209999999999998</v>
      </c>
      <c r="AC9" s="1">
        <v>0.48770000000000002</v>
      </c>
      <c r="AD9" s="1">
        <v>0.53779999999999994</v>
      </c>
      <c r="AE9" s="1">
        <v>0.59989999999999999</v>
      </c>
    </row>
    <row r="10" spans="1:31" x14ac:dyDescent="0.25">
      <c r="A10" t="s">
        <v>1</v>
      </c>
      <c r="B10" s="1">
        <v>0.95128000000000001</v>
      </c>
      <c r="C10" s="1">
        <v>1.235976</v>
      </c>
      <c r="D10" s="1">
        <v>1.7584</v>
      </c>
      <c r="E10" s="1">
        <v>2.0344359999999999</v>
      </c>
      <c r="F10" s="1">
        <v>2.4111120000000001</v>
      </c>
      <c r="G10" s="1">
        <v>0.49020000000000002</v>
      </c>
      <c r="H10" s="1">
        <v>0.94769999999999999</v>
      </c>
      <c r="I10" s="1">
        <v>1.2390000000000001</v>
      </c>
      <c r="J10" s="1">
        <v>1.44234</v>
      </c>
      <c r="K10" s="1">
        <v>1.83352</v>
      </c>
      <c r="L10" s="1">
        <v>1.164272</v>
      </c>
      <c r="M10" s="1">
        <v>1.2582</v>
      </c>
      <c r="N10" s="1">
        <v>1.6411640000000001</v>
      </c>
      <c r="O10" s="1">
        <v>1.805248</v>
      </c>
      <c r="P10" s="1">
        <v>2.1972960000000001</v>
      </c>
      <c r="Q10" s="1">
        <v>1.562772</v>
      </c>
      <c r="R10" s="1">
        <v>1.809464</v>
      </c>
      <c r="S10" s="1">
        <v>1.8731800000000001</v>
      </c>
      <c r="T10" s="1">
        <v>1.92628</v>
      </c>
      <c r="U10" s="1">
        <v>2.004448</v>
      </c>
      <c r="V10" s="1">
        <v>1.4995879999999999</v>
      </c>
      <c r="W10" s="1">
        <v>1.7618119999999999</v>
      </c>
      <c r="X10" s="1">
        <v>2.0816560000000002</v>
      </c>
      <c r="Y10" s="1">
        <v>2.4890119999999998</v>
      </c>
      <c r="Z10" s="1">
        <v>3.0257480000000001</v>
      </c>
      <c r="AA10" s="1">
        <v>1.2073</v>
      </c>
      <c r="AB10" s="1">
        <v>1.155</v>
      </c>
      <c r="AC10" s="1">
        <v>0.96299999999999997</v>
      </c>
      <c r="AD10" s="1">
        <v>0.90159999999999996</v>
      </c>
      <c r="AE10" s="1">
        <v>0.70720000000000005</v>
      </c>
    </row>
    <row r="11" spans="1:31" x14ac:dyDescent="0.25">
      <c r="A11" t="s">
        <v>5</v>
      </c>
      <c r="B11" s="1" t="s">
        <v>17</v>
      </c>
      <c r="C11" s="1" t="s">
        <v>19</v>
      </c>
      <c r="D11" s="1" t="s">
        <v>6</v>
      </c>
      <c r="E11" s="1" t="s">
        <v>20</v>
      </c>
      <c r="F11" s="1" t="s">
        <v>7</v>
      </c>
      <c r="G11" s="1" t="s">
        <v>17</v>
      </c>
      <c r="H11" s="1" t="s">
        <v>19</v>
      </c>
      <c r="I11" s="1" t="s">
        <v>6</v>
      </c>
      <c r="J11" s="1" t="s">
        <v>20</v>
      </c>
      <c r="K11" s="1" t="s">
        <v>7</v>
      </c>
      <c r="L11" s="1" t="s">
        <v>17</v>
      </c>
      <c r="M11" s="1" t="s">
        <v>19</v>
      </c>
      <c r="N11" s="1" t="s">
        <v>6</v>
      </c>
      <c r="O11" s="1" t="s">
        <v>20</v>
      </c>
      <c r="P11" s="1" t="s">
        <v>7</v>
      </c>
      <c r="Q11" s="1" t="s">
        <v>21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7</v>
      </c>
      <c r="AB11" s="1" t="s">
        <v>20</v>
      </c>
      <c r="AC11" s="1" t="s">
        <v>6</v>
      </c>
      <c r="AD11" s="1" t="s">
        <v>19</v>
      </c>
      <c r="AE11" s="1" t="s">
        <v>17</v>
      </c>
    </row>
    <row r="12" spans="1:31" x14ac:dyDescent="0.25">
      <c r="A12" t="s">
        <v>39</v>
      </c>
      <c r="B12">
        <v>1.0794510207138521</v>
      </c>
      <c r="C12">
        <v>1.3146527362799485</v>
      </c>
      <c r="D12">
        <v>1.6610463784565159</v>
      </c>
      <c r="E12">
        <v>1.9588396320666672</v>
      </c>
      <c r="F12">
        <v>2.4225320000026209</v>
      </c>
      <c r="G12">
        <v>0.78488018449093389</v>
      </c>
      <c r="H12">
        <v>0.99322756670505752</v>
      </c>
      <c r="I12">
        <v>1.3500981904293483</v>
      </c>
      <c r="J12">
        <v>1.6316874087546289</v>
      </c>
      <c r="K12">
        <v>2.1527445944429617</v>
      </c>
      <c r="L12">
        <v>1.1764320505801364</v>
      </c>
      <c r="M12">
        <v>1.4205035356105702</v>
      </c>
      <c r="N12">
        <v>1.7794531604043484</v>
      </c>
      <c r="O12">
        <v>2.0476609762548179</v>
      </c>
      <c r="P12">
        <v>2.4275735821930682</v>
      </c>
      <c r="Q12">
        <v>1.7501147874071368</v>
      </c>
      <c r="R12">
        <v>1.9892296383696331</v>
      </c>
      <c r="S12">
        <v>1.9487803866725373</v>
      </c>
      <c r="T12">
        <v>2.1700260930403492</v>
      </c>
      <c r="U12">
        <v>2.2979923659234718</v>
      </c>
      <c r="V12">
        <v>1.3284748195523606</v>
      </c>
      <c r="W12">
        <v>1.5520532425259992</v>
      </c>
      <c r="X12">
        <v>1.8252170920887951</v>
      </c>
      <c r="Y12">
        <v>2.1704175045734808</v>
      </c>
      <c r="Z12">
        <v>2.6255640848754718</v>
      </c>
      <c r="AA12">
        <v>1.1453293643008966</v>
      </c>
      <c r="AB12">
        <v>1.0591448463851774</v>
      </c>
      <c r="AC12">
        <v>0.8969060126034244</v>
      </c>
      <c r="AD12">
        <v>0.77658045471591519</v>
      </c>
      <c r="AE12">
        <v>0.64401807899846752</v>
      </c>
    </row>
    <row r="13" spans="1:31" x14ac:dyDescent="0.25">
      <c r="A13" t="s">
        <v>40</v>
      </c>
      <c r="B13">
        <v>1.0588472209264455</v>
      </c>
      <c r="C13">
        <v>1.312273195052434</v>
      </c>
      <c r="D13">
        <v>1.6758523887287913</v>
      </c>
      <c r="E13">
        <v>1.9760210635042061</v>
      </c>
      <c r="F13">
        <v>2.4130559793102022</v>
      </c>
      <c r="G13">
        <v>0.76316383899177664</v>
      </c>
      <c r="H13">
        <v>0.99067810970961945</v>
      </c>
      <c r="I13">
        <v>1.3659210590455142</v>
      </c>
      <c r="J13">
        <v>1.6500762770451536</v>
      </c>
      <c r="K13">
        <v>2.1426916112318728</v>
      </c>
      <c r="L13">
        <v>1.1681712009731764</v>
      </c>
      <c r="M13">
        <v>1.4257127500233393</v>
      </c>
      <c r="N13">
        <v>1.7940745687620494</v>
      </c>
      <c r="O13">
        <v>2.0612659227995689</v>
      </c>
      <c r="P13">
        <v>2.4183503632734333</v>
      </c>
      <c r="Q13">
        <v>1.7718160804792225</v>
      </c>
      <c r="R13">
        <v>2.0076185309689132</v>
      </c>
      <c r="S13">
        <v>1.9655387706527754</v>
      </c>
      <c r="T13">
        <v>2.173897983101194</v>
      </c>
      <c r="U13">
        <v>2.2864065663178055</v>
      </c>
      <c r="V13">
        <v>1.3388676329864664</v>
      </c>
      <c r="W13">
        <v>1.564910132671288</v>
      </c>
      <c r="X13">
        <v>1.8410392321370999</v>
      </c>
      <c r="Y13">
        <v>2.1898403328086249</v>
      </c>
      <c r="Z13">
        <v>2.6496472932452226</v>
      </c>
      <c r="AA13">
        <v>1.1461127122492367</v>
      </c>
      <c r="AB13">
        <v>1.0623479371566376</v>
      </c>
      <c r="AC13">
        <v>0.89958611314301862</v>
      </c>
      <c r="AD13">
        <v>0.77613607898395998</v>
      </c>
      <c r="AE13">
        <v>0.63737189133085537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8FAC-0CB8-4511-B460-FCE424F54885}">
  <dimension ref="A1:BC11"/>
  <sheetViews>
    <sheetView tabSelected="1" topLeftCell="F1" workbookViewId="0">
      <selection activeCell="AT13" sqref="AT13"/>
    </sheetView>
  </sheetViews>
  <sheetFormatPr defaultRowHeight="13.8" x14ac:dyDescent="0.25"/>
  <sheetData>
    <row r="1" spans="1:55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x14ac:dyDescent="0.25">
      <c r="A2" t="s">
        <v>8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R2" t="s">
        <v>12</v>
      </c>
      <c r="AS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</row>
    <row r="3" spans="1:55" x14ac:dyDescent="0.25">
      <c r="A3" t="s">
        <v>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t="s">
        <v>13</v>
      </c>
      <c r="AM3" t="s">
        <v>13</v>
      </c>
      <c r="AN3" t="s">
        <v>13</v>
      </c>
      <c r="AO3" t="s">
        <v>13</v>
      </c>
      <c r="AP3" t="s">
        <v>13</v>
      </c>
      <c r="AQ3" t="s">
        <v>13</v>
      </c>
      <c r="AR3" t="s">
        <v>13</v>
      </c>
      <c r="AS3" t="s">
        <v>13</v>
      </c>
      <c r="AT3" t="s">
        <v>13</v>
      </c>
      <c r="AU3" t="s">
        <v>13</v>
      </c>
      <c r="AV3" t="s">
        <v>13</v>
      </c>
      <c r="AW3" t="s">
        <v>13</v>
      </c>
      <c r="AX3" t="s">
        <v>13</v>
      </c>
      <c r="AY3" t="s">
        <v>13</v>
      </c>
      <c r="AZ3" t="s">
        <v>13</v>
      </c>
      <c r="BA3" t="s">
        <v>13</v>
      </c>
      <c r="BB3" t="s">
        <v>13</v>
      </c>
      <c r="BC3" t="s">
        <v>13</v>
      </c>
    </row>
    <row r="4" spans="1:55" x14ac:dyDescent="0.25">
      <c r="A4" t="s">
        <v>10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</row>
    <row r="5" spans="1:55" x14ac:dyDescent="0.25">
      <c r="A5" t="s">
        <v>11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30</v>
      </c>
      <c r="AB5" t="s">
        <v>30</v>
      </c>
      <c r="AC5" t="s">
        <v>29</v>
      </c>
      <c r="AD5" t="s">
        <v>29</v>
      </c>
      <c r="AE5" t="s">
        <v>29</v>
      </c>
      <c r="AF5" t="s">
        <v>14</v>
      </c>
      <c r="AG5" t="s">
        <v>14</v>
      </c>
      <c r="AH5" t="s">
        <v>14</v>
      </c>
      <c r="AI5" t="s">
        <v>14</v>
      </c>
      <c r="AJ5" t="s">
        <v>14</v>
      </c>
      <c r="AK5" t="s">
        <v>18</v>
      </c>
      <c r="AL5" t="s">
        <v>18</v>
      </c>
      <c r="AM5" t="s">
        <v>26</v>
      </c>
      <c r="AN5" t="s">
        <v>26</v>
      </c>
      <c r="AO5" t="s">
        <v>26</v>
      </c>
      <c r="AP5" t="s">
        <v>30</v>
      </c>
      <c r="AQ5" t="s">
        <v>30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</row>
    <row r="6" spans="1:55" x14ac:dyDescent="0.25">
      <c r="A6" t="s">
        <v>3</v>
      </c>
      <c r="B6">
        <v>0.91299337474822251</v>
      </c>
      <c r="C6">
        <v>0.9170247072206944</v>
      </c>
      <c r="D6">
        <v>0.9121803190543285</v>
      </c>
      <c r="E6">
        <v>0.91761701400353268</v>
      </c>
      <c r="F6">
        <v>0.89987520360577422</v>
      </c>
      <c r="G6" s="1">
        <v>0.91299337474822251</v>
      </c>
      <c r="H6" s="1">
        <v>0.91996923888924143</v>
      </c>
      <c r="I6" s="1">
        <v>0.91218031905432861</v>
      </c>
      <c r="J6" s="1">
        <v>0.91761701400353279</v>
      </c>
      <c r="K6" s="1">
        <v>0.89983878104340287</v>
      </c>
      <c r="L6" s="1">
        <v>0.86371181726699064</v>
      </c>
      <c r="M6" s="1">
        <v>0.87626446332136887</v>
      </c>
      <c r="N6" s="1">
        <v>0.88144355760212822</v>
      </c>
      <c r="O6" s="1">
        <v>0.90491254026835677</v>
      </c>
      <c r="P6" s="1">
        <v>0.90274210667983013</v>
      </c>
      <c r="Q6" s="1">
        <v>0.95903141413370296</v>
      </c>
      <c r="R6" s="1">
        <v>0.93271419800589228</v>
      </c>
      <c r="S6" s="1">
        <v>0.91276296762381426</v>
      </c>
      <c r="T6" s="1">
        <v>0.88005643719035509</v>
      </c>
      <c r="U6" s="1">
        <v>0.85631263443824146</v>
      </c>
      <c r="V6">
        <v>0.91761701400353268</v>
      </c>
      <c r="W6">
        <v>0.91761701400353268</v>
      </c>
      <c r="X6">
        <v>0.91761701400353268</v>
      </c>
      <c r="Y6">
        <v>0.91761701400353268</v>
      </c>
      <c r="Z6">
        <v>0.91761701400353268</v>
      </c>
      <c r="AA6" s="1">
        <v>0.95229702092288426</v>
      </c>
      <c r="AB6" s="1">
        <v>0.9603530042351589</v>
      </c>
      <c r="AC6" s="1">
        <v>0.95102032693656302</v>
      </c>
      <c r="AD6" s="1">
        <v>0.95602463806469096</v>
      </c>
      <c r="AE6" s="1">
        <v>0.96255902741519361</v>
      </c>
      <c r="AF6" s="1">
        <v>0.93247975923312354</v>
      </c>
      <c r="AG6" s="1">
        <v>0.92221391655054075</v>
      </c>
      <c r="AH6" s="1">
        <v>0.92364510021724888</v>
      </c>
      <c r="AI6" s="1">
        <v>0.91949116026381672</v>
      </c>
      <c r="AJ6" s="1">
        <v>0.90972903341673195</v>
      </c>
      <c r="AK6" s="1">
        <v>0.93247975923312354</v>
      </c>
      <c r="AL6" s="1">
        <v>0.92221391655054064</v>
      </c>
      <c r="AM6" s="1">
        <v>0.92364510021724888</v>
      </c>
      <c r="AN6" s="1">
        <v>0.91949116026381672</v>
      </c>
      <c r="AO6" s="1">
        <v>0.90972903341673206</v>
      </c>
      <c r="AP6" s="1">
        <v>0.95073073263483665</v>
      </c>
      <c r="AQ6" s="1">
        <v>0.93996878506120674</v>
      </c>
      <c r="AR6" s="1">
        <v>0.93723240916540429</v>
      </c>
      <c r="AS6" s="1">
        <v>0.93037154127919353</v>
      </c>
      <c r="AT6" s="1">
        <v>0.92020941107562493</v>
      </c>
      <c r="AU6" s="1">
        <v>0.95073073263483665</v>
      </c>
      <c r="AV6" s="1">
        <v>0.93996878506120674</v>
      </c>
      <c r="AW6" s="1">
        <v>0.93723240916540429</v>
      </c>
      <c r="AX6" s="1">
        <v>0.93037154127919353</v>
      </c>
      <c r="AY6" s="1">
        <v>0.92020941107562493</v>
      </c>
      <c r="AZ6" s="1">
        <v>0.93996878506120674</v>
      </c>
      <c r="BA6" s="1">
        <v>0.93723240916540429</v>
      </c>
      <c r="BB6" s="1">
        <v>0.93037154127919353</v>
      </c>
      <c r="BC6" s="1">
        <v>0.92020941107562493</v>
      </c>
    </row>
    <row r="7" spans="1:55" x14ac:dyDescent="0.25">
      <c r="A7" t="s">
        <v>4</v>
      </c>
      <c r="B7">
        <v>2.9712762523482015E-2</v>
      </c>
      <c r="C7">
        <v>2.8336062484132864E-2</v>
      </c>
      <c r="D7">
        <v>2.9990421042946819E-2</v>
      </c>
      <c r="E7">
        <v>2.8133789717793591E-2</v>
      </c>
      <c r="F7">
        <v>3.4192617968628103E-2</v>
      </c>
      <c r="G7" s="1">
        <v>2.9712762523482015E-2</v>
      </c>
      <c r="H7" s="1">
        <v>2.7330504919324056E-2</v>
      </c>
      <c r="I7" s="1">
        <v>2.9990421042946781E-2</v>
      </c>
      <c r="J7" s="1">
        <v>2.8133789717793553E-2</v>
      </c>
      <c r="K7" s="1">
        <v>3.4205056273677925E-2</v>
      </c>
      <c r="L7" s="1">
        <v>4.6542414403322699E-2</v>
      </c>
      <c r="M7" s="1">
        <v>4.2255685775752533E-2</v>
      </c>
      <c r="N7" s="1">
        <v>4.0487025078873216E-2</v>
      </c>
      <c r="O7" s="1">
        <v>3.2472367498356164E-2</v>
      </c>
      <c r="P7" s="1">
        <v>3.3213570568838016E-2</v>
      </c>
      <c r="Q7" s="1">
        <v>1.3990772073340438E-2</v>
      </c>
      <c r="R7" s="1">
        <v>2.2978101380987787E-2</v>
      </c>
      <c r="S7" s="1">
        <v>2.9791446556467434E-2</v>
      </c>
      <c r="T7" s="1">
        <v>4.0960726699493737E-2</v>
      </c>
      <c r="U7" s="1">
        <v>4.9069235339340544E-2</v>
      </c>
      <c r="V7">
        <v>8.2382985996467314E-3</v>
      </c>
      <c r="W7">
        <v>1.6476597199293463E-2</v>
      </c>
      <c r="X7">
        <v>2.4714895798940196E-2</v>
      </c>
      <c r="Y7">
        <v>3.2953194398586926E-2</v>
      </c>
      <c r="Z7">
        <v>4.1191492998233659E-2</v>
      </c>
      <c r="AA7" s="1">
        <v>1.6290567354835025E-2</v>
      </c>
      <c r="AB7" s="1">
        <v>1.3539449053693236E-2</v>
      </c>
      <c r="AC7" s="1">
        <v>1.6726558351163701E-2</v>
      </c>
      <c r="AD7" s="1">
        <v>1.501758610090804E-2</v>
      </c>
      <c r="AE7" s="1">
        <v>1.2786092137711383E-2</v>
      </c>
      <c r="AF7" s="1">
        <v>2.3058162221888313E-2</v>
      </c>
      <c r="AG7" s="1">
        <v>2.6563947497990337E-2</v>
      </c>
      <c r="AH7" s="1">
        <v>2.6075198275809508E-2</v>
      </c>
      <c r="AI7" s="1">
        <v>2.7493768769906592E-2</v>
      </c>
      <c r="AJ7" s="1">
        <v>3.0827535088186041E-2</v>
      </c>
      <c r="AK7" s="1">
        <v>2.3058162221888313E-2</v>
      </c>
      <c r="AL7" s="1">
        <v>2.6563947497990376E-2</v>
      </c>
      <c r="AM7" s="1">
        <v>2.6075198275809508E-2</v>
      </c>
      <c r="AN7" s="1">
        <v>2.7493768769906592E-2</v>
      </c>
      <c r="AO7" s="1">
        <v>3.0827535088186003E-2</v>
      </c>
      <c r="AP7" s="1">
        <v>1.6825454805203286E-2</v>
      </c>
      <c r="AQ7" s="1">
        <v>2.0500659901597901E-2</v>
      </c>
      <c r="AR7" s="1">
        <v>2.1435132270014437E-2</v>
      </c>
      <c r="AS7" s="1">
        <v>2.3778118653155413E-2</v>
      </c>
      <c r="AT7" s="1">
        <v>2.7248486117674088E-2</v>
      </c>
      <c r="AU7" s="1">
        <v>1.6825454805203286E-2</v>
      </c>
      <c r="AV7" s="1">
        <v>2.0500659901597901E-2</v>
      </c>
      <c r="AW7" s="1">
        <v>2.1435132270014437E-2</v>
      </c>
      <c r="AX7" s="1">
        <v>2.3778118653155413E-2</v>
      </c>
      <c r="AY7" s="1">
        <v>2.7248486117674088E-2</v>
      </c>
      <c r="AZ7" s="1">
        <v>2.0500659901597901E-2</v>
      </c>
      <c r="BA7" s="1">
        <v>2.1435132270014437E-2</v>
      </c>
      <c r="BB7" s="1">
        <v>2.3778118653155413E-2</v>
      </c>
      <c r="BC7" s="1">
        <v>2.7248486117674088E-2</v>
      </c>
    </row>
    <row r="8" spans="1:5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</row>
    <row r="9" spans="1:55" x14ac:dyDescent="0.25">
      <c r="A9" t="s">
        <v>0</v>
      </c>
      <c r="B9" s="1">
        <f>1-0.4098</f>
        <v>0.59020000000000006</v>
      </c>
      <c r="C9" s="1">
        <f>1-0.4609</f>
        <v>0.53910000000000002</v>
      </c>
      <c r="D9" s="1">
        <f>1-0.5207</f>
        <v>0.47929999999999995</v>
      </c>
      <c r="E9" s="1">
        <f>1-0.5608</f>
        <v>0.43920000000000003</v>
      </c>
      <c r="F9" s="1">
        <f>1-0.6165</f>
        <v>0.38349999999999995</v>
      </c>
      <c r="G9" s="1">
        <v>0.59019999999999995</v>
      </c>
      <c r="H9" s="1">
        <v>0.53910000000000002</v>
      </c>
      <c r="I9" s="1">
        <v>0.4793</v>
      </c>
      <c r="J9" s="1">
        <v>0.43930000000000002</v>
      </c>
      <c r="K9" s="1">
        <v>0.3836</v>
      </c>
      <c r="L9" s="1">
        <v>0.56159999999999999</v>
      </c>
      <c r="M9" s="1">
        <v>0.51340000000000008</v>
      </c>
      <c r="N9" s="1">
        <v>0.45499999999999996</v>
      </c>
      <c r="O9" s="1">
        <v>0.42589999999999995</v>
      </c>
      <c r="P9" s="1">
        <v>0.38400000000000001</v>
      </c>
      <c r="Q9" s="1">
        <v>0.46130000000000004</v>
      </c>
      <c r="R9" s="1">
        <v>0.43669999999999998</v>
      </c>
      <c r="S9" s="1">
        <v>0.43969999999999998</v>
      </c>
      <c r="T9" s="1">
        <v>0.4032</v>
      </c>
      <c r="U9" s="1">
        <v>0.37719999999999998</v>
      </c>
      <c r="V9" s="1">
        <f>1-0.5607</f>
        <v>0.43930000000000002</v>
      </c>
      <c r="W9" s="1">
        <f>1-0.5607</f>
        <v>0.43930000000000002</v>
      </c>
      <c r="X9" s="1">
        <f>1-0.5607</f>
        <v>0.43930000000000002</v>
      </c>
      <c r="Y9" s="1">
        <f>1-0.5607</f>
        <v>0.43930000000000002</v>
      </c>
      <c r="Z9" s="1">
        <f>1-0.5607</f>
        <v>0.43930000000000002</v>
      </c>
      <c r="AA9" s="1">
        <v>0.40289999999999998</v>
      </c>
      <c r="AB9" s="1">
        <v>0.43209999999999998</v>
      </c>
      <c r="AC9" s="1">
        <v>0.48770000000000002</v>
      </c>
      <c r="AD9" s="1">
        <v>0.53779999999999994</v>
      </c>
      <c r="AE9" s="1">
        <v>0.59989999999999999</v>
      </c>
      <c r="AF9" s="1">
        <v>0.60099999999999998</v>
      </c>
      <c r="AG9" s="1">
        <v>0.54679999999999995</v>
      </c>
      <c r="AH9" s="1">
        <v>0.48380000000000001</v>
      </c>
      <c r="AI9" s="1">
        <v>0.43279999999999996</v>
      </c>
      <c r="AJ9" s="1">
        <v>0.41000000000000003</v>
      </c>
      <c r="AK9" s="1">
        <v>0.60099999999999998</v>
      </c>
      <c r="AL9" s="1">
        <v>0.54679999999999995</v>
      </c>
      <c r="AM9" s="1">
        <v>0.48380000000000001</v>
      </c>
      <c r="AN9" s="1">
        <v>0.43280000000000002</v>
      </c>
      <c r="AO9" s="1">
        <v>0.41</v>
      </c>
      <c r="AP9" s="1">
        <v>0.60099999999999998</v>
      </c>
      <c r="AQ9" s="1">
        <v>0.54679999999999995</v>
      </c>
      <c r="AR9" s="1">
        <v>0.48380000000000001</v>
      </c>
      <c r="AS9" s="1">
        <v>0.43279999999999996</v>
      </c>
      <c r="AT9" s="1">
        <v>0.41000000000000003</v>
      </c>
      <c r="AU9" s="1">
        <v>0.60099999999999998</v>
      </c>
      <c r="AV9" s="1">
        <v>0.54679999999999995</v>
      </c>
      <c r="AW9" s="1">
        <v>0.48380000000000001</v>
      </c>
      <c r="AX9" s="1">
        <v>0.43279999999999996</v>
      </c>
      <c r="AY9" s="1">
        <v>0.41000000000000003</v>
      </c>
      <c r="AZ9" s="1">
        <v>0.54679999999999995</v>
      </c>
      <c r="BA9" s="1">
        <v>0.48380000000000001</v>
      </c>
      <c r="BB9" s="1">
        <v>0.43279999999999996</v>
      </c>
      <c r="BC9" s="1">
        <v>0.41000000000000003</v>
      </c>
    </row>
    <row r="10" spans="1:55" x14ac:dyDescent="0.25">
      <c r="A10" t="s">
        <v>1</v>
      </c>
      <c r="B10" s="1">
        <v>0.95128000000000001</v>
      </c>
      <c r="C10" s="1">
        <v>1.235976</v>
      </c>
      <c r="D10" s="1">
        <v>1.7584</v>
      </c>
      <c r="E10" s="1">
        <v>2.0344359999999999</v>
      </c>
      <c r="F10" s="1">
        <v>2.4111120000000001</v>
      </c>
      <c r="G10" s="1">
        <v>0.49020000000000002</v>
      </c>
      <c r="H10" s="1">
        <v>0.94769999999999999</v>
      </c>
      <c r="I10" s="1">
        <v>1.2390000000000001</v>
      </c>
      <c r="J10" s="1">
        <v>1.44234</v>
      </c>
      <c r="K10" s="1">
        <v>1.83352</v>
      </c>
      <c r="L10" s="1">
        <v>1.164272</v>
      </c>
      <c r="M10" s="1">
        <v>1.2582</v>
      </c>
      <c r="N10" s="1">
        <v>1.6411640000000001</v>
      </c>
      <c r="O10" s="1">
        <v>1.805248</v>
      </c>
      <c r="P10" s="1">
        <v>2.1972960000000001</v>
      </c>
      <c r="Q10" s="1">
        <v>1.562772</v>
      </c>
      <c r="R10" s="1">
        <v>1.809464</v>
      </c>
      <c r="S10" s="1">
        <v>1.8731800000000001</v>
      </c>
      <c r="T10" s="1">
        <v>1.92628</v>
      </c>
      <c r="U10" s="1">
        <v>2.004448</v>
      </c>
      <c r="V10" s="1">
        <v>1.4995879999999999</v>
      </c>
      <c r="W10" s="1">
        <v>1.7618119999999999</v>
      </c>
      <c r="X10" s="1">
        <v>2.0816560000000002</v>
      </c>
      <c r="Y10" s="1">
        <v>2.4890119999999998</v>
      </c>
      <c r="Z10" s="1">
        <v>3.0257480000000001</v>
      </c>
      <c r="AA10" s="1">
        <v>1.2073</v>
      </c>
      <c r="AB10" s="1">
        <v>1.155</v>
      </c>
      <c r="AC10" s="1">
        <v>0.96299999999999997</v>
      </c>
      <c r="AD10" s="1">
        <v>0.90159999999999996</v>
      </c>
      <c r="AE10" s="1">
        <v>0.70720000000000005</v>
      </c>
      <c r="AF10" s="1">
        <v>1.5607</v>
      </c>
      <c r="AG10" s="1">
        <v>2.0785</v>
      </c>
      <c r="AH10" s="1">
        <v>2.3424999999999998</v>
      </c>
      <c r="AI10" s="1">
        <v>3.2109999999999999</v>
      </c>
      <c r="AJ10" s="1">
        <v>3.2479200000000001</v>
      </c>
      <c r="AK10">
        <v>1.1048960000000001</v>
      </c>
      <c r="AL10">
        <v>1.5071600000000001</v>
      </c>
      <c r="AM10">
        <v>1.712056</v>
      </c>
      <c r="AN10">
        <v>2.4616359999999999</v>
      </c>
      <c r="AO10">
        <v>2.6440044</v>
      </c>
      <c r="AP10" s="1">
        <v>1.6116079999999999</v>
      </c>
      <c r="AQ10" s="1">
        <v>2.1404200000000002</v>
      </c>
      <c r="AR10" s="1">
        <v>2.4114680000000002</v>
      </c>
      <c r="AS10" s="1">
        <v>3.2918240000000001</v>
      </c>
      <c r="AT10" s="1">
        <v>3.3144399999999998</v>
      </c>
      <c r="AU10" s="1">
        <v>1.3632120000000001</v>
      </c>
      <c r="AV10" s="1">
        <v>1.8379399999999999</v>
      </c>
      <c r="AW10" s="1">
        <v>2.0727720000000001</v>
      </c>
      <c r="AX10" s="1">
        <v>2.89486</v>
      </c>
      <c r="AY10" s="1">
        <v>2.9891559999999999</v>
      </c>
      <c r="AZ10" s="1">
        <v>2.5787640000000001</v>
      </c>
      <c r="BA10" s="1">
        <v>2.9091680000000002</v>
      </c>
      <c r="BB10" s="1">
        <v>3.8633639999999998</v>
      </c>
      <c r="BC10" s="1">
        <v>3.9730120000000002</v>
      </c>
    </row>
    <row r="11" spans="1:55" x14ac:dyDescent="0.25">
      <c r="A11" t="s">
        <v>5</v>
      </c>
      <c r="B11" s="1" t="s">
        <v>17</v>
      </c>
      <c r="C11" s="1" t="s">
        <v>19</v>
      </c>
      <c r="D11" s="1" t="s">
        <v>6</v>
      </c>
      <c r="E11" s="1" t="s">
        <v>20</v>
      </c>
      <c r="F11" s="1" t="s">
        <v>7</v>
      </c>
      <c r="G11" s="1" t="s">
        <v>17</v>
      </c>
      <c r="H11" s="1" t="s">
        <v>19</v>
      </c>
      <c r="I11" s="1" t="s">
        <v>6</v>
      </c>
      <c r="J11" s="1" t="s">
        <v>20</v>
      </c>
      <c r="K11" s="1" t="s">
        <v>7</v>
      </c>
      <c r="L11" s="1" t="s">
        <v>17</v>
      </c>
      <c r="M11" s="1" t="s">
        <v>19</v>
      </c>
      <c r="N11" s="1" t="s">
        <v>6</v>
      </c>
      <c r="O11" s="1" t="s">
        <v>20</v>
      </c>
      <c r="P11" s="1" t="s">
        <v>7</v>
      </c>
      <c r="Q11" s="1" t="s">
        <v>21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7</v>
      </c>
      <c r="AB11" s="1" t="s">
        <v>20</v>
      </c>
      <c r="AC11" s="1" t="s">
        <v>6</v>
      </c>
      <c r="AD11" s="1" t="s">
        <v>19</v>
      </c>
      <c r="AE11" s="1" t="s">
        <v>17</v>
      </c>
      <c r="AF11" s="1" t="s">
        <v>17</v>
      </c>
      <c r="AG11" s="1" t="s">
        <v>19</v>
      </c>
      <c r="AH11" s="1" t="s">
        <v>6</v>
      </c>
      <c r="AI11" s="1" t="s">
        <v>20</v>
      </c>
      <c r="AJ11" s="1" t="s">
        <v>7</v>
      </c>
      <c r="AK11" s="1" t="s">
        <v>17</v>
      </c>
      <c r="AL11" s="1" t="s">
        <v>19</v>
      </c>
      <c r="AM11" s="1" t="s">
        <v>6</v>
      </c>
      <c r="AN11" s="1" t="s">
        <v>20</v>
      </c>
      <c r="AO11" s="1" t="s">
        <v>7</v>
      </c>
      <c r="AP11" s="1" t="s">
        <v>17</v>
      </c>
      <c r="AQ11" s="1" t="s">
        <v>19</v>
      </c>
      <c r="AR11" s="1" t="s">
        <v>6</v>
      </c>
      <c r="AS11" s="1" t="s">
        <v>20</v>
      </c>
      <c r="AT11" s="1" t="s">
        <v>7</v>
      </c>
      <c r="AU11" s="1" t="s">
        <v>17</v>
      </c>
      <c r="AV11" s="1" t="s">
        <v>19</v>
      </c>
      <c r="AW11" s="1" t="s">
        <v>6</v>
      </c>
      <c r="AX11" s="1" t="s">
        <v>20</v>
      </c>
      <c r="AY11" s="1" t="s">
        <v>7</v>
      </c>
      <c r="AZ11" s="1" t="s">
        <v>19</v>
      </c>
      <c r="BA11" s="1" t="s">
        <v>6</v>
      </c>
      <c r="BB11" s="1" t="s">
        <v>20</v>
      </c>
      <c r="BC11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ShrinkP99_Graphite</vt:lpstr>
      <vt:lpstr>ShrinkP98_Graphite</vt:lpstr>
      <vt:lpstr>ShrinkP98_LCO</vt:lpstr>
      <vt:lpstr>ShrinkP98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Yu</dc:creator>
  <cp:lastModifiedBy>Huitian Yu</cp:lastModifiedBy>
  <dcterms:created xsi:type="dcterms:W3CDTF">2019-05-07T18:27:56Z</dcterms:created>
  <dcterms:modified xsi:type="dcterms:W3CDTF">2019-05-28T15:11:43Z</dcterms:modified>
</cp:coreProperties>
</file>