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tm\OneDrive\Documents\NBA GOAT Paper\Spreadsheets\"/>
    </mc:Choice>
  </mc:AlternateContent>
  <xr:revisionPtr revIDLastSave="0" documentId="8_{D2927E4E-E084-4DDD-938B-572C4F892ADC}" xr6:coauthVersionLast="47" xr6:coauthVersionMax="47" xr10:uidLastSave="{00000000-0000-0000-0000-000000000000}"/>
  <bookViews>
    <workbookView xWindow="-120" yWindow="-120" windowWidth="29040" windowHeight="15840" xr2:uid="{B3CCD7D9-266E-4C2D-8A96-A9F0F315A5A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1" i="1" l="1"/>
  <c r="M189" i="1"/>
  <c r="H188" i="1"/>
  <c r="L187" i="1"/>
  <c r="L186" i="1"/>
  <c r="L185" i="1"/>
  <c r="K184" i="1"/>
  <c r="M183" i="1"/>
  <c r="M182" i="1"/>
  <c r="L180" i="1"/>
  <c r="M178" i="1"/>
  <c r="L175" i="1"/>
  <c r="M174" i="1"/>
  <c r="H172" i="1"/>
  <c r="G172" i="1"/>
  <c r="L170" i="1"/>
  <c r="K170" i="1"/>
  <c r="K169" i="1"/>
  <c r="M167" i="1"/>
  <c r="L166" i="1"/>
  <c r="M165" i="1"/>
  <c r="H164" i="1"/>
  <c r="L163" i="1"/>
  <c r="H162" i="1"/>
  <c r="M161" i="1"/>
  <c r="K159" i="1"/>
  <c r="J156" i="1"/>
  <c r="K155" i="1"/>
  <c r="M154" i="1"/>
  <c r="L154" i="1"/>
  <c r="L152" i="1"/>
  <c r="J151" i="1"/>
  <c r="L150" i="1"/>
  <c r="K150" i="1"/>
  <c r="K149" i="1"/>
  <c r="M148" i="1"/>
  <c r="J146" i="1"/>
  <c r="M145" i="1"/>
  <c r="L145" i="1"/>
  <c r="L144" i="1"/>
  <c r="L143" i="1"/>
  <c r="K143" i="1"/>
  <c r="L142" i="1"/>
  <c r="K141" i="1"/>
  <c r="M140" i="1"/>
  <c r="J137" i="1"/>
  <c r="L136" i="1"/>
  <c r="K136" i="1"/>
  <c r="L133" i="1"/>
  <c r="K133" i="1"/>
  <c r="H132" i="1"/>
  <c r="I130" i="1"/>
  <c r="H130" i="1"/>
  <c r="K129" i="1"/>
  <c r="M128" i="1"/>
  <c r="L128" i="1"/>
  <c r="M127" i="1"/>
  <c r="L127" i="1"/>
  <c r="J126" i="1"/>
  <c r="H125" i="1"/>
  <c r="L124" i="1"/>
  <c r="L123" i="1"/>
  <c r="M122" i="1"/>
  <c r="L122" i="1"/>
  <c r="M121" i="1"/>
  <c r="L121" i="1"/>
  <c r="H120" i="1"/>
  <c r="G120" i="1"/>
  <c r="I119" i="1"/>
  <c r="H119" i="1"/>
  <c r="K118" i="1"/>
  <c r="K117" i="1"/>
  <c r="M116" i="1"/>
  <c r="L116" i="1"/>
  <c r="K115" i="1"/>
  <c r="M114" i="1"/>
  <c r="I113" i="1"/>
  <c r="H113" i="1"/>
  <c r="M112" i="1"/>
  <c r="J111" i="1"/>
  <c r="H110" i="1"/>
  <c r="I109" i="1"/>
  <c r="M108" i="1"/>
  <c r="L108" i="1"/>
  <c r="K107" i="1"/>
  <c r="M106" i="1"/>
  <c r="L106" i="1"/>
  <c r="M105" i="1"/>
  <c r="L105" i="1"/>
  <c r="L104" i="1"/>
  <c r="H101" i="1"/>
  <c r="K100" i="1"/>
  <c r="K99" i="1"/>
  <c r="J98" i="1"/>
  <c r="M97" i="1"/>
  <c r="L97" i="1"/>
  <c r="M96" i="1"/>
  <c r="H95" i="1"/>
  <c r="M94" i="1"/>
  <c r="M93" i="1"/>
  <c r="L93" i="1"/>
  <c r="H92" i="1"/>
  <c r="I89" i="1"/>
  <c r="J88" i="1"/>
  <c r="I84" i="1"/>
  <c r="I83" i="1"/>
  <c r="J82" i="1"/>
  <c r="H81" i="1"/>
  <c r="G81" i="1"/>
  <c r="M80" i="1"/>
  <c r="L80" i="1"/>
  <c r="M79" i="1"/>
  <c r="K78" i="1"/>
  <c r="M77" i="1"/>
  <c r="L77" i="1"/>
  <c r="K76" i="1"/>
  <c r="J76" i="1"/>
  <c r="H74" i="1"/>
  <c r="I73" i="1"/>
  <c r="G72" i="1"/>
  <c r="L71" i="1"/>
  <c r="L70" i="1"/>
  <c r="K70" i="1"/>
  <c r="J68" i="1"/>
  <c r="L67" i="1"/>
  <c r="M66" i="1"/>
  <c r="K65" i="1"/>
  <c r="J65" i="1"/>
  <c r="I64" i="1"/>
  <c r="H63" i="1"/>
  <c r="K62" i="1"/>
  <c r="M61" i="1"/>
  <c r="L61" i="1"/>
  <c r="K61" i="1"/>
  <c r="K59" i="1"/>
  <c r="J59" i="1"/>
  <c r="I58" i="1"/>
  <c r="H58" i="1"/>
  <c r="L57" i="1"/>
  <c r="K57" i="1"/>
  <c r="M56" i="1"/>
  <c r="I54" i="1"/>
  <c r="H54" i="1"/>
  <c r="J53" i="1"/>
  <c r="I53" i="1"/>
  <c r="H52" i="1"/>
  <c r="I51" i="1"/>
  <c r="H51" i="1"/>
  <c r="K50" i="1"/>
  <c r="J50" i="1"/>
  <c r="G48" i="1"/>
  <c r="H47" i="1"/>
  <c r="G47" i="1"/>
  <c r="M46" i="1"/>
  <c r="L46" i="1"/>
  <c r="M44" i="1"/>
  <c r="K43" i="1"/>
  <c r="J43" i="1"/>
  <c r="H42" i="1"/>
  <c r="M41" i="1"/>
  <c r="L41" i="1"/>
  <c r="H40" i="1"/>
  <c r="G40" i="1"/>
  <c r="I39" i="1"/>
  <c r="J38" i="1"/>
  <c r="M37" i="1"/>
  <c r="M36" i="1"/>
  <c r="G35" i="1"/>
  <c r="G33" i="1"/>
  <c r="I32" i="1"/>
  <c r="H32" i="1"/>
  <c r="L31" i="1"/>
  <c r="K31" i="1"/>
  <c r="L30" i="1"/>
  <c r="K29" i="1"/>
  <c r="M28" i="1"/>
  <c r="J27" i="1"/>
  <c r="H26" i="1"/>
  <c r="M25" i="1"/>
  <c r="L25" i="1"/>
  <c r="M24" i="1"/>
  <c r="L24" i="1"/>
  <c r="M23" i="1"/>
  <c r="L23" i="1"/>
  <c r="I22" i="1"/>
  <c r="K21" i="1"/>
  <c r="K20" i="1"/>
  <c r="J20" i="1"/>
  <c r="J19" i="1"/>
  <c r="I19" i="1"/>
  <c r="J18" i="1"/>
  <c r="M17" i="1"/>
  <c r="L17" i="1"/>
  <c r="H16" i="1"/>
  <c r="L15" i="1"/>
  <c r="K15" i="1"/>
  <c r="J15" i="1"/>
  <c r="M14" i="1"/>
  <c r="K13" i="1"/>
  <c r="J13" i="1"/>
  <c r="H12" i="1"/>
  <c r="M11" i="1"/>
  <c r="L11" i="1"/>
  <c r="L10" i="1"/>
  <c r="K10" i="1"/>
  <c r="H9" i="1"/>
  <c r="M8" i="1"/>
  <c r="L8" i="1"/>
  <c r="J7" i="1"/>
  <c r="H6" i="1"/>
  <c r="M5" i="1"/>
  <c r="L5" i="1"/>
  <c r="J4" i="1"/>
  <c r="I4" i="1"/>
  <c r="J3" i="1"/>
  <c r="K2" i="1"/>
  <c r="J2" i="1"/>
</calcChain>
</file>

<file path=xl/sharedStrings.xml><?xml version="1.0" encoding="utf-8"?>
<sst xmlns="http://schemas.openxmlformats.org/spreadsheetml/2006/main" count="204" uniqueCount="204">
  <si>
    <t>Player_Name</t>
  </si>
  <si>
    <t>3_col_Average</t>
  </si>
  <si>
    <t>9_col_avg</t>
  </si>
  <si>
    <t>Decade_Rank</t>
  </si>
  <si>
    <t>GOAT_Rank</t>
  </si>
  <si>
    <t>Pos_Rank</t>
  </si>
  <si>
    <t>50s_Rank</t>
  </si>
  <si>
    <t>60s_Rank</t>
  </si>
  <si>
    <t>70s_Rank</t>
  </si>
  <si>
    <t>80s_Rank</t>
  </si>
  <si>
    <t>90s_Rank</t>
  </si>
  <si>
    <t>00s_Rank</t>
  </si>
  <si>
    <t>10s_Rank</t>
  </si>
  <si>
    <t>Michael Jordan</t>
  </si>
  <si>
    <t>Magic Johnson</t>
  </si>
  <si>
    <t>Kareem Abdul-Jabbar</t>
  </si>
  <si>
    <t>LeBron James</t>
  </si>
  <si>
    <t>Wilt Chamberlain</t>
  </si>
  <si>
    <t>Larry Bird</t>
  </si>
  <si>
    <t>Kobe Bryant</t>
  </si>
  <si>
    <t>Bill Russell</t>
  </si>
  <si>
    <t>Shaquille O'Neal</t>
  </si>
  <si>
    <t>Tim Duncan</t>
  </si>
  <si>
    <t>Oscar Robertson</t>
  </si>
  <si>
    <t>Hakeem Olajuwon</t>
  </si>
  <si>
    <t>Stephen Curry</t>
  </si>
  <si>
    <t>Karl Malone</t>
  </si>
  <si>
    <t>Jerry West</t>
  </si>
  <si>
    <t>Kevin Durant</t>
  </si>
  <si>
    <t>Moses Malone</t>
  </si>
  <si>
    <t>Julius Erving</t>
  </si>
  <si>
    <t>Charles Barkley</t>
  </si>
  <si>
    <t>David Robinson</t>
  </si>
  <si>
    <t>Bob Lanier</t>
  </si>
  <si>
    <t>Dwyane Wade</t>
  </si>
  <si>
    <t>Dirk Nowitzki</t>
  </si>
  <si>
    <t>Kevin Garnett</t>
  </si>
  <si>
    <t>Elgin Baylor</t>
  </si>
  <si>
    <t>Isiah Thomas</t>
  </si>
  <si>
    <t>Giannis Antetokounmpo</t>
  </si>
  <si>
    <t>John Stockton</t>
  </si>
  <si>
    <t>Allen Iverson</t>
  </si>
  <si>
    <t>Scottie Pippen</t>
  </si>
  <si>
    <t>John Havlicek</t>
  </si>
  <si>
    <t>Vern Mikkelsen</t>
  </si>
  <si>
    <t>Rudy Tomjanovich</t>
  </si>
  <si>
    <t>Harry Gallatin</t>
  </si>
  <si>
    <t>Kawhi Leonard</t>
  </si>
  <si>
    <t>James Harden</t>
  </si>
  <si>
    <t>Adrian  Dantley</t>
  </si>
  <si>
    <t>Bob Dandridge</t>
  </si>
  <si>
    <t>Bob Pettit</t>
  </si>
  <si>
    <t>Chris Paul</t>
  </si>
  <si>
    <t>Walt Bellamy</t>
  </si>
  <si>
    <t>Patrick Ewing</t>
  </si>
  <si>
    <t>Draymond Green</t>
  </si>
  <si>
    <t>Maurice Lucas</t>
  </si>
  <si>
    <t>Steve Nash</t>
  </si>
  <si>
    <t>Bob Cousy</t>
  </si>
  <si>
    <t>George Mikan</t>
  </si>
  <si>
    <t>Dick McGuire</t>
  </si>
  <si>
    <t>Clyde Drexler</t>
  </si>
  <si>
    <t>Elvin Hayes</t>
  </si>
  <si>
    <t>Tom Heinsohn</t>
  </si>
  <si>
    <t>George Gervin</t>
  </si>
  <si>
    <t>Walt Frazier</t>
  </si>
  <si>
    <t>Bobby Jones</t>
  </si>
  <si>
    <t>Russell Westbrook</t>
  </si>
  <si>
    <t>Reggie Miller</t>
  </si>
  <si>
    <t>Rick Barry</t>
  </si>
  <si>
    <t>Kevin McHale</t>
  </si>
  <si>
    <t>Devin Booker</t>
  </si>
  <si>
    <t>Jason Kidd</t>
  </si>
  <si>
    <t>Kevin Johnson</t>
  </si>
  <si>
    <t>Jack Twyman</t>
  </si>
  <si>
    <t>Bob McAdoo</t>
  </si>
  <si>
    <t>Dominique Wilkins</t>
  </si>
  <si>
    <t>Kyle Lowry</t>
  </si>
  <si>
    <t>Tracy McGrady</t>
  </si>
  <si>
    <t>Marques Johnson</t>
  </si>
  <si>
    <t>Kiki Wandeweghe</t>
  </si>
  <si>
    <t xml:space="preserve">Gary Payton </t>
  </si>
  <si>
    <t>Vince Carter</t>
  </si>
  <si>
    <t>Neil Johnston</t>
  </si>
  <si>
    <t>Pete Maravich</t>
  </si>
  <si>
    <t>Willis Reed</t>
  </si>
  <si>
    <t>Jamaal Wilkes</t>
  </si>
  <si>
    <t>James Worthy</t>
  </si>
  <si>
    <t>Ray Allen</t>
  </si>
  <si>
    <t>Horace Grant</t>
  </si>
  <si>
    <t>Anthony Davis</t>
  </si>
  <si>
    <t>LaMarcus Aldridge</t>
  </si>
  <si>
    <t>Paul Arizin</t>
  </si>
  <si>
    <t>Jack Sikma</t>
  </si>
  <si>
    <t>Dan Issel</t>
  </si>
  <si>
    <t>Bill Walton</t>
  </si>
  <si>
    <t>CJ McCollum</t>
  </si>
  <si>
    <t>Jamal Crawford</t>
  </si>
  <si>
    <t>Donovan Mitchell</t>
  </si>
  <si>
    <t>Bill Laimbeer</t>
  </si>
  <si>
    <t>Dave Cowens</t>
  </si>
  <si>
    <t>Arvydas Sabonis</t>
  </si>
  <si>
    <t>Jayson Tatum</t>
  </si>
  <si>
    <t>Cliff Hagan</t>
  </si>
  <si>
    <t>Paul Pierce</t>
  </si>
  <si>
    <t>John Wall</t>
  </si>
  <si>
    <t>Nate Thurmond</t>
  </si>
  <si>
    <t>Klay Thompson</t>
  </si>
  <si>
    <t>Kevin Love</t>
  </si>
  <si>
    <t>Mark Aguirre</t>
  </si>
  <si>
    <t>Glen Rice</t>
  </si>
  <si>
    <t>Dikembe Mutombo</t>
  </si>
  <si>
    <t>Sam Jones</t>
  </si>
  <si>
    <t>Ron Artest</t>
  </si>
  <si>
    <t>Louis Williams</t>
  </si>
  <si>
    <t>Elton Brand</t>
  </si>
  <si>
    <t>Marc Gasol</t>
  </si>
  <si>
    <t>Manu Ginobili</t>
  </si>
  <si>
    <t>Dennis Rodman</t>
  </si>
  <si>
    <t>Andre Iguodala</t>
  </si>
  <si>
    <t>Nate Archibald</t>
  </si>
  <si>
    <t>Larry Costello</t>
  </si>
  <si>
    <t>Alex English</t>
  </si>
  <si>
    <t>Damian Lillard</t>
  </si>
  <si>
    <t>Wes Unseld</t>
  </si>
  <si>
    <t>Kyrie Irving</t>
  </si>
  <si>
    <t>Larry Johnson</t>
  </si>
  <si>
    <t>Carmelo Anthony</t>
  </si>
  <si>
    <t>Penny Hardaway</t>
  </si>
  <si>
    <t>Dan Majerle</t>
  </si>
  <si>
    <t>Jerry Lucas</t>
  </si>
  <si>
    <t>Dolph Schayes</t>
  </si>
  <si>
    <t>Pau Gasol</t>
  </si>
  <si>
    <t>Tony Parker</t>
  </si>
  <si>
    <t>Michael Redd</t>
  </si>
  <si>
    <t>Yao Ming</t>
  </si>
  <si>
    <t>Lenny Wilkens</t>
  </si>
  <si>
    <t>Robert Parish</t>
  </si>
  <si>
    <t>Dwight Howard</t>
  </si>
  <si>
    <t>Derrick Rose</t>
  </si>
  <si>
    <t>Shawn Kemp</t>
  </si>
  <si>
    <t>Earl Monroe</t>
  </si>
  <si>
    <t>Eric Gordon</t>
  </si>
  <si>
    <t>Hal Greer</t>
  </si>
  <si>
    <t>Chris Webber</t>
  </si>
  <si>
    <t>Mark Jackson</t>
  </si>
  <si>
    <t>David Thompson</t>
  </si>
  <si>
    <t>Grant Hill</t>
  </si>
  <si>
    <t>Bernard King</t>
  </si>
  <si>
    <t>Michael Cooper</t>
  </si>
  <si>
    <t>Byron Scott</t>
  </si>
  <si>
    <t>Bradley Beal</t>
  </si>
  <si>
    <t>Latrell Sprewell</t>
  </si>
  <si>
    <t>Robert Horry</t>
  </si>
  <si>
    <t>Alonzo Mourning</t>
  </si>
  <si>
    <t>Richard Hamilton</t>
  </si>
  <si>
    <t>Joe Johnson</t>
  </si>
  <si>
    <t>Dennis Johnson</t>
  </si>
  <si>
    <t>Lafayette Lever</t>
  </si>
  <si>
    <t>Paul George</t>
  </si>
  <si>
    <t>Jeff Hornacek</t>
  </si>
  <si>
    <t>Tim Hardaway</t>
  </si>
  <si>
    <t>Artis Gilmore</t>
  </si>
  <si>
    <t>Shawn Marion</t>
  </si>
  <si>
    <t>Jason Richardson</t>
  </si>
  <si>
    <t>Chris Bosh</t>
  </si>
  <si>
    <t>Joe Dumars</t>
  </si>
  <si>
    <t>Sidney Moncrief</t>
  </si>
  <si>
    <t>Jerry Stackhouse</t>
  </si>
  <si>
    <t>Jo Jo White</t>
  </si>
  <si>
    <t>Mitch Richmond</t>
  </si>
  <si>
    <t>Chris Mullin</t>
  </si>
  <si>
    <t>Jimmy Butler</t>
  </si>
  <si>
    <t>Billy Cunningham</t>
  </si>
  <si>
    <t>Chauncey Billups</t>
  </si>
  <si>
    <t>Dave DeBusschere</t>
  </si>
  <si>
    <t>Victor Oladipo</t>
  </si>
  <si>
    <t>Ben Wallace</t>
  </si>
  <si>
    <t>Nikola Jokic</t>
  </si>
  <si>
    <t>Terry Cummings</t>
  </si>
  <si>
    <t>Mark Price</t>
  </si>
  <si>
    <t>Eddie Jones</t>
  </si>
  <si>
    <t>Monta Ellis</t>
  </si>
  <si>
    <t>Bill Sharman</t>
  </si>
  <si>
    <t>Alvin Robertson</t>
  </si>
  <si>
    <t>Brandon Roy</t>
  </si>
  <si>
    <t>Amar'e Stoudemire</t>
  </si>
  <si>
    <t>Khris Middleton</t>
  </si>
  <si>
    <t>Zach LaVine</t>
  </si>
  <si>
    <t>Blake Griffin</t>
  </si>
  <si>
    <t>Luka Doncic</t>
  </si>
  <si>
    <t>Antawn Jamison</t>
  </si>
  <si>
    <t>Dave Bing</t>
  </si>
  <si>
    <t>Kyle Korver</t>
  </si>
  <si>
    <t>DeMar DeRozan</t>
  </si>
  <si>
    <t>Larry Nance</t>
  </si>
  <si>
    <t>Peja Stojakovic</t>
  </si>
  <si>
    <t>Rasheed Wallace</t>
  </si>
  <si>
    <t>Gilbert Arenas</t>
  </si>
  <si>
    <t>Mel Daniels</t>
  </si>
  <si>
    <t>Joel Embiid</t>
  </si>
  <si>
    <t>Ben Gordon</t>
  </si>
  <si>
    <t>Gail Goodrich</t>
  </si>
  <si>
    <t>Muggsy Bogues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</si>
</sst>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BA%20Players%20Spreadsheet%20for%20Possible%20Pa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Ranking for all 3"/>
      <sheetName val="Greatest Player List Avg"/>
      <sheetName val="Greatest By Position"/>
      <sheetName val="Greatest By Decade"/>
    </sheetNames>
    <sheetDataSet>
      <sheetData sheetId="0"/>
      <sheetData sheetId="1"/>
      <sheetData sheetId="2"/>
      <sheetData sheetId="3">
        <row r="3">
          <cell r="A3" t="str">
            <v>Website Source</v>
          </cell>
        </row>
        <row r="4">
          <cell r="A4" t="str">
            <v>Name (First Last)</v>
          </cell>
          <cell r="B4" t="str">
            <v>50s_AVG</v>
          </cell>
          <cell r="C4" t="str">
            <v>60s_AVG</v>
          </cell>
          <cell r="D4" t="str">
            <v>70s_AVG</v>
          </cell>
          <cell r="E4" t="str">
            <v>80s_AVG</v>
          </cell>
          <cell r="F4" t="str">
            <v>90s_AVG</v>
          </cell>
          <cell r="G4" t="str">
            <v>00s_AVG</v>
          </cell>
          <cell r="H4" t="str">
            <v>10s_AVG</v>
          </cell>
        </row>
        <row r="5">
          <cell r="A5" t="str">
            <v>Alvin Robertson</v>
          </cell>
        </row>
        <row r="6">
          <cell r="A6" t="str">
            <v>Arvydas Sabonis</v>
          </cell>
        </row>
        <row r="7">
          <cell r="A7" t="str">
            <v>Ben Gordon</v>
          </cell>
        </row>
        <row r="8">
          <cell r="A8" t="str">
            <v>Bobby Jones</v>
          </cell>
        </row>
        <row r="9">
          <cell r="A9" t="str">
            <v>Byron Scott</v>
          </cell>
        </row>
        <row r="10">
          <cell r="A10" t="str">
            <v>Chris Mullin</v>
          </cell>
        </row>
        <row r="11">
          <cell r="A11" t="str">
            <v>CJ McCollum</v>
          </cell>
        </row>
        <row r="12">
          <cell r="A12" t="str">
            <v>Dave Bing</v>
          </cell>
        </row>
        <row r="13">
          <cell r="A13" t="str">
            <v>David Thompson</v>
          </cell>
        </row>
        <row r="14">
          <cell r="A14" t="str">
            <v>Devin Booker</v>
          </cell>
        </row>
        <row r="15">
          <cell r="A15" t="str">
            <v>Dick McGuire</v>
          </cell>
        </row>
        <row r="16">
          <cell r="A16" t="str">
            <v>Donovan Mitchell</v>
          </cell>
        </row>
        <row r="17">
          <cell r="A17" t="str">
            <v>Eric Gordon</v>
          </cell>
        </row>
        <row r="18">
          <cell r="A18" t="str">
            <v>Jamaal Wilkes</v>
          </cell>
        </row>
        <row r="19">
          <cell r="A19" t="str">
            <v>Jamal Crawford</v>
          </cell>
        </row>
        <row r="20">
          <cell r="A20" t="str">
            <v>Jason Richardson</v>
          </cell>
        </row>
        <row r="21">
          <cell r="A21" t="str">
            <v>Jayson Tatum</v>
          </cell>
        </row>
        <row r="22">
          <cell r="A22" t="str">
            <v>Jerry Stackhouse</v>
          </cell>
        </row>
        <row r="23">
          <cell r="A23" t="str">
            <v>Jo Jo White</v>
          </cell>
        </row>
        <row r="24">
          <cell r="A24" t="str">
            <v>Khris Middleton</v>
          </cell>
        </row>
        <row r="25">
          <cell r="A25" t="str">
            <v>Kiki Wandeweghe</v>
          </cell>
        </row>
        <row r="26">
          <cell r="A26" t="str">
            <v>Lafayette Lever</v>
          </cell>
        </row>
        <row r="27">
          <cell r="A27" t="str">
            <v>Louis Williams</v>
          </cell>
        </row>
        <row r="28">
          <cell r="A28" t="str">
            <v>Luka Doncic</v>
          </cell>
        </row>
        <row r="29">
          <cell r="A29" t="str">
            <v>Mark Jackson</v>
          </cell>
        </row>
        <row r="30">
          <cell r="A30" t="str">
            <v>Maurice Lucas</v>
          </cell>
        </row>
        <row r="31">
          <cell r="A31" t="str">
            <v>Michael Cooper</v>
          </cell>
        </row>
        <row r="32">
          <cell r="A32" t="str">
            <v>Monta Ellis</v>
          </cell>
        </row>
        <row r="33">
          <cell r="A33" t="str">
            <v>Muggsy Bogues</v>
          </cell>
        </row>
        <row r="34">
          <cell r="A34" t="str">
            <v>Ron Artest</v>
          </cell>
        </row>
        <row r="35">
          <cell r="A35" t="str">
            <v>Rudy Tomjanovich</v>
          </cell>
        </row>
        <row r="36">
          <cell r="A36" t="str">
            <v>Terry Cummings</v>
          </cell>
        </row>
        <row r="37">
          <cell r="A37" t="str">
            <v>Zach LaVine</v>
          </cell>
        </row>
        <row r="38">
          <cell r="A38" t="str">
            <v>Anthony Davis</v>
          </cell>
          <cell r="H38">
            <v>12</v>
          </cell>
        </row>
        <row r="39">
          <cell r="A39" t="str">
            <v>Blake Griffin</v>
          </cell>
          <cell r="H39">
            <v>18.333333333333332</v>
          </cell>
        </row>
        <row r="40">
          <cell r="A40" t="str">
            <v>Bradley Beal</v>
          </cell>
          <cell r="H40">
            <v>45.5</v>
          </cell>
        </row>
        <row r="41">
          <cell r="A41" t="str">
            <v>Brandon Roy</v>
          </cell>
          <cell r="H41">
            <v>65</v>
          </cell>
        </row>
        <row r="42">
          <cell r="A42" t="str">
            <v>Damian Lillard</v>
          </cell>
          <cell r="H42">
            <v>16</v>
          </cell>
        </row>
        <row r="43">
          <cell r="A43" t="str">
            <v>Demar DeRozan</v>
          </cell>
          <cell r="H43">
            <v>40</v>
          </cell>
        </row>
        <row r="44">
          <cell r="A44" t="str">
            <v>Draymond Green</v>
          </cell>
          <cell r="H44">
            <v>17</v>
          </cell>
        </row>
        <row r="45">
          <cell r="A45" t="str">
            <v>Giannis Antetokounmpo</v>
          </cell>
          <cell r="H45">
            <v>7.5</v>
          </cell>
        </row>
        <row r="46">
          <cell r="A46" t="str">
            <v>James Harden</v>
          </cell>
          <cell r="H46">
            <v>5.2</v>
          </cell>
        </row>
        <row r="47">
          <cell r="A47" t="str">
            <v>Jimmy Butler</v>
          </cell>
          <cell r="H47">
            <v>17.666666666666668</v>
          </cell>
        </row>
        <row r="48">
          <cell r="A48" t="str">
            <v>Joel Embiid</v>
          </cell>
          <cell r="H48">
            <v>50</v>
          </cell>
        </row>
        <row r="49">
          <cell r="A49" t="str">
            <v>John Wall</v>
          </cell>
          <cell r="H49">
            <v>30.5</v>
          </cell>
        </row>
        <row r="50">
          <cell r="A50" t="str">
            <v>Kawhi Leonard</v>
          </cell>
          <cell r="H50">
            <v>4.4000000000000004</v>
          </cell>
        </row>
        <row r="51">
          <cell r="A51" t="str">
            <v>Klay Thompson</v>
          </cell>
          <cell r="H51">
            <v>16.666666666666668</v>
          </cell>
        </row>
        <row r="52">
          <cell r="A52" t="str">
            <v>Kyle Korver</v>
          </cell>
          <cell r="H52">
            <v>60</v>
          </cell>
        </row>
        <row r="53">
          <cell r="A53" t="str">
            <v>Kyle Lowry</v>
          </cell>
          <cell r="H53">
            <v>22.666666666666668</v>
          </cell>
        </row>
        <row r="54">
          <cell r="A54" t="str">
            <v>Kyrie Irving</v>
          </cell>
          <cell r="H54">
            <v>13.666666666666666</v>
          </cell>
        </row>
        <row r="55">
          <cell r="A55" t="str">
            <v>Nikola Jokic</v>
          </cell>
          <cell r="H55">
            <v>35</v>
          </cell>
        </row>
        <row r="56">
          <cell r="A56" t="str">
            <v>Paul George</v>
          </cell>
          <cell r="H56">
            <v>12.25</v>
          </cell>
        </row>
        <row r="57">
          <cell r="A57" t="str">
            <v>Russell Westbrook</v>
          </cell>
          <cell r="H57">
            <v>7.6</v>
          </cell>
        </row>
        <row r="58">
          <cell r="A58" t="str">
            <v>Stephen Curry</v>
          </cell>
          <cell r="H58">
            <v>2.6</v>
          </cell>
        </row>
        <row r="59">
          <cell r="A59" t="str">
            <v>Victor Oladipo</v>
          </cell>
          <cell r="H59">
            <v>53</v>
          </cell>
        </row>
        <row r="60">
          <cell r="A60" t="str">
            <v>Allen Iverson</v>
          </cell>
          <cell r="G60">
            <v>6.166666666666667</v>
          </cell>
        </row>
        <row r="61">
          <cell r="A61" t="str">
            <v>Amar'e Stoudemire</v>
          </cell>
          <cell r="G61">
            <v>25.333333333333332</v>
          </cell>
        </row>
        <row r="62">
          <cell r="A62" t="str">
            <v>Antawn Jamison</v>
          </cell>
          <cell r="G62">
            <v>68</v>
          </cell>
        </row>
        <row r="63">
          <cell r="A63" t="str">
            <v>Ben Wallace</v>
          </cell>
          <cell r="G63">
            <v>25.333333333333332</v>
          </cell>
        </row>
        <row r="64">
          <cell r="A64" t="str">
            <v>Chauncey Billups</v>
          </cell>
          <cell r="G64">
            <v>21.25</v>
          </cell>
        </row>
        <row r="65">
          <cell r="A65" t="str">
            <v>Elton Brand</v>
          </cell>
          <cell r="G65">
            <v>23</v>
          </cell>
        </row>
        <row r="66">
          <cell r="A66" t="str">
            <v>Gilbert Arenas</v>
          </cell>
          <cell r="G66">
            <v>32.666666666666664</v>
          </cell>
        </row>
        <row r="67">
          <cell r="A67" t="str">
            <v>Michael Redd</v>
          </cell>
          <cell r="G67">
            <v>26.5</v>
          </cell>
        </row>
        <row r="68">
          <cell r="A68" t="str">
            <v>Paul Pierce</v>
          </cell>
          <cell r="G68">
            <v>12.5</v>
          </cell>
          <cell r="H68">
            <v>40.5</v>
          </cell>
        </row>
        <row r="69">
          <cell r="A69" t="str">
            <v>Peja Stojakovic</v>
          </cell>
          <cell r="G69">
            <v>48</v>
          </cell>
        </row>
        <row r="70">
          <cell r="A70" t="str">
            <v>Rasheed Wallace</v>
          </cell>
          <cell r="G70">
            <v>47</v>
          </cell>
        </row>
        <row r="71">
          <cell r="A71" t="str">
            <v>Richard Hamilton</v>
          </cell>
          <cell r="G71">
            <v>46</v>
          </cell>
        </row>
        <row r="72">
          <cell r="A72" t="str">
            <v>Robert Horry</v>
          </cell>
          <cell r="G72">
            <v>38</v>
          </cell>
        </row>
        <row r="73">
          <cell r="A73" t="str">
            <v>Shawn Marion</v>
          </cell>
          <cell r="G73">
            <v>46.5</v>
          </cell>
        </row>
        <row r="74">
          <cell r="A74" t="str">
            <v>Tracy McGrady</v>
          </cell>
          <cell r="G74">
            <v>11.25</v>
          </cell>
        </row>
        <row r="75">
          <cell r="A75" t="str">
            <v>Vince Carter</v>
          </cell>
          <cell r="G75">
            <v>14.25</v>
          </cell>
        </row>
        <row r="76">
          <cell r="A76" t="str">
            <v>Yao Ming</v>
          </cell>
          <cell r="G76">
            <v>20</v>
          </cell>
        </row>
        <row r="77">
          <cell r="A77" t="str">
            <v>Andre Iguodala</v>
          </cell>
          <cell r="G77">
            <v>36</v>
          </cell>
          <cell r="H77">
            <v>26</v>
          </cell>
        </row>
        <row r="78">
          <cell r="A78" t="str">
            <v>Carmelo Anthony</v>
          </cell>
          <cell r="G78">
            <v>21.333333333333332</v>
          </cell>
          <cell r="H78">
            <v>28.5</v>
          </cell>
        </row>
        <row r="79">
          <cell r="A79" t="str">
            <v>Chris Bosh</v>
          </cell>
          <cell r="G79">
            <v>23.5</v>
          </cell>
          <cell r="H79">
            <v>30.5</v>
          </cell>
        </row>
        <row r="80">
          <cell r="A80" t="str">
            <v>Chris Paul</v>
          </cell>
          <cell r="G80">
            <v>18.5</v>
          </cell>
          <cell r="H80">
            <v>7.8</v>
          </cell>
        </row>
        <row r="81">
          <cell r="A81" t="str">
            <v>Derrick Rose</v>
          </cell>
          <cell r="G81">
            <v>19</v>
          </cell>
          <cell r="H81">
            <v>30.5</v>
          </cell>
        </row>
        <row r="82">
          <cell r="A82" t="str">
            <v>Dirk Nowitzki</v>
          </cell>
          <cell r="G82">
            <v>9</v>
          </cell>
          <cell r="H82">
            <v>10</v>
          </cell>
        </row>
        <row r="83">
          <cell r="A83" t="str">
            <v>Dwight Howard</v>
          </cell>
          <cell r="G83">
            <v>18.75</v>
          </cell>
          <cell r="H83">
            <v>18</v>
          </cell>
        </row>
        <row r="84">
          <cell r="A84" t="str">
            <v>Dwyane Wade</v>
          </cell>
          <cell r="G84">
            <v>6.8</v>
          </cell>
          <cell r="H84">
            <v>9.25</v>
          </cell>
        </row>
        <row r="85">
          <cell r="A85" t="str">
            <v>Joe Johnson</v>
          </cell>
          <cell r="G85">
            <v>39.5</v>
          </cell>
          <cell r="H85">
            <v>59</v>
          </cell>
        </row>
        <row r="86">
          <cell r="A86" t="str">
            <v>Kevin Durant</v>
          </cell>
          <cell r="G86">
            <v>22</v>
          </cell>
          <cell r="H86">
            <v>2.4</v>
          </cell>
        </row>
        <row r="87">
          <cell r="A87" t="str">
            <v>Kevin Garnett</v>
          </cell>
          <cell r="G87">
            <v>4.666666666666667</v>
          </cell>
          <cell r="H87">
            <v>37.5</v>
          </cell>
        </row>
        <row r="88">
          <cell r="A88" t="str">
            <v>Kevin Love</v>
          </cell>
          <cell r="G88">
            <v>63</v>
          </cell>
          <cell r="H88">
            <v>21</v>
          </cell>
        </row>
        <row r="89">
          <cell r="A89" t="str">
            <v>Kobe Bryant</v>
          </cell>
          <cell r="G89">
            <v>1.1666666666666667</v>
          </cell>
          <cell r="H89">
            <v>11</v>
          </cell>
        </row>
        <row r="90">
          <cell r="A90" t="str">
            <v>LaMarcus Aldridge</v>
          </cell>
          <cell r="G90">
            <v>34</v>
          </cell>
          <cell r="H90">
            <v>24.333333333333332</v>
          </cell>
        </row>
        <row r="91">
          <cell r="A91" t="str">
            <v>LeBron James</v>
          </cell>
          <cell r="G91">
            <v>5.5</v>
          </cell>
          <cell r="H91">
            <v>1</v>
          </cell>
        </row>
        <row r="92">
          <cell r="A92" t="str">
            <v>Manu Ginobili</v>
          </cell>
          <cell r="G92">
            <v>18</v>
          </cell>
          <cell r="H92">
            <v>30.5</v>
          </cell>
        </row>
        <row r="93">
          <cell r="A93" t="str">
            <v>Marc Gasol</v>
          </cell>
          <cell r="G93">
            <v>32</v>
          </cell>
          <cell r="H93">
            <v>20</v>
          </cell>
        </row>
        <row r="94">
          <cell r="A94" t="str">
            <v>Pau Gasol</v>
          </cell>
          <cell r="G94">
            <v>19.666666666666668</v>
          </cell>
          <cell r="H94">
            <v>21</v>
          </cell>
        </row>
        <row r="95">
          <cell r="A95" t="str">
            <v>Ray Allen</v>
          </cell>
          <cell r="G95">
            <v>12.75</v>
          </cell>
          <cell r="H95">
            <v>47</v>
          </cell>
        </row>
        <row r="96">
          <cell r="A96" t="str">
            <v>Steve Nash</v>
          </cell>
          <cell r="G96">
            <v>8.1666666666666661</v>
          </cell>
          <cell r="H96">
            <v>40.5</v>
          </cell>
        </row>
        <row r="97">
          <cell r="A97" t="str">
            <v>Tim Duncan</v>
          </cell>
          <cell r="G97">
            <v>2.8333333333333335</v>
          </cell>
          <cell r="H97">
            <v>9.5</v>
          </cell>
        </row>
        <row r="98">
          <cell r="A98" t="str">
            <v>Tony Parker</v>
          </cell>
          <cell r="G98">
            <v>19.5</v>
          </cell>
          <cell r="H98">
            <v>30</v>
          </cell>
        </row>
        <row r="99">
          <cell r="A99" t="str">
            <v>Chris Mullins</v>
          </cell>
          <cell r="F99">
            <v>21.333333333333332</v>
          </cell>
        </row>
        <row r="100">
          <cell r="A100" t="str">
            <v>Dan Majerle</v>
          </cell>
          <cell r="F100">
            <v>32</v>
          </cell>
        </row>
        <row r="101">
          <cell r="A101" t="str">
            <v>David Robinson</v>
          </cell>
          <cell r="F101">
            <v>4.375</v>
          </cell>
        </row>
        <row r="102">
          <cell r="A102" t="str">
            <v>Dennis Rodman</v>
          </cell>
          <cell r="F102">
            <v>12.25</v>
          </cell>
        </row>
        <row r="103">
          <cell r="A103" t="str">
            <v>Dikembe Mutombo</v>
          </cell>
          <cell r="F103">
            <v>12.2</v>
          </cell>
        </row>
        <row r="104">
          <cell r="A104" t="str">
            <v>Glen Rice</v>
          </cell>
          <cell r="F104">
            <v>28</v>
          </cell>
        </row>
        <row r="105">
          <cell r="A105" t="str">
            <v>Horace Grant</v>
          </cell>
          <cell r="F105">
            <v>27</v>
          </cell>
        </row>
        <row r="106">
          <cell r="A106" t="str">
            <v>Jeff Hornacek</v>
          </cell>
          <cell r="F106">
            <v>39</v>
          </cell>
        </row>
        <row r="107">
          <cell r="A107" t="str">
            <v>Joe Dumars</v>
          </cell>
          <cell r="F107">
            <v>18.5</v>
          </cell>
        </row>
        <row r="108">
          <cell r="A108" t="str">
            <v>John Stockton</v>
          </cell>
          <cell r="F108">
            <v>7.5</v>
          </cell>
        </row>
        <row r="109">
          <cell r="A109" t="str">
            <v>Kevin Johnson</v>
          </cell>
          <cell r="F109">
            <v>19.333333333333332</v>
          </cell>
        </row>
        <row r="110">
          <cell r="A110" t="str">
            <v>Larry Johnson</v>
          </cell>
          <cell r="F110">
            <v>33</v>
          </cell>
        </row>
        <row r="111">
          <cell r="A111" t="str">
            <v>Larry Nance</v>
          </cell>
          <cell r="F111">
            <v>38</v>
          </cell>
        </row>
        <row r="112">
          <cell r="A112" t="str">
            <v>Latrell Sprewell</v>
          </cell>
          <cell r="F112">
            <v>37</v>
          </cell>
        </row>
        <row r="113">
          <cell r="A113" t="str">
            <v>Mark Price</v>
          </cell>
          <cell r="F113">
            <v>25</v>
          </cell>
        </row>
        <row r="114">
          <cell r="A114" t="str">
            <v>Mitch Richmond</v>
          </cell>
          <cell r="F114">
            <v>18.333333333333332</v>
          </cell>
        </row>
        <row r="115">
          <cell r="A115" t="str">
            <v>Penny Hardaway</v>
          </cell>
          <cell r="F115">
            <v>23.333333333333332</v>
          </cell>
        </row>
        <row r="116">
          <cell r="A116" t="str">
            <v>Shawn Kemp</v>
          </cell>
          <cell r="F116">
            <v>15.333333333333334</v>
          </cell>
        </row>
        <row r="117">
          <cell r="A117" t="str">
            <v>Alonzo Mourning</v>
          </cell>
          <cell r="F117">
            <v>15.4</v>
          </cell>
          <cell r="G117">
            <v>27</v>
          </cell>
        </row>
        <row r="118">
          <cell r="A118" t="str">
            <v>Chris Webber</v>
          </cell>
          <cell r="F118">
            <v>29</v>
          </cell>
          <cell r="G118">
            <v>24.5</v>
          </cell>
        </row>
        <row r="119">
          <cell r="A119" t="str">
            <v>Eddie Jones</v>
          </cell>
          <cell r="F119">
            <v>43</v>
          </cell>
          <cell r="G119">
            <v>53</v>
          </cell>
        </row>
        <row r="120">
          <cell r="A120" t="str">
            <v xml:space="preserve">Gary Payton </v>
          </cell>
          <cell r="F120">
            <v>11.8</v>
          </cell>
          <cell r="G120">
            <v>44</v>
          </cell>
        </row>
        <row r="121">
          <cell r="A121" t="str">
            <v>Grant Hill</v>
          </cell>
          <cell r="F121">
            <v>17.25</v>
          </cell>
          <cell r="G121">
            <v>37</v>
          </cell>
        </row>
        <row r="122">
          <cell r="A122" t="str">
            <v>Reggie Miller</v>
          </cell>
          <cell r="F122">
            <v>12.166666666666666</v>
          </cell>
          <cell r="G122">
            <v>16</v>
          </cell>
        </row>
        <row r="123">
          <cell r="A123" t="str">
            <v>Scottie Pippen</v>
          </cell>
          <cell r="F123">
            <v>5.4285714285714288</v>
          </cell>
          <cell r="G123">
            <v>25</v>
          </cell>
        </row>
        <row r="124">
          <cell r="A124" t="str">
            <v>Shaquille O'Neal</v>
          </cell>
          <cell r="F124">
            <v>7</v>
          </cell>
          <cell r="G124">
            <v>2</v>
          </cell>
        </row>
        <row r="125">
          <cell r="A125" t="str">
            <v>Tim Hardaway</v>
          </cell>
          <cell r="F125">
            <v>18.25</v>
          </cell>
          <cell r="G125">
            <v>35</v>
          </cell>
        </row>
        <row r="126">
          <cell r="A126" t="str">
            <v>Jason Kidd</v>
          </cell>
          <cell r="F126">
            <v>27</v>
          </cell>
          <cell r="G126">
            <v>10.166666666666666</v>
          </cell>
          <cell r="H126">
            <v>57.5</v>
          </cell>
        </row>
        <row r="127">
          <cell r="A127" t="str">
            <v>Adrian  Dantley</v>
          </cell>
          <cell r="E127">
            <v>12.666666666666666</v>
          </cell>
        </row>
        <row r="128">
          <cell r="A128" t="str">
            <v>Alex English</v>
          </cell>
          <cell r="E128">
            <v>13.666666666666666</v>
          </cell>
        </row>
        <row r="129">
          <cell r="A129" t="str">
            <v>Artis Gilmore</v>
          </cell>
          <cell r="E129">
            <v>26.5</v>
          </cell>
        </row>
        <row r="130">
          <cell r="A130" t="str">
            <v>Bernard King</v>
          </cell>
          <cell r="E130">
            <v>14.666666666666666</v>
          </cell>
        </row>
        <row r="131">
          <cell r="A131" t="str">
            <v>Bill Laimbeer</v>
          </cell>
          <cell r="E131">
            <v>23.5</v>
          </cell>
        </row>
        <row r="132">
          <cell r="A132" t="str">
            <v>Dennis Johnson</v>
          </cell>
          <cell r="E132">
            <v>18.5</v>
          </cell>
        </row>
        <row r="133">
          <cell r="A133" t="str">
            <v>Isiah Thomas</v>
          </cell>
          <cell r="E133">
            <v>6</v>
          </cell>
        </row>
        <row r="134">
          <cell r="A134" t="str">
            <v>Jack Sikma</v>
          </cell>
          <cell r="E134">
            <v>22.5</v>
          </cell>
        </row>
        <row r="135">
          <cell r="A135" t="str">
            <v>Larry Bird</v>
          </cell>
          <cell r="E135">
            <v>1.8</v>
          </cell>
        </row>
        <row r="136">
          <cell r="A136" t="str">
            <v>Magic Johnson</v>
          </cell>
          <cell r="E136">
            <v>1.2</v>
          </cell>
        </row>
        <row r="137">
          <cell r="A137" t="str">
            <v>Mark Aguirre</v>
          </cell>
          <cell r="E137">
            <v>26.5</v>
          </cell>
        </row>
        <row r="138">
          <cell r="A138" t="str">
            <v>Marques Johnson</v>
          </cell>
          <cell r="E138">
            <v>23.5</v>
          </cell>
        </row>
        <row r="139">
          <cell r="A139" t="str">
            <v>Moses Malone</v>
          </cell>
          <cell r="E139">
            <v>3.8</v>
          </cell>
        </row>
        <row r="140">
          <cell r="A140" t="str">
            <v>Robert Parish</v>
          </cell>
          <cell r="E140">
            <v>18</v>
          </cell>
        </row>
        <row r="141">
          <cell r="A141" t="str">
            <v>Sidney Moncrief</v>
          </cell>
          <cell r="E141">
            <v>15.75</v>
          </cell>
        </row>
        <row r="142">
          <cell r="A142" t="str">
            <v>Charles Barkley</v>
          </cell>
          <cell r="E142">
            <v>14</v>
          </cell>
          <cell r="F142">
            <v>5.625</v>
          </cell>
        </row>
        <row r="143">
          <cell r="A143" t="str">
            <v>Clyde Drexler</v>
          </cell>
          <cell r="E143">
            <v>20.5</v>
          </cell>
          <cell r="F143">
            <v>10.666666666666666</v>
          </cell>
        </row>
        <row r="144">
          <cell r="A144" t="str">
            <v>Dominique Wilkins</v>
          </cell>
          <cell r="E144">
            <v>9.25</v>
          </cell>
          <cell r="F144">
            <v>24.333333333333332</v>
          </cell>
        </row>
        <row r="145">
          <cell r="A145" t="str">
            <v>Hakeem Olajuwon</v>
          </cell>
          <cell r="E145">
            <v>10.8</v>
          </cell>
          <cell r="F145">
            <v>2.25</v>
          </cell>
        </row>
        <row r="146">
          <cell r="A146" t="str">
            <v>James Worthy</v>
          </cell>
          <cell r="E146">
            <v>8.5</v>
          </cell>
          <cell r="F146">
            <v>44</v>
          </cell>
        </row>
        <row r="147">
          <cell r="A147" t="str">
            <v>Kevin McHale</v>
          </cell>
          <cell r="E147">
            <v>8.4</v>
          </cell>
          <cell r="F147">
            <v>49</v>
          </cell>
        </row>
        <row r="148">
          <cell r="A148" t="str">
            <v>Michael Jordan</v>
          </cell>
          <cell r="E148">
            <v>5.8</v>
          </cell>
          <cell r="F148">
            <v>1</v>
          </cell>
        </row>
        <row r="149">
          <cell r="A149" t="str">
            <v>Patrick Ewing</v>
          </cell>
          <cell r="E149">
            <v>22</v>
          </cell>
          <cell r="F149">
            <v>9.125</v>
          </cell>
        </row>
        <row r="150">
          <cell r="A150" t="str">
            <v>Karl Malone</v>
          </cell>
          <cell r="E150">
            <v>25</v>
          </cell>
          <cell r="F150">
            <v>3.5</v>
          </cell>
          <cell r="G150">
            <v>28</v>
          </cell>
        </row>
        <row r="151">
          <cell r="A151" t="str">
            <v>Bill Walton</v>
          </cell>
          <cell r="D151">
            <v>10.333333333333334</v>
          </cell>
        </row>
        <row r="152">
          <cell r="A152" t="str">
            <v>Bob Dandridge</v>
          </cell>
          <cell r="D152">
            <v>9</v>
          </cell>
        </row>
        <row r="153">
          <cell r="A153" t="str">
            <v>Bob Lanier</v>
          </cell>
          <cell r="D153">
            <v>6.6</v>
          </cell>
        </row>
        <row r="154">
          <cell r="A154" t="str">
            <v>Bob McAdoo</v>
          </cell>
          <cell r="D154">
            <v>5.8</v>
          </cell>
        </row>
        <row r="155">
          <cell r="A155" t="str">
            <v>Dan Issel</v>
          </cell>
          <cell r="D155">
            <v>14</v>
          </cell>
        </row>
        <row r="156">
          <cell r="A156" t="str">
            <v>Dave Cowens</v>
          </cell>
          <cell r="D156">
            <v>9.5</v>
          </cell>
        </row>
        <row r="157">
          <cell r="A157" t="str">
            <v>Nate Archibald</v>
          </cell>
          <cell r="D157">
            <v>13</v>
          </cell>
        </row>
        <row r="158">
          <cell r="A158" t="str">
            <v>Pete Maravich</v>
          </cell>
          <cell r="D158">
            <v>7.5</v>
          </cell>
        </row>
        <row r="159">
          <cell r="A159" t="str">
            <v>George Gervin</v>
          </cell>
          <cell r="D159">
            <v>9</v>
          </cell>
          <cell r="E159">
            <v>12.75</v>
          </cell>
        </row>
        <row r="160">
          <cell r="A160" t="str">
            <v>Julius Erving</v>
          </cell>
          <cell r="D160">
            <v>4.4000000000000004</v>
          </cell>
          <cell r="E160">
            <v>6.8</v>
          </cell>
        </row>
        <row r="161">
          <cell r="A161" t="str">
            <v>Kareem Abdul-Jabbar</v>
          </cell>
          <cell r="D161">
            <v>1</v>
          </cell>
          <cell r="E161">
            <v>4</v>
          </cell>
        </row>
        <row r="162">
          <cell r="A162" t="str">
            <v>Bill Russell</v>
          </cell>
          <cell r="C162">
            <v>2.6666666666666665</v>
          </cell>
        </row>
        <row r="163">
          <cell r="A163" t="str">
            <v>Billy Cunningham</v>
          </cell>
          <cell r="C163">
            <v>35</v>
          </cell>
        </row>
        <row r="164">
          <cell r="A164" t="str">
            <v>Cliff Hagan</v>
          </cell>
          <cell r="C164">
            <v>17</v>
          </cell>
        </row>
        <row r="165">
          <cell r="A165" t="str">
            <v>Dave DeBusschere</v>
          </cell>
          <cell r="C165">
            <v>21</v>
          </cell>
        </row>
        <row r="166">
          <cell r="A166" t="str">
            <v>Earl Monroe</v>
          </cell>
          <cell r="C166">
            <v>45</v>
          </cell>
          <cell r="D166">
            <v>12</v>
          </cell>
        </row>
        <row r="167">
          <cell r="A167" t="str">
            <v>Elgin Baylor</v>
          </cell>
          <cell r="C167">
            <v>5.333333333333333</v>
          </cell>
        </row>
        <row r="168">
          <cell r="A168" t="str">
            <v>Gail Goodrich</v>
          </cell>
          <cell r="C168">
            <v>59</v>
          </cell>
        </row>
        <row r="169">
          <cell r="A169" t="str">
            <v>Hal Greer</v>
          </cell>
          <cell r="C169">
            <v>9</v>
          </cell>
        </row>
        <row r="170">
          <cell r="A170" t="str">
            <v>Jack Twyman</v>
          </cell>
          <cell r="C170">
            <v>15</v>
          </cell>
        </row>
        <row r="171">
          <cell r="A171" t="str">
            <v>Jerry West</v>
          </cell>
          <cell r="C171">
            <v>4.333333333333333</v>
          </cell>
        </row>
        <row r="172">
          <cell r="A172" t="str">
            <v>Larry Costello</v>
          </cell>
          <cell r="C172">
            <v>39</v>
          </cell>
        </row>
        <row r="173">
          <cell r="A173" t="str">
            <v>Lenny Wilkens</v>
          </cell>
          <cell r="C173">
            <v>12.5</v>
          </cell>
        </row>
        <row r="174">
          <cell r="A174" t="str">
            <v>Mel Daniels</v>
          </cell>
          <cell r="C174">
            <v>41</v>
          </cell>
        </row>
        <row r="175">
          <cell r="A175" t="str">
            <v>Nate Thurmond</v>
          </cell>
          <cell r="C175">
            <v>8.5</v>
          </cell>
        </row>
        <row r="176">
          <cell r="A176" t="str">
            <v>Oscar Robertson</v>
          </cell>
          <cell r="C176">
            <v>2.6666666666666665</v>
          </cell>
        </row>
        <row r="177">
          <cell r="A177" t="str">
            <v>Sam Jones</v>
          </cell>
          <cell r="C177">
            <v>10.5</v>
          </cell>
        </row>
        <row r="178">
          <cell r="A178" t="str">
            <v>Tom Heinsohn</v>
          </cell>
          <cell r="C178">
            <v>25</v>
          </cell>
        </row>
        <row r="179">
          <cell r="A179" t="str">
            <v>Walt Bellamy</v>
          </cell>
          <cell r="C179">
            <v>7.4</v>
          </cell>
        </row>
        <row r="180">
          <cell r="A180" t="str">
            <v>Wes Unseld</v>
          </cell>
          <cell r="C180">
            <v>63</v>
          </cell>
          <cell r="D180">
            <v>10.5</v>
          </cell>
        </row>
        <row r="181">
          <cell r="A181" t="str">
            <v>Willis Reed</v>
          </cell>
          <cell r="C181">
            <v>11</v>
          </cell>
        </row>
        <row r="182">
          <cell r="A182" t="str">
            <v>Wilt Chamberlain</v>
          </cell>
          <cell r="C182">
            <v>1.1666666666666667</v>
          </cell>
        </row>
        <row r="183">
          <cell r="A183" t="str">
            <v>Elvin Hayes</v>
          </cell>
          <cell r="C183">
            <v>44</v>
          </cell>
          <cell r="D183">
            <v>3.3333333333333335</v>
          </cell>
        </row>
        <row r="184">
          <cell r="A184" t="str">
            <v>Jerry Lucas</v>
          </cell>
          <cell r="C184">
            <v>8.1666666666666661</v>
          </cell>
          <cell r="D184">
            <v>22</v>
          </cell>
        </row>
        <row r="185">
          <cell r="A185" t="str">
            <v>John Havlicek</v>
          </cell>
          <cell r="C185">
            <v>14.5</v>
          </cell>
          <cell r="D185">
            <v>4.166666666666667</v>
          </cell>
        </row>
        <row r="186">
          <cell r="A186" t="str">
            <v>Rick Barry</v>
          </cell>
          <cell r="C186">
            <v>70</v>
          </cell>
          <cell r="D186">
            <v>7.4</v>
          </cell>
        </row>
        <row r="187">
          <cell r="A187" t="str">
            <v>Walt Frazier</v>
          </cell>
          <cell r="C187">
            <v>62</v>
          </cell>
          <cell r="D187">
            <v>4.5</v>
          </cell>
        </row>
        <row r="188">
          <cell r="A188" t="str">
            <v>George Mikan</v>
          </cell>
          <cell r="B188">
            <v>5.333333333333333</v>
          </cell>
        </row>
        <row r="189">
          <cell r="A189" t="str">
            <v>Harry Gallatin</v>
          </cell>
          <cell r="B189">
            <v>9</v>
          </cell>
        </row>
        <row r="190">
          <cell r="A190" t="str">
            <v>Neil Johnston</v>
          </cell>
          <cell r="B190">
            <v>4.333333333333333</v>
          </cell>
        </row>
        <row r="191">
          <cell r="A191" t="str">
            <v>Vern Mikkelsen</v>
          </cell>
          <cell r="B191">
            <v>10</v>
          </cell>
        </row>
        <row r="192">
          <cell r="A192" t="str">
            <v>Bill Sharman</v>
          </cell>
          <cell r="B192">
            <v>7</v>
          </cell>
          <cell r="C192">
            <v>85</v>
          </cell>
        </row>
        <row r="193">
          <cell r="A193" t="str">
            <v>Bob Cousy</v>
          </cell>
          <cell r="B193">
            <v>2</v>
          </cell>
          <cell r="C193">
            <v>27</v>
          </cell>
        </row>
        <row r="194">
          <cell r="A194" t="str">
            <v>Bob Pettit</v>
          </cell>
          <cell r="B194">
            <v>2.6666666666666665</v>
          </cell>
          <cell r="C194">
            <v>6.25</v>
          </cell>
        </row>
        <row r="195">
          <cell r="A195" t="str">
            <v>Dolph Schayes</v>
          </cell>
          <cell r="B195">
            <v>2.6666666666666665</v>
          </cell>
          <cell r="C195">
            <v>46</v>
          </cell>
        </row>
        <row r="196">
          <cell r="A196" t="str">
            <v>Paul Arizin</v>
          </cell>
          <cell r="B196">
            <v>4</v>
          </cell>
          <cell r="C196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3F85-A36B-44AF-88FF-357197A51130}">
  <dimension ref="A1:M192"/>
  <sheetViews>
    <sheetView tabSelected="1" workbookViewId="0">
      <selection sqref="A1:M1048576"/>
    </sheetView>
  </sheetViews>
  <sheetFormatPr defaultRowHeight="15" x14ac:dyDescent="0.25"/>
  <cols>
    <col min="1" max="1" width="23" bestFit="1" customWidth="1"/>
    <col min="2" max="2" width="14" bestFit="1" customWidth="1"/>
    <col min="3" max="3" width="9.5703125" bestFit="1" customWidth="1"/>
    <col min="4" max="4" width="12.85546875" bestFit="1" customWidth="1"/>
    <col min="5" max="5" width="11.28515625" bestFit="1" customWidth="1"/>
    <col min="6" max="6" width="9.42578125" bestFit="1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t="s">
        <v>13</v>
      </c>
      <c r="B2" s="2">
        <v>1.6153846153846156</v>
      </c>
      <c r="C2" s="2">
        <v>2.2000000000000002</v>
      </c>
      <c r="D2" s="2">
        <v>2.8461538461538463</v>
      </c>
      <c r="E2" s="2">
        <v>1</v>
      </c>
      <c r="F2" s="2">
        <v>1</v>
      </c>
      <c r="G2" s="2"/>
      <c r="H2" s="2"/>
      <c r="I2" s="2"/>
      <c r="J2" s="2">
        <f>VLOOKUP(A2,'[1]Greatest By Decade'!$A$3:$H$196,5,FALSE)</f>
        <v>5.8</v>
      </c>
      <c r="K2" s="2">
        <f>VLOOKUP(A2,'[1]Greatest By Decade'!$A$3:$H$196,6,FALSE)</f>
        <v>1</v>
      </c>
      <c r="L2" s="2"/>
      <c r="M2" s="2"/>
    </row>
    <row r="3" spans="1:13" x14ac:dyDescent="0.25">
      <c r="A3" t="s">
        <v>14</v>
      </c>
      <c r="B3" s="2">
        <v>2.1575757575757577</v>
      </c>
      <c r="C3" s="2">
        <v>2.1575757575757577</v>
      </c>
      <c r="D3" s="2">
        <v>1.2</v>
      </c>
      <c r="E3" s="2">
        <v>4.2727272727272725</v>
      </c>
      <c r="F3" s="2">
        <v>1</v>
      </c>
      <c r="G3" s="2"/>
      <c r="H3" s="2"/>
      <c r="I3" s="2"/>
      <c r="J3" s="2">
        <f>VLOOKUP(A3,'[1]Greatest By Decade'!$A$3:$H$196,5,FALSE)</f>
        <v>1.2</v>
      </c>
      <c r="K3" s="2"/>
      <c r="L3" s="2"/>
      <c r="M3" s="2"/>
    </row>
    <row r="4" spans="1:13" x14ac:dyDescent="0.25">
      <c r="A4" t="s">
        <v>15</v>
      </c>
      <c r="B4" s="2">
        <v>2.5850815850815851</v>
      </c>
      <c r="C4" s="2">
        <v>2.5979020979020979</v>
      </c>
      <c r="D4" s="2">
        <v>2.3636363636363638</v>
      </c>
      <c r="E4" s="2">
        <v>3.5454545454545454</v>
      </c>
      <c r="F4" s="2">
        <v>1.8461538461538463</v>
      </c>
      <c r="G4" s="2"/>
      <c r="H4" s="2"/>
      <c r="I4" s="2">
        <f>VLOOKUP(A4,'[1]Greatest By Decade'!$A$3:$H$196,4,FALSE)</f>
        <v>1</v>
      </c>
      <c r="J4" s="2">
        <f>VLOOKUP(A4,'[1]Greatest By Decade'!$A$3:$H$196,5,FALSE)</f>
        <v>4</v>
      </c>
      <c r="K4" s="2"/>
      <c r="L4" s="2"/>
      <c r="M4" s="2"/>
    </row>
    <row r="5" spans="1:13" x14ac:dyDescent="0.25">
      <c r="A5" t="s">
        <v>16</v>
      </c>
      <c r="B5" s="2">
        <v>3.3535353535353534</v>
      </c>
      <c r="C5" s="2">
        <v>3.2765151515151514</v>
      </c>
      <c r="D5" s="2">
        <v>3.4545454545454546</v>
      </c>
      <c r="E5" s="2">
        <v>2.2727272727272729</v>
      </c>
      <c r="F5" s="2">
        <v>4.333333333333333</v>
      </c>
      <c r="G5" s="2"/>
      <c r="H5" s="2"/>
      <c r="I5" s="2"/>
      <c r="J5" s="2"/>
      <c r="K5" s="2"/>
      <c r="L5" s="2">
        <f>VLOOKUP(A5,'[1]Greatest By Decade'!$A$3:$H$196,7,FALSE)</f>
        <v>5.5</v>
      </c>
      <c r="M5" s="2">
        <f>VLOOKUP(A5,'[1]Greatest By Decade'!$A$3:$H$196,8,FALSE)</f>
        <v>1</v>
      </c>
    </row>
    <row r="6" spans="1:13" x14ac:dyDescent="0.25">
      <c r="A6" t="s">
        <v>17</v>
      </c>
      <c r="B6" s="2">
        <v>3.6080031080031074</v>
      </c>
      <c r="C6" s="2">
        <v>3.6080031080031074</v>
      </c>
      <c r="D6" s="2">
        <v>1.1666666666666667</v>
      </c>
      <c r="E6" s="2">
        <v>6.2727272727272725</v>
      </c>
      <c r="F6" s="2">
        <v>3.3846153846153846</v>
      </c>
      <c r="G6" s="2"/>
      <c r="H6" s="2">
        <f>VLOOKUP(A6,'[1]Greatest By Decade'!$A$3:$H$196,3,FALSE)</f>
        <v>1.1666666666666667</v>
      </c>
      <c r="I6" s="2"/>
      <c r="J6" s="2"/>
      <c r="K6" s="2"/>
      <c r="L6" s="2"/>
      <c r="M6" s="2"/>
    </row>
    <row r="7" spans="1:13" x14ac:dyDescent="0.25">
      <c r="A7" t="s">
        <v>18</v>
      </c>
      <c r="B7" s="2">
        <v>4.1117845117845127</v>
      </c>
      <c r="C7" s="2">
        <v>4.1117845117845127</v>
      </c>
      <c r="D7" s="2">
        <v>1.8</v>
      </c>
      <c r="E7" s="2">
        <v>7.0909090909090908</v>
      </c>
      <c r="F7" s="2">
        <v>3.4444444444444446</v>
      </c>
      <c r="G7" s="2"/>
      <c r="H7" s="2"/>
      <c r="I7" s="2"/>
      <c r="J7" s="2">
        <f>VLOOKUP(A7,'[1]Greatest By Decade'!$A$3:$H$196,5,FALSE)</f>
        <v>1.8</v>
      </c>
      <c r="K7" s="2"/>
      <c r="L7" s="2"/>
      <c r="M7" s="2"/>
    </row>
    <row r="8" spans="1:13" x14ac:dyDescent="0.25">
      <c r="A8" t="s">
        <v>19</v>
      </c>
      <c r="B8" s="2">
        <v>4.4810606060606064</v>
      </c>
      <c r="C8" s="2">
        <v>5.4962121212121211</v>
      </c>
      <c r="D8" s="2">
        <v>3.625</v>
      </c>
      <c r="E8" s="2">
        <v>7.8181818181818183</v>
      </c>
      <c r="F8" s="2">
        <v>2</v>
      </c>
      <c r="G8" s="2"/>
      <c r="H8" s="2"/>
      <c r="I8" s="2"/>
      <c r="J8" s="2"/>
      <c r="K8" s="2"/>
      <c r="L8" s="2">
        <f>VLOOKUP(A8,'[1]Greatest By Decade'!$A$3:$H$196,7,FALSE)</f>
        <v>1.1666666666666667</v>
      </c>
      <c r="M8" s="2">
        <f>VLOOKUP(A8,'[1]Greatest By Decade'!$A$3:$H$196,8,FALSE)</f>
        <v>11</v>
      </c>
    </row>
    <row r="9" spans="1:13" x14ac:dyDescent="0.25">
      <c r="A9" t="s">
        <v>20</v>
      </c>
      <c r="B9" s="2">
        <v>4.8611111111111107</v>
      </c>
      <c r="C9" s="2">
        <v>4.8611111111111107</v>
      </c>
      <c r="D9" s="2">
        <v>2.6666666666666665</v>
      </c>
      <c r="E9" s="2">
        <v>9</v>
      </c>
      <c r="F9" s="2">
        <v>2.9166666666666665</v>
      </c>
      <c r="G9" s="2"/>
      <c r="H9" s="2">
        <f>VLOOKUP(A9,'[1]Greatest By Decade'!$A$3:$H$196,3,FALSE)</f>
        <v>2.6666666666666665</v>
      </c>
      <c r="I9" s="2"/>
      <c r="J9" s="2"/>
      <c r="K9" s="2"/>
      <c r="L9" s="2"/>
      <c r="M9" s="2"/>
    </row>
    <row r="10" spans="1:13" x14ac:dyDescent="0.25">
      <c r="A10" t="s">
        <v>21</v>
      </c>
      <c r="B10" s="2">
        <v>5.4545454545454541</v>
      </c>
      <c r="C10" s="2">
        <v>5.1678321678321675</v>
      </c>
      <c r="D10" s="2">
        <v>4.6923076923076925</v>
      </c>
      <c r="E10" s="2">
        <v>8.3636363636363633</v>
      </c>
      <c r="F10" s="2">
        <v>3.3076923076923075</v>
      </c>
      <c r="G10" s="2"/>
      <c r="H10" s="2"/>
      <c r="I10" s="2"/>
      <c r="J10" s="2"/>
      <c r="K10" s="2">
        <f>VLOOKUP(A10,'[1]Greatest By Decade'!$A$3:$H$196,6,FALSE)</f>
        <v>7</v>
      </c>
      <c r="L10" s="2">
        <f>VLOOKUP(A10,'[1]Greatest By Decade'!$A$3:$H$196,7,FALSE)</f>
        <v>2</v>
      </c>
      <c r="M10" s="2"/>
    </row>
    <row r="11" spans="1:13" x14ac:dyDescent="0.25">
      <c r="A11" t="s">
        <v>22</v>
      </c>
      <c r="B11" s="2">
        <v>5.4666666666666659</v>
      </c>
      <c r="C11" s="2">
        <v>6.0583333333333336</v>
      </c>
      <c r="D11" s="2">
        <v>4.5</v>
      </c>
      <c r="E11" s="2">
        <v>10</v>
      </c>
      <c r="F11" s="2">
        <v>1.9</v>
      </c>
      <c r="G11" s="2"/>
      <c r="H11" s="2"/>
      <c r="I11" s="2"/>
      <c r="J11" s="2"/>
      <c r="K11" s="2"/>
      <c r="L11" s="2">
        <f>VLOOKUP(A11,'[1]Greatest By Decade'!$A$3:$H$196,7,FALSE)</f>
        <v>2.8333333333333335</v>
      </c>
      <c r="M11" s="2">
        <f>VLOOKUP(A11,'[1]Greatest By Decade'!$A$3:$H$196,8,FALSE)</f>
        <v>9.5</v>
      </c>
    </row>
    <row r="12" spans="1:13" x14ac:dyDescent="0.25">
      <c r="A12" t="s">
        <v>23</v>
      </c>
      <c r="B12" s="2">
        <v>6.0888888888888886</v>
      </c>
      <c r="C12" s="2">
        <v>6.0888888888888886</v>
      </c>
      <c r="D12" s="2">
        <v>2.6666666666666665</v>
      </c>
      <c r="E12" s="2">
        <v>12.6</v>
      </c>
      <c r="F12" s="2">
        <v>3</v>
      </c>
      <c r="G12" s="2"/>
      <c r="H12" s="2">
        <f>VLOOKUP(A12,'[1]Greatest By Decade'!$A$3:$H$196,3,FALSE)</f>
        <v>2.6666666666666665</v>
      </c>
      <c r="I12" s="2"/>
      <c r="J12" s="2"/>
      <c r="K12" s="2"/>
      <c r="L12" s="2"/>
      <c r="M12" s="2"/>
    </row>
    <row r="13" spans="1:13" x14ac:dyDescent="0.25">
      <c r="A13" t="s">
        <v>24</v>
      </c>
      <c r="B13" s="2">
        <v>7.4009324009324002</v>
      </c>
      <c r="C13" s="2">
        <v>7.428583916083916</v>
      </c>
      <c r="D13" s="2">
        <v>5.5384615384615383</v>
      </c>
      <c r="E13" s="2">
        <v>11.818181818181818</v>
      </c>
      <c r="F13" s="2">
        <v>4.8461538461538458</v>
      </c>
      <c r="G13" s="2"/>
      <c r="H13" s="2"/>
      <c r="I13" s="2"/>
      <c r="J13" s="2">
        <f>VLOOKUP(A13,'[1]Greatest By Decade'!$A$3:$H$196,5,FALSE)</f>
        <v>10.8</v>
      </c>
      <c r="K13" s="2">
        <f>VLOOKUP(A13,'[1]Greatest By Decade'!$A$3:$H$196,6,FALSE)</f>
        <v>2.25</v>
      </c>
      <c r="L13" s="2"/>
      <c r="M13" s="2"/>
    </row>
    <row r="14" spans="1:13" x14ac:dyDescent="0.25">
      <c r="A14" t="s">
        <v>25</v>
      </c>
      <c r="B14" s="2">
        <v>8.2033670033670045</v>
      </c>
      <c r="C14" s="2">
        <v>8.2033670033670045</v>
      </c>
      <c r="D14" s="2">
        <v>2.6</v>
      </c>
      <c r="E14" s="2">
        <v>19.454545454545453</v>
      </c>
      <c r="F14" s="2">
        <v>2.5555555555555554</v>
      </c>
      <c r="G14" s="2"/>
      <c r="H14" s="2"/>
      <c r="I14" s="2"/>
      <c r="J14" s="2"/>
      <c r="K14" s="2"/>
      <c r="L14" s="2"/>
      <c r="M14" s="2">
        <f>VLOOKUP(A14,'[1]Greatest By Decade'!$A$3:$H$196,8,FALSE)</f>
        <v>2.6</v>
      </c>
    </row>
    <row r="15" spans="1:13" x14ac:dyDescent="0.25">
      <c r="A15" t="s">
        <v>26</v>
      </c>
      <c r="B15" s="2">
        <v>9.8939393939393945</v>
      </c>
      <c r="C15" s="2">
        <v>15.309090909090909</v>
      </c>
      <c r="D15" s="2">
        <v>9.6363636363636367</v>
      </c>
      <c r="E15" s="2">
        <v>16.545454545454547</v>
      </c>
      <c r="F15" s="2">
        <v>3.5</v>
      </c>
      <c r="G15" s="2"/>
      <c r="H15" s="2"/>
      <c r="I15" s="2"/>
      <c r="J15" s="2">
        <f>VLOOKUP(A15,'[1]Greatest By Decade'!$A$3:$H$196,5,FALSE)</f>
        <v>25</v>
      </c>
      <c r="K15" s="2">
        <f>VLOOKUP(A15,'[1]Greatest By Decade'!$A$3:$H$196,6,FALSE)</f>
        <v>3.5</v>
      </c>
      <c r="L15" s="2">
        <f>VLOOKUP(A15,'[1]Greatest By Decade'!$A$3:$H$196,7,FALSE)</f>
        <v>28</v>
      </c>
      <c r="M15" s="2"/>
    </row>
    <row r="16" spans="1:13" x14ac:dyDescent="0.25">
      <c r="A16" t="s">
        <v>27</v>
      </c>
      <c r="B16" s="2">
        <v>9.9292929292929291</v>
      </c>
      <c r="C16" s="2">
        <v>9.9292929292929291</v>
      </c>
      <c r="D16" s="2">
        <v>4.333333333333333</v>
      </c>
      <c r="E16" s="2">
        <v>19.454545454545453</v>
      </c>
      <c r="F16" s="2">
        <v>6</v>
      </c>
      <c r="G16" s="2"/>
      <c r="H16" s="2">
        <f>VLOOKUP(A16,'[1]Greatest By Decade'!$A$3:$H$196,3,FALSE)</f>
        <v>4.333333333333333</v>
      </c>
      <c r="I16" s="2"/>
      <c r="J16" s="2"/>
      <c r="K16" s="2"/>
      <c r="L16" s="2"/>
      <c r="M16" s="2"/>
    </row>
    <row r="17" spans="1:13" x14ac:dyDescent="0.25">
      <c r="A17" t="s">
        <v>28</v>
      </c>
      <c r="B17" s="2">
        <v>10.030303030303029</v>
      </c>
      <c r="C17" s="2">
        <v>11.622727272727273</v>
      </c>
      <c r="D17" s="2">
        <v>8</v>
      </c>
      <c r="E17" s="2">
        <v>16.09090909090909</v>
      </c>
      <c r="F17" s="2">
        <v>6</v>
      </c>
      <c r="G17" s="2"/>
      <c r="H17" s="2"/>
      <c r="I17" s="2"/>
      <c r="J17" s="2"/>
      <c r="K17" s="2"/>
      <c r="L17" s="2">
        <f>VLOOKUP(A17,'[1]Greatest By Decade'!$A$3:$H$196,7,FALSE)</f>
        <v>22</v>
      </c>
      <c r="M17" s="2">
        <f>VLOOKUP(A17,'[1]Greatest By Decade'!$A$3:$H$196,8,FALSE)</f>
        <v>2.4</v>
      </c>
    </row>
    <row r="18" spans="1:13" x14ac:dyDescent="0.25">
      <c r="A18" t="s">
        <v>29</v>
      </c>
      <c r="B18" s="2">
        <v>10.523809523809524</v>
      </c>
      <c r="C18" s="2">
        <v>10.523809523809524</v>
      </c>
      <c r="D18" s="2">
        <v>3.8</v>
      </c>
      <c r="E18" s="2">
        <v>20.2</v>
      </c>
      <c r="F18" s="2">
        <v>7.5714285714285712</v>
      </c>
      <c r="G18" s="2"/>
      <c r="H18" s="2"/>
      <c r="I18" s="2"/>
      <c r="J18" s="2">
        <f>VLOOKUP(A18,'[1]Greatest By Decade'!$A$3:$H$196,5,FALSE)</f>
        <v>3.8</v>
      </c>
      <c r="K18" s="2"/>
      <c r="L18" s="2"/>
      <c r="M18" s="2"/>
    </row>
    <row r="19" spans="1:13" x14ac:dyDescent="0.25">
      <c r="A19" t="s">
        <v>30</v>
      </c>
      <c r="B19" s="2">
        <v>10.608333333333334</v>
      </c>
      <c r="C19" s="2">
        <v>9.3562499999999993</v>
      </c>
      <c r="D19" s="2">
        <v>5.6</v>
      </c>
      <c r="E19" s="2">
        <v>17.600000000000001</v>
      </c>
      <c r="F19" s="2">
        <v>8.625</v>
      </c>
      <c r="G19" s="2"/>
      <c r="H19" s="2"/>
      <c r="I19" s="2">
        <f>VLOOKUP(A19,'[1]Greatest By Decade'!$A$3:$H$196,4,FALSE)</f>
        <v>4.4000000000000004</v>
      </c>
      <c r="J19" s="2">
        <f>VLOOKUP(A19,'[1]Greatest By Decade'!$A$3:$H$196,5,FALSE)</f>
        <v>6.8</v>
      </c>
      <c r="K19" s="2"/>
      <c r="L19" s="2"/>
      <c r="M19" s="2"/>
    </row>
    <row r="20" spans="1:13" x14ac:dyDescent="0.25">
      <c r="A20" t="s">
        <v>31</v>
      </c>
      <c r="B20" s="2">
        <v>10.751515151515152</v>
      </c>
      <c r="C20" s="2">
        <v>10.992613636363636</v>
      </c>
      <c r="D20" s="2">
        <v>7.9090909090909092</v>
      </c>
      <c r="E20" s="2">
        <v>18.8</v>
      </c>
      <c r="F20" s="2">
        <v>5.5454545454545459</v>
      </c>
      <c r="G20" s="2"/>
      <c r="H20" s="2"/>
      <c r="I20" s="2"/>
      <c r="J20" s="2">
        <f>VLOOKUP(A20,'[1]Greatest By Decade'!$A$3:$H$196,5,FALSE)</f>
        <v>14</v>
      </c>
      <c r="K20" s="2">
        <f>VLOOKUP(A20,'[1]Greatest By Decade'!$A$3:$H$196,6,FALSE)</f>
        <v>5.625</v>
      </c>
      <c r="L20" s="2"/>
      <c r="M20" s="2"/>
    </row>
    <row r="21" spans="1:13" x14ac:dyDescent="0.25">
      <c r="A21" t="s">
        <v>32</v>
      </c>
      <c r="B21" s="2">
        <v>11.234557109557111</v>
      </c>
      <c r="C21" s="2">
        <v>11.234557109557111</v>
      </c>
      <c r="D21" s="2">
        <v>4.375</v>
      </c>
      <c r="E21" s="2">
        <v>22.636363636363637</v>
      </c>
      <c r="F21" s="2">
        <v>6.6923076923076925</v>
      </c>
      <c r="G21" s="2"/>
      <c r="H21" s="2"/>
      <c r="I21" s="2"/>
      <c r="J21" s="2"/>
      <c r="K21" s="2">
        <f>VLOOKUP(A21,'[1]Greatest By Decade'!$A$3:$H$196,6,FALSE)</f>
        <v>4.375</v>
      </c>
      <c r="L21" s="2"/>
      <c r="M21" s="2"/>
    </row>
    <row r="22" spans="1:13" x14ac:dyDescent="0.25">
      <c r="A22" s="3" t="s">
        <v>33</v>
      </c>
      <c r="B22" s="2">
        <v>11.425000000000001</v>
      </c>
      <c r="C22" s="2">
        <v>11.425000000000001</v>
      </c>
      <c r="D22" s="2">
        <v>6.6</v>
      </c>
      <c r="E22" s="2"/>
      <c r="F22" s="2">
        <v>16.25</v>
      </c>
      <c r="G22" s="2"/>
      <c r="H22" s="2"/>
      <c r="I22" s="2">
        <f>VLOOKUP(A22,'[1]Greatest By Decade'!$A$3:$H$196,4,FALSE)</f>
        <v>6.6</v>
      </c>
      <c r="J22" s="2"/>
      <c r="K22" s="2"/>
      <c r="L22" s="2"/>
      <c r="M22" s="2"/>
    </row>
    <row r="23" spans="1:13" x14ac:dyDescent="0.25">
      <c r="A23" t="s">
        <v>34</v>
      </c>
      <c r="B23" s="2">
        <v>11.548044548044549</v>
      </c>
      <c r="C23" s="2">
        <v>10.701311188811189</v>
      </c>
      <c r="D23" s="2">
        <v>7.8888888888888893</v>
      </c>
      <c r="E23" s="2">
        <v>22.90909090909091</v>
      </c>
      <c r="F23" s="2">
        <v>3.8461538461538463</v>
      </c>
      <c r="G23" s="2"/>
      <c r="H23" s="2"/>
      <c r="I23" s="2"/>
      <c r="J23" s="2"/>
      <c r="K23" s="2"/>
      <c r="L23" s="2">
        <f>VLOOKUP(A23,'[1]Greatest By Decade'!$A$3:$H$196,7,FALSE)</f>
        <v>6.8</v>
      </c>
      <c r="M23" s="2">
        <f>VLOOKUP(A23,'[1]Greatest By Decade'!$A$3:$H$196,8,FALSE)</f>
        <v>9.25</v>
      </c>
    </row>
    <row r="24" spans="1:13" x14ac:dyDescent="0.25">
      <c r="A24" t="s">
        <v>35</v>
      </c>
      <c r="B24" s="2">
        <v>11.719696969696969</v>
      </c>
      <c r="C24" s="2">
        <v>11.227272727272727</v>
      </c>
      <c r="D24" s="2">
        <v>9.25</v>
      </c>
      <c r="E24" s="2">
        <v>19.363636363636363</v>
      </c>
      <c r="F24" s="2">
        <v>6.5454545454545459</v>
      </c>
      <c r="G24" s="2"/>
      <c r="H24" s="2"/>
      <c r="I24" s="2"/>
      <c r="J24" s="2"/>
      <c r="K24" s="2"/>
      <c r="L24" s="2">
        <f>VLOOKUP(A24,'[1]Greatest By Decade'!$A$3:$H$196,7,FALSE)</f>
        <v>9</v>
      </c>
      <c r="M24" s="2">
        <f>VLOOKUP(A24,'[1]Greatest By Decade'!$A$3:$H$196,8,FALSE)</f>
        <v>10</v>
      </c>
    </row>
    <row r="25" spans="1:13" x14ac:dyDescent="0.25">
      <c r="A25" t="s">
        <v>36</v>
      </c>
      <c r="B25" s="2">
        <v>12.200757575757576</v>
      </c>
      <c r="C25" s="2">
        <v>16.473484848484848</v>
      </c>
      <c r="D25" s="2">
        <v>12.875</v>
      </c>
      <c r="E25" s="2">
        <v>18.636363636363637</v>
      </c>
      <c r="F25" s="2">
        <v>5.0909090909090908</v>
      </c>
      <c r="G25" s="2"/>
      <c r="H25" s="2"/>
      <c r="I25" s="2"/>
      <c r="J25" s="2"/>
      <c r="K25" s="2"/>
      <c r="L25" s="2">
        <f>VLOOKUP(A25,'[1]Greatest By Decade'!$A$3:$H$196,7,FALSE)</f>
        <v>4.666666666666667</v>
      </c>
      <c r="M25" s="2">
        <f>VLOOKUP(A25,'[1]Greatest By Decade'!$A$3:$H$196,8,FALSE)</f>
        <v>37.5</v>
      </c>
    </row>
    <row r="26" spans="1:13" x14ac:dyDescent="0.25">
      <c r="A26" t="s">
        <v>37</v>
      </c>
      <c r="B26" s="2">
        <v>12.481481481481483</v>
      </c>
      <c r="C26" s="2">
        <v>12.481481481481483</v>
      </c>
      <c r="D26" s="2">
        <v>5.333333333333333</v>
      </c>
      <c r="E26" s="2">
        <v>22</v>
      </c>
      <c r="F26" s="2">
        <v>10.111111111111111</v>
      </c>
      <c r="G26" s="2"/>
      <c r="H26" s="2">
        <f>VLOOKUP(A26,'[1]Greatest By Decade'!$A$3:$H$196,3,FALSE)</f>
        <v>5.333333333333333</v>
      </c>
      <c r="I26" s="2"/>
      <c r="J26" s="2"/>
      <c r="K26" s="2"/>
      <c r="L26" s="2"/>
      <c r="M26" s="2"/>
    </row>
    <row r="27" spans="1:13" x14ac:dyDescent="0.25">
      <c r="A27" t="s">
        <v>38</v>
      </c>
      <c r="B27" s="2">
        <v>12.614814814814814</v>
      </c>
      <c r="C27" s="2">
        <v>12.614814814814814</v>
      </c>
      <c r="D27" s="2">
        <v>6</v>
      </c>
      <c r="E27" s="2">
        <v>26.4</v>
      </c>
      <c r="F27" s="2">
        <v>5.4444444444444446</v>
      </c>
      <c r="G27" s="2"/>
      <c r="H27" s="2"/>
      <c r="I27" s="2"/>
      <c r="J27" s="2">
        <f>VLOOKUP(A27,'[1]Greatest By Decade'!$A$3:$H$196,5,FALSE)</f>
        <v>6</v>
      </c>
      <c r="K27" s="2"/>
      <c r="L27" s="2"/>
      <c r="M27" s="2"/>
    </row>
    <row r="28" spans="1:13" x14ac:dyDescent="0.25">
      <c r="A28" t="s">
        <v>39</v>
      </c>
      <c r="B28" s="2">
        <v>13.455555555555556</v>
      </c>
      <c r="C28" s="2">
        <v>13.455555555555556</v>
      </c>
      <c r="D28" s="2">
        <v>7.5</v>
      </c>
      <c r="E28" s="2">
        <v>26.166666666666668</v>
      </c>
      <c r="F28" s="2">
        <v>6.7</v>
      </c>
      <c r="G28" s="2"/>
      <c r="H28" s="2"/>
      <c r="I28" s="2"/>
      <c r="J28" s="2"/>
      <c r="K28" s="2"/>
      <c r="L28" s="2"/>
      <c r="M28" s="2">
        <f>VLOOKUP(A28,'[1]Greatest By Decade'!$A$3:$H$196,8,FALSE)</f>
        <v>7.5</v>
      </c>
    </row>
    <row r="29" spans="1:13" x14ac:dyDescent="0.25">
      <c r="A29" t="s">
        <v>40</v>
      </c>
      <c r="B29" s="2">
        <v>14.02651515151515</v>
      </c>
      <c r="C29" s="2">
        <v>14.02651515151515</v>
      </c>
      <c r="D29" s="2">
        <v>7.5</v>
      </c>
      <c r="E29" s="2">
        <v>28.454545454545453</v>
      </c>
      <c r="F29" s="2">
        <v>6.125</v>
      </c>
      <c r="G29" s="2"/>
      <c r="H29" s="2"/>
      <c r="I29" s="2"/>
      <c r="J29" s="2"/>
      <c r="K29" s="2">
        <f>VLOOKUP(A29,'[1]Greatest By Decade'!$A$3:$H$196,6,FALSE)</f>
        <v>7.5</v>
      </c>
      <c r="L29" s="2"/>
      <c r="M29" s="2"/>
    </row>
    <row r="30" spans="1:13" x14ac:dyDescent="0.25">
      <c r="A30" t="s">
        <v>41</v>
      </c>
      <c r="B30" s="2">
        <v>14.116161616161614</v>
      </c>
      <c r="C30" s="2">
        <v>14.116161616161614</v>
      </c>
      <c r="D30" s="2">
        <v>6.166666666666667</v>
      </c>
      <c r="E30" s="2">
        <v>29.727272727272727</v>
      </c>
      <c r="F30" s="2">
        <v>6.4545454545454541</v>
      </c>
      <c r="G30" s="2"/>
      <c r="H30" s="2"/>
      <c r="I30" s="2"/>
      <c r="J30" s="2"/>
      <c r="K30" s="2"/>
      <c r="L30" s="2">
        <f>VLOOKUP(A30,'[1]Greatest By Decade'!$A$3:$H$196,7,FALSE)</f>
        <v>6.166666666666667</v>
      </c>
      <c r="M30" s="2"/>
    </row>
    <row r="31" spans="1:13" x14ac:dyDescent="0.25">
      <c r="A31" t="s">
        <v>42</v>
      </c>
      <c r="B31" s="2">
        <v>14.238636363636365</v>
      </c>
      <c r="C31" s="2">
        <v>16.317370129870131</v>
      </c>
      <c r="D31" s="2">
        <v>7.875</v>
      </c>
      <c r="E31" s="2">
        <v>28.09090909090909</v>
      </c>
      <c r="F31" s="2">
        <v>6.75</v>
      </c>
      <c r="G31" s="2"/>
      <c r="H31" s="2"/>
      <c r="I31" s="2"/>
      <c r="J31" s="2"/>
      <c r="K31" s="2">
        <f>VLOOKUP(A31,'[1]Greatest By Decade'!$A$3:$H$196,6,FALSE)</f>
        <v>5.4285714285714288</v>
      </c>
      <c r="L31" s="2">
        <f>VLOOKUP(A31,'[1]Greatest By Decade'!$A$3:$H$196,7,FALSE)</f>
        <v>25</v>
      </c>
      <c r="M31" s="2"/>
    </row>
    <row r="32" spans="1:13" x14ac:dyDescent="0.25">
      <c r="A32" t="s">
        <v>43</v>
      </c>
      <c r="B32" s="2">
        <v>14.731481481481481</v>
      </c>
      <c r="C32" s="2">
        <v>14.027777777777777</v>
      </c>
      <c r="D32" s="2">
        <v>6.75</v>
      </c>
      <c r="E32" s="2">
        <v>28.444444444444443</v>
      </c>
      <c r="F32" s="2">
        <v>9</v>
      </c>
      <c r="G32" s="2"/>
      <c r="H32" s="2">
        <f>VLOOKUP(A32,'[1]Greatest By Decade'!$A$3:$H$196,3,FALSE)</f>
        <v>14.5</v>
      </c>
      <c r="I32" s="2">
        <f>VLOOKUP(A32,'[1]Greatest By Decade'!$A$3:$H$196,4,FALSE)</f>
        <v>4.166666666666667</v>
      </c>
      <c r="J32" s="2"/>
      <c r="K32" s="2"/>
      <c r="L32" s="2"/>
      <c r="M32" s="2"/>
    </row>
    <row r="33" spans="1:13" x14ac:dyDescent="0.25">
      <c r="A33" s="3" t="s">
        <v>44</v>
      </c>
      <c r="B33" s="2">
        <v>14.9</v>
      </c>
      <c r="C33" s="2">
        <v>14.9</v>
      </c>
      <c r="D33" s="2">
        <v>10</v>
      </c>
      <c r="E33" s="2"/>
      <c r="F33" s="2">
        <v>19.8</v>
      </c>
      <c r="G33" s="2">
        <f>VLOOKUP(A33,'[1]Greatest By Decade'!$A$3:$H$196,2,FALSE)</f>
        <v>10</v>
      </c>
      <c r="H33" s="2"/>
      <c r="I33" s="2"/>
      <c r="J33" s="2"/>
      <c r="K33" s="2"/>
      <c r="L33" s="2"/>
      <c r="M33" s="2"/>
    </row>
    <row r="34" spans="1:13" x14ac:dyDescent="0.25">
      <c r="A34" s="3" t="s">
        <v>45</v>
      </c>
      <c r="B34" s="2">
        <v>15</v>
      </c>
      <c r="C34" s="2">
        <v>15</v>
      </c>
      <c r="D34" s="2"/>
      <c r="E34" s="2"/>
      <c r="F34" s="2">
        <v>15</v>
      </c>
      <c r="G34" s="2"/>
      <c r="H34" s="2"/>
      <c r="I34" s="2"/>
      <c r="J34" s="2"/>
      <c r="K34" s="2"/>
      <c r="L34" s="2"/>
      <c r="M34" s="2"/>
    </row>
    <row r="35" spans="1:13" x14ac:dyDescent="0.25">
      <c r="A35" s="3" t="s">
        <v>46</v>
      </c>
      <c r="B35" s="2">
        <v>15</v>
      </c>
      <c r="C35" s="2">
        <v>15</v>
      </c>
      <c r="D35" s="2">
        <v>9</v>
      </c>
      <c r="E35" s="2"/>
      <c r="F35" s="2">
        <v>21</v>
      </c>
      <c r="G35" s="2">
        <f>VLOOKUP(A35,'[1]Greatest By Decade'!$A$3:$H$196,2,FALSE)</f>
        <v>9</v>
      </c>
      <c r="H35" s="2"/>
      <c r="I35" s="2"/>
      <c r="J35" s="2"/>
      <c r="K35" s="2"/>
      <c r="L35" s="2"/>
      <c r="M35" s="2"/>
    </row>
    <row r="36" spans="1:13" x14ac:dyDescent="0.25">
      <c r="A36" t="s">
        <v>47</v>
      </c>
      <c r="B36" s="2">
        <v>15.258333333333333</v>
      </c>
      <c r="C36" s="2">
        <v>15.258333333333333</v>
      </c>
      <c r="D36" s="2">
        <v>4.4000000000000004</v>
      </c>
      <c r="E36" s="2">
        <v>32.375</v>
      </c>
      <c r="F36" s="2">
        <v>9</v>
      </c>
      <c r="G36" s="2"/>
      <c r="H36" s="2"/>
      <c r="I36" s="2"/>
      <c r="J36" s="2"/>
      <c r="K36" s="2"/>
      <c r="L36" s="2"/>
      <c r="M36" s="2">
        <f>VLOOKUP(A36,'[1]Greatest By Decade'!$A$3:$H$196,8,FALSE)</f>
        <v>4.4000000000000004</v>
      </c>
    </row>
    <row r="37" spans="1:13" x14ac:dyDescent="0.25">
      <c r="A37" t="s">
        <v>48</v>
      </c>
      <c r="B37" s="2">
        <v>15.290109890109891</v>
      </c>
      <c r="C37" s="2">
        <v>15.290109890109891</v>
      </c>
      <c r="D37" s="2">
        <v>5.2</v>
      </c>
      <c r="E37" s="2">
        <v>35.285714285714285</v>
      </c>
      <c r="F37" s="2">
        <v>5.384615384615385</v>
      </c>
      <c r="G37" s="2"/>
      <c r="H37" s="2"/>
      <c r="I37" s="2"/>
      <c r="J37" s="2"/>
      <c r="K37" s="2"/>
      <c r="L37" s="2"/>
      <c r="M37" s="2">
        <f>VLOOKUP(A37,'[1]Greatest By Decade'!$A$3:$H$196,8,FALSE)</f>
        <v>5.2</v>
      </c>
    </row>
    <row r="38" spans="1:13" x14ac:dyDescent="0.25">
      <c r="A38" s="3" t="s">
        <v>49</v>
      </c>
      <c r="B38" s="2">
        <v>15.333333333333332</v>
      </c>
      <c r="C38" s="2">
        <v>15.333333333333332</v>
      </c>
      <c r="D38" s="2">
        <v>12.666666666666666</v>
      </c>
      <c r="E38" s="2"/>
      <c r="F38" s="2">
        <v>18</v>
      </c>
      <c r="G38" s="2"/>
      <c r="H38" s="2"/>
      <c r="I38" s="2"/>
      <c r="J38" s="2">
        <f>VLOOKUP(A38,'[1]Greatest By Decade'!$A$3:$H$196,5,FALSE)</f>
        <v>12.666666666666666</v>
      </c>
      <c r="K38" s="2"/>
      <c r="L38" s="2"/>
      <c r="M38" s="2"/>
    </row>
    <row r="39" spans="1:13" x14ac:dyDescent="0.25">
      <c r="A39" s="3" t="s">
        <v>50</v>
      </c>
      <c r="B39" s="2">
        <v>15.5</v>
      </c>
      <c r="C39" s="2">
        <v>15.5</v>
      </c>
      <c r="D39" s="2">
        <v>9</v>
      </c>
      <c r="E39" s="2"/>
      <c r="F39" s="2">
        <v>22</v>
      </c>
      <c r="G39" s="2"/>
      <c r="H39" s="2"/>
      <c r="I39" s="2">
        <f>VLOOKUP(A39,'[1]Greatest By Decade'!$A$3:$H$196,4,FALSE)</f>
        <v>9</v>
      </c>
      <c r="J39" s="2"/>
      <c r="K39" s="2"/>
      <c r="L39" s="2"/>
      <c r="M39" s="2"/>
    </row>
    <row r="40" spans="1:13" x14ac:dyDescent="0.25">
      <c r="A40" t="s">
        <v>51</v>
      </c>
      <c r="B40" s="2">
        <v>15.915873015873018</v>
      </c>
      <c r="C40" s="2">
        <v>12.987500000000001</v>
      </c>
      <c r="D40" s="2">
        <v>4.7142857142857144</v>
      </c>
      <c r="E40" s="2">
        <v>34.700000000000003</v>
      </c>
      <c r="F40" s="2">
        <v>8.3333333333333339</v>
      </c>
      <c r="G40" s="2">
        <f>VLOOKUP(A40,'[1]Greatest By Decade'!$A$3:$H$196,2,FALSE)</f>
        <v>2.6666666666666665</v>
      </c>
      <c r="H40" s="2">
        <f>VLOOKUP(A40,'[1]Greatest By Decade'!$A$3:$H$196,3,FALSE)</f>
        <v>6.25</v>
      </c>
      <c r="I40" s="2"/>
      <c r="J40" s="2"/>
      <c r="K40" s="2"/>
      <c r="L40" s="2"/>
      <c r="M40" s="2"/>
    </row>
    <row r="41" spans="1:13" x14ac:dyDescent="0.25">
      <c r="A41" t="s">
        <v>52</v>
      </c>
      <c r="B41" s="2">
        <v>17.104232804232804</v>
      </c>
      <c r="C41" s="2">
        <v>16.68888888888889</v>
      </c>
      <c r="D41" s="2">
        <v>10.857142857142858</v>
      </c>
      <c r="E41" s="2">
        <v>31.9</v>
      </c>
      <c r="F41" s="2">
        <v>8.5555555555555554</v>
      </c>
      <c r="G41" s="2"/>
      <c r="H41" s="2"/>
      <c r="I41" s="2"/>
      <c r="J41" s="2"/>
      <c r="K41" s="2"/>
      <c r="L41" s="2">
        <f>VLOOKUP(A41,'[1]Greatest By Decade'!$A$3:$H$196,7,FALSE)</f>
        <v>18.5</v>
      </c>
      <c r="M41" s="2">
        <f>VLOOKUP(A41,'[1]Greatest By Decade'!$A$3:$H$196,8,FALSE)</f>
        <v>7.8</v>
      </c>
    </row>
    <row r="42" spans="1:13" x14ac:dyDescent="0.25">
      <c r="A42" s="3" t="s">
        <v>53</v>
      </c>
      <c r="B42" s="2">
        <v>17.271428571428572</v>
      </c>
      <c r="C42" s="2">
        <v>17.271428571428572</v>
      </c>
      <c r="D42" s="2">
        <v>7.4</v>
      </c>
      <c r="E42" s="2"/>
      <c r="F42" s="2">
        <v>27.142857142857142</v>
      </c>
      <c r="G42" s="2"/>
      <c r="H42" s="2">
        <f>VLOOKUP(A42,'[1]Greatest By Decade'!$A$3:$H$196,3,FALSE)</f>
        <v>7.4</v>
      </c>
      <c r="I42" s="2"/>
      <c r="J42" s="2"/>
      <c r="K42" s="2"/>
      <c r="L42" s="2"/>
      <c r="M42" s="2"/>
    </row>
    <row r="43" spans="1:13" x14ac:dyDescent="0.25">
      <c r="A43" t="s">
        <v>54</v>
      </c>
      <c r="B43" s="2">
        <v>18.251851851851853</v>
      </c>
      <c r="C43" s="2">
        <v>18.831250000000001</v>
      </c>
      <c r="D43" s="2">
        <v>10.555555555555555</v>
      </c>
      <c r="E43" s="2">
        <v>36.200000000000003</v>
      </c>
      <c r="F43" s="2">
        <v>8</v>
      </c>
      <c r="G43" s="2"/>
      <c r="H43" s="2"/>
      <c r="I43" s="2"/>
      <c r="J43" s="2">
        <f>VLOOKUP(A43,'[1]Greatest By Decade'!$A$3:$H$196,5,FALSE)</f>
        <v>22</v>
      </c>
      <c r="K43" s="2">
        <f>VLOOKUP(A43,'[1]Greatest By Decade'!$A$3:$H$196,6,FALSE)</f>
        <v>9.125</v>
      </c>
      <c r="L43" s="2"/>
      <c r="M43" s="2"/>
    </row>
    <row r="44" spans="1:13" x14ac:dyDescent="0.25">
      <c r="A44" s="3" t="s">
        <v>55</v>
      </c>
      <c r="B44" s="2">
        <v>18.600000000000001</v>
      </c>
      <c r="C44" s="2">
        <v>18.600000000000001</v>
      </c>
      <c r="D44" s="2">
        <v>17</v>
      </c>
      <c r="E44" s="2"/>
      <c r="F44" s="2">
        <v>20.2</v>
      </c>
      <c r="G44" s="2"/>
      <c r="H44" s="2"/>
      <c r="I44" s="2"/>
      <c r="J44" s="2"/>
      <c r="K44" s="2"/>
      <c r="L44" s="2"/>
      <c r="M44" s="2">
        <f>VLOOKUP(A44,'[1]Greatest By Decade'!$A$3:$H$196,8,FALSE)</f>
        <v>17</v>
      </c>
    </row>
    <row r="45" spans="1:13" x14ac:dyDescent="0.25">
      <c r="A45" s="3" t="s">
        <v>56</v>
      </c>
      <c r="B45" s="2">
        <v>19</v>
      </c>
      <c r="C45" s="2">
        <v>19</v>
      </c>
      <c r="D45" s="2"/>
      <c r="E45" s="2"/>
      <c r="F45" s="2">
        <v>19</v>
      </c>
      <c r="G45" s="2"/>
      <c r="H45" s="2"/>
      <c r="I45" s="2"/>
      <c r="J45" s="2"/>
      <c r="K45" s="2"/>
      <c r="L45" s="2"/>
      <c r="M45" s="2"/>
    </row>
    <row r="46" spans="1:13" x14ac:dyDescent="0.25">
      <c r="A46" t="s">
        <v>57</v>
      </c>
      <c r="B46" s="2">
        <v>19.087962962962962</v>
      </c>
      <c r="C46" s="2">
        <v>22.420138888888886</v>
      </c>
      <c r="D46" s="2">
        <v>16.25</v>
      </c>
      <c r="E46" s="2">
        <v>33.888888888888886</v>
      </c>
      <c r="F46" s="2">
        <v>7.125</v>
      </c>
      <c r="G46" s="2"/>
      <c r="H46" s="2"/>
      <c r="I46" s="2"/>
      <c r="J46" s="2"/>
      <c r="K46" s="2"/>
      <c r="L46" s="2">
        <f>VLOOKUP(A46,'[1]Greatest By Decade'!$A$3:$H$196,7,FALSE)</f>
        <v>8.1666666666666661</v>
      </c>
      <c r="M46" s="2">
        <f>VLOOKUP(A46,'[1]Greatest By Decade'!$A$3:$H$196,8,FALSE)</f>
        <v>40.5</v>
      </c>
    </row>
    <row r="47" spans="1:13" x14ac:dyDescent="0.25">
      <c r="A47" t="s">
        <v>58</v>
      </c>
      <c r="B47" s="2">
        <v>19.199074074074073</v>
      </c>
      <c r="C47" s="2">
        <v>19.065972222222221</v>
      </c>
      <c r="D47" s="2">
        <v>10.333333333333334</v>
      </c>
      <c r="E47" s="2">
        <v>34.375</v>
      </c>
      <c r="F47" s="2">
        <v>12.888888888888889</v>
      </c>
      <c r="G47" s="2">
        <f>VLOOKUP(A47,'[1]Greatest By Decade'!$A$3:$H$196,2,FALSE)</f>
        <v>2</v>
      </c>
      <c r="H47" s="2">
        <f>VLOOKUP(A47,'[1]Greatest By Decade'!$A$3:$H$196,3,FALSE)</f>
        <v>27</v>
      </c>
      <c r="I47" s="2"/>
      <c r="J47" s="2"/>
      <c r="K47" s="2"/>
      <c r="L47" s="2"/>
      <c r="M47" s="2"/>
    </row>
    <row r="48" spans="1:13" x14ac:dyDescent="0.25">
      <c r="A48" t="s">
        <v>59</v>
      </c>
      <c r="B48" s="2">
        <v>19.680555555555557</v>
      </c>
      <c r="C48" s="2">
        <v>19.680555555555557</v>
      </c>
      <c r="D48" s="2">
        <v>5.333333333333333</v>
      </c>
      <c r="E48" s="2">
        <v>42.375</v>
      </c>
      <c r="F48" s="2">
        <v>11.333333333333334</v>
      </c>
      <c r="G48" s="2">
        <f>VLOOKUP(A48,'[1]Greatest By Decade'!$A$3:$H$196,2,FALSE)</f>
        <v>5.333333333333333</v>
      </c>
      <c r="H48" s="2"/>
      <c r="I48" s="2"/>
      <c r="J48" s="2"/>
      <c r="K48" s="2"/>
      <c r="L48" s="2"/>
      <c r="M48" s="2"/>
    </row>
    <row r="49" spans="1:13" x14ac:dyDescent="0.25">
      <c r="A49" s="3" t="s">
        <v>60</v>
      </c>
      <c r="B49" s="2">
        <v>20</v>
      </c>
      <c r="C49" s="2">
        <v>20</v>
      </c>
      <c r="D49" s="2"/>
      <c r="E49" s="2"/>
      <c r="F49" s="2">
        <v>20</v>
      </c>
      <c r="G49" s="2"/>
      <c r="H49" s="2"/>
      <c r="I49" s="2"/>
      <c r="J49" s="2"/>
      <c r="K49" s="2"/>
      <c r="L49" s="2"/>
      <c r="M49" s="2"/>
    </row>
    <row r="50" spans="1:13" x14ac:dyDescent="0.25">
      <c r="A50" t="s">
        <v>61</v>
      </c>
      <c r="B50" s="2">
        <v>20.11602564102564</v>
      </c>
      <c r="C50" s="2">
        <v>19.597435897435897</v>
      </c>
      <c r="D50" s="2">
        <v>13.125</v>
      </c>
      <c r="E50" s="2">
        <v>40.299999999999997</v>
      </c>
      <c r="F50" s="2">
        <v>6.9230769230769234</v>
      </c>
      <c r="G50" s="2"/>
      <c r="H50" s="2"/>
      <c r="I50" s="2"/>
      <c r="J50" s="2">
        <f>VLOOKUP(A50,'[1]Greatest By Decade'!$A$3:$H$196,5,FALSE)</f>
        <v>20.5</v>
      </c>
      <c r="K50" s="2">
        <f>VLOOKUP(A50,'[1]Greatest By Decade'!$A$3:$H$196,6,FALSE)</f>
        <v>10.666666666666666</v>
      </c>
      <c r="L50" s="2"/>
      <c r="M50" s="2"/>
    </row>
    <row r="51" spans="1:13" x14ac:dyDescent="0.25">
      <c r="A51" t="s">
        <v>62</v>
      </c>
      <c r="B51" s="2">
        <v>20.205026455026456</v>
      </c>
      <c r="C51" s="2">
        <v>24.701388888888889</v>
      </c>
      <c r="D51" s="2">
        <v>9.1428571428571423</v>
      </c>
      <c r="E51" s="2">
        <v>41.555555555555557</v>
      </c>
      <c r="F51" s="2">
        <v>9.9166666666666661</v>
      </c>
      <c r="G51" s="2"/>
      <c r="H51" s="2">
        <f>VLOOKUP(A51,'[1]Greatest By Decade'!$A$3:$H$196,3,FALSE)</f>
        <v>44</v>
      </c>
      <c r="I51" s="2">
        <f>VLOOKUP(A51,'[1]Greatest By Decade'!$A$3:$H$196,4,FALSE)</f>
        <v>3.3333333333333335</v>
      </c>
      <c r="J51" s="2"/>
      <c r="K51" s="2"/>
      <c r="L51" s="2"/>
      <c r="M51" s="2"/>
    </row>
    <row r="52" spans="1:13" x14ac:dyDescent="0.25">
      <c r="A52" s="3" t="s">
        <v>63</v>
      </c>
      <c r="B52" s="2">
        <v>20.25</v>
      </c>
      <c r="C52" s="2">
        <v>20.25</v>
      </c>
      <c r="D52" s="2">
        <v>25</v>
      </c>
      <c r="E52" s="2"/>
      <c r="F52" s="2">
        <v>15.5</v>
      </c>
      <c r="G52" s="2"/>
      <c r="H52" s="2">
        <f>VLOOKUP(A52,'[1]Greatest By Decade'!$A$3:$H$196,3,FALSE)</f>
        <v>25</v>
      </c>
      <c r="I52" s="2"/>
      <c r="J52" s="2"/>
      <c r="K52" s="2"/>
      <c r="L52" s="2"/>
      <c r="M52" s="2"/>
    </row>
    <row r="53" spans="1:13" x14ac:dyDescent="0.25">
      <c r="A53" t="s">
        <v>64</v>
      </c>
      <c r="B53" s="2">
        <v>20.397079772079774</v>
      </c>
      <c r="C53" s="2">
        <v>18.01655982905983</v>
      </c>
      <c r="D53" s="2">
        <v>10.875</v>
      </c>
      <c r="E53" s="2">
        <v>40.777777777777779</v>
      </c>
      <c r="F53" s="2">
        <v>9.5384615384615383</v>
      </c>
      <c r="G53" s="2"/>
      <c r="H53" s="2"/>
      <c r="I53" s="2">
        <f>VLOOKUP(A53,'[1]Greatest By Decade'!$A$3:$H$196,4,FALSE)</f>
        <v>9</v>
      </c>
      <c r="J53" s="2">
        <f>VLOOKUP(A53,'[1]Greatest By Decade'!$A$3:$H$196,5,FALSE)</f>
        <v>12.75</v>
      </c>
      <c r="K53" s="2"/>
      <c r="L53" s="2"/>
      <c r="M53" s="2"/>
    </row>
    <row r="54" spans="1:13" x14ac:dyDescent="0.25">
      <c r="A54" t="s">
        <v>65</v>
      </c>
      <c r="B54" s="2">
        <v>20.849206349206352</v>
      </c>
      <c r="C54" s="2">
        <v>29.083333333333336</v>
      </c>
      <c r="D54" s="2">
        <v>12.714285714285714</v>
      </c>
      <c r="E54" s="2">
        <v>38.5</v>
      </c>
      <c r="F54" s="2">
        <v>11.333333333333334</v>
      </c>
      <c r="G54" s="2"/>
      <c r="H54" s="2">
        <f>VLOOKUP(A54,'[1]Greatest By Decade'!$A$3:$H$196,3,FALSE)</f>
        <v>62</v>
      </c>
      <c r="I54" s="2">
        <f>VLOOKUP(A54,'[1]Greatest By Decade'!$A$3:$H$196,4,FALSE)</f>
        <v>4.5</v>
      </c>
      <c r="J54" s="2"/>
      <c r="K54" s="2"/>
      <c r="L54" s="2"/>
      <c r="M54" s="2"/>
    </row>
    <row r="55" spans="1:13" x14ac:dyDescent="0.25">
      <c r="A55" s="3" t="s">
        <v>66</v>
      </c>
      <c r="B55" s="2">
        <v>21</v>
      </c>
      <c r="C55" s="2">
        <v>21</v>
      </c>
      <c r="D55" s="2"/>
      <c r="E55" s="2"/>
      <c r="F55" s="2">
        <v>21</v>
      </c>
      <c r="G55" s="2"/>
      <c r="H55" s="2"/>
      <c r="I55" s="2"/>
      <c r="J55" s="2"/>
      <c r="K55" s="2"/>
      <c r="L55" s="2"/>
      <c r="M55" s="2"/>
    </row>
    <row r="56" spans="1:13" x14ac:dyDescent="0.25">
      <c r="A56" t="s">
        <v>67</v>
      </c>
      <c r="B56" s="2">
        <v>21.125925925925927</v>
      </c>
      <c r="C56" s="2">
        <v>21.125925925925927</v>
      </c>
      <c r="D56" s="2">
        <v>7.6</v>
      </c>
      <c r="E56" s="2">
        <v>44.111111111111114</v>
      </c>
      <c r="F56" s="2">
        <v>11.666666666666666</v>
      </c>
      <c r="G56" s="2"/>
      <c r="H56" s="2"/>
      <c r="I56" s="2"/>
      <c r="J56" s="2"/>
      <c r="K56" s="2"/>
      <c r="L56" s="2"/>
      <c r="M56" s="2">
        <f>VLOOKUP(A56,'[1]Greatest By Decade'!$A$3:$H$196,8,FALSE)</f>
        <v>7.6</v>
      </c>
    </row>
    <row r="57" spans="1:13" x14ac:dyDescent="0.25">
      <c r="A57" t="s">
        <v>68</v>
      </c>
      <c r="B57" s="2">
        <v>21.389610389610386</v>
      </c>
      <c r="C57" s="2">
        <v>19.905303030303031</v>
      </c>
      <c r="D57" s="2">
        <v>12.714285714285714</v>
      </c>
      <c r="E57" s="2">
        <v>42</v>
      </c>
      <c r="F57" s="2">
        <v>9.454545454545455</v>
      </c>
      <c r="G57" s="2"/>
      <c r="H57" s="2"/>
      <c r="I57" s="2"/>
      <c r="J57" s="2"/>
      <c r="K57" s="2">
        <f>VLOOKUP(A57,'[1]Greatest By Decade'!$A$3:$H$196,6,FALSE)</f>
        <v>12.166666666666666</v>
      </c>
      <c r="L57" s="2">
        <f>VLOOKUP(A57,'[1]Greatest By Decade'!$A$3:$H$196,7,FALSE)</f>
        <v>16</v>
      </c>
      <c r="M57" s="2"/>
    </row>
    <row r="58" spans="1:13" x14ac:dyDescent="0.25">
      <c r="A58" t="s">
        <v>69</v>
      </c>
      <c r="B58" s="2">
        <v>21.5</v>
      </c>
      <c r="C58" s="2">
        <v>31.016666666666666</v>
      </c>
      <c r="D58" s="2">
        <v>17.833333333333332</v>
      </c>
      <c r="E58" s="2">
        <v>35.666666666666664</v>
      </c>
      <c r="F58" s="2">
        <v>11</v>
      </c>
      <c r="G58" s="2"/>
      <c r="H58" s="2">
        <f>VLOOKUP(A58,'[1]Greatest By Decade'!$A$3:$H$196,3,FALSE)</f>
        <v>70</v>
      </c>
      <c r="I58" s="2">
        <f>VLOOKUP(A58,'[1]Greatest By Decade'!$A$3:$H$196,4,FALSE)</f>
        <v>7.4</v>
      </c>
      <c r="J58" s="2"/>
      <c r="K58" s="2"/>
      <c r="L58" s="2"/>
      <c r="M58" s="2"/>
    </row>
    <row r="59" spans="1:13" x14ac:dyDescent="0.25">
      <c r="A59" t="s">
        <v>70</v>
      </c>
      <c r="B59" s="2">
        <v>22.458333333333332</v>
      </c>
      <c r="C59" s="2">
        <v>27.402083333333334</v>
      </c>
      <c r="D59" s="2">
        <v>15.166666666666666</v>
      </c>
      <c r="E59" s="2">
        <v>43.875</v>
      </c>
      <c r="F59" s="2">
        <v>8.3333333333333339</v>
      </c>
      <c r="G59" s="2"/>
      <c r="H59" s="2"/>
      <c r="I59" s="2"/>
      <c r="J59" s="2">
        <f>VLOOKUP(A59,'[1]Greatest By Decade'!$A$3:$H$196,5,FALSE)</f>
        <v>8.4</v>
      </c>
      <c r="K59" s="2">
        <f>VLOOKUP(A59,'[1]Greatest By Decade'!$A$3:$H$196,6,FALSE)</f>
        <v>49</v>
      </c>
      <c r="L59" s="2"/>
      <c r="M59" s="2"/>
    </row>
    <row r="60" spans="1:13" x14ac:dyDescent="0.25">
      <c r="A60" s="3" t="s">
        <v>71</v>
      </c>
      <c r="B60" s="2">
        <v>22.5</v>
      </c>
      <c r="C60" s="2">
        <v>22.5</v>
      </c>
      <c r="D60" s="2"/>
      <c r="E60" s="2"/>
      <c r="F60" s="2">
        <v>22.5</v>
      </c>
      <c r="G60" s="2"/>
      <c r="H60" s="2"/>
      <c r="I60" s="2"/>
      <c r="J60" s="2"/>
      <c r="K60" s="2"/>
      <c r="L60" s="2"/>
      <c r="M60" s="2"/>
    </row>
    <row r="61" spans="1:13" x14ac:dyDescent="0.25">
      <c r="A61" t="s">
        <v>72</v>
      </c>
      <c r="B61" s="2">
        <v>22.650000000000002</v>
      </c>
      <c r="C61" s="2">
        <v>27.923333333333336</v>
      </c>
      <c r="D61" s="2">
        <v>23</v>
      </c>
      <c r="E61" s="2">
        <v>35.700000000000003</v>
      </c>
      <c r="F61" s="2">
        <v>9.25</v>
      </c>
      <c r="G61" s="2"/>
      <c r="H61" s="2"/>
      <c r="I61" s="2"/>
      <c r="J61" s="2"/>
      <c r="K61" s="2">
        <f>VLOOKUP(A61,'[1]Greatest By Decade'!$A$3:$H$196,6,FALSE)</f>
        <v>27</v>
      </c>
      <c r="L61" s="2">
        <f>VLOOKUP(A61,'[1]Greatest By Decade'!$A$3:$H$196,7,FALSE)</f>
        <v>10.166666666666666</v>
      </c>
      <c r="M61" s="2">
        <f>VLOOKUP(A61,'[1]Greatest By Decade'!$A$3:$H$196,8,FALSE)</f>
        <v>57.5</v>
      </c>
    </row>
    <row r="62" spans="1:13" x14ac:dyDescent="0.25">
      <c r="A62" s="3" t="s">
        <v>73</v>
      </c>
      <c r="B62" s="2">
        <v>22.866666666666667</v>
      </c>
      <c r="C62" s="2">
        <v>22.866666666666667</v>
      </c>
      <c r="D62" s="2">
        <v>19.333333333333332</v>
      </c>
      <c r="E62" s="2"/>
      <c r="F62" s="2">
        <v>26.4</v>
      </c>
      <c r="G62" s="2"/>
      <c r="H62" s="2"/>
      <c r="I62" s="2"/>
      <c r="J62" s="2"/>
      <c r="K62" s="2">
        <f>VLOOKUP(A62,'[1]Greatest By Decade'!$A$3:$H$196,6,FALSE)</f>
        <v>19.333333333333332</v>
      </c>
      <c r="L62" s="2"/>
      <c r="M62" s="2"/>
    </row>
    <row r="63" spans="1:13" x14ac:dyDescent="0.25">
      <c r="A63" s="3" t="s">
        <v>74</v>
      </c>
      <c r="B63" s="2">
        <v>23</v>
      </c>
      <c r="C63" s="2">
        <v>23</v>
      </c>
      <c r="D63" s="2">
        <v>15</v>
      </c>
      <c r="E63" s="2"/>
      <c r="F63" s="2">
        <v>31</v>
      </c>
      <c r="G63" s="2"/>
      <c r="H63" s="2">
        <f>VLOOKUP(A63,'[1]Greatest By Decade'!$A$3:$H$196,3,FALSE)</f>
        <v>15</v>
      </c>
      <c r="I63" s="2"/>
      <c r="J63" s="2"/>
      <c r="K63" s="2"/>
      <c r="L63" s="2"/>
      <c r="M63" s="2"/>
    </row>
    <row r="64" spans="1:13" x14ac:dyDescent="0.25">
      <c r="A64" t="s">
        <v>75</v>
      </c>
      <c r="B64" s="2">
        <v>23.197222222222223</v>
      </c>
      <c r="C64" s="2">
        <v>23.197222222222223</v>
      </c>
      <c r="D64" s="2">
        <v>5.8</v>
      </c>
      <c r="E64" s="2">
        <v>50.125</v>
      </c>
      <c r="F64" s="2">
        <v>13.666666666666666</v>
      </c>
      <c r="G64" s="2"/>
      <c r="H64" s="2"/>
      <c r="I64" s="2">
        <f>VLOOKUP(A64,'[1]Greatest By Decade'!$A$3:$H$196,4,FALSE)</f>
        <v>5.8</v>
      </c>
      <c r="J64" s="2"/>
      <c r="K64" s="2"/>
      <c r="L64" s="2"/>
      <c r="M64" s="2"/>
    </row>
    <row r="65" spans="1:13" x14ac:dyDescent="0.25">
      <c r="A65" t="s">
        <v>76</v>
      </c>
      <c r="B65" s="2">
        <v>23.771428571428572</v>
      </c>
      <c r="C65" s="2">
        <v>22.295833333333331</v>
      </c>
      <c r="D65" s="2">
        <v>15.714285714285714</v>
      </c>
      <c r="E65" s="2">
        <v>42.1</v>
      </c>
      <c r="F65" s="2">
        <v>13.5</v>
      </c>
      <c r="G65" s="2"/>
      <c r="H65" s="2"/>
      <c r="I65" s="2"/>
      <c r="J65" s="2">
        <f>VLOOKUP(A65,'[1]Greatest By Decade'!$A$3:$H$196,5,FALSE)</f>
        <v>9.25</v>
      </c>
      <c r="K65" s="2">
        <f>VLOOKUP(A65,'[1]Greatest By Decade'!$A$3:$H$196,6,FALSE)</f>
        <v>24.333333333333332</v>
      </c>
      <c r="L65" s="2"/>
      <c r="M65" s="2"/>
    </row>
    <row r="66" spans="1:13" x14ac:dyDescent="0.25">
      <c r="A66" s="3" t="s">
        <v>77</v>
      </c>
      <c r="B66" s="2">
        <v>24.333333333333336</v>
      </c>
      <c r="C66" s="2">
        <v>24.333333333333336</v>
      </c>
      <c r="D66" s="2">
        <v>22.666666666666668</v>
      </c>
      <c r="E66" s="2"/>
      <c r="F66" s="2">
        <v>26</v>
      </c>
      <c r="G66" s="2"/>
      <c r="H66" s="2"/>
      <c r="I66" s="2"/>
      <c r="J66" s="2"/>
      <c r="K66" s="2"/>
      <c r="L66" s="2"/>
      <c r="M66" s="2">
        <f>VLOOKUP(A66,'[1]Greatest By Decade'!$A$3:$H$196,8,FALSE)</f>
        <v>22.666666666666668</v>
      </c>
    </row>
    <row r="67" spans="1:13" x14ac:dyDescent="0.25">
      <c r="A67" t="s">
        <v>78</v>
      </c>
      <c r="B67" s="2">
        <v>24.405555555555555</v>
      </c>
      <c r="C67" s="2">
        <v>24.405555555555555</v>
      </c>
      <c r="D67" s="2">
        <v>11.25</v>
      </c>
      <c r="E67" s="2">
        <v>51.8</v>
      </c>
      <c r="F67" s="2">
        <v>10.166666666666666</v>
      </c>
      <c r="G67" s="2"/>
      <c r="H67" s="2"/>
      <c r="I67" s="2"/>
      <c r="J67" s="2"/>
      <c r="K67" s="2"/>
      <c r="L67" s="2">
        <f>VLOOKUP(A67,'[1]Greatest By Decade'!$A$3:$H$196,7,FALSE)</f>
        <v>11.25</v>
      </c>
      <c r="M67" s="2"/>
    </row>
    <row r="68" spans="1:13" x14ac:dyDescent="0.25">
      <c r="A68" s="3" t="s">
        <v>79</v>
      </c>
      <c r="B68" s="2">
        <v>24.416666666666664</v>
      </c>
      <c r="C68" s="2">
        <v>24.416666666666664</v>
      </c>
      <c r="D68" s="2">
        <v>23.5</v>
      </c>
      <c r="E68" s="2"/>
      <c r="F68" s="2">
        <v>25.333333333333332</v>
      </c>
      <c r="G68" s="2"/>
      <c r="H68" s="2"/>
      <c r="I68" s="2"/>
      <c r="J68" s="2">
        <f>VLOOKUP(A68,'[1]Greatest By Decade'!$A$3:$H$196,5,FALSE)</f>
        <v>23.5</v>
      </c>
      <c r="K68" s="2"/>
      <c r="L68" s="2"/>
      <c r="M68" s="2"/>
    </row>
    <row r="69" spans="1:13" x14ac:dyDescent="0.25">
      <c r="A69" s="3" t="s">
        <v>80</v>
      </c>
      <c r="B69" s="2">
        <v>24.5</v>
      </c>
      <c r="C69" s="2">
        <v>24.5</v>
      </c>
      <c r="D69" s="2"/>
      <c r="E69" s="2"/>
      <c r="F69" s="2">
        <v>24.5</v>
      </c>
      <c r="G69" s="2"/>
      <c r="H69" s="2"/>
      <c r="I69" s="2"/>
      <c r="J69" s="2"/>
      <c r="K69" s="2"/>
      <c r="L69" s="2"/>
      <c r="M69" s="2"/>
    </row>
    <row r="70" spans="1:13" x14ac:dyDescent="0.25">
      <c r="A70" t="s">
        <v>81</v>
      </c>
      <c r="B70" s="2">
        <v>24.866666666666671</v>
      </c>
      <c r="C70" s="2">
        <v>28.308333333333334</v>
      </c>
      <c r="D70" s="2">
        <v>17.166666666666668</v>
      </c>
      <c r="E70" s="2">
        <v>43.1</v>
      </c>
      <c r="F70" s="2">
        <v>14.333333333333334</v>
      </c>
      <c r="G70" s="2"/>
      <c r="H70" s="2"/>
      <c r="I70" s="2"/>
      <c r="J70" s="2"/>
      <c r="K70" s="2">
        <f>VLOOKUP(A70,'[1]Greatest By Decade'!$A$3:$H$196,6,FALSE)</f>
        <v>11.8</v>
      </c>
      <c r="L70" s="2">
        <f>VLOOKUP(A70,'[1]Greatest By Decade'!$A$3:$H$196,7,FALSE)</f>
        <v>44</v>
      </c>
      <c r="M70" s="2"/>
    </row>
    <row r="71" spans="1:13" x14ac:dyDescent="0.25">
      <c r="A71" t="s">
        <v>82</v>
      </c>
      <c r="B71" s="2">
        <v>24.898148148148149</v>
      </c>
      <c r="C71" s="2">
        <v>24.898148148148149</v>
      </c>
      <c r="D71" s="2">
        <v>14.25</v>
      </c>
      <c r="E71" s="2">
        <v>46</v>
      </c>
      <c r="F71" s="2">
        <v>14.444444444444445</v>
      </c>
      <c r="G71" s="2"/>
      <c r="H71" s="2"/>
      <c r="I71" s="2"/>
      <c r="J71" s="2"/>
      <c r="K71" s="2"/>
      <c r="L71" s="2">
        <f>VLOOKUP(A71,'[1]Greatest By Decade'!$A$3:$H$196,7,FALSE)</f>
        <v>14.25</v>
      </c>
      <c r="M71" s="2"/>
    </row>
    <row r="72" spans="1:13" x14ac:dyDescent="0.25">
      <c r="A72" t="s">
        <v>83</v>
      </c>
      <c r="B72" s="2">
        <v>24.944444444444443</v>
      </c>
      <c r="C72" s="2">
        <v>24.944444444444443</v>
      </c>
      <c r="D72" s="2">
        <v>4.333333333333333</v>
      </c>
      <c r="E72" s="2">
        <v>50</v>
      </c>
      <c r="F72" s="2">
        <v>20.5</v>
      </c>
      <c r="G72" s="2">
        <f>VLOOKUP(A72,'[1]Greatest By Decade'!$A$3:$H$196,2,FALSE)</f>
        <v>4.333333333333333</v>
      </c>
      <c r="H72" s="2"/>
      <c r="I72" s="2"/>
      <c r="J72" s="2"/>
      <c r="K72" s="2"/>
      <c r="L72" s="2"/>
      <c r="M72" s="2"/>
    </row>
    <row r="73" spans="1:13" x14ac:dyDescent="0.25">
      <c r="A73" t="s">
        <v>84</v>
      </c>
      <c r="B73" s="2">
        <v>24.977777777777778</v>
      </c>
      <c r="C73" s="2">
        <v>24.977777777777778</v>
      </c>
      <c r="D73" s="2">
        <v>7.5</v>
      </c>
      <c r="E73" s="2">
        <v>53.333333333333336</v>
      </c>
      <c r="F73" s="2">
        <v>14.1</v>
      </c>
      <c r="G73" s="2"/>
      <c r="H73" s="2"/>
      <c r="I73" s="2">
        <f>VLOOKUP(A73,'[1]Greatest By Decade'!$A$3:$H$196,4,FALSE)</f>
        <v>7.5</v>
      </c>
      <c r="J73" s="2"/>
      <c r="K73" s="2"/>
      <c r="L73" s="2"/>
      <c r="M73" s="2"/>
    </row>
    <row r="74" spans="1:13" x14ac:dyDescent="0.25">
      <c r="A74" t="s">
        <v>85</v>
      </c>
      <c r="B74" s="2">
        <v>25.43703703703704</v>
      </c>
      <c r="C74" s="2">
        <v>25.43703703703704</v>
      </c>
      <c r="D74" s="2">
        <v>11</v>
      </c>
      <c r="E74" s="2">
        <v>51.111111111111114</v>
      </c>
      <c r="F74" s="2">
        <v>14.2</v>
      </c>
      <c r="G74" s="2"/>
      <c r="H74" s="2">
        <f>VLOOKUP(A74,'[1]Greatest By Decade'!$A$3:$H$196,3,FALSE)</f>
        <v>11</v>
      </c>
      <c r="I74" s="2"/>
      <c r="J74" s="2"/>
      <c r="K74" s="2"/>
      <c r="L74" s="2"/>
      <c r="M74" s="2"/>
    </row>
    <row r="75" spans="1:13" x14ac:dyDescent="0.25">
      <c r="A75" s="3" t="s">
        <v>86</v>
      </c>
      <c r="B75" s="2">
        <v>25.5</v>
      </c>
      <c r="C75" s="2">
        <v>25.5</v>
      </c>
      <c r="D75" s="2"/>
      <c r="E75" s="2"/>
      <c r="F75" s="2">
        <v>25.5</v>
      </c>
      <c r="G75" s="2"/>
      <c r="H75" s="2"/>
      <c r="I75" s="2"/>
      <c r="J75" s="2"/>
      <c r="K75" s="2"/>
      <c r="L75" s="2"/>
      <c r="M75" s="2"/>
    </row>
    <row r="76" spans="1:13" x14ac:dyDescent="0.25">
      <c r="A76" t="s">
        <v>87</v>
      </c>
      <c r="B76" s="2">
        <v>25.718518518518518</v>
      </c>
      <c r="C76" s="2">
        <v>28.513888888888889</v>
      </c>
      <c r="D76" s="2">
        <v>15.6</v>
      </c>
      <c r="E76" s="2">
        <v>50</v>
      </c>
      <c r="F76" s="2">
        <v>11.555555555555555</v>
      </c>
      <c r="G76" s="2"/>
      <c r="H76" s="2"/>
      <c r="I76" s="2"/>
      <c r="J76" s="2">
        <f>VLOOKUP(A76,'[1]Greatest By Decade'!$A$3:$H$196,5,FALSE)</f>
        <v>8.5</v>
      </c>
      <c r="K76" s="2">
        <f>VLOOKUP(A76,'[1]Greatest By Decade'!$A$3:$H$196,6,FALSE)</f>
        <v>44</v>
      </c>
      <c r="L76" s="2"/>
      <c r="M76" s="2"/>
    </row>
    <row r="77" spans="1:13" x14ac:dyDescent="0.25">
      <c r="A77" t="s">
        <v>88</v>
      </c>
      <c r="B77" s="2">
        <v>26.055555555555557</v>
      </c>
      <c r="C77" s="2">
        <v>28.4375</v>
      </c>
      <c r="D77" s="2">
        <v>24.166666666666668</v>
      </c>
      <c r="E77" s="2">
        <v>45.833333333333336</v>
      </c>
      <c r="F77" s="2">
        <v>8.1666666666666661</v>
      </c>
      <c r="G77" s="2"/>
      <c r="H77" s="2"/>
      <c r="I77" s="2"/>
      <c r="J77" s="2"/>
      <c r="K77" s="2"/>
      <c r="L77" s="2">
        <f>VLOOKUP(A77,'[1]Greatest By Decade'!$A$3:$H$196,7,FALSE)</f>
        <v>12.75</v>
      </c>
      <c r="M77" s="2">
        <f>VLOOKUP(A77,'[1]Greatest By Decade'!$A$3:$H$196,8,FALSE)</f>
        <v>47</v>
      </c>
    </row>
    <row r="78" spans="1:13" x14ac:dyDescent="0.25">
      <c r="A78" s="3" t="s">
        <v>89</v>
      </c>
      <c r="B78" s="2">
        <v>26.375</v>
      </c>
      <c r="C78" s="2">
        <v>26.375</v>
      </c>
      <c r="D78" s="2">
        <v>27</v>
      </c>
      <c r="E78" s="2"/>
      <c r="F78" s="2">
        <v>25.75</v>
      </c>
      <c r="G78" s="2"/>
      <c r="H78" s="2"/>
      <c r="I78" s="2"/>
      <c r="J78" s="2"/>
      <c r="K78" s="2">
        <f>VLOOKUP(A78,'[1]Greatest By Decade'!$A$3:$H$196,6,FALSE)</f>
        <v>27</v>
      </c>
      <c r="L78" s="2"/>
      <c r="M78" s="2"/>
    </row>
    <row r="79" spans="1:13" x14ac:dyDescent="0.25">
      <c r="A79" t="s">
        <v>90</v>
      </c>
      <c r="B79" s="2">
        <v>26.423809523809524</v>
      </c>
      <c r="C79" s="2">
        <v>26.423809523809524</v>
      </c>
      <c r="D79" s="2">
        <v>12</v>
      </c>
      <c r="E79" s="2">
        <v>51.571428571428569</v>
      </c>
      <c r="F79" s="2">
        <v>15.7</v>
      </c>
      <c r="G79" s="2"/>
      <c r="H79" s="2"/>
      <c r="I79" s="2"/>
      <c r="J79" s="2"/>
      <c r="K79" s="2"/>
      <c r="L79" s="2"/>
      <c r="M79" s="2">
        <f>VLOOKUP(A79,'[1]Greatest By Decade'!$A$3:$H$196,8,FALSE)</f>
        <v>12</v>
      </c>
    </row>
    <row r="80" spans="1:13" x14ac:dyDescent="0.25">
      <c r="A80" s="3" t="s">
        <v>91</v>
      </c>
      <c r="B80" s="2">
        <v>26.458333333333336</v>
      </c>
      <c r="C80" s="2">
        <v>28.166666666666668</v>
      </c>
      <c r="D80" s="2">
        <v>26.75</v>
      </c>
      <c r="E80" s="2"/>
      <c r="F80" s="2">
        <v>26.166666666666668</v>
      </c>
      <c r="G80" s="2"/>
      <c r="H80" s="2"/>
      <c r="I80" s="2"/>
      <c r="J80" s="2"/>
      <c r="K80" s="2"/>
      <c r="L80" s="2">
        <f>VLOOKUP(A80,'[1]Greatest By Decade'!$A$3:$H$196,7,FALSE)</f>
        <v>34</v>
      </c>
      <c r="M80" s="2">
        <f>VLOOKUP(A80,'[1]Greatest By Decade'!$A$3:$H$196,8,FALSE)</f>
        <v>24.333333333333332</v>
      </c>
    </row>
    <row r="81" spans="1:13" x14ac:dyDescent="0.25">
      <c r="A81" t="s">
        <v>92</v>
      </c>
      <c r="B81" s="2">
        <v>26.722222222222225</v>
      </c>
      <c r="C81" s="2">
        <v>27.791666666666668</v>
      </c>
      <c r="D81" s="2">
        <v>13</v>
      </c>
      <c r="E81" s="2">
        <v>56</v>
      </c>
      <c r="F81" s="2">
        <v>11.166666666666666</v>
      </c>
      <c r="G81" s="2">
        <f>VLOOKUP(A81,'[1]Greatest By Decade'!$A$3:$H$196,2,FALSE)</f>
        <v>4</v>
      </c>
      <c r="H81" s="2">
        <f>VLOOKUP(A81,'[1]Greatest By Decade'!$A$3:$H$196,3,FALSE)</f>
        <v>40</v>
      </c>
      <c r="I81" s="2"/>
      <c r="J81" s="2"/>
      <c r="K81" s="2"/>
      <c r="L81" s="2"/>
      <c r="M81" s="2"/>
    </row>
    <row r="82" spans="1:13" x14ac:dyDescent="0.25">
      <c r="A82" s="3" t="s">
        <v>93</v>
      </c>
      <c r="B82" s="2">
        <v>26.75</v>
      </c>
      <c r="C82" s="2">
        <v>26.75</v>
      </c>
      <c r="D82" s="2">
        <v>22.5</v>
      </c>
      <c r="E82" s="2"/>
      <c r="F82" s="2">
        <v>31</v>
      </c>
      <c r="G82" s="2"/>
      <c r="H82" s="2"/>
      <c r="I82" s="2"/>
      <c r="J82" s="2">
        <f>VLOOKUP(A82,'[1]Greatest By Decade'!$A$3:$H$196,5,FALSE)</f>
        <v>22.5</v>
      </c>
      <c r="K82" s="2"/>
      <c r="L82" s="2"/>
      <c r="M82" s="2"/>
    </row>
    <row r="83" spans="1:13" x14ac:dyDescent="0.25">
      <c r="A83" t="s">
        <v>94</v>
      </c>
      <c r="B83" s="2">
        <v>27</v>
      </c>
      <c r="C83" s="2">
        <v>27</v>
      </c>
      <c r="D83" s="2">
        <v>14</v>
      </c>
      <c r="E83" s="2">
        <v>40</v>
      </c>
      <c r="F83" s="2"/>
      <c r="G83" s="2"/>
      <c r="H83" s="2"/>
      <c r="I83" s="2">
        <f>VLOOKUP(A83,'[1]Greatest By Decade'!$A$3:$H$196,4,FALSE)</f>
        <v>14</v>
      </c>
      <c r="J83" s="2"/>
      <c r="K83" s="2"/>
      <c r="L83" s="2"/>
      <c r="M83" s="2"/>
    </row>
    <row r="84" spans="1:13" x14ac:dyDescent="0.25">
      <c r="A84" t="s">
        <v>95</v>
      </c>
      <c r="B84" s="2">
        <v>27.088888888888889</v>
      </c>
      <c r="C84" s="2">
        <v>27.088888888888889</v>
      </c>
      <c r="D84" s="2">
        <v>10.333333333333334</v>
      </c>
      <c r="E84" s="2">
        <v>53.6</v>
      </c>
      <c r="F84" s="2">
        <v>17.333333333333332</v>
      </c>
      <c r="G84" s="2"/>
      <c r="H84" s="2"/>
      <c r="I84" s="2">
        <f>VLOOKUP(A84,'[1]Greatest By Decade'!$A$3:$H$196,4,FALSE)</f>
        <v>10.333333333333334</v>
      </c>
      <c r="J84" s="2"/>
      <c r="K84" s="2"/>
      <c r="L84" s="2"/>
      <c r="M84" s="2"/>
    </row>
    <row r="85" spans="1:13" x14ac:dyDescent="0.25">
      <c r="A85" s="3" t="s">
        <v>96</v>
      </c>
      <c r="B85" s="2">
        <v>27.25</v>
      </c>
      <c r="C85" s="2">
        <v>27.25</v>
      </c>
      <c r="D85" s="2"/>
      <c r="E85" s="2"/>
      <c r="F85" s="2">
        <v>27.25</v>
      </c>
      <c r="G85" s="2"/>
      <c r="H85" s="2"/>
      <c r="I85" s="2"/>
      <c r="J85" s="2"/>
      <c r="K85" s="2"/>
      <c r="L85" s="2"/>
      <c r="M85" s="2"/>
    </row>
    <row r="86" spans="1:13" x14ac:dyDescent="0.25">
      <c r="A86" s="3" t="s">
        <v>97</v>
      </c>
      <c r="B86" s="2">
        <v>27.25</v>
      </c>
      <c r="C86" s="2">
        <v>27.25</v>
      </c>
      <c r="D86" s="2"/>
      <c r="E86" s="2"/>
      <c r="F86" s="2">
        <v>27.25</v>
      </c>
      <c r="G86" s="2"/>
      <c r="H86" s="2"/>
      <c r="I86" s="2"/>
      <c r="J86" s="2"/>
      <c r="K86" s="2"/>
      <c r="L86" s="2"/>
      <c r="M86" s="2"/>
    </row>
    <row r="87" spans="1:13" x14ac:dyDescent="0.25">
      <c r="A87" s="3" t="s">
        <v>98</v>
      </c>
      <c r="B87" s="2">
        <v>27.5</v>
      </c>
      <c r="C87" s="2">
        <v>27.5</v>
      </c>
      <c r="D87" s="2"/>
      <c r="E87" s="2"/>
      <c r="F87" s="2">
        <v>27.5</v>
      </c>
      <c r="G87" s="2"/>
      <c r="H87" s="2"/>
      <c r="I87" s="2"/>
      <c r="J87" s="2"/>
      <c r="K87" s="2"/>
      <c r="L87" s="2"/>
      <c r="M87" s="2"/>
    </row>
    <row r="88" spans="1:13" x14ac:dyDescent="0.25">
      <c r="A88" s="3" t="s">
        <v>99</v>
      </c>
      <c r="B88" s="2">
        <v>27.85</v>
      </c>
      <c r="C88" s="2">
        <v>27.85</v>
      </c>
      <c r="D88" s="2">
        <v>23.5</v>
      </c>
      <c r="E88" s="2"/>
      <c r="F88" s="2">
        <v>32.200000000000003</v>
      </c>
      <c r="G88" s="2"/>
      <c r="H88" s="2"/>
      <c r="I88" s="2"/>
      <c r="J88" s="2">
        <f>VLOOKUP(A88,'[1]Greatest By Decade'!$A$3:$H$196,5,FALSE)</f>
        <v>23.5</v>
      </c>
      <c r="K88" s="2"/>
      <c r="L88" s="2"/>
      <c r="M88" s="2"/>
    </row>
    <row r="89" spans="1:13" x14ac:dyDescent="0.25">
      <c r="A89" t="s">
        <v>100</v>
      </c>
      <c r="B89" s="2">
        <v>27.923280423280421</v>
      </c>
      <c r="C89" s="2">
        <v>27.923280423280421</v>
      </c>
      <c r="D89" s="2">
        <v>9.5</v>
      </c>
      <c r="E89" s="2">
        <v>58.714285714285715</v>
      </c>
      <c r="F89" s="2">
        <v>15.555555555555555</v>
      </c>
      <c r="G89" s="2"/>
      <c r="H89" s="2"/>
      <c r="I89" s="2">
        <f>VLOOKUP(A89,'[1]Greatest By Decade'!$A$3:$H$196,4,FALSE)</f>
        <v>9.5</v>
      </c>
      <c r="J89" s="2"/>
      <c r="K89" s="2"/>
      <c r="L89" s="2"/>
      <c r="M89" s="2"/>
    </row>
    <row r="90" spans="1:13" x14ac:dyDescent="0.25">
      <c r="A90" s="3" t="s">
        <v>101</v>
      </c>
      <c r="B90" s="2">
        <v>28</v>
      </c>
      <c r="C90" s="2">
        <v>28</v>
      </c>
      <c r="D90" s="2"/>
      <c r="E90" s="2"/>
      <c r="F90" s="2">
        <v>28</v>
      </c>
      <c r="G90" s="2"/>
      <c r="H90" s="2"/>
      <c r="I90" s="2"/>
      <c r="J90" s="2"/>
      <c r="K90" s="2"/>
      <c r="L90" s="2"/>
      <c r="M90" s="2"/>
    </row>
    <row r="91" spans="1:13" x14ac:dyDescent="0.25">
      <c r="A91" s="3" t="s">
        <v>102</v>
      </c>
      <c r="B91" s="2">
        <v>28</v>
      </c>
      <c r="C91" s="2">
        <v>28</v>
      </c>
      <c r="D91" s="2"/>
      <c r="E91" s="2"/>
      <c r="F91" s="2">
        <v>28</v>
      </c>
      <c r="G91" s="2"/>
      <c r="H91" s="2"/>
      <c r="I91" s="2"/>
      <c r="J91" s="2"/>
      <c r="K91" s="2"/>
      <c r="L91" s="2"/>
      <c r="M91" s="2"/>
    </row>
    <row r="92" spans="1:13" x14ac:dyDescent="0.25">
      <c r="A92" s="3" t="s">
        <v>103</v>
      </c>
      <c r="B92" s="2">
        <v>28</v>
      </c>
      <c r="C92" s="2">
        <v>28</v>
      </c>
      <c r="D92" s="2">
        <v>17</v>
      </c>
      <c r="E92" s="2"/>
      <c r="F92" s="2">
        <v>39</v>
      </c>
      <c r="G92" s="2"/>
      <c r="H92" s="2">
        <f>VLOOKUP(A92,'[1]Greatest By Decade'!$A$3:$H$196,3,FALSE)</f>
        <v>17</v>
      </c>
      <c r="I92" s="2"/>
      <c r="J92" s="2"/>
      <c r="K92" s="2"/>
      <c r="L92" s="2"/>
      <c r="M92" s="2"/>
    </row>
    <row r="93" spans="1:13" x14ac:dyDescent="0.25">
      <c r="A93" t="s">
        <v>104</v>
      </c>
      <c r="B93" s="2">
        <v>28.027777777777775</v>
      </c>
      <c r="C93" s="2">
        <v>28.8125</v>
      </c>
      <c r="D93" s="2">
        <v>21.833333333333332</v>
      </c>
      <c r="E93" s="2">
        <v>50.625</v>
      </c>
      <c r="F93" s="2">
        <v>11.625</v>
      </c>
      <c r="G93" s="2"/>
      <c r="H93" s="2"/>
      <c r="I93" s="2"/>
      <c r="J93" s="2"/>
      <c r="K93" s="2"/>
      <c r="L93" s="2">
        <f>VLOOKUP(A93,'[1]Greatest By Decade'!$A$3:$H$196,7,FALSE)</f>
        <v>12.5</v>
      </c>
      <c r="M93" s="2">
        <f>VLOOKUP(A93,'[1]Greatest By Decade'!$A$3:$H$196,8,FALSE)</f>
        <v>40.5</v>
      </c>
    </row>
    <row r="94" spans="1:13" x14ac:dyDescent="0.25">
      <c r="A94" s="3" t="s">
        <v>105</v>
      </c>
      <c r="B94" s="2">
        <v>28.083333333333336</v>
      </c>
      <c r="C94" s="2">
        <v>28.083333333333336</v>
      </c>
      <c r="D94" s="2">
        <v>30.5</v>
      </c>
      <c r="E94" s="2"/>
      <c r="F94" s="2">
        <v>25.666666666666668</v>
      </c>
      <c r="G94" s="2"/>
      <c r="H94" s="2"/>
      <c r="I94" s="2"/>
      <c r="J94" s="2"/>
      <c r="K94" s="2"/>
      <c r="L94" s="2"/>
      <c r="M94" s="2">
        <f>VLOOKUP(A94,'[1]Greatest By Decade'!$A$3:$H$196,8,FALSE)</f>
        <v>30.5</v>
      </c>
    </row>
    <row r="95" spans="1:13" x14ac:dyDescent="0.25">
      <c r="A95" t="s">
        <v>106</v>
      </c>
      <c r="B95" s="2">
        <v>28.116161616161616</v>
      </c>
      <c r="C95" s="2">
        <v>28.116161616161616</v>
      </c>
      <c r="D95" s="2">
        <v>8.5</v>
      </c>
      <c r="E95" s="2">
        <v>58.666666666666664</v>
      </c>
      <c r="F95" s="2">
        <v>17.181818181818183</v>
      </c>
      <c r="G95" s="2"/>
      <c r="H95" s="2">
        <f>VLOOKUP(A95,'[1]Greatest By Decade'!$A$3:$H$196,3,FALSE)</f>
        <v>8.5</v>
      </c>
      <c r="I95" s="2"/>
      <c r="J95" s="2"/>
      <c r="K95" s="2"/>
      <c r="L95" s="2"/>
      <c r="M95" s="2"/>
    </row>
    <row r="96" spans="1:13" x14ac:dyDescent="0.25">
      <c r="A96" t="s">
        <v>107</v>
      </c>
      <c r="B96" s="2">
        <v>28.277777777777782</v>
      </c>
      <c r="C96" s="2">
        <v>28.277777777777782</v>
      </c>
      <c r="D96" s="2">
        <v>16.666666666666668</v>
      </c>
      <c r="E96" s="2">
        <v>51</v>
      </c>
      <c r="F96" s="2">
        <v>17.166666666666668</v>
      </c>
      <c r="G96" s="2"/>
      <c r="H96" s="2"/>
      <c r="I96" s="2"/>
      <c r="J96" s="2"/>
      <c r="K96" s="2"/>
      <c r="L96" s="2"/>
      <c r="M96" s="2">
        <f>VLOOKUP(A96,'[1]Greatest By Decade'!$A$3:$H$196,8,FALSE)</f>
        <v>16.666666666666668</v>
      </c>
    </row>
    <row r="97" spans="1:13" x14ac:dyDescent="0.25">
      <c r="A97" s="3" t="s">
        <v>108</v>
      </c>
      <c r="B97" s="2">
        <v>28.5</v>
      </c>
      <c r="C97" s="2">
        <v>36.5</v>
      </c>
      <c r="D97" s="2">
        <v>31.5</v>
      </c>
      <c r="E97" s="2"/>
      <c r="F97" s="2">
        <v>25.5</v>
      </c>
      <c r="G97" s="2"/>
      <c r="H97" s="2"/>
      <c r="I97" s="2"/>
      <c r="J97" s="2"/>
      <c r="K97" s="2"/>
      <c r="L97" s="2">
        <f>VLOOKUP(A97,'[1]Greatest By Decade'!$A$3:$H$196,7,FALSE)</f>
        <v>63</v>
      </c>
      <c r="M97" s="2">
        <f>VLOOKUP(A97,'[1]Greatest By Decade'!$A$3:$H$196,8,FALSE)</f>
        <v>21</v>
      </c>
    </row>
    <row r="98" spans="1:13" x14ac:dyDescent="0.25">
      <c r="A98" s="3" t="s">
        <v>109</v>
      </c>
      <c r="B98" s="2">
        <v>28.583333333333336</v>
      </c>
      <c r="C98" s="2">
        <v>28.583333333333336</v>
      </c>
      <c r="D98" s="2">
        <v>26.5</v>
      </c>
      <c r="E98" s="2"/>
      <c r="F98" s="2">
        <v>30.666666666666668</v>
      </c>
      <c r="G98" s="2"/>
      <c r="H98" s="2"/>
      <c r="I98" s="2"/>
      <c r="J98" s="2">
        <f>VLOOKUP(A98,'[1]Greatest By Decade'!$A$3:$H$196,5,FALSE)</f>
        <v>26.5</v>
      </c>
      <c r="K98" s="2"/>
      <c r="L98" s="2"/>
      <c r="M98" s="2"/>
    </row>
    <row r="99" spans="1:13" x14ac:dyDescent="0.25">
      <c r="A99" s="3" t="s">
        <v>110</v>
      </c>
      <c r="B99" s="2">
        <v>28.625</v>
      </c>
      <c r="C99" s="2">
        <v>28.625</v>
      </c>
      <c r="D99" s="2">
        <v>28</v>
      </c>
      <c r="E99" s="2"/>
      <c r="F99" s="2">
        <v>29.25</v>
      </c>
      <c r="G99" s="2"/>
      <c r="H99" s="2"/>
      <c r="I99" s="2"/>
      <c r="J99" s="2"/>
      <c r="K99" s="2">
        <f>VLOOKUP(A99,'[1]Greatest By Decade'!$A$3:$H$196,6,FALSE)</f>
        <v>28</v>
      </c>
      <c r="L99" s="2"/>
      <c r="M99" s="2"/>
    </row>
    <row r="100" spans="1:13" x14ac:dyDescent="0.25">
      <c r="A100" t="s">
        <v>111</v>
      </c>
      <c r="B100" s="2">
        <v>28.844444444444445</v>
      </c>
      <c r="C100" s="2">
        <v>28.844444444444445</v>
      </c>
      <c r="D100" s="2">
        <v>12.2</v>
      </c>
      <c r="E100" s="2">
        <v>55</v>
      </c>
      <c r="F100" s="2">
        <v>19.333333333333332</v>
      </c>
      <c r="G100" s="2"/>
      <c r="H100" s="2"/>
      <c r="I100" s="2"/>
      <c r="J100" s="2"/>
      <c r="K100" s="2">
        <f>VLOOKUP(A100,'[1]Greatest By Decade'!$A$3:$H$196,6,FALSE)</f>
        <v>12.2</v>
      </c>
      <c r="L100" s="2"/>
      <c r="M100" s="2"/>
    </row>
    <row r="101" spans="1:13" x14ac:dyDescent="0.25">
      <c r="A101" t="s">
        <v>112</v>
      </c>
      <c r="B101" s="2">
        <v>28.981481481481481</v>
      </c>
      <c r="C101" s="2">
        <v>28.981481481481481</v>
      </c>
      <c r="D101" s="2">
        <v>10.5</v>
      </c>
      <c r="E101" s="2">
        <v>54</v>
      </c>
      <c r="F101" s="2">
        <v>22.444444444444443</v>
      </c>
      <c r="G101" s="2"/>
      <c r="H101" s="2">
        <f>VLOOKUP(A101,'[1]Greatest By Decade'!$A$3:$H$196,3,FALSE)</f>
        <v>10.5</v>
      </c>
      <c r="I101" s="2"/>
      <c r="J101" s="2"/>
      <c r="K101" s="2"/>
      <c r="L101" s="2"/>
      <c r="M101" s="2"/>
    </row>
    <row r="102" spans="1:13" x14ac:dyDescent="0.25">
      <c r="A102" s="3" t="s">
        <v>113</v>
      </c>
      <c r="B102" s="2">
        <v>29</v>
      </c>
      <c r="C102" s="2">
        <v>29</v>
      </c>
      <c r="D102" s="2"/>
      <c r="E102" s="2"/>
      <c r="F102" s="2">
        <v>29</v>
      </c>
      <c r="G102" s="2"/>
      <c r="H102" s="2"/>
      <c r="I102" s="2"/>
      <c r="J102" s="2"/>
      <c r="K102" s="2"/>
      <c r="L102" s="2"/>
      <c r="M102" s="2"/>
    </row>
    <row r="103" spans="1:13" x14ac:dyDescent="0.25">
      <c r="A103" s="3" t="s">
        <v>114</v>
      </c>
      <c r="B103" s="2">
        <v>29.25</v>
      </c>
      <c r="C103" s="2">
        <v>29.25</v>
      </c>
      <c r="D103" s="2"/>
      <c r="E103" s="2"/>
      <c r="F103" s="2">
        <v>29.25</v>
      </c>
      <c r="G103" s="2"/>
      <c r="H103" s="2"/>
      <c r="I103" s="2"/>
      <c r="J103" s="2"/>
      <c r="K103" s="2"/>
      <c r="L103" s="2"/>
      <c r="M103" s="2"/>
    </row>
    <row r="104" spans="1:13" x14ac:dyDescent="0.25">
      <c r="A104" s="3" t="s">
        <v>115</v>
      </c>
      <c r="B104" s="2">
        <v>29.375</v>
      </c>
      <c r="C104" s="2">
        <v>29.375</v>
      </c>
      <c r="D104" s="2">
        <v>23</v>
      </c>
      <c r="E104" s="2"/>
      <c r="F104" s="2">
        <v>35.75</v>
      </c>
      <c r="G104" s="2"/>
      <c r="H104" s="2"/>
      <c r="I104" s="2"/>
      <c r="J104" s="2"/>
      <c r="K104" s="2"/>
      <c r="L104" s="2">
        <f>VLOOKUP(A104,'[1]Greatest By Decade'!$A$3:$H$196,7,FALSE)</f>
        <v>23</v>
      </c>
      <c r="M104" s="2"/>
    </row>
    <row r="105" spans="1:13" x14ac:dyDescent="0.25">
      <c r="A105" s="3" t="s">
        <v>116</v>
      </c>
      <c r="B105" s="2">
        <v>29.5</v>
      </c>
      <c r="C105" s="2">
        <v>29.333333333333332</v>
      </c>
      <c r="D105" s="2">
        <v>23</v>
      </c>
      <c r="E105" s="2"/>
      <c r="F105" s="2">
        <v>36</v>
      </c>
      <c r="G105" s="2"/>
      <c r="H105" s="2"/>
      <c r="I105" s="2"/>
      <c r="J105" s="2"/>
      <c r="K105" s="2"/>
      <c r="L105" s="2">
        <f>VLOOKUP(A105,'[1]Greatest By Decade'!$A$3:$H$196,7,FALSE)</f>
        <v>32</v>
      </c>
      <c r="M105" s="2">
        <f>VLOOKUP(A105,'[1]Greatest By Decade'!$A$3:$H$196,8,FALSE)</f>
        <v>20</v>
      </c>
    </row>
    <row r="106" spans="1:13" x14ac:dyDescent="0.25">
      <c r="A106" t="s">
        <v>117</v>
      </c>
      <c r="B106" s="2">
        <v>29.544444444444441</v>
      </c>
      <c r="C106" s="2">
        <v>27.7</v>
      </c>
      <c r="D106" s="2">
        <v>26.333333333333332</v>
      </c>
      <c r="E106" s="2">
        <v>49</v>
      </c>
      <c r="F106" s="2">
        <v>13.3</v>
      </c>
      <c r="G106" s="2"/>
      <c r="H106" s="2"/>
      <c r="I106" s="2"/>
      <c r="J106" s="2"/>
      <c r="K106" s="2"/>
      <c r="L106" s="2">
        <f>VLOOKUP(A106,'[1]Greatest By Decade'!$A$3:$H$196,7,FALSE)</f>
        <v>18</v>
      </c>
      <c r="M106" s="2">
        <f>VLOOKUP(A106,'[1]Greatest By Decade'!$A$3:$H$196,8,FALSE)</f>
        <v>30.5</v>
      </c>
    </row>
    <row r="107" spans="1:13" x14ac:dyDescent="0.25">
      <c r="A107" t="s">
        <v>118</v>
      </c>
      <c r="B107" s="2">
        <v>29.831481481481479</v>
      </c>
      <c r="C107" s="2">
        <v>29.831481481481479</v>
      </c>
      <c r="D107" s="2">
        <v>12.25</v>
      </c>
      <c r="E107" s="2">
        <v>63.8</v>
      </c>
      <c r="F107" s="2">
        <v>13.444444444444445</v>
      </c>
      <c r="G107" s="2"/>
      <c r="H107" s="2"/>
      <c r="I107" s="2"/>
      <c r="J107" s="2"/>
      <c r="K107" s="2">
        <f>VLOOKUP(A107,'[1]Greatest By Decade'!$A$3:$H$196,6,FALSE)</f>
        <v>12.25</v>
      </c>
      <c r="L107" s="2"/>
      <c r="M107" s="2"/>
    </row>
    <row r="108" spans="1:13" x14ac:dyDescent="0.25">
      <c r="A108" s="3" t="s">
        <v>119</v>
      </c>
      <c r="B108" s="2">
        <v>30</v>
      </c>
      <c r="C108" s="2">
        <v>30.333333333333332</v>
      </c>
      <c r="D108" s="2">
        <v>31</v>
      </c>
      <c r="E108" s="2"/>
      <c r="F108" s="2">
        <v>29</v>
      </c>
      <c r="G108" s="2"/>
      <c r="H108" s="2"/>
      <c r="I108" s="2"/>
      <c r="J108" s="2"/>
      <c r="K108" s="2"/>
      <c r="L108" s="2">
        <f>VLOOKUP(A108,'[1]Greatest By Decade'!$A$3:$H$196,7,FALSE)</f>
        <v>36</v>
      </c>
      <c r="M108" s="2">
        <f>VLOOKUP(A108,'[1]Greatest By Decade'!$A$3:$H$196,8,FALSE)</f>
        <v>26</v>
      </c>
    </row>
    <row r="109" spans="1:13" x14ac:dyDescent="0.25">
      <c r="A109" t="s">
        <v>120</v>
      </c>
      <c r="B109" s="2">
        <v>30.018518518518519</v>
      </c>
      <c r="C109" s="2">
        <v>30.018518518518519</v>
      </c>
      <c r="D109" s="2">
        <v>13</v>
      </c>
      <c r="E109" s="2">
        <v>61.5</v>
      </c>
      <c r="F109" s="2">
        <v>15.555555555555555</v>
      </c>
      <c r="G109" s="2"/>
      <c r="H109" s="2"/>
      <c r="I109" s="2">
        <f>VLOOKUP(A109,'[1]Greatest By Decade'!$A$3:$H$196,4,FALSE)</f>
        <v>13</v>
      </c>
      <c r="J109" s="2"/>
      <c r="K109" s="2"/>
      <c r="L109" s="2"/>
      <c r="M109" s="2"/>
    </row>
    <row r="110" spans="1:13" x14ac:dyDescent="0.25">
      <c r="A110" s="3" t="s">
        <v>121</v>
      </c>
      <c r="B110" s="2">
        <v>30.5</v>
      </c>
      <c r="C110" s="2">
        <v>30.5</v>
      </c>
      <c r="D110" s="2">
        <v>39</v>
      </c>
      <c r="E110" s="2"/>
      <c r="F110" s="2">
        <v>22</v>
      </c>
      <c r="G110" s="2"/>
      <c r="H110" s="2">
        <f>VLOOKUP(A110,'[1]Greatest By Decade'!$A$3:$H$196,3,FALSE)</f>
        <v>39</v>
      </c>
      <c r="I110" s="2"/>
      <c r="J110" s="2"/>
      <c r="K110" s="2"/>
      <c r="L110" s="2"/>
      <c r="M110" s="2"/>
    </row>
    <row r="111" spans="1:13" x14ac:dyDescent="0.25">
      <c r="A111" t="s">
        <v>122</v>
      </c>
      <c r="B111" s="2">
        <v>30.805555555555557</v>
      </c>
      <c r="C111" s="2">
        <v>30.805555555555557</v>
      </c>
      <c r="D111" s="2">
        <v>13.666666666666666</v>
      </c>
      <c r="E111" s="2">
        <v>62.5</v>
      </c>
      <c r="F111" s="2">
        <v>16.25</v>
      </c>
      <c r="G111" s="2"/>
      <c r="H111" s="2"/>
      <c r="I111" s="2"/>
      <c r="J111" s="2">
        <f>VLOOKUP(A111,'[1]Greatest By Decade'!$A$3:$H$196,5,FALSE)</f>
        <v>13.666666666666666</v>
      </c>
      <c r="K111" s="2"/>
      <c r="L111" s="2"/>
      <c r="M111" s="2"/>
    </row>
    <row r="112" spans="1:13" x14ac:dyDescent="0.25">
      <c r="A112" t="s">
        <v>123</v>
      </c>
      <c r="B112" s="2">
        <v>31</v>
      </c>
      <c r="C112" s="2">
        <v>31</v>
      </c>
      <c r="D112" s="2">
        <v>16</v>
      </c>
      <c r="E112" s="2">
        <v>60</v>
      </c>
      <c r="F112" s="2">
        <v>17</v>
      </c>
      <c r="G112" s="2"/>
      <c r="H112" s="2"/>
      <c r="I112" s="2"/>
      <c r="J112" s="2"/>
      <c r="K112" s="2"/>
      <c r="L112" s="2"/>
      <c r="M112" s="2">
        <f>VLOOKUP(A112,'[1]Greatest By Decade'!$A$3:$H$196,8,FALSE)</f>
        <v>16</v>
      </c>
    </row>
    <row r="113" spans="1:13" x14ac:dyDescent="0.25">
      <c r="A113" t="s">
        <v>124</v>
      </c>
      <c r="B113" s="2">
        <v>31.203703703703706</v>
      </c>
      <c r="C113" s="2">
        <v>34.777777777777779</v>
      </c>
      <c r="D113" s="2">
        <v>28</v>
      </c>
      <c r="E113" s="2">
        <v>51.833333333333336</v>
      </c>
      <c r="F113" s="2">
        <v>13.777777777777779</v>
      </c>
      <c r="G113" s="2"/>
      <c r="H113" s="2">
        <f>VLOOKUP(A113,'[1]Greatest By Decade'!$A$3:$H$196,3,FALSE)</f>
        <v>63</v>
      </c>
      <c r="I113" s="2">
        <f>VLOOKUP(A113,'[1]Greatest By Decade'!$A$3:$H$196,4,FALSE)</f>
        <v>10.5</v>
      </c>
      <c r="J113" s="2"/>
      <c r="K113" s="2"/>
      <c r="L113" s="2"/>
      <c r="M113" s="2"/>
    </row>
    <row r="114" spans="1:13" x14ac:dyDescent="0.25">
      <c r="A114" t="s">
        <v>125</v>
      </c>
      <c r="B114" s="2">
        <v>31.291666666666671</v>
      </c>
      <c r="C114" s="2">
        <v>31.291666666666671</v>
      </c>
      <c r="D114" s="2">
        <v>13.666666666666666</v>
      </c>
      <c r="E114" s="2">
        <v>62.333333333333336</v>
      </c>
      <c r="F114" s="2">
        <v>17.875</v>
      </c>
      <c r="G114" s="2"/>
      <c r="H114" s="2"/>
      <c r="I114" s="2"/>
      <c r="J114" s="2"/>
      <c r="K114" s="2"/>
      <c r="L114" s="2"/>
      <c r="M114" s="2">
        <f>VLOOKUP(A114,'[1]Greatest By Decade'!$A$3:$H$196,8,FALSE)</f>
        <v>13.666666666666666</v>
      </c>
    </row>
    <row r="115" spans="1:13" x14ac:dyDescent="0.25">
      <c r="A115" s="3" t="s">
        <v>126</v>
      </c>
      <c r="B115" s="2">
        <v>31.333333333333336</v>
      </c>
      <c r="C115" s="2">
        <v>31.333333333333336</v>
      </c>
      <c r="D115" s="2">
        <v>33</v>
      </c>
      <c r="E115" s="2"/>
      <c r="F115" s="2">
        <v>29.666666666666668</v>
      </c>
      <c r="G115" s="2"/>
      <c r="H115" s="2"/>
      <c r="I115" s="2"/>
      <c r="J115" s="2"/>
      <c r="K115" s="2">
        <f>VLOOKUP(A115,'[1]Greatest By Decade'!$A$3:$H$196,6,FALSE)</f>
        <v>33</v>
      </c>
      <c r="L115" s="2"/>
      <c r="M115" s="2"/>
    </row>
    <row r="116" spans="1:13" x14ac:dyDescent="0.25">
      <c r="A116" t="s">
        <v>127</v>
      </c>
      <c r="B116" s="2">
        <v>31.455555555555552</v>
      </c>
      <c r="C116" s="2">
        <v>29.999999999999996</v>
      </c>
      <c r="D116" s="2">
        <v>24.2</v>
      </c>
      <c r="E116" s="2">
        <v>57.166666666666664</v>
      </c>
      <c r="F116" s="2">
        <v>13</v>
      </c>
      <c r="G116" s="2"/>
      <c r="H116" s="2"/>
      <c r="I116" s="2"/>
      <c r="J116" s="2"/>
      <c r="K116" s="2"/>
      <c r="L116" s="2">
        <f>VLOOKUP(A116,'[1]Greatest By Decade'!$A$3:$H$196,7,FALSE)</f>
        <v>21.333333333333332</v>
      </c>
      <c r="M116" s="2">
        <f>VLOOKUP(A116,'[1]Greatest By Decade'!$A$3:$H$196,8,FALSE)</f>
        <v>28.5</v>
      </c>
    </row>
    <row r="117" spans="1:13" x14ac:dyDescent="0.25">
      <c r="A117" t="s">
        <v>128</v>
      </c>
      <c r="B117" s="2">
        <v>32.253968253968253</v>
      </c>
      <c r="C117" s="2">
        <v>32.253968253968253</v>
      </c>
      <c r="D117" s="2">
        <v>23.333333333333332</v>
      </c>
      <c r="E117" s="2">
        <v>53</v>
      </c>
      <c r="F117" s="2">
        <v>20.428571428571427</v>
      </c>
      <c r="G117" s="2"/>
      <c r="H117" s="2"/>
      <c r="I117" s="2"/>
      <c r="J117" s="2"/>
      <c r="K117" s="2">
        <f>VLOOKUP(A117,'[1]Greatest By Decade'!$A$3:$H$196,6,FALSE)</f>
        <v>23.333333333333332</v>
      </c>
      <c r="L117" s="2"/>
      <c r="M117" s="2"/>
    </row>
    <row r="118" spans="1:13" x14ac:dyDescent="0.25">
      <c r="A118" s="3" t="s">
        <v>129</v>
      </c>
      <c r="B118" s="2">
        <v>32.5</v>
      </c>
      <c r="C118" s="2">
        <v>32.5</v>
      </c>
      <c r="D118" s="2">
        <v>32</v>
      </c>
      <c r="E118" s="2"/>
      <c r="F118" s="2">
        <v>33</v>
      </c>
      <c r="G118" s="2"/>
      <c r="H118" s="2"/>
      <c r="I118" s="2"/>
      <c r="J118" s="2"/>
      <c r="K118" s="2">
        <f>VLOOKUP(A118,'[1]Greatest By Decade'!$A$3:$H$196,6,FALSE)</f>
        <v>32</v>
      </c>
      <c r="L118" s="2"/>
      <c r="M118" s="2"/>
    </row>
    <row r="119" spans="1:13" x14ac:dyDescent="0.25">
      <c r="A119" t="s">
        <v>130</v>
      </c>
      <c r="B119" s="2">
        <v>32.761904761904759</v>
      </c>
      <c r="C119" s="2">
        <v>29.577380952380953</v>
      </c>
      <c r="D119" s="2">
        <v>10.142857142857142</v>
      </c>
      <c r="E119" s="2">
        <v>64</v>
      </c>
      <c r="F119" s="2">
        <v>24.142857142857142</v>
      </c>
      <c r="G119" s="2"/>
      <c r="H119" s="2">
        <f>VLOOKUP(A119,'[1]Greatest By Decade'!$A$3:$H$196,3,FALSE)</f>
        <v>8.1666666666666661</v>
      </c>
      <c r="I119" s="2">
        <f>VLOOKUP(A119,'[1]Greatest By Decade'!$A$3:$H$196,4,FALSE)</f>
        <v>22</v>
      </c>
      <c r="J119" s="2"/>
      <c r="K119" s="2"/>
      <c r="L119" s="2"/>
      <c r="M119" s="2"/>
    </row>
    <row r="120" spans="1:13" x14ac:dyDescent="0.25">
      <c r="A120" t="s">
        <v>131</v>
      </c>
      <c r="B120" s="2">
        <v>32.776190476190472</v>
      </c>
      <c r="C120" s="2">
        <v>33.373809523809527</v>
      </c>
      <c r="D120" s="2">
        <v>13.5</v>
      </c>
      <c r="E120" s="2">
        <v>61.4</v>
      </c>
      <c r="F120" s="2">
        <v>23.428571428571427</v>
      </c>
      <c r="G120" s="2">
        <f>VLOOKUP(A120,'[1]Greatest By Decade'!$A$3:$H$196,2,FALSE)</f>
        <v>2.6666666666666665</v>
      </c>
      <c r="H120" s="2">
        <f>VLOOKUP(A120,'[1]Greatest By Decade'!$A$3:$H$196,3,FALSE)</f>
        <v>46</v>
      </c>
      <c r="I120" s="2"/>
      <c r="J120" s="2"/>
      <c r="K120" s="2"/>
      <c r="L120" s="2"/>
      <c r="M120" s="2"/>
    </row>
    <row r="121" spans="1:13" x14ac:dyDescent="0.25">
      <c r="A121" t="s">
        <v>132</v>
      </c>
      <c r="B121" s="2">
        <v>33.19166666666667</v>
      </c>
      <c r="C121" s="2">
        <v>30.010416666666668</v>
      </c>
      <c r="D121" s="2">
        <v>20.2</v>
      </c>
      <c r="E121" s="2">
        <v>59.5</v>
      </c>
      <c r="F121" s="2">
        <v>19.875</v>
      </c>
      <c r="G121" s="2"/>
      <c r="H121" s="2"/>
      <c r="I121" s="2"/>
      <c r="J121" s="2"/>
      <c r="K121" s="2"/>
      <c r="L121" s="2">
        <f>VLOOKUP(A121,'[1]Greatest By Decade'!$A$3:$H$196,7,FALSE)</f>
        <v>19.666666666666668</v>
      </c>
      <c r="M121" s="2">
        <f>VLOOKUP(A121,'[1]Greatest By Decade'!$A$3:$H$196,8,FALSE)</f>
        <v>21</v>
      </c>
    </row>
    <row r="122" spans="1:13" x14ac:dyDescent="0.25">
      <c r="A122" t="s">
        <v>133</v>
      </c>
      <c r="B122" s="2">
        <v>33.222222222222221</v>
      </c>
      <c r="C122" s="2">
        <v>31.541666666666668</v>
      </c>
      <c r="D122" s="2">
        <v>23</v>
      </c>
      <c r="E122" s="2">
        <v>61.333333333333336</v>
      </c>
      <c r="F122" s="2">
        <v>15.333333333333334</v>
      </c>
      <c r="G122" s="2"/>
      <c r="H122" s="2"/>
      <c r="I122" s="2"/>
      <c r="J122" s="2"/>
      <c r="K122" s="2"/>
      <c r="L122" s="2">
        <f>VLOOKUP(A122,'[1]Greatest By Decade'!$A$3:$H$196,7,FALSE)</f>
        <v>19.5</v>
      </c>
      <c r="M122" s="2">
        <f>VLOOKUP(A122,'[1]Greatest By Decade'!$A$3:$H$196,8,FALSE)</f>
        <v>30</v>
      </c>
    </row>
    <row r="123" spans="1:13" x14ac:dyDescent="0.25">
      <c r="A123" s="3" t="s">
        <v>134</v>
      </c>
      <c r="B123" s="2">
        <v>33.75</v>
      </c>
      <c r="C123" s="2">
        <v>33.75</v>
      </c>
      <c r="D123" s="2">
        <v>26.5</v>
      </c>
      <c r="E123" s="2"/>
      <c r="F123" s="2">
        <v>41</v>
      </c>
      <c r="G123" s="2"/>
      <c r="H123" s="2"/>
      <c r="I123" s="2"/>
      <c r="J123" s="2"/>
      <c r="K123" s="2"/>
      <c r="L123" s="2">
        <f>VLOOKUP(A123,'[1]Greatest By Decade'!$A$3:$H$196,7,FALSE)</f>
        <v>26.5</v>
      </c>
      <c r="M123" s="2"/>
    </row>
    <row r="124" spans="1:13" x14ac:dyDescent="0.25">
      <c r="A124" t="s">
        <v>135</v>
      </c>
      <c r="B124" s="2">
        <v>33.857142857142854</v>
      </c>
      <c r="C124" s="2">
        <v>33.857142857142854</v>
      </c>
      <c r="D124" s="2">
        <v>20</v>
      </c>
      <c r="E124" s="2">
        <v>57</v>
      </c>
      <c r="F124" s="2">
        <v>24.571428571428573</v>
      </c>
      <c r="G124" s="2"/>
      <c r="H124" s="2"/>
      <c r="I124" s="2"/>
      <c r="J124" s="2"/>
      <c r="K124" s="2"/>
      <c r="L124" s="2">
        <f>VLOOKUP(A124,'[1]Greatest By Decade'!$A$3:$H$196,7,FALSE)</f>
        <v>20</v>
      </c>
      <c r="M124" s="2"/>
    </row>
    <row r="125" spans="1:13" x14ac:dyDescent="0.25">
      <c r="A125" t="s">
        <v>136</v>
      </c>
      <c r="B125" s="2">
        <v>33.888888888888893</v>
      </c>
      <c r="C125" s="2">
        <v>33.888888888888893</v>
      </c>
      <c r="D125" s="2">
        <v>12.5</v>
      </c>
      <c r="E125" s="2">
        <v>71.666666666666671</v>
      </c>
      <c r="F125" s="2">
        <v>17.5</v>
      </c>
      <c r="G125" s="2"/>
      <c r="H125" s="2">
        <f>VLOOKUP(A125,'[1]Greatest By Decade'!$A$3:$H$196,3,FALSE)</f>
        <v>12.5</v>
      </c>
      <c r="I125" s="2"/>
      <c r="J125" s="2"/>
      <c r="K125" s="2"/>
      <c r="L125" s="2"/>
      <c r="M125" s="2"/>
    </row>
    <row r="126" spans="1:13" x14ac:dyDescent="0.25">
      <c r="A126" t="s">
        <v>137</v>
      </c>
      <c r="B126" s="2">
        <v>33.911111111111111</v>
      </c>
      <c r="C126" s="2">
        <v>33.911111111111111</v>
      </c>
      <c r="D126" s="2">
        <v>18</v>
      </c>
      <c r="E126" s="2">
        <v>67.400000000000006</v>
      </c>
      <c r="F126" s="2">
        <v>16.333333333333332</v>
      </c>
      <c r="G126" s="2"/>
      <c r="H126" s="2"/>
      <c r="I126" s="2"/>
      <c r="J126" s="2">
        <f>VLOOKUP(A126,'[1]Greatest By Decade'!$A$3:$H$196,5,FALSE)</f>
        <v>18</v>
      </c>
      <c r="K126" s="2"/>
      <c r="L126" s="2"/>
      <c r="M126" s="2"/>
    </row>
    <row r="127" spans="1:13" x14ac:dyDescent="0.25">
      <c r="A127" t="s">
        <v>138</v>
      </c>
      <c r="B127" s="2">
        <v>34.129629629629626</v>
      </c>
      <c r="C127" s="2">
        <v>30.159722222222221</v>
      </c>
      <c r="D127" s="2">
        <v>18.5</v>
      </c>
      <c r="E127" s="2">
        <v>67.666666666666671</v>
      </c>
      <c r="F127" s="2">
        <v>16.222222222222221</v>
      </c>
      <c r="G127" s="2"/>
      <c r="H127" s="2"/>
      <c r="I127" s="2"/>
      <c r="J127" s="2"/>
      <c r="K127" s="2"/>
      <c r="L127" s="2">
        <f>VLOOKUP(A127,'[1]Greatest By Decade'!$A$3:$H$196,7,FALSE)</f>
        <v>18.75</v>
      </c>
      <c r="M127" s="2">
        <f>VLOOKUP(A127,'[1]Greatest By Decade'!$A$3:$H$196,8,FALSE)</f>
        <v>18</v>
      </c>
    </row>
    <row r="128" spans="1:13" x14ac:dyDescent="0.25">
      <c r="A128" t="s">
        <v>139</v>
      </c>
      <c r="B128" s="2">
        <v>34.347222222222221</v>
      </c>
      <c r="C128" s="2">
        <v>31.46875</v>
      </c>
      <c r="D128" s="2">
        <v>26.666666666666668</v>
      </c>
      <c r="E128" s="2">
        <v>60.5</v>
      </c>
      <c r="F128" s="2">
        <v>15.875</v>
      </c>
      <c r="G128" s="2"/>
      <c r="H128" s="2"/>
      <c r="I128" s="2"/>
      <c r="J128" s="2"/>
      <c r="K128" s="2"/>
      <c r="L128" s="2">
        <f>VLOOKUP(A128,'[1]Greatest By Decade'!$A$3:$H$196,7,FALSE)</f>
        <v>19</v>
      </c>
      <c r="M128" s="2">
        <f>VLOOKUP(A128,'[1]Greatest By Decade'!$A$3:$H$196,8,FALSE)</f>
        <v>30.5</v>
      </c>
    </row>
    <row r="129" spans="1:13" x14ac:dyDescent="0.25">
      <c r="A129" t="s">
        <v>140</v>
      </c>
      <c r="B129" s="2">
        <v>34.388888888888886</v>
      </c>
      <c r="C129" s="2">
        <v>34.388888888888886</v>
      </c>
      <c r="D129" s="2">
        <v>15.333333333333334</v>
      </c>
      <c r="E129" s="2">
        <v>66</v>
      </c>
      <c r="F129" s="2">
        <v>21.833333333333332</v>
      </c>
      <c r="G129" s="2"/>
      <c r="H129" s="2"/>
      <c r="I129" s="2"/>
      <c r="J129" s="2"/>
      <c r="K129" s="2">
        <f>VLOOKUP(A129,'[1]Greatest By Decade'!$A$3:$H$196,6,FALSE)</f>
        <v>15.333333333333334</v>
      </c>
      <c r="L129" s="2"/>
      <c r="M129" s="2"/>
    </row>
    <row r="130" spans="1:13" x14ac:dyDescent="0.25">
      <c r="A130" t="s">
        <v>141</v>
      </c>
      <c r="B130" s="2">
        <v>34.733333333333334</v>
      </c>
      <c r="C130" s="2">
        <v>33.174999999999997</v>
      </c>
      <c r="D130" s="2">
        <v>28.5</v>
      </c>
      <c r="E130" s="2">
        <v>56.5</v>
      </c>
      <c r="F130" s="2">
        <v>19.2</v>
      </c>
      <c r="G130" s="2"/>
      <c r="H130" s="2">
        <f>VLOOKUP(A130,'[1]Greatest By Decade'!$A$3:$H$196,3,FALSE)</f>
        <v>45</v>
      </c>
      <c r="I130" s="2">
        <f>VLOOKUP(A130,'[1]Greatest By Decade'!$A$3:$H$196,4,FALSE)</f>
        <v>12</v>
      </c>
      <c r="J130" s="2"/>
      <c r="K130" s="2"/>
      <c r="L130" s="2"/>
      <c r="M130" s="2"/>
    </row>
    <row r="131" spans="1:13" x14ac:dyDescent="0.25">
      <c r="A131" s="3" t="s">
        <v>142</v>
      </c>
      <c r="B131" s="2">
        <v>35</v>
      </c>
      <c r="C131" s="2">
        <v>35</v>
      </c>
      <c r="D131" s="2"/>
      <c r="E131" s="2"/>
      <c r="F131" s="2">
        <v>35</v>
      </c>
      <c r="G131" s="2"/>
      <c r="H131" s="2"/>
      <c r="I131" s="2"/>
      <c r="J131" s="2"/>
      <c r="K131" s="2"/>
      <c r="L131" s="2"/>
      <c r="M131" s="2"/>
    </row>
    <row r="132" spans="1:13" x14ac:dyDescent="0.25">
      <c r="A132" t="s">
        <v>143</v>
      </c>
      <c r="B132" s="2">
        <v>35.044444444444444</v>
      </c>
      <c r="C132" s="2">
        <v>35.044444444444444</v>
      </c>
      <c r="D132" s="2">
        <v>9</v>
      </c>
      <c r="E132" s="2">
        <v>69.333333333333329</v>
      </c>
      <c r="F132" s="2">
        <v>26.8</v>
      </c>
      <c r="G132" s="2"/>
      <c r="H132" s="2">
        <f>VLOOKUP(A132,'[1]Greatest By Decade'!$A$3:$H$196,3,FALSE)</f>
        <v>9</v>
      </c>
      <c r="I132" s="2"/>
      <c r="J132" s="2"/>
      <c r="K132" s="2"/>
      <c r="L132" s="2"/>
      <c r="M132" s="2"/>
    </row>
    <row r="133" spans="1:13" x14ac:dyDescent="0.25">
      <c r="A133" t="s">
        <v>144</v>
      </c>
      <c r="B133" s="2">
        <v>35.252380952380953</v>
      </c>
      <c r="C133" s="2">
        <v>33.464285714285715</v>
      </c>
      <c r="D133" s="2">
        <v>25.4</v>
      </c>
      <c r="E133" s="2">
        <v>64.5</v>
      </c>
      <c r="F133" s="2">
        <v>15.857142857142858</v>
      </c>
      <c r="G133" s="2"/>
      <c r="H133" s="2"/>
      <c r="I133" s="2"/>
      <c r="J133" s="2"/>
      <c r="K133" s="2">
        <f>VLOOKUP(A133,'[1]Greatest By Decade'!$A$3:$H$196,6,FALSE)</f>
        <v>29</v>
      </c>
      <c r="L133" s="2">
        <f>VLOOKUP(A133,'[1]Greatest By Decade'!$A$3:$H$196,7,FALSE)</f>
        <v>24.5</v>
      </c>
      <c r="M133" s="2"/>
    </row>
    <row r="134" spans="1:13" x14ac:dyDescent="0.25">
      <c r="A134" s="3" t="s">
        <v>145</v>
      </c>
      <c r="B134" s="2">
        <v>35.333333333333336</v>
      </c>
      <c r="C134" s="2">
        <v>35.333333333333336</v>
      </c>
      <c r="D134" s="2"/>
      <c r="E134" s="2"/>
      <c r="F134" s="2">
        <v>35.333333333333336</v>
      </c>
      <c r="G134" s="2"/>
      <c r="H134" s="2"/>
      <c r="I134" s="2"/>
      <c r="J134" s="2"/>
      <c r="K134" s="2"/>
      <c r="L134" s="2"/>
      <c r="M134" s="2"/>
    </row>
    <row r="135" spans="1:13" x14ac:dyDescent="0.25">
      <c r="A135" t="s">
        <v>146</v>
      </c>
      <c r="B135" s="2">
        <v>35.357142857142861</v>
      </c>
      <c r="C135" s="2">
        <v>35.357142857142861</v>
      </c>
      <c r="D135" s="2"/>
      <c r="E135" s="2">
        <v>49</v>
      </c>
      <c r="F135" s="2">
        <v>21.714285714285715</v>
      </c>
      <c r="G135" s="2"/>
      <c r="H135" s="2"/>
      <c r="I135" s="2"/>
      <c r="J135" s="2"/>
      <c r="K135" s="2"/>
      <c r="L135" s="2"/>
      <c r="M135" s="2"/>
    </row>
    <row r="136" spans="1:13" x14ac:dyDescent="0.25">
      <c r="A136" t="s">
        <v>147</v>
      </c>
      <c r="B136" s="2">
        <v>35.4</v>
      </c>
      <c r="C136" s="2">
        <v>34.8125</v>
      </c>
      <c r="D136" s="2">
        <v>21.2</v>
      </c>
      <c r="E136" s="2">
        <v>67</v>
      </c>
      <c r="F136" s="2">
        <v>18</v>
      </c>
      <c r="G136" s="2"/>
      <c r="H136" s="2"/>
      <c r="I136" s="2"/>
      <c r="J136" s="2"/>
      <c r="K136" s="2">
        <f>VLOOKUP(A136,'[1]Greatest By Decade'!$A$3:$H$196,6,FALSE)</f>
        <v>17.25</v>
      </c>
      <c r="L136" s="2">
        <f>VLOOKUP(A136,'[1]Greatest By Decade'!$A$3:$H$196,7,FALSE)</f>
        <v>37</v>
      </c>
      <c r="M136" s="2"/>
    </row>
    <row r="137" spans="1:13" x14ac:dyDescent="0.25">
      <c r="A137" t="s">
        <v>148</v>
      </c>
      <c r="B137" s="2">
        <v>35.555555555555557</v>
      </c>
      <c r="C137" s="2">
        <v>35.555555555555557</v>
      </c>
      <c r="D137" s="2">
        <v>14.666666666666666</v>
      </c>
      <c r="E137" s="2">
        <v>72</v>
      </c>
      <c r="F137" s="2">
        <v>20</v>
      </c>
      <c r="G137" s="2"/>
      <c r="H137" s="2"/>
      <c r="I137" s="2"/>
      <c r="J137" s="2">
        <f>VLOOKUP(A137,'[1]Greatest By Decade'!$A$3:$H$196,5,FALSE)</f>
        <v>14.666666666666666</v>
      </c>
      <c r="K137" s="2"/>
      <c r="L137" s="2"/>
      <c r="M137" s="2"/>
    </row>
    <row r="138" spans="1:13" x14ac:dyDescent="0.25">
      <c r="A138" s="3" t="s">
        <v>149</v>
      </c>
      <c r="B138" s="2">
        <v>35.666666666666664</v>
      </c>
      <c r="C138" s="2">
        <v>35.666666666666664</v>
      </c>
      <c r="D138" s="2"/>
      <c r="E138" s="2"/>
      <c r="F138" s="2">
        <v>35.666666666666664</v>
      </c>
      <c r="G138" s="2"/>
      <c r="H138" s="2"/>
      <c r="I138" s="2"/>
      <c r="J138" s="2"/>
      <c r="K138" s="2"/>
      <c r="L138" s="2"/>
      <c r="M138" s="2"/>
    </row>
    <row r="139" spans="1:13" x14ac:dyDescent="0.25">
      <c r="A139" s="3" t="s">
        <v>150</v>
      </c>
      <c r="B139" s="2">
        <v>36</v>
      </c>
      <c r="C139" s="2">
        <v>36</v>
      </c>
      <c r="D139" s="2"/>
      <c r="E139" s="2"/>
      <c r="F139" s="2">
        <v>36</v>
      </c>
      <c r="G139" s="2"/>
      <c r="H139" s="2"/>
      <c r="I139" s="2"/>
      <c r="J139" s="2"/>
      <c r="K139" s="2"/>
      <c r="L139" s="2"/>
      <c r="M139" s="2"/>
    </row>
    <row r="140" spans="1:13" x14ac:dyDescent="0.25">
      <c r="A140" s="3" t="s">
        <v>151</v>
      </c>
      <c r="B140" s="2">
        <v>36</v>
      </c>
      <c r="C140" s="2">
        <v>36</v>
      </c>
      <c r="D140" s="2">
        <v>45.5</v>
      </c>
      <c r="E140" s="2"/>
      <c r="F140" s="2">
        <v>26.5</v>
      </c>
      <c r="G140" s="2"/>
      <c r="H140" s="2"/>
      <c r="I140" s="2"/>
      <c r="J140" s="2"/>
      <c r="K140" s="2"/>
      <c r="L140" s="2"/>
      <c r="M140" s="2">
        <f>VLOOKUP(A140,'[1]Greatest By Decade'!$A$3:$H$196,8,FALSE)</f>
        <v>45.5</v>
      </c>
    </row>
    <row r="141" spans="1:13" x14ac:dyDescent="0.25">
      <c r="A141" s="3" t="s">
        <v>152</v>
      </c>
      <c r="B141" s="2">
        <v>36.25</v>
      </c>
      <c r="C141" s="2">
        <v>36.25</v>
      </c>
      <c r="D141" s="2">
        <v>37</v>
      </c>
      <c r="E141" s="2"/>
      <c r="F141" s="2">
        <v>35.5</v>
      </c>
      <c r="G141" s="2"/>
      <c r="H141" s="2"/>
      <c r="I141" s="2"/>
      <c r="J141" s="2"/>
      <c r="K141" s="2">
        <f>VLOOKUP(A141,'[1]Greatest By Decade'!$A$3:$H$196,6,FALSE)</f>
        <v>37</v>
      </c>
      <c r="L141" s="2"/>
      <c r="M141" s="2"/>
    </row>
    <row r="142" spans="1:13" x14ac:dyDescent="0.25">
      <c r="A142" s="3" t="s">
        <v>153</v>
      </c>
      <c r="B142" s="2">
        <v>36.75</v>
      </c>
      <c r="C142" s="2">
        <v>36.75</v>
      </c>
      <c r="D142" s="2">
        <v>38</v>
      </c>
      <c r="E142" s="2"/>
      <c r="F142" s="2">
        <v>35.5</v>
      </c>
      <c r="G142" s="2"/>
      <c r="H142" s="2"/>
      <c r="I142" s="2"/>
      <c r="J142" s="2"/>
      <c r="K142" s="2"/>
      <c r="L142" s="2">
        <f>VLOOKUP(A142,'[1]Greatest By Decade'!$A$3:$H$196,7,FALSE)</f>
        <v>38</v>
      </c>
      <c r="M142" s="2"/>
    </row>
    <row r="143" spans="1:13" x14ac:dyDescent="0.25">
      <c r="A143" t="s">
        <v>154</v>
      </c>
      <c r="B143" s="2">
        <v>36.888888888888886</v>
      </c>
      <c r="C143" s="2">
        <v>33.933333333333337</v>
      </c>
      <c r="D143" s="2">
        <v>17.333333333333332</v>
      </c>
      <c r="E143" s="2">
        <v>72.333333333333329</v>
      </c>
      <c r="F143" s="2">
        <v>21</v>
      </c>
      <c r="G143" s="2"/>
      <c r="H143" s="2"/>
      <c r="I143" s="2"/>
      <c r="J143" s="2"/>
      <c r="K143" s="2">
        <f>VLOOKUP(A143,'[1]Greatest By Decade'!$A$3:$H$196,6,FALSE)</f>
        <v>15.4</v>
      </c>
      <c r="L143" s="2">
        <f>VLOOKUP(A143,'[1]Greatest By Decade'!$A$3:$H$196,7,FALSE)</f>
        <v>27</v>
      </c>
      <c r="M143" s="2"/>
    </row>
    <row r="144" spans="1:13" x14ac:dyDescent="0.25">
      <c r="A144" s="3" t="s">
        <v>155</v>
      </c>
      <c r="B144" s="2">
        <v>36.916666666666664</v>
      </c>
      <c r="C144" s="2">
        <v>36.916666666666664</v>
      </c>
      <c r="D144" s="2">
        <v>46</v>
      </c>
      <c r="E144" s="2"/>
      <c r="F144" s="2">
        <v>27.833333333333332</v>
      </c>
      <c r="G144" s="2"/>
      <c r="H144" s="2"/>
      <c r="I144" s="2"/>
      <c r="J144" s="2"/>
      <c r="K144" s="2"/>
      <c r="L144" s="2">
        <f>VLOOKUP(A144,'[1]Greatest By Decade'!$A$3:$H$196,7,FALSE)</f>
        <v>46</v>
      </c>
      <c r="M144" s="2"/>
    </row>
    <row r="145" spans="1:13" x14ac:dyDescent="0.25">
      <c r="A145" s="3" t="s">
        <v>156</v>
      </c>
      <c r="B145" s="2">
        <v>37.225000000000001</v>
      </c>
      <c r="C145" s="2">
        <v>41.233333333333334</v>
      </c>
      <c r="D145" s="2">
        <v>49.25</v>
      </c>
      <c r="E145" s="2"/>
      <c r="F145" s="2">
        <v>25.2</v>
      </c>
      <c r="G145" s="2"/>
      <c r="H145" s="2"/>
      <c r="I145" s="2"/>
      <c r="J145" s="2"/>
      <c r="K145" s="2"/>
      <c r="L145" s="2">
        <f>VLOOKUP(A145,'[1]Greatest By Decade'!$A$3:$H$196,7,FALSE)</f>
        <v>39.5</v>
      </c>
      <c r="M145" s="2">
        <f>VLOOKUP(A145,'[1]Greatest By Decade'!$A$3:$H$196,8,FALSE)</f>
        <v>59</v>
      </c>
    </row>
    <row r="146" spans="1:13" x14ac:dyDescent="0.25">
      <c r="A146" t="s">
        <v>157</v>
      </c>
      <c r="B146" s="2">
        <v>37.722222222222221</v>
      </c>
      <c r="C146" s="2">
        <v>37.722222222222221</v>
      </c>
      <c r="D146" s="2">
        <v>18.5</v>
      </c>
      <c r="E146" s="2">
        <v>73.5</v>
      </c>
      <c r="F146" s="2">
        <v>21.166666666666668</v>
      </c>
      <c r="G146" s="2"/>
      <c r="H146" s="2"/>
      <c r="I146" s="2"/>
      <c r="J146" s="2">
        <f>VLOOKUP(A146,'[1]Greatest By Decade'!$A$3:$H$196,5,FALSE)</f>
        <v>18.5</v>
      </c>
      <c r="K146" s="2"/>
      <c r="L146" s="2"/>
      <c r="M146" s="2"/>
    </row>
    <row r="147" spans="1:13" x14ac:dyDescent="0.25">
      <c r="A147" s="3" t="s">
        <v>158</v>
      </c>
      <c r="B147" s="2">
        <v>37.75</v>
      </c>
      <c r="C147" s="2">
        <v>37.75</v>
      </c>
      <c r="D147" s="2"/>
      <c r="E147" s="2"/>
      <c r="F147" s="2">
        <v>37.75</v>
      </c>
      <c r="G147" s="2"/>
      <c r="H147" s="2"/>
      <c r="I147" s="2"/>
      <c r="J147" s="2"/>
      <c r="K147" s="2"/>
      <c r="L147" s="2"/>
      <c r="M147" s="2"/>
    </row>
    <row r="148" spans="1:13" x14ac:dyDescent="0.25">
      <c r="A148" t="s">
        <v>159</v>
      </c>
      <c r="B148" s="2">
        <v>37.75</v>
      </c>
      <c r="C148" s="2">
        <v>37.75</v>
      </c>
      <c r="D148" s="2">
        <v>12.25</v>
      </c>
      <c r="E148" s="2">
        <v>82</v>
      </c>
      <c r="F148" s="2">
        <v>19</v>
      </c>
      <c r="G148" s="2"/>
      <c r="H148" s="2"/>
      <c r="I148" s="2"/>
      <c r="J148" s="2"/>
      <c r="K148" s="2"/>
      <c r="L148" s="2"/>
      <c r="M148" s="2">
        <f>VLOOKUP(A148,'[1]Greatest By Decade'!$A$3:$H$196,8,FALSE)</f>
        <v>12.25</v>
      </c>
    </row>
    <row r="149" spans="1:13" x14ac:dyDescent="0.25">
      <c r="A149" s="3" t="s">
        <v>160</v>
      </c>
      <c r="B149" s="2">
        <v>38.25</v>
      </c>
      <c r="C149" s="2">
        <v>38.25</v>
      </c>
      <c r="D149" s="2">
        <v>39</v>
      </c>
      <c r="E149" s="2"/>
      <c r="F149" s="2">
        <v>37.5</v>
      </c>
      <c r="G149" s="2"/>
      <c r="H149" s="2"/>
      <c r="I149" s="2"/>
      <c r="J149" s="2"/>
      <c r="K149" s="2">
        <f>VLOOKUP(A149,'[1]Greatest By Decade'!$A$3:$H$196,6,FALSE)</f>
        <v>39</v>
      </c>
      <c r="L149" s="2"/>
      <c r="M149" s="2"/>
    </row>
    <row r="150" spans="1:13" x14ac:dyDescent="0.25">
      <c r="A150" t="s">
        <v>161</v>
      </c>
      <c r="B150" s="2">
        <v>38.866666666666667</v>
      </c>
      <c r="C150" s="2">
        <v>37.0625</v>
      </c>
      <c r="D150" s="2">
        <v>21.6</v>
      </c>
      <c r="E150" s="2">
        <v>74</v>
      </c>
      <c r="F150" s="2">
        <v>21</v>
      </c>
      <c r="G150" s="2"/>
      <c r="H150" s="2"/>
      <c r="I150" s="2"/>
      <c r="J150" s="2"/>
      <c r="K150" s="2">
        <f>VLOOKUP(A150,'[1]Greatest By Decade'!$A$3:$H$196,6,FALSE)</f>
        <v>18.25</v>
      </c>
      <c r="L150" s="2">
        <f>VLOOKUP(A150,'[1]Greatest By Decade'!$A$3:$H$196,7,FALSE)</f>
        <v>35</v>
      </c>
      <c r="M150" s="2"/>
    </row>
    <row r="151" spans="1:13" x14ac:dyDescent="0.25">
      <c r="A151" t="s">
        <v>162</v>
      </c>
      <c r="B151" s="2">
        <v>39.018518518518519</v>
      </c>
      <c r="C151" s="2">
        <v>39.018518518518519</v>
      </c>
      <c r="D151" s="2">
        <v>26.5</v>
      </c>
      <c r="E151" s="2">
        <v>72</v>
      </c>
      <c r="F151" s="2">
        <v>18.555555555555557</v>
      </c>
      <c r="G151" s="2"/>
      <c r="H151" s="2"/>
      <c r="I151" s="2"/>
      <c r="J151" s="2">
        <f>VLOOKUP(A151,'[1]Greatest By Decade'!$A$3:$H$196,5,FALSE)</f>
        <v>26.5</v>
      </c>
      <c r="K151" s="2"/>
      <c r="L151" s="2"/>
      <c r="M151" s="2"/>
    </row>
    <row r="152" spans="1:13" x14ac:dyDescent="0.25">
      <c r="A152" s="3" t="s">
        <v>163</v>
      </c>
      <c r="B152" s="2">
        <v>39.083333333333336</v>
      </c>
      <c r="C152" s="2">
        <v>39.083333333333336</v>
      </c>
      <c r="D152" s="2">
        <v>46.5</v>
      </c>
      <c r="E152" s="2"/>
      <c r="F152" s="2">
        <v>31.666666666666668</v>
      </c>
      <c r="G152" s="2"/>
      <c r="H152" s="2"/>
      <c r="I152" s="2"/>
      <c r="J152" s="2"/>
      <c r="K152" s="2"/>
      <c r="L152" s="2">
        <f>VLOOKUP(A152,'[1]Greatest By Decade'!$A$3:$H$196,7,FALSE)</f>
        <v>46.5</v>
      </c>
      <c r="M152" s="2"/>
    </row>
    <row r="153" spans="1:13" x14ac:dyDescent="0.25">
      <c r="A153" s="3" t="s">
        <v>164</v>
      </c>
      <c r="B153" s="2">
        <v>39.333333333333336</v>
      </c>
      <c r="C153" s="2">
        <v>39.333333333333336</v>
      </c>
      <c r="D153" s="2"/>
      <c r="E153" s="2"/>
      <c r="F153" s="2">
        <v>39.333333333333336</v>
      </c>
      <c r="G153" s="2"/>
      <c r="H153" s="2"/>
      <c r="I153" s="2"/>
      <c r="J153" s="2"/>
      <c r="K153" s="2"/>
      <c r="L153" s="2"/>
      <c r="M153" s="2"/>
    </row>
    <row r="154" spans="1:13" x14ac:dyDescent="0.25">
      <c r="A154" t="s">
        <v>165</v>
      </c>
      <c r="B154" s="2">
        <v>39.5</v>
      </c>
      <c r="C154" s="2">
        <v>36.375</v>
      </c>
      <c r="D154" s="2">
        <v>27</v>
      </c>
      <c r="E154" s="2">
        <v>75.5</v>
      </c>
      <c r="F154" s="2">
        <v>16</v>
      </c>
      <c r="G154" s="2"/>
      <c r="H154" s="2"/>
      <c r="I154" s="2"/>
      <c r="J154" s="2"/>
      <c r="K154" s="2"/>
      <c r="L154" s="2">
        <f>VLOOKUP(A154,'[1]Greatest By Decade'!$A$3:$H$196,7,FALSE)</f>
        <v>23.5</v>
      </c>
      <c r="M154" s="2">
        <f>VLOOKUP(A154,'[1]Greatest By Decade'!$A$3:$H$196,8,FALSE)</f>
        <v>30.5</v>
      </c>
    </row>
    <row r="155" spans="1:13" x14ac:dyDescent="0.25">
      <c r="A155" t="s">
        <v>166</v>
      </c>
      <c r="B155" s="2">
        <v>39.625</v>
      </c>
      <c r="C155" s="2">
        <v>39.625</v>
      </c>
      <c r="D155" s="2">
        <v>18.5</v>
      </c>
      <c r="E155" s="2">
        <v>82.5</v>
      </c>
      <c r="F155" s="2">
        <v>17.875</v>
      </c>
      <c r="G155" s="2"/>
      <c r="H155" s="2"/>
      <c r="I155" s="2"/>
      <c r="J155" s="2"/>
      <c r="K155" s="2">
        <f>VLOOKUP(A155,'[1]Greatest By Decade'!$A$3:$H$196,6,FALSE)</f>
        <v>18.5</v>
      </c>
      <c r="L155" s="2"/>
      <c r="M155" s="2"/>
    </row>
    <row r="156" spans="1:13" x14ac:dyDescent="0.25">
      <c r="A156" t="s">
        <v>167</v>
      </c>
      <c r="B156" s="2">
        <v>39.916666666666664</v>
      </c>
      <c r="C156" s="2">
        <v>39.916666666666664</v>
      </c>
      <c r="D156" s="2">
        <v>15.75</v>
      </c>
      <c r="E156" s="2">
        <v>79</v>
      </c>
      <c r="F156" s="2">
        <v>25</v>
      </c>
      <c r="G156" s="2"/>
      <c r="H156" s="2"/>
      <c r="I156" s="2"/>
      <c r="J156" s="2">
        <f>VLOOKUP(A156,'[1]Greatest By Decade'!$A$3:$H$196,5,FALSE)</f>
        <v>15.75</v>
      </c>
      <c r="K156" s="2"/>
      <c r="L156" s="2"/>
      <c r="M156" s="2"/>
    </row>
    <row r="157" spans="1:13" x14ac:dyDescent="0.25">
      <c r="A157" s="3" t="s">
        <v>168</v>
      </c>
      <c r="B157" s="2">
        <v>40</v>
      </c>
      <c r="C157" s="2">
        <v>40</v>
      </c>
      <c r="D157" s="2"/>
      <c r="E157" s="2"/>
      <c r="F157" s="2">
        <v>40</v>
      </c>
      <c r="G157" s="2"/>
      <c r="H157" s="2"/>
      <c r="I157" s="2"/>
      <c r="J157" s="2"/>
      <c r="K157" s="2"/>
      <c r="L157" s="2"/>
      <c r="M157" s="2"/>
    </row>
    <row r="158" spans="1:13" x14ac:dyDescent="0.25">
      <c r="A158" t="s">
        <v>169</v>
      </c>
      <c r="B158" s="2">
        <v>40</v>
      </c>
      <c r="C158" s="2">
        <v>40</v>
      </c>
      <c r="D158" s="2"/>
      <c r="E158" s="2">
        <v>62</v>
      </c>
      <c r="F158" s="2">
        <v>18</v>
      </c>
      <c r="G158" s="2"/>
      <c r="H158" s="2"/>
      <c r="I158" s="2"/>
      <c r="J158" s="2"/>
      <c r="K158" s="2"/>
      <c r="L158" s="2"/>
      <c r="M158" s="2"/>
    </row>
    <row r="159" spans="1:13" x14ac:dyDescent="0.25">
      <c r="A159" t="s">
        <v>170</v>
      </c>
      <c r="B159" s="2">
        <v>40.706349206349202</v>
      </c>
      <c r="C159" s="2">
        <v>40.706349206349202</v>
      </c>
      <c r="D159" s="2">
        <v>18.333333333333332</v>
      </c>
      <c r="E159" s="2">
        <v>84.5</v>
      </c>
      <c r="F159" s="2">
        <v>19.285714285714285</v>
      </c>
      <c r="G159" s="2"/>
      <c r="H159" s="2"/>
      <c r="I159" s="2"/>
      <c r="J159" s="2"/>
      <c r="K159" s="2">
        <f>VLOOKUP(A159,'[1]Greatest By Decade'!$A$3:$H$196,6,FALSE)</f>
        <v>18.333333333333332</v>
      </c>
      <c r="L159" s="2"/>
      <c r="M159" s="2"/>
    </row>
    <row r="160" spans="1:13" x14ac:dyDescent="0.25">
      <c r="A160" t="s">
        <v>171</v>
      </c>
      <c r="B160" s="2">
        <v>41</v>
      </c>
      <c r="C160" s="2">
        <v>41</v>
      </c>
      <c r="D160" s="2"/>
      <c r="E160" s="2">
        <v>65</v>
      </c>
      <c r="F160" s="2">
        <v>17</v>
      </c>
      <c r="G160" s="2"/>
      <c r="H160" s="2"/>
      <c r="I160" s="2"/>
      <c r="J160" s="2"/>
      <c r="K160" s="2"/>
      <c r="L160" s="2"/>
      <c r="M160" s="2"/>
    </row>
    <row r="161" spans="1:13" x14ac:dyDescent="0.25">
      <c r="A161" t="s">
        <v>172</v>
      </c>
      <c r="B161" s="2">
        <v>41.936507936507937</v>
      </c>
      <c r="C161" s="2">
        <v>41.936507936507937</v>
      </c>
      <c r="D161" s="2">
        <v>17.666666666666668</v>
      </c>
      <c r="E161" s="2">
        <v>90</v>
      </c>
      <c r="F161" s="2">
        <v>18.142857142857142</v>
      </c>
      <c r="G161" s="2"/>
      <c r="H161" s="2"/>
      <c r="I161" s="2"/>
      <c r="J161" s="2"/>
      <c r="K161" s="2"/>
      <c r="L161" s="2"/>
      <c r="M161" s="2">
        <f>VLOOKUP(A161,'[1]Greatest By Decade'!$A$3:$H$196,8,FALSE)</f>
        <v>17.666666666666668</v>
      </c>
    </row>
    <row r="162" spans="1:13" x14ac:dyDescent="0.25">
      <c r="A162" t="s">
        <v>173</v>
      </c>
      <c r="B162" s="2">
        <v>42.027777777777779</v>
      </c>
      <c r="C162" s="2">
        <v>42.027777777777779</v>
      </c>
      <c r="D162" s="2">
        <v>35</v>
      </c>
      <c r="E162" s="2">
        <v>64.25</v>
      </c>
      <c r="F162" s="2">
        <v>26.833333333333332</v>
      </c>
      <c r="G162" s="2"/>
      <c r="H162" s="2">
        <f>VLOOKUP(A162,'[1]Greatest By Decade'!$A$3:$H$196,3,FALSE)</f>
        <v>35</v>
      </c>
      <c r="I162" s="2"/>
      <c r="J162" s="2"/>
      <c r="K162" s="2"/>
      <c r="L162" s="2"/>
      <c r="M162" s="2"/>
    </row>
    <row r="163" spans="1:13" x14ac:dyDescent="0.25">
      <c r="A163" t="s">
        <v>174</v>
      </c>
      <c r="B163" s="2">
        <v>42.035714285714285</v>
      </c>
      <c r="C163" s="2">
        <v>42.035714285714285</v>
      </c>
      <c r="D163" s="2">
        <v>21.25</v>
      </c>
      <c r="E163" s="2">
        <v>84</v>
      </c>
      <c r="F163" s="2">
        <v>20.857142857142858</v>
      </c>
      <c r="G163" s="2"/>
      <c r="H163" s="2"/>
      <c r="I163" s="2"/>
      <c r="J163" s="2"/>
      <c r="K163" s="2"/>
      <c r="L163" s="2">
        <f>VLOOKUP(A163,'[1]Greatest By Decade'!$A$3:$H$196,7,FALSE)</f>
        <v>21.25</v>
      </c>
      <c r="M163" s="2"/>
    </row>
    <row r="164" spans="1:13" x14ac:dyDescent="0.25">
      <c r="A164" t="s">
        <v>175</v>
      </c>
      <c r="B164" s="2">
        <v>42.75</v>
      </c>
      <c r="C164" s="2">
        <v>42.75</v>
      </c>
      <c r="D164" s="2">
        <v>21</v>
      </c>
      <c r="E164" s="2">
        <v>82</v>
      </c>
      <c r="F164" s="2">
        <v>25.25</v>
      </c>
      <c r="G164" s="2"/>
      <c r="H164" s="2">
        <f>VLOOKUP(A164,'[1]Greatest By Decade'!$A$3:$H$196,3,FALSE)</f>
        <v>21</v>
      </c>
      <c r="I164" s="2"/>
      <c r="J164" s="2"/>
      <c r="K164" s="2"/>
      <c r="L164" s="2"/>
      <c r="M164" s="2"/>
    </row>
    <row r="165" spans="1:13" x14ac:dyDescent="0.25">
      <c r="A165" s="3" t="s">
        <v>176</v>
      </c>
      <c r="B165" s="2">
        <v>42.833333333333329</v>
      </c>
      <c r="C165" s="2">
        <v>42.833333333333329</v>
      </c>
      <c r="D165" s="2">
        <v>53</v>
      </c>
      <c r="E165" s="2"/>
      <c r="F165" s="2">
        <v>32.666666666666664</v>
      </c>
      <c r="G165" s="2"/>
      <c r="H165" s="2"/>
      <c r="I165" s="2"/>
      <c r="J165" s="2"/>
      <c r="K165" s="2"/>
      <c r="L165" s="2"/>
      <c r="M165" s="2">
        <f>VLOOKUP(A165,'[1]Greatest By Decade'!$A$3:$H$196,8,FALSE)</f>
        <v>53</v>
      </c>
    </row>
    <row r="166" spans="1:13" x14ac:dyDescent="0.25">
      <c r="A166" t="s">
        <v>177</v>
      </c>
      <c r="B166" s="2">
        <v>43.222222222222221</v>
      </c>
      <c r="C166" s="2">
        <v>43.222222222222221</v>
      </c>
      <c r="D166" s="2">
        <v>25.333333333333332</v>
      </c>
      <c r="E166" s="2">
        <v>78</v>
      </c>
      <c r="F166" s="2">
        <v>26.333333333333332</v>
      </c>
      <c r="G166" s="2"/>
      <c r="H166" s="2"/>
      <c r="I166" s="2"/>
      <c r="J166" s="2"/>
      <c r="K166" s="2"/>
      <c r="L166" s="2">
        <f>VLOOKUP(A166,'[1]Greatest By Decade'!$A$3:$H$196,7,FALSE)</f>
        <v>25.333333333333332</v>
      </c>
      <c r="M166" s="2"/>
    </row>
    <row r="167" spans="1:13" x14ac:dyDescent="0.25">
      <c r="A167" t="s">
        <v>178</v>
      </c>
      <c r="B167" s="2">
        <v>43.666666666666664</v>
      </c>
      <c r="C167" s="2">
        <v>43.666666666666664</v>
      </c>
      <c r="D167" s="2">
        <v>35</v>
      </c>
      <c r="E167" s="2">
        <v>75</v>
      </c>
      <c r="F167" s="2">
        <v>21</v>
      </c>
      <c r="G167" s="2"/>
      <c r="H167" s="2"/>
      <c r="I167" s="2"/>
      <c r="J167" s="2"/>
      <c r="K167" s="2"/>
      <c r="L167" s="2"/>
      <c r="M167" s="2">
        <f>VLOOKUP(A167,'[1]Greatest By Decade'!$A$3:$H$196,8,FALSE)</f>
        <v>35</v>
      </c>
    </row>
    <row r="168" spans="1:13" x14ac:dyDescent="0.25">
      <c r="A168" s="3" t="s">
        <v>179</v>
      </c>
      <c r="B168" s="2">
        <v>43.666666666666664</v>
      </c>
      <c r="C168" s="2">
        <v>43.666666666666664</v>
      </c>
      <c r="D168" s="2"/>
      <c r="E168" s="2"/>
      <c r="F168" s="2">
        <v>43.666666666666664</v>
      </c>
      <c r="G168" s="2"/>
      <c r="H168" s="2"/>
      <c r="I168" s="2"/>
      <c r="J168" s="2"/>
      <c r="K168" s="2"/>
      <c r="L168" s="2"/>
      <c r="M168" s="2"/>
    </row>
    <row r="169" spans="1:13" x14ac:dyDescent="0.25">
      <c r="A169" t="s">
        <v>180</v>
      </c>
      <c r="B169" s="2">
        <v>44.75</v>
      </c>
      <c r="C169" s="2">
        <v>44.75</v>
      </c>
      <c r="D169" s="2">
        <v>25</v>
      </c>
      <c r="E169" s="2">
        <v>82</v>
      </c>
      <c r="F169" s="2">
        <v>27.25</v>
      </c>
      <c r="G169" s="2"/>
      <c r="H169" s="2"/>
      <c r="I169" s="2"/>
      <c r="J169" s="2"/>
      <c r="K169" s="2">
        <f>VLOOKUP(A169,'[1]Greatest By Decade'!$A$3:$H$196,6,FALSE)</f>
        <v>25</v>
      </c>
      <c r="L169" s="2"/>
      <c r="M169" s="2"/>
    </row>
    <row r="170" spans="1:13" x14ac:dyDescent="0.25">
      <c r="A170" s="3" t="s">
        <v>181</v>
      </c>
      <c r="B170" s="2">
        <v>45.166666666666671</v>
      </c>
      <c r="C170" s="2">
        <v>46.111111111111114</v>
      </c>
      <c r="D170" s="2">
        <v>48</v>
      </c>
      <c r="E170" s="2"/>
      <c r="F170" s="2">
        <v>42.333333333333336</v>
      </c>
      <c r="G170" s="2"/>
      <c r="H170" s="2"/>
      <c r="I170" s="2"/>
      <c r="J170" s="2"/>
      <c r="K170" s="2">
        <f>VLOOKUP(A170,'[1]Greatest By Decade'!$A$3:$H$196,6,FALSE)</f>
        <v>43</v>
      </c>
      <c r="L170" s="2">
        <f>VLOOKUP(A170,'[1]Greatest By Decade'!$A$3:$H$196,7,FALSE)</f>
        <v>53</v>
      </c>
      <c r="M170" s="2"/>
    </row>
    <row r="171" spans="1:13" x14ac:dyDescent="0.25">
      <c r="A171" s="3" t="s">
        <v>182</v>
      </c>
      <c r="B171" s="2">
        <v>45.25</v>
      </c>
      <c r="C171" s="2">
        <v>45.25</v>
      </c>
      <c r="D171" s="2"/>
      <c r="E171" s="2"/>
      <c r="F171" s="2">
        <v>45.25</v>
      </c>
      <c r="G171" s="2"/>
      <c r="H171" s="2"/>
      <c r="I171" s="2"/>
      <c r="J171" s="2"/>
      <c r="K171" s="2"/>
      <c r="L171" s="2"/>
      <c r="M171" s="2"/>
    </row>
    <row r="172" spans="1:13" x14ac:dyDescent="0.25">
      <c r="A172" t="s">
        <v>183</v>
      </c>
      <c r="B172" s="2">
        <v>46.5</v>
      </c>
      <c r="C172" s="2">
        <v>51.25</v>
      </c>
      <c r="D172" s="2">
        <v>26.5</v>
      </c>
      <c r="E172" s="2">
        <v>76</v>
      </c>
      <c r="F172" s="2">
        <v>37</v>
      </c>
      <c r="G172" s="2">
        <f>VLOOKUP(A172,'[1]Greatest By Decade'!$A$3:$H$196,2,FALSE)</f>
        <v>7</v>
      </c>
      <c r="H172" s="2">
        <f>VLOOKUP(A172,'[1]Greatest By Decade'!$A$3:$H$196,3,FALSE)</f>
        <v>85</v>
      </c>
      <c r="I172" s="2"/>
      <c r="J172" s="2"/>
      <c r="K172" s="2"/>
      <c r="L172" s="2"/>
      <c r="M172" s="2"/>
    </row>
    <row r="173" spans="1:13" x14ac:dyDescent="0.25">
      <c r="A173" s="3" t="s">
        <v>184</v>
      </c>
      <c r="B173" s="2">
        <v>47.333333333333336</v>
      </c>
      <c r="C173" s="2">
        <v>47.333333333333336</v>
      </c>
      <c r="D173" s="2"/>
      <c r="E173" s="2"/>
      <c r="F173" s="2">
        <v>47.333333333333336</v>
      </c>
      <c r="G173" s="2"/>
      <c r="H173" s="2"/>
      <c r="I173" s="2"/>
      <c r="J173" s="2"/>
      <c r="K173" s="2"/>
      <c r="L173" s="2"/>
      <c r="M173" s="2"/>
    </row>
    <row r="174" spans="1:13" x14ac:dyDescent="0.25">
      <c r="A174" s="3" t="s">
        <v>185</v>
      </c>
      <c r="B174" s="2">
        <v>47.666666666666664</v>
      </c>
      <c r="C174" s="2">
        <v>47.666666666666664</v>
      </c>
      <c r="D174" s="2">
        <v>65</v>
      </c>
      <c r="E174" s="2"/>
      <c r="F174" s="2">
        <v>30.333333333333332</v>
      </c>
      <c r="G174" s="2"/>
      <c r="H174" s="2"/>
      <c r="I174" s="2"/>
      <c r="J174" s="2"/>
      <c r="K174" s="2"/>
      <c r="L174" s="2"/>
      <c r="M174" s="2">
        <f>VLOOKUP(A174,'[1]Greatest By Decade'!$A$3:$H$196,8,FALSE)</f>
        <v>65</v>
      </c>
    </row>
    <row r="175" spans="1:13" x14ac:dyDescent="0.25">
      <c r="A175" t="s">
        <v>186</v>
      </c>
      <c r="B175" s="2">
        <v>47.833333333333336</v>
      </c>
      <c r="C175" s="2">
        <v>47.833333333333336</v>
      </c>
      <c r="D175" s="2">
        <v>25.333333333333332</v>
      </c>
      <c r="E175" s="2">
        <v>94</v>
      </c>
      <c r="F175" s="2">
        <v>24.166666666666668</v>
      </c>
      <c r="G175" s="2"/>
      <c r="H175" s="2"/>
      <c r="I175" s="2"/>
      <c r="J175" s="2"/>
      <c r="K175" s="2"/>
      <c r="L175" s="2">
        <f>VLOOKUP(A175,'[1]Greatest By Decade'!$A$3:$H$196,7,FALSE)</f>
        <v>25.333333333333332</v>
      </c>
      <c r="M175" s="2"/>
    </row>
    <row r="176" spans="1:13" x14ac:dyDescent="0.25">
      <c r="A176" s="3" t="s">
        <v>187</v>
      </c>
      <c r="B176" s="2">
        <v>48</v>
      </c>
      <c r="C176" s="2">
        <v>48</v>
      </c>
      <c r="D176" s="2"/>
      <c r="E176" s="2"/>
      <c r="F176" s="2">
        <v>48</v>
      </c>
      <c r="G176" s="2"/>
      <c r="H176" s="2"/>
      <c r="I176" s="2"/>
      <c r="J176" s="2"/>
      <c r="K176" s="2"/>
      <c r="L176" s="2"/>
      <c r="M176" s="2"/>
    </row>
    <row r="177" spans="1:13" x14ac:dyDescent="0.25">
      <c r="A177" s="3" t="s">
        <v>188</v>
      </c>
      <c r="B177" s="2">
        <v>48</v>
      </c>
      <c r="C177" s="2">
        <v>48</v>
      </c>
      <c r="D177" s="2"/>
      <c r="E177" s="2"/>
      <c r="F177" s="2">
        <v>48</v>
      </c>
      <c r="G177" s="2"/>
      <c r="H177" s="2"/>
      <c r="I177" s="2"/>
      <c r="J177" s="2"/>
      <c r="K177" s="2"/>
      <c r="L177" s="2"/>
      <c r="M177" s="2"/>
    </row>
    <row r="178" spans="1:13" x14ac:dyDescent="0.25">
      <c r="A178" t="s">
        <v>189</v>
      </c>
      <c r="B178" s="2">
        <v>49.111111111111114</v>
      </c>
      <c r="C178" s="2">
        <v>49.111111111111114</v>
      </c>
      <c r="D178" s="2">
        <v>18.333333333333332</v>
      </c>
      <c r="E178" s="2">
        <v>99</v>
      </c>
      <c r="F178" s="2">
        <v>30</v>
      </c>
      <c r="G178" s="2"/>
      <c r="H178" s="2"/>
      <c r="I178" s="2"/>
      <c r="J178" s="2"/>
      <c r="K178" s="2"/>
      <c r="L178" s="2"/>
      <c r="M178" s="2">
        <f>VLOOKUP(A178,'[1]Greatest By Decade'!$A$3:$H$196,8,FALSE)</f>
        <v>18.333333333333332</v>
      </c>
    </row>
    <row r="179" spans="1:13" x14ac:dyDescent="0.25">
      <c r="A179" t="s">
        <v>190</v>
      </c>
      <c r="B179" s="2">
        <v>50.75</v>
      </c>
      <c r="C179" s="2">
        <v>50.75</v>
      </c>
      <c r="D179" s="2"/>
      <c r="E179" s="2">
        <v>78.5</v>
      </c>
      <c r="F179" s="2">
        <v>23</v>
      </c>
      <c r="G179" s="2"/>
      <c r="H179" s="2"/>
      <c r="I179" s="2"/>
      <c r="J179" s="2"/>
      <c r="K179" s="2"/>
      <c r="L179" s="2"/>
      <c r="M179" s="2"/>
    </row>
    <row r="180" spans="1:13" x14ac:dyDescent="0.25">
      <c r="A180" s="3" t="s">
        <v>191</v>
      </c>
      <c r="B180" s="2">
        <v>51</v>
      </c>
      <c r="C180" s="2">
        <v>51</v>
      </c>
      <c r="D180" s="2">
        <v>68</v>
      </c>
      <c r="E180" s="2"/>
      <c r="F180" s="2">
        <v>34</v>
      </c>
      <c r="G180" s="2"/>
      <c r="H180" s="2"/>
      <c r="I180" s="2"/>
      <c r="J180" s="2"/>
      <c r="K180" s="2"/>
      <c r="L180" s="2">
        <f>VLOOKUP(A180,'[1]Greatest By Decade'!$A$3:$H$196,7,FALSE)</f>
        <v>68</v>
      </c>
      <c r="M180" s="2"/>
    </row>
    <row r="181" spans="1:13" x14ac:dyDescent="0.25">
      <c r="A181" t="s">
        <v>192</v>
      </c>
      <c r="B181" s="2">
        <v>51.083333333333336</v>
      </c>
      <c r="C181" s="2">
        <v>51.083333333333336</v>
      </c>
      <c r="D181" s="2"/>
      <c r="E181" s="2">
        <v>74</v>
      </c>
      <c r="F181" s="2">
        <v>28.166666666666668</v>
      </c>
      <c r="G181" s="2"/>
      <c r="H181" s="2"/>
      <c r="I181" s="2"/>
      <c r="J181" s="2"/>
      <c r="K181" s="2"/>
      <c r="L181" s="2"/>
      <c r="M181" s="2"/>
    </row>
    <row r="182" spans="1:13" x14ac:dyDescent="0.25">
      <c r="A182" s="3" t="s">
        <v>193</v>
      </c>
      <c r="B182" s="2">
        <v>51.25</v>
      </c>
      <c r="C182" s="2">
        <v>51.25</v>
      </c>
      <c r="D182" s="2">
        <v>60</v>
      </c>
      <c r="E182" s="2"/>
      <c r="F182" s="2">
        <v>42.5</v>
      </c>
      <c r="G182" s="2"/>
      <c r="H182" s="2"/>
      <c r="I182" s="2"/>
      <c r="J182" s="2"/>
      <c r="K182" s="2"/>
      <c r="L182" s="2"/>
      <c r="M182" s="2">
        <f>VLOOKUP(A182,'[1]Greatest By Decade'!$A$3:$H$196,8,FALSE)</f>
        <v>60</v>
      </c>
    </row>
    <row r="183" spans="1:13" x14ac:dyDescent="0.25">
      <c r="A183" t="s">
        <v>194</v>
      </c>
      <c r="B183" s="2">
        <v>52.4</v>
      </c>
      <c r="C183" s="2">
        <v>52.4</v>
      </c>
      <c r="D183" s="2">
        <v>40</v>
      </c>
      <c r="E183" s="2">
        <v>97</v>
      </c>
      <c r="F183" s="2">
        <v>20.2</v>
      </c>
      <c r="G183" s="2"/>
      <c r="H183" s="2"/>
      <c r="I183" s="2"/>
      <c r="J183" s="2"/>
      <c r="K183" s="2"/>
      <c r="L183" s="2"/>
      <c r="M183" s="2">
        <f>VLOOKUP(A183,'[1]Greatest By Decade'!$A$3:$H$196,8,FALSE)</f>
        <v>40</v>
      </c>
    </row>
    <row r="184" spans="1:13" x14ac:dyDescent="0.25">
      <c r="A184" t="s">
        <v>195</v>
      </c>
      <c r="B184" s="2">
        <v>53</v>
      </c>
      <c r="C184" s="2">
        <v>53</v>
      </c>
      <c r="D184" s="2">
        <v>38</v>
      </c>
      <c r="E184" s="2">
        <v>95</v>
      </c>
      <c r="F184" s="2">
        <v>26</v>
      </c>
      <c r="G184" s="2"/>
      <c r="H184" s="2"/>
      <c r="I184" s="2"/>
      <c r="J184" s="2"/>
      <c r="K184" s="2">
        <f>VLOOKUP(A184,'[1]Greatest By Decade'!$A$3:$H$196,6,FALSE)</f>
        <v>38</v>
      </c>
      <c r="L184" s="2"/>
      <c r="M184" s="2"/>
    </row>
    <row r="185" spans="1:13" x14ac:dyDescent="0.25">
      <c r="A185" t="s">
        <v>196</v>
      </c>
      <c r="B185" s="2">
        <v>54.833333333333336</v>
      </c>
      <c r="C185" s="2">
        <v>54.833333333333336</v>
      </c>
      <c r="D185" s="2">
        <v>48</v>
      </c>
      <c r="E185" s="2">
        <v>93</v>
      </c>
      <c r="F185" s="2">
        <v>23.5</v>
      </c>
      <c r="G185" s="2"/>
      <c r="H185" s="2"/>
      <c r="I185" s="2"/>
      <c r="J185" s="2"/>
      <c r="K185" s="2"/>
      <c r="L185" s="2">
        <f>VLOOKUP(A185,'[1]Greatest By Decade'!$A$3:$H$196,7,FALSE)</f>
        <v>48</v>
      </c>
      <c r="M185" s="2"/>
    </row>
    <row r="186" spans="1:13" x14ac:dyDescent="0.25">
      <c r="A186" t="s">
        <v>197</v>
      </c>
      <c r="B186" s="2">
        <v>54.944444444444436</v>
      </c>
      <c r="C186" s="2">
        <v>54.944444444444436</v>
      </c>
      <c r="D186" s="2">
        <v>47</v>
      </c>
      <c r="E186" s="2">
        <v>92</v>
      </c>
      <c r="F186" s="2">
        <v>25.833333333333332</v>
      </c>
      <c r="G186" s="2"/>
      <c r="H186" s="2"/>
      <c r="I186" s="2"/>
      <c r="J186" s="2"/>
      <c r="K186" s="2"/>
      <c r="L186" s="2">
        <f>VLOOKUP(A186,'[1]Greatest By Decade'!$A$3:$H$196,7,FALSE)</f>
        <v>47</v>
      </c>
      <c r="M186" s="2"/>
    </row>
    <row r="187" spans="1:13" x14ac:dyDescent="0.25">
      <c r="A187" t="s">
        <v>198</v>
      </c>
      <c r="B187" s="2">
        <v>55.333333333333329</v>
      </c>
      <c r="C187" s="2">
        <v>55.333333333333329</v>
      </c>
      <c r="D187" s="2">
        <v>32.666666666666664</v>
      </c>
      <c r="E187" s="2">
        <v>78</v>
      </c>
      <c r="F187" s="2"/>
      <c r="G187" s="2"/>
      <c r="H187" s="2"/>
      <c r="I187" s="2"/>
      <c r="J187" s="2"/>
      <c r="K187" s="2"/>
      <c r="L187" s="2">
        <f>VLOOKUP(A187,'[1]Greatest By Decade'!$A$3:$H$196,7,FALSE)</f>
        <v>32.666666666666664</v>
      </c>
      <c r="M187" s="2"/>
    </row>
    <row r="188" spans="1:13" x14ac:dyDescent="0.25">
      <c r="A188" t="s">
        <v>199</v>
      </c>
      <c r="B188" s="2">
        <v>57</v>
      </c>
      <c r="C188" s="2">
        <v>57</v>
      </c>
      <c r="D188" s="2">
        <v>41</v>
      </c>
      <c r="E188" s="2">
        <v>73</v>
      </c>
      <c r="F188" s="2"/>
      <c r="G188" s="2"/>
      <c r="H188" s="2">
        <f>VLOOKUP(A188,'[1]Greatest By Decade'!$A$3:$H$196,3,FALSE)</f>
        <v>41</v>
      </c>
      <c r="I188" s="2"/>
      <c r="J188" s="2"/>
      <c r="K188" s="2"/>
      <c r="L188" s="2"/>
      <c r="M188" s="2"/>
    </row>
    <row r="189" spans="1:13" x14ac:dyDescent="0.25">
      <c r="A189" t="s">
        <v>200</v>
      </c>
      <c r="B189" s="2">
        <v>58.25</v>
      </c>
      <c r="C189" s="2">
        <v>58.25</v>
      </c>
      <c r="D189" s="2">
        <v>50</v>
      </c>
      <c r="E189" s="2">
        <v>101</v>
      </c>
      <c r="F189" s="2">
        <v>23.75</v>
      </c>
      <c r="G189" s="2"/>
      <c r="H189" s="2"/>
      <c r="I189" s="2"/>
      <c r="J189" s="2"/>
      <c r="K189" s="2"/>
      <c r="L189" s="2"/>
      <c r="M189" s="2">
        <f>VLOOKUP(A189,'[1]Greatest By Decade'!$A$3:$H$196,8,FALSE)</f>
        <v>50</v>
      </c>
    </row>
    <row r="190" spans="1:13" x14ac:dyDescent="0.25">
      <c r="A190" s="3" t="s">
        <v>201</v>
      </c>
      <c r="B190" s="2">
        <v>60</v>
      </c>
      <c r="C190" s="2">
        <v>60</v>
      </c>
      <c r="D190" s="2"/>
      <c r="E190" s="2"/>
      <c r="F190" s="2">
        <v>60</v>
      </c>
      <c r="G190" s="2"/>
      <c r="H190" s="2"/>
      <c r="I190" s="2"/>
      <c r="J190" s="2"/>
      <c r="K190" s="2"/>
      <c r="L190" s="2"/>
      <c r="M190" s="2"/>
    </row>
    <row r="191" spans="1:13" x14ac:dyDescent="0.25">
      <c r="A191" t="s">
        <v>202</v>
      </c>
      <c r="B191" s="2">
        <v>60.833333333333336</v>
      </c>
      <c r="C191" s="2">
        <v>60.833333333333336</v>
      </c>
      <c r="D191" s="2">
        <v>59</v>
      </c>
      <c r="E191" s="2">
        <v>96</v>
      </c>
      <c r="F191" s="2">
        <v>27.5</v>
      </c>
      <c r="G191" s="2"/>
      <c r="H191" s="2">
        <f>VLOOKUP(A191,'[1]Greatest By Decade'!$A$3:$H$196,3,FALSE)</f>
        <v>59</v>
      </c>
      <c r="I191" s="2"/>
      <c r="J191" s="2"/>
      <c r="K191" s="2"/>
      <c r="L191" s="2"/>
      <c r="M191" s="2"/>
    </row>
    <row r="192" spans="1:13" x14ac:dyDescent="0.25">
      <c r="A192" t="s">
        <v>203</v>
      </c>
      <c r="B192" s="2">
        <v>98</v>
      </c>
      <c r="C192" s="2">
        <v>98</v>
      </c>
      <c r="D192" s="2"/>
      <c r="E192" s="2">
        <v>98</v>
      </c>
      <c r="F192" s="2"/>
      <c r="G192" s="2"/>
      <c r="H192" s="2"/>
      <c r="I192" s="2"/>
      <c r="J192" s="2"/>
      <c r="K192" s="2"/>
      <c r="L192" s="2"/>
      <c r="M1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Meyer</dc:creator>
  <cp:lastModifiedBy>Christopher Meyer</cp:lastModifiedBy>
  <dcterms:created xsi:type="dcterms:W3CDTF">2022-08-12T19:05:29Z</dcterms:created>
  <dcterms:modified xsi:type="dcterms:W3CDTF">2022-08-12T19:06:35Z</dcterms:modified>
</cp:coreProperties>
</file>