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14" i="1"/>
  <c r="AB14"/>
  <c r="AC14"/>
  <c r="AD14"/>
  <c r="AE14"/>
  <c r="AF14"/>
  <c r="AA15"/>
  <c r="AB15"/>
  <c r="AC15"/>
  <c r="AD15"/>
  <c r="AE15"/>
  <c r="AF15"/>
  <c r="AA16"/>
  <c r="AB16"/>
  <c r="AC16"/>
  <c r="AD16"/>
  <c r="AE16"/>
  <c r="AF16"/>
  <c r="AA17"/>
  <c r="AB17"/>
  <c r="AC17"/>
  <c r="AD17"/>
  <c r="AE17"/>
  <c r="AF17"/>
  <c r="AA18"/>
  <c r="AB18"/>
  <c r="AC18"/>
  <c r="AD18"/>
  <c r="AE18"/>
  <c r="AF18"/>
  <c r="AA19"/>
  <c r="AB19"/>
  <c r="AC19"/>
  <c r="AD19"/>
  <c r="AE19"/>
  <c r="AF19"/>
  <c r="AB13"/>
  <c r="AC13"/>
  <c r="AD13"/>
  <c r="AE13"/>
  <c r="AF13"/>
  <c r="AA13"/>
  <c r="AA4"/>
  <c r="AB4"/>
  <c r="AC4"/>
  <c r="AD4"/>
  <c r="AE4"/>
  <c r="AF4"/>
  <c r="AA5"/>
  <c r="AB5"/>
  <c r="AC5"/>
  <c r="AD5"/>
  <c r="AE5"/>
  <c r="AF5"/>
  <c r="AA6"/>
  <c r="AB6"/>
  <c r="AC6"/>
  <c r="AD6"/>
  <c r="AE6"/>
  <c r="AF6"/>
  <c r="AA7"/>
  <c r="AB7"/>
  <c r="AC7"/>
  <c r="AD7"/>
  <c r="AE7"/>
  <c r="AF7"/>
  <c r="AA8"/>
  <c r="AB8"/>
  <c r="AC8"/>
  <c r="AD8"/>
  <c r="AE8"/>
  <c r="AF8"/>
  <c r="AA9"/>
  <c r="AB9"/>
  <c r="AC9"/>
  <c r="AD9"/>
  <c r="AE9"/>
  <c r="AF9"/>
  <c r="AB3"/>
  <c r="AC3"/>
  <c r="AD3"/>
  <c r="AE3"/>
  <c r="AF3"/>
  <c r="AA3"/>
</calcChain>
</file>

<file path=xl/sharedStrings.xml><?xml version="1.0" encoding="utf-8"?>
<sst xmlns="http://schemas.openxmlformats.org/spreadsheetml/2006/main" count="127" uniqueCount="26">
  <si>
    <t>Time</t>
  </si>
  <si>
    <t>Min</t>
  </si>
  <si>
    <t>Hr</t>
  </si>
  <si>
    <t>Hrs</t>
  </si>
  <si>
    <t>Day</t>
  </si>
  <si>
    <t>GI H2O Volume</t>
  </si>
  <si>
    <t>Plasma Volume</t>
  </si>
  <si>
    <t>Plasma Osm</t>
  </si>
  <si>
    <t>IFV</t>
  </si>
  <si>
    <t>Plasma [ADH]</t>
  </si>
  <si>
    <t>Urine Flow</t>
  </si>
  <si>
    <t>Urine Osm</t>
  </si>
  <si>
    <t>With ADH Clamp</t>
  </si>
  <si>
    <t>UNITS</t>
  </si>
  <si>
    <t>mL</t>
  </si>
  <si>
    <t>mOsm/L</t>
  </si>
  <si>
    <t>L</t>
  </si>
  <si>
    <t>pg/mL</t>
  </si>
  <si>
    <t>mL/min</t>
  </si>
  <si>
    <t>QCP</t>
  </si>
  <si>
    <t>HumMod</t>
  </si>
  <si>
    <t>The water load is readily available and easy to use, but it does not appear to have any actual effect on the simulation. The numbers remained exactly the same.</t>
  </si>
  <si>
    <t>There is no ADH Clamp in HumMod, but since the ADH concentration is not changing anyway, the clamp is not necessary to complete the lab for a clamped ADH value</t>
  </si>
  <si>
    <t>%Differences</t>
  </si>
  <si>
    <t>Without Clamp</t>
  </si>
  <si>
    <t>With Clamp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</si>
</sst>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0" fillId="0" borderId="1" xfId="1" applyFon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6"/>
  <sheetViews>
    <sheetView tabSelected="1" topLeftCell="U1" workbookViewId="0">
      <selection activeCell="AL16" sqref="AL16"/>
    </sheetView>
  </sheetViews>
  <sheetFormatPr defaultRowHeight="15"/>
  <sheetData>
    <row r="1" spans="1:33" ht="15.75" thickBot="1">
      <c r="A1" s="2" t="s">
        <v>0</v>
      </c>
      <c r="B1" s="3">
        <v>0</v>
      </c>
      <c r="C1" s="3">
        <v>1</v>
      </c>
      <c r="D1" s="3">
        <v>2</v>
      </c>
      <c r="E1" s="3">
        <v>3</v>
      </c>
      <c r="F1" s="3">
        <v>6</v>
      </c>
      <c r="G1" s="3">
        <v>1</v>
      </c>
      <c r="H1" s="4" t="s">
        <v>13</v>
      </c>
      <c r="I1" t="s">
        <v>19</v>
      </c>
      <c r="L1" s="2" t="s">
        <v>0</v>
      </c>
      <c r="M1" s="3">
        <v>0</v>
      </c>
      <c r="N1" s="3">
        <v>1</v>
      </c>
      <c r="O1" s="3">
        <v>2</v>
      </c>
      <c r="P1" s="3">
        <v>3</v>
      </c>
      <c r="Q1" s="3">
        <v>6</v>
      </c>
      <c r="R1" s="3">
        <v>1</v>
      </c>
      <c r="S1" s="4" t="s">
        <v>13</v>
      </c>
      <c r="T1" t="s">
        <v>20</v>
      </c>
      <c r="X1" t="s">
        <v>23</v>
      </c>
      <c r="Z1" s="2" t="s">
        <v>0</v>
      </c>
      <c r="AA1" s="3">
        <v>0</v>
      </c>
      <c r="AB1" s="3">
        <v>1</v>
      </c>
      <c r="AC1" s="3">
        <v>2</v>
      </c>
      <c r="AD1" s="3">
        <v>3</v>
      </c>
      <c r="AE1" s="3">
        <v>6</v>
      </c>
      <c r="AF1" s="3">
        <v>1</v>
      </c>
      <c r="AG1" s="9"/>
    </row>
    <row r="2" spans="1:33" ht="15.75" thickBot="1">
      <c r="A2" s="2"/>
      <c r="B2" s="3" t="s">
        <v>1</v>
      </c>
      <c r="C2" s="3" t="s">
        <v>2</v>
      </c>
      <c r="D2" s="3" t="s">
        <v>3</v>
      </c>
      <c r="E2" s="3" t="s">
        <v>3</v>
      </c>
      <c r="F2" s="3" t="s">
        <v>3</v>
      </c>
      <c r="G2" s="3" t="s">
        <v>4</v>
      </c>
      <c r="H2" s="4"/>
      <c r="L2" s="2"/>
      <c r="M2" s="3" t="s">
        <v>1</v>
      </c>
      <c r="N2" s="3" t="s">
        <v>2</v>
      </c>
      <c r="O2" s="3" t="s">
        <v>3</v>
      </c>
      <c r="P2" s="3" t="s">
        <v>3</v>
      </c>
      <c r="Q2" s="3" t="s">
        <v>3</v>
      </c>
      <c r="R2" s="3" t="s">
        <v>4</v>
      </c>
      <c r="S2" s="4"/>
      <c r="X2" t="s">
        <v>24</v>
      </c>
      <c r="Z2" s="2"/>
      <c r="AA2" s="3" t="s">
        <v>1</v>
      </c>
      <c r="AB2" s="3" t="s">
        <v>2</v>
      </c>
      <c r="AC2" s="3" t="s">
        <v>3</v>
      </c>
      <c r="AD2" s="3" t="s">
        <v>3</v>
      </c>
      <c r="AE2" s="3" t="s">
        <v>3</v>
      </c>
      <c r="AF2" s="3" t="s">
        <v>4</v>
      </c>
      <c r="AG2" s="9"/>
    </row>
    <row r="3" spans="1:33" ht="30.75" thickBot="1">
      <c r="A3" s="2" t="s">
        <v>5</v>
      </c>
      <c r="B3" s="2">
        <v>519</v>
      </c>
      <c r="C3" s="2">
        <v>591</v>
      </c>
      <c r="D3" s="2">
        <v>526</v>
      </c>
      <c r="E3" s="2">
        <v>523</v>
      </c>
      <c r="F3" s="2">
        <v>521</v>
      </c>
      <c r="G3" s="2">
        <v>520</v>
      </c>
      <c r="H3" s="4" t="s">
        <v>14</v>
      </c>
      <c r="L3" s="2" t="s">
        <v>5</v>
      </c>
      <c r="M3" s="2">
        <v>949.4</v>
      </c>
      <c r="N3" s="2">
        <v>949.4</v>
      </c>
      <c r="O3" s="2">
        <v>949.4</v>
      </c>
      <c r="P3" s="2">
        <v>949.4</v>
      </c>
      <c r="Q3" s="2">
        <v>949.4</v>
      </c>
      <c r="R3" s="2">
        <v>949.4</v>
      </c>
      <c r="S3" s="4" t="s">
        <v>14</v>
      </c>
      <c r="Z3" s="2" t="s">
        <v>5</v>
      </c>
      <c r="AA3" s="8">
        <f>ABS((B3-M3)/B3)</f>
        <v>0.82928709055876682</v>
      </c>
      <c r="AB3" s="8">
        <f t="shared" ref="AB3:AF3" si="0">ABS((C3-N3)/C3)</f>
        <v>0.60642978003384096</v>
      </c>
      <c r="AC3" s="8">
        <f t="shared" si="0"/>
        <v>0.80494296577946767</v>
      </c>
      <c r="AD3" s="8">
        <f t="shared" si="0"/>
        <v>0.81529636711281062</v>
      </c>
      <c r="AE3" s="8">
        <f t="shared" si="0"/>
        <v>0.8222648752399232</v>
      </c>
      <c r="AF3" s="8">
        <f t="shared" si="0"/>
        <v>0.8257692307692307</v>
      </c>
    </row>
    <row r="4" spans="1:33" ht="30.75" thickBot="1">
      <c r="A4" s="2" t="s">
        <v>6</v>
      </c>
      <c r="B4" s="2">
        <v>2962</v>
      </c>
      <c r="C4" s="2">
        <v>3.2</v>
      </c>
      <c r="D4" s="2">
        <v>2820</v>
      </c>
      <c r="E4" s="2">
        <v>2810</v>
      </c>
      <c r="F4" s="2">
        <v>2912</v>
      </c>
      <c r="G4" s="2">
        <v>2956</v>
      </c>
      <c r="H4" s="4" t="s">
        <v>14</v>
      </c>
      <c r="L4" s="2" t="s">
        <v>6</v>
      </c>
      <c r="M4" s="2">
        <v>3081</v>
      </c>
      <c r="N4" s="2">
        <v>3081</v>
      </c>
      <c r="O4" s="2">
        <v>3081</v>
      </c>
      <c r="P4" s="2">
        <v>3081</v>
      </c>
      <c r="Q4" s="2">
        <v>3081</v>
      </c>
      <c r="R4" s="2">
        <v>3081</v>
      </c>
      <c r="S4" s="4" t="s">
        <v>14</v>
      </c>
      <c r="Z4" s="2" t="s">
        <v>6</v>
      </c>
      <c r="AA4" s="8">
        <f t="shared" ref="AA4:AA9" si="1">ABS((B4-M4)/B4)</f>
        <v>4.0175557056043212E-2</v>
      </c>
      <c r="AB4" s="8">
        <f t="shared" ref="AB4:AB9" si="2">ABS((C4-N4)/C4)</f>
        <v>961.8125</v>
      </c>
      <c r="AC4" s="8">
        <f t="shared" ref="AC4:AC9" si="3">ABS((D4-O4)/D4)</f>
        <v>9.2553191489361697E-2</v>
      </c>
      <c r="AD4" s="8">
        <f t="shared" ref="AD4:AD9" si="4">ABS((E4-P4)/E4)</f>
        <v>9.6441281138790039E-2</v>
      </c>
      <c r="AE4" s="8">
        <f t="shared" ref="AE4:AE9" si="5">ABS((F4-Q4)/F4)</f>
        <v>5.8035714285714288E-2</v>
      </c>
      <c r="AF4" s="8">
        <f t="shared" ref="AF4:AF9" si="6">ABS((G4-R4)/G4)</f>
        <v>4.2286874154262515E-2</v>
      </c>
    </row>
    <row r="5" spans="1:33" ht="30.75" thickBot="1">
      <c r="A5" s="2" t="s">
        <v>7</v>
      </c>
      <c r="B5" s="2">
        <v>294</v>
      </c>
      <c r="C5" s="2">
        <v>288</v>
      </c>
      <c r="D5" s="2">
        <v>291</v>
      </c>
      <c r="E5" s="2">
        <v>292</v>
      </c>
      <c r="F5" s="2">
        <v>293</v>
      </c>
      <c r="G5" s="2">
        <v>293</v>
      </c>
      <c r="H5" s="4" t="s">
        <v>15</v>
      </c>
      <c r="L5" s="2" t="s">
        <v>7</v>
      </c>
      <c r="M5" s="2">
        <v>275.7</v>
      </c>
      <c r="N5" s="2">
        <v>275.7</v>
      </c>
      <c r="O5" s="2">
        <v>275.7</v>
      </c>
      <c r="P5" s="2">
        <v>275.7</v>
      </c>
      <c r="Q5" s="2">
        <v>275.7</v>
      </c>
      <c r="R5" s="2">
        <v>275.7</v>
      </c>
      <c r="S5" s="4" t="s">
        <v>15</v>
      </c>
      <c r="Z5" s="2" t="s">
        <v>7</v>
      </c>
      <c r="AA5" s="8">
        <f t="shared" si="1"/>
        <v>6.2244897959183712E-2</v>
      </c>
      <c r="AB5" s="8">
        <f t="shared" si="2"/>
        <v>4.2708333333333376E-2</v>
      </c>
      <c r="AC5" s="8">
        <f t="shared" si="3"/>
        <v>5.2577319587628908E-2</v>
      </c>
      <c r="AD5" s="8">
        <f t="shared" si="4"/>
        <v>5.5821917808219219E-2</v>
      </c>
      <c r="AE5" s="8">
        <f t="shared" si="5"/>
        <v>5.9044368600682635E-2</v>
      </c>
      <c r="AF5" s="8">
        <f t="shared" si="6"/>
        <v>5.9044368600682635E-2</v>
      </c>
    </row>
    <row r="6" spans="1:33" ht="15.75" thickBot="1">
      <c r="A6" s="2" t="s">
        <v>8</v>
      </c>
      <c r="B6" s="2">
        <v>9.9</v>
      </c>
      <c r="C6" s="2">
        <v>9.6999999999999993</v>
      </c>
      <c r="D6" s="2">
        <v>9.9</v>
      </c>
      <c r="E6" s="2">
        <v>9.9</v>
      </c>
      <c r="F6" s="2">
        <v>9.8000000000000007</v>
      </c>
      <c r="G6" s="2">
        <v>9.8000000000000007</v>
      </c>
      <c r="H6" s="4" t="s">
        <v>16</v>
      </c>
      <c r="L6" s="2" t="s">
        <v>8</v>
      </c>
      <c r="M6" s="2">
        <v>11.5</v>
      </c>
      <c r="N6" s="2">
        <v>11.5</v>
      </c>
      <c r="O6" s="2">
        <v>11.5</v>
      </c>
      <c r="P6" s="2">
        <v>11.5</v>
      </c>
      <c r="Q6" s="2">
        <v>11.5</v>
      </c>
      <c r="R6" s="2">
        <v>11.5</v>
      </c>
      <c r="S6" s="4" t="s">
        <v>16</v>
      </c>
      <c r="Z6" s="2" t="s">
        <v>8</v>
      </c>
      <c r="AA6" s="8">
        <f t="shared" si="1"/>
        <v>0.16161616161616157</v>
      </c>
      <c r="AB6" s="8">
        <f t="shared" si="2"/>
        <v>0.18556701030927844</v>
      </c>
      <c r="AC6" s="8">
        <f t="shared" si="3"/>
        <v>0.16161616161616157</v>
      </c>
      <c r="AD6" s="8">
        <f t="shared" si="4"/>
        <v>0.16161616161616157</v>
      </c>
      <c r="AE6" s="8">
        <f t="shared" si="5"/>
        <v>0.17346938775510196</v>
      </c>
      <c r="AF6" s="8">
        <f t="shared" si="6"/>
        <v>0.17346938775510196</v>
      </c>
    </row>
    <row r="7" spans="1:33" ht="30.75" thickBot="1">
      <c r="A7" s="2" t="s">
        <v>9</v>
      </c>
      <c r="B7" s="2">
        <v>2.2999999999999998</v>
      </c>
      <c r="C7" s="2">
        <v>0.5</v>
      </c>
      <c r="D7" s="2">
        <v>1.2</v>
      </c>
      <c r="E7" s="2">
        <v>1.7</v>
      </c>
      <c r="F7" s="2">
        <v>2.1</v>
      </c>
      <c r="G7" s="2">
        <v>2.2000000000000002</v>
      </c>
      <c r="H7" s="4" t="s">
        <v>17</v>
      </c>
      <c r="L7" s="2" t="s">
        <v>9</v>
      </c>
      <c r="M7" s="2">
        <v>1.98</v>
      </c>
      <c r="N7" s="2">
        <v>1.98</v>
      </c>
      <c r="O7" s="2">
        <v>1.98</v>
      </c>
      <c r="P7" s="2">
        <v>1.98</v>
      </c>
      <c r="Q7" s="2">
        <v>1.98</v>
      </c>
      <c r="R7" s="2">
        <v>1.98</v>
      </c>
      <c r="S7" s="4" t="s">
        <v>17</v>
      </c>
      <c r="Z7" s="2" t="s">
        <v>9</v>
      </c>
      <c r="AA7" s="8">
        <f t="shared" si="1"/>
        <v>0.13913043478260864</v>
      </c>
      <c r="AB7" s="8">
        <f t="shared" si="2"/>
        <v>2.96</v>
      </c>
      <c r="AC7" s="8">
        <f t="shared" si="3"/>
        <v>0.65</v>
      </c>
      <c r="AD7" s="8">
        <f t="shared" si="4"/>
        <v>0.1647058823529412</v>
      </c>
      <c r="AE7" s="8">
        <f t="shared" si="5"/>
        <v>5.714285714285719E-2</v>
      </c>
      <c r="AF7" s="8">
        <f t="shared" si="6"/>
        <v>0.10000000000000007</v>
      </c>
    </row>
    <row r="8" spans="1:33" ht="30.75" thickBot="1">
      <c r="A8" s="2" t="s">
        <v>10</v>
      </c>
      <c r="B8" s="2">
        <v>0.66</v>
      </c>
      <c r="C8" s="2">
        <v>13.09</v>
      </c>
      <c r="D8" s="2">
        <v>4.8899999999999997</v>
      </c>
      <c r="E8" s="2">
        <v>1.71</v>
      </c>
      <c r="F8" s="2">
        <v>0.79</v>
      </c>
      <c r="G8" s="2">
        <v>0.66</v>
      </c>
      <c r="H8" s="4" t="s">
        <v>18</v>
      </c>
      <c r="L8" s="2" t="s">
        <v>10</v>
      </c>
      <c r="M8" s="2">
        <v>0.9</v>
      </c>
      <c r="N8" s="2">
        <v>0.9</v>
      </c>
      <c r="O8" s="2">
        <v>0.9</v>
      </c>
      <c r="P8" s="2">
        <v>0.9</v>
      </c>
      <c r="Q8" s="2">
        <v>0.9</v>
      </c>
      <c r="R8" s="2">
        <v>0.9</v>
      </c>
      <c r="S8" s="4" t="s">
        <v>18</v>
      </c>
      <c r="Z8" s="2" t="s">
        <v>10</v>
      </c>
      <c r="AA8" s="8">
        <f t="shared" si="1"/>
        <v>0.36363636363636359</v>
      </c>
      <c r="AB8" s="8">
        <f t="shared" si="2"/>
        <v>0.93124522536287235</v>
      </c>
      <c r="AC8" s="8">
        <f t="shared" si="3"/>
        <v>0.81595092024539873</v>
      </c>
      <c r="AD8" s="8">
        <f t="shared" si="4"/>
        <v>0.47368421052631576</v>
      </c>
      <c r="AE8" s="8">
        <f t="shared" si="5"/>
        <v>0.13924050632911389</v>
      </c>
      <c r="AF8" s="8">
        <f t="shared" si="6"/>
        <v>0.36363636363636359</v>
      </c>
    </row>
    <row r="9" spans="1:33" ht="30.75" thickBot="1">
      <c r="A9" s="2" t="s">
        <v>11</v>
      </c>
      <c r="B9" s="2">
        <v>1152</v>
      </c>
      <c r="C9" s="2">
        <v>111</v>
      </c>
      <c r="D9" s="2">
        <v>153</v>
      </c>
      <c r="E9" s="2">
        <v>344</v>
      </c>
      <c r="F9" s="2">
        <v>857</v>
      </c>
      <c r="G9" s="2">
        <v>1143</v>
      </c>
      <c r="H9" s="4" t="s">
        <v>15</v>
      </c>
      <c r="L9" s="2" t="s">
        <v>11</v>
      </c>
      <c r="M9" s="2">
        <v>687.3</v>
      </c>
      <c r="N9" s="2">
        <v>687.3</v>
      </c>
      <c r="O9" s="2">
        <v>687.3</v>
      </c>
      <c r="P9" s="2">
        <v>687.3</v>
      </c>
      <c r="Q9" s="2">
        <v>687.3</v>
      </c>
      <c r="R9" s="2">
        <v>687.3</v>
      </c>
      <c r="S9" s="4" t="s">
        <v>15</v>
      </c>
      <c r="Z9" s="2" t="s">
        <v>11</v>
      </c>
      <c r="AA9" s="8">
        <f t="shared" si="1"/>
        <v>0.40338541666666672</v>
      </c>
      <c r="AB9" s="8">
        <f t="shared" si="2"/>
        <v>5.191891891891891</v>
      </c>
      <c r="AC9" s="8">
        <f t="shared" si="3"/>
        <v>3.4921568627450976</v>
      </c>
      <c r="AD9" s="8">
        <f t="shared" si="4"/>
        <v>0.99796511627906959</v>
      </c>
      <c r="AE9" s="8">
        <f t="shared" si="5"/>
        <v>0.19801633605600938</v>
      </c>
      <c r="AF9" s="8">
        <f t="shared" si="6"/>
        <v>0.39868766404199479</v>
      </c>
    </row>
    <row r="10" spans="1:33" ht="15.75" thickBot="1"/>
    <row r="11" spans="1:33" ht="45.75" thickBot="1">
      <c r="A11" s="1" t="s">
        <v>12</v>
      </c>
      <c r="L11" s="1" t="s">
        <v>12</v>
      </c>
      <c r="X11" t="s">
        <v>25</v>
      </c>
      <c r="Z11" s="2" t="s">
        <v>0</v>
      </c>
      <c r="AA11" s="3">
        <v>0</v>
      </c>
      <c r="AB11" s="3">
        <v>1</v>
      </c>
      <c r="AC11" s="3">
        <v>2</v>
      </c>
      <c r="AD11" s="3">
        <v>3</v>
      </c>
      <c r="AE11" s="3">
        <v>6</v>
      </c>
      <c r="AF11" s="3">
        <v>1</v>
      </c>
      <c r="AG11" s="9"/>
    </row>
    <row r="12" spans="1:33" ht="15.75" thickBot="1">
      <c r="A12" s="2" t="s">
        <v>0</v>
      </c>
      <c r="B12" s="3">
        <v>0</v>
      </c>
      <c r="C12" s="3">
        <v>1</v>
      </c>
      <c r="D12" s="3">
        <v>2</v>
      </c>
      <c r="E12" s="3">
        <v>3</v>
      </c>
      <c r="F12" s="3">
        <v>6</v>
      </c>
      <c r="G12" s="3">
        <v>1</v>
      </c>
      <c r="H12" s="4" t="s">
        <v>13</v>
      </c>
      <c r="I12" t="s">
        <v>19</v>
      </c>
      <c r="L12" s="2" t="s">
        <v>0</v>
      </c>
      <c r="M12" s="3">
        <v>0</v>
      </c>
      <c r="N12" s="3">
        <v>1</v>
      </c>
      <c r="O12" s="3">
        <v>2</v>
      </c>
      <c r="P12" s="3">
        <v>3</v>
      </c>
      <c r="Q12" s="3">
        <v>6</v>
      </c>
      <c r="R12" s="3">
        <v>1</v>
      </c>
      <c r="S12" s="4" t="s">
        <v>13</v>
      </c>
      <c r="T12" t="s">
        <v>20</v>
      </c>
      <c r="Z12" s="2"/>
      <c r="AA12" s="3" t="s">
        <v>1</v>
      </c>
      <c r="AB12" s="3" t="s">
        <v>2</v>
      </c>
      <c r="AC12" s="3" t="s">
        <v>3</v>
      </c>
      <c r="AD12" s="3" t="s">
        <v>3</v>
      </c>
      <c r="AE12" s="3" t="s">
        <v>3</v>
      </c>
      <c r="AF12" s="3" t="s">
        <v>4</v>
      </c>
      <c r="AG12" s="9"/>
    </row>
    <row r="13" spans="1:33" ht="30.75" thickBot="1">
      <c r="A13" s="2"/>
      <c r="B13" s="3" t="s">
        <v>1</v>
      </c>
      <c r="C13" s="3" t="s">
        <v>2</v>
      </c>
      <c r="D13" s="3" t="s">
        <v>3</v>
      </c>
      <c r="E13" s="3" t="s">
        <v>3</v>
      </c>
      <c r="F13" s="3" t="s">
        <v>3</v>
      </c>
      <c r="G13" s="3" t="s">
        <v>4</v>
      </c>
      <c r="H13" s="4"/>
      <c r="L13" s="2"/>
      <c r="M13" s="3" t="s">
        <v>1</v>
      </c>
      <c r="N13" s="3" t="s">
        <v>2</v>
      </c>
      <c r="O13" s="3" t="s">
        <v>3</v>
      </c>
      <c r="P13" s="3" t="s">
        <v>3</v>
      </c>
      <c r="Q13" s="3" t="s">
        <v>3</v>
      </c>
      <c r="R13" s="3" t="s">
        <v>4</v>
      </c>
      <c r="S13" s="4"/>
      <c r="Z13" s="2" t="s">
        <v>5</v>
      </c>
      <c r="AA13" s="8">
        <f>ABS((B14-M14)/B14)</f>
        <v>0.82928709055876682</v>
      </c>
      <c r="AB13" s="8">
        <f t="shared" ref="AB13:AF13" si="7">ABS((C14-N14)/C14)</f>
        <v>0.59563025210084031</v>
      </c>
      <c r="AC13" s="8">
        <f t="shared" si="7"/>
        <v>0.77126865671641787</v>
      </c>
      <c r="AD13" s="8">
        <f t="shared" si="7"/>
        <v>0.77457943925233641</v>
      </c>
      <c r="AE13" s="8">
        <f t="shared" si="7"/>
        <v>0.77457943925233641</v>
      </c>
      <c r="AF13" s="8">
        <f t="shared" si="7"/>
        <v>0.78123827392120071</v>
      </c>
      <c r="AG13" s="9"/>
    </row>
    <row r="14" spans="1:33" ht="30.75" thickBot="1">
      <c r="A14" s="2" t="s">
        <v>5</v>
      </c>
      <c r="B14" s="2">
        <v>519</v>
      </c>
      <c r="C14" s="2">
        <v>595</v>
      </c>
      <c r="D14" s="2">
        <v>536</v>
      </c>
      <c r="E14" s="2">
        <v>535</v>
      </c>
      <c r="F14" s="2">
        <v>535</v>
      </c>
      <c r="G14" s="2">
        <v>533</v>
      </c>
      <c r="H14" s="4" t="s">
        <v>14</v>
      </c>
      <c r="L14" s="2" t="s">
        <v>5</v>
      </c>
      <c r="M14" s="2">
        <v>949.4</v>
      </c>
      <c r="N14" s="2">
        <v>949.4</v>
      </c>
      <c r="O14" s="2">
        <v>949.4</v>
      </c>
      <c r="P14" s="2">
        <v>949.4</v>
      </c>
      <c r="Q14" s="2">
        <v>949.4</v>
      </c>
      <c r="R14" s="2">
        <v>949.4</v>
      </c>
      <c r="S14" s="4" t="s">
        <v>14</v>
      </c>
      <c r="Z14" s="2" t="s">
        <v>6</v>
      </c>
      <c r="AA14" s="8">
        <f t="shared" ref="AA14:AA19" si="8">ABS((B15-M15)/B15)</f>
        <v>4.0175557056043212E-2</v>
      </c>
      <c r="AB14" s="8">
        <f t="shared" ref="AB14:AB19" si="9">ABS((C15-N15)/C15)</f>
        <v>0.10305676855895196</v>
      </c>
      <c r="AC14" s="8">
        <f t="shared" ref="AC14:AC19" si="10">ABS((D15-O15)/D15)</f>
        <v>9.0061112898037962E-3</v>
      </c>
      <c r="AD14" s="8">
        <f t="shared" ref="AD14:AD19" si="11">ABS((E15-P15)/E15)</f>
        <v>2.7685123415610406E-2</v>
      </c>
      <c r="AE14" s="8">
        <f t="shared" ref="AE14:AE19" si="12">ABS((F15-Q15)/F15)</f>
        <v>4.2639593908629439E-2</v>
      </c>
      <c r="AF14" s="8">
        <f t="shared" ref="AF14:AF19" si="13">ABS((G15-R15)/G15)</f>
        <v>3.4586971121558091E-2</v>
      </c>
      <c r="AG14" s="9"/>
    </row>
    <row r="15" spans="1:33" ht="30.75" thickBot="1">
      <c r="A15" s="2" t="s">
        <v>6</v>
      </c>
      <c r="B15" s="2">
        <v>2962</v>
      </c>
      <c r="C15" s="2">
        <v>3435</v>
      </c>
      <c r="D15" s="2">
        <v>3109</v>
      </c>
      <c r="E15" s="2">
        <v>2998</v>
      </c>
      <c r="F15" s="2">
        <v>2955</v>
      </c>
      <c r="G15" s="2">
        <v>2978</v>
      </c>
      <c r="H15" s="4" t="s">
        <v>14</v>
      </c>
      <c r="L15" s="2" t="s">
        <v>6</v>
      </c>
      <c r="M15" s="2">
        <v>3081</v>
      </c>
      <c r="N15" s="2">
        <v>3081</v>
      </c>
      <c r="O15" s="2">
        <v>3081</v>
      </c>
      <c r="P15" s="2">
        <v>3081</v>
      </c>
      <c r="Q15" s="2">
        <v>3081</v>
      </c>
      <c r="R15" s="2">
        <v>3081</v>
      </c>
      <c r="S15" s="4" t="s">
        <v>14</v>
      </c>
      <c r="Z15" s="2" t="s">
        <v>7</v>
      </c>
      <c r="AA15" s="8">
        <f t="shared" si="8"/>
        <v>6.2244897959183712E-2</v>
      </c>
      <c r="AB15" s="8">
        <f t="shared" si="9"/>
        <v>3.6013986013986053E-2</v>
      </c>
      <c r="AC15" s="8">
        <f t="shared" si="10"/>
        <v>3.2631578947368463E-2</v>
      </c>
      <c r="AD15" s="8">
        <f t="shared" si="11"/>
        <v>3.2631578947368463E-2</v>
      </c>
      <c r="AE15" s="8">
        <f t="shared" si="12"/>
        <v>3.2631578947368463E-2</v>
      </c>
      <c r="AF15" s="8">
        <f t="shared" si="13"/>
        <v>3.6013986013986053E-2</v>
      </c>
      <c r="AG15" s="9"/>
    </row>
    <row r="16" spans="1:33" ht="30.75" thickBot="1">
      <c r="A16" s="2" t="s">
        <v>7</v>
      </c>
      <c r="B16" s="2">
        <v>294</v>
      </c>
      <c r="C16" s="2">
        <v>286</v>
      </c>
      <c r="D16" s="2">
        <v>285</v>
      </c>
      <c r="E16" s="2">
        <v>285</v>
      </c>
      <c r="F16" s="2">
        <v>285</v>
      </c>
      <c r="G16" s="2">
        <v>286</v>
      </c>
      <c r="H16" s="4" t="s">
        <v>15</v>
      </c>
      <c r="L16" s="2" t="s">
        <v>7</v>
      </c>
      <c r="M16" s="2">
        <v>275.7</v>
      </c>
      <c r="N16" s="2">
        <v>275.7</v>
      </c>
      <c r="O16" s="2">
        <v>275.7</v>
      </c>
      <c r="P16" s="2">
        <v>275.7</v>
      </c>
      <c r="Q16" s="2">
        <v>275.7</v>
      </c>
      <c r="R16" s="2">
        <v>275.7</v>
      </c>
      <c r="S16" s="4" t="s">
        <v>15</v>
      </c>
      <c r="Z16" s="2" t="s">
        <v>8</v>
      </c>
      <c r="AA16" s="8">
        <f t="shared" si="8"/>
        <v>0.16161616161616157</v>
      </c>
      <c r="AB16" s="8">
        <f t="shared" si="9"/>
        <v>0.21052631578947367</v>
      </c>
      <c r="AC16" s="8">
        <f t="shared" si="10"/>
        <v>0.18556701030927844</v>
      </c>
      <c r="AD16" s="8">
        <f t="shared" si="11"/>
        <v>0.17346938775510196</v>
      </c>
      <c r="AE16" s="8">
        <f t="shared" si="12"/>
        <v>0.17346938775510196</v>
      </c>
      <c r="AF16" s="8">
        <f t="shared" si="13"/>
        <v>0.16161616161616157</v>
      </c>
      <c r="AG16" s="9"/>
    </row>
    <row r="17" spans="1:33" ht="30.75" thickBot="1">
      <c r="A17" s="2" t="s">
        <v>8</v>
      </c>
      <c r="B17" s="2">
        <v>9.9</v>
      </c>
      <c r="C17" s="2">
        <v>9.5</v>
      </c>
      <c r="D17" s="2">
        <v>9.6999999999999993</v>
      </c>
      <c r="E17" s="2">
        <v>9.8000000000000007</v>
      </c>
      <c r="F17" s="2">
        <v>9.8000000000000007</v>
      </c>
      <c r="G17" s="2">
        <v>9.9</v>
      </c>
      <c r="H17" s="4" t="s">
        <v>16</v>
      </c>
      <c r="L17" s="2" t="s">
        <v>8</v>
      </c>
      <c r="M17" s="2">
        <v>11.5</v>
      </c>
      <c r="N17" s="2">
        <v>11.5</v>
      </c>
      <c r="O17" s="2">
        <v>11.5</v>
      </c>
      <c r="P17" s="2">
        <v>11.5</v>
      </c>
      <c r="Q17" s="2">
        <v>11.5</v>
      </c>
      <c r="R17" s="2">
        <v>11.5</v>
      </c>
      <c r="S17" s="4" t="s">
        <v>16</v>
      </c>
      <c r="Z17" s="2" t="s">
        <v>9</v>
      </c>
      <c r="AA17" s="8">
        <f t="shared" si="8"/>
        <v>0.13913043478260864</v>
      </c>
      <c r="AB17" s="8">
        <f t="shared" si="9"/>
        <v>0.10000000000000007</v>
      </c>
      <c r="AC17" s="8">
        <f t="shared" si="10"/>
        <v>0.10000000000000007</v>
      </c>
      <c r="AD17" s="8">
        <f t="shared" si="11"/>
        <v>0.13913043478260864</v>
      </c>
      <c r="AE17" s="8">
        <f t="shared" si="12"/>
        <v>0.13913043478260864</v>
      </c>
      <c r="AF17" s="8">
        <f t="shared" si="13"/>
        <v>0.13913043478260864</v>
      </c>
      <c r="AG17" s="9"/>
    </row>
    <row r="18" spans="1:33" ht="30.75" thickBot="1">
      <c r="A18" s="2" t="s">
        <v>9</v>
      </c>
      <c r="B18" s="2">
        <v>2.2999999999999998</v>
      </c>
      <c r="C18" s="2">
        <v>2.2000000000000002</v>
      </c>
      <c r="D18" s="2">
        <v>2.2000000000000002</v>
      </c>
      <c r="E18" s="2">
        <v>2.2999999999999998</v>
      </c>
      <c r="F18" s="2">
        <v>2.2999999999999998</v>
      </c>
      <c r="G18" s="2">
        <v>2.2999999999999998</v>
      </c>
      <c r="H18" s="4" t="s">
        <v>17</v>
      </c>
      <c r="L18" s="2" t="s">
        <v>9</v>
      </c>
      <c r="M18" s="2">
        <v>1.98</v>
      </c>
      <c r="N18" s="2">
        <v>1.98</v>
      </c>
      <c r="O18" s="2">
        <v>1.98</v>
      </c>
      <c r="P18" s="2">
        <v>1.98</v>
      </c>
      <c r="Q18" s="2">
        <v>1.98</v>
      </c>
      <c r="R18" s="2">
        <v>1.98</v>
      </c>
      <c r="S18" s="4" t="s">
        <v>17</v>
      </c>
      <c r="Z18" s="2" t="s">
        <v>10</v>
      </c>
      <c r="AA18" s="8">
        <f t="shared" si="8"/>
        <v>0.36363636363636359</v>
      </c>
      <c r="AB18" s="8">
        <f t="shared" si="9"/>
        <v>0.75935828877005351</v>
      </c>
      <c r="AC18" s="8">
        <f t="shared" si="10"/>
        <v>0.3571428571428571</v>
      </c>
      <c r="AD18" s="8">
        <f t="shared" si="11"/>
        <v>0.15887850467289721</v>
      </c>
      <c r="AE18" s="8">
        <f t="shared" si="12"/>
        <v>9.7560975609756184E-2</v>
      </c>
      <c r="AF18" s="8">
        <f t="shared" si="13"/>
        <v>0.40625</v>
      </c>
      <c r="AG18" s="9"/>
    </row>
    <row r="19" spans="1:33" ht="30.75" thickBot="1">
      <c r="A19" s="2" t="s">
        <v>10</v>
      </c>
      <c r="B19" s="2">
        <v>0.66</v>
      </c>
      <c r="C19" s="2">
        <v>3.74</v>
      </c>
      <c r="D19" s="2">
        <v>1.4</v>
      </c>
      <c r="E19" s="2">
        <v>1.07</v>
      </c>
      <c r="F19" s="2">
        <v>0.82</v>
      </c>
      <c r="G19" s="2">
        <v>0.64</v>
      </c>
      <c r="H19" s="4" t="s">
        <v>18</v>
      </c>
      <c r="L19" s="2" t="s">
        <v>10</v>
      </c>
      <c r="M19" s="2">
        <v>0.9</v>
      </c>
      <c r="N19" s="2">
        <v>0.9</v>
      </c>
      <c r="O19" s="2">
        <v>0.9</v>
      </c>
      <c r="P19" s="2">
        <v>0.9</v>
      </c>
      <c r="Q19" s="2">
        <v>0.9</v>
      </c>
      <c r="R19" s="2">
        <v>0.9</v>
      </c>
      <c r="S19" s="4" t="s">
        <v>18</v>
      </c>
      <c r="Z19" s="2" t="s">
        <v>11</v>
      </c>
      <c r="AA19" s="8">
        <f t="shared" si="8"/>
        <v>0.40338541666666672</v>
      </c>
      <c r="AB19" s="8">
        <f t="shared" si="9"/>
        <v>0.10740259740259746</v>
      </c>
      <c r="AC19" s="8">
        <f t="shared" si="10"/>
        <v>0.11033925686591269</v>
      </c>
      <c r="AD19" s="8">
        <f t="shared" si="11"/>
        <v>4.674063800277399E-2</v>
      </c>
      <c r="AE19" s="8">
        <f t="shared" si="12"/>
        <v>0.21090700344431693</v>
      </c>
      <c r="AF19" s="8">
        <f t="shared" si="13"/>
        <v>0.40596369922212622</v>
      </c>
      <c r="AG19" s="9"/>
    </row>
    <row r="20" spans="1:33" ht="30.75" thickBot="1">
      <c r="A20" s="2" t="s">
        <v>11</v>
      </c>
      <c r="B20" s="2">
        <v>1152</v>
      </c>
      <c r="C20" s="2">
        <v>770</v>
      </c>
      <c r="D20" s="2">
        <v>619</v>
      </c>
      <c r="E20" s="2">
        <v>721</v>
      </c>
      <c r="F20" s="2">
        <v>871</v>
      </c>
      <c r="G20" s="2">
        <v>1157</v>
      </c>
      <c r="H20" s="4" t="s">
        <v>15</v>
      </c>
      <c r="L20" s="2" t="s">
        <v>11</v>
      </c>
      <c r="M20" s="2">
        <v>687.3</v>
      </c>
      <c r="N20" s="2">
        <v>687.3</v>
      </c>
      <c r="O20" s="2">
        <v>687.3</v>
      </c>
      <c r="P20" s="2">
        <v>687.3</v>
      </c>
      <c r="Q20" s="2">
        <v>687.3</v>
      </c>
      <c r="R20" s="2">
        <v>687.3</v>
      </c>
      <c r="S20" s="4" t="s">
        <v>15</v>
      </c>
    </row>
    <row r="22" spans="1:33">
      <c r="L22" s="5" t="s">
        <v>21</v>
      </c>
      <c r="M22" s="6"/>
      <c r="N22" s="6"/>
      <c r="O22" s="6"/>
      <c r="P22" s="6"/>
      <c r="Q22" s="6"/>
      <c r="R22" s="6"/>
      <c r="S22" s="6"/>
    </row>
    <row r="23" spans="1:33">
      <c r="L23" s="6"/>
      <c r="M23" s="6"/>
      <c r="N23" s="6"/>
      <c r="O23" s="6"/>
      <c r="P23" s="6"/>
      <c r="Q23" s="6"/>
      <c r="R23" s="6"/>
      <c r="S23" s="6"/>
    </row>
    <row r="25" spans="1:33">
      <c r="L25" s="7" t="s">
        <v>22</v>
      </c>
      <c r="M25" s="7"/>
      <c r="N25" s="7"/>
      <c r="O25" s="7"/>
      <c r="P25" s="7"/>
      <c r="Q25" s="7"/>
      <c r="R25" s="7"/>
      <c r="S25" s="7"/>
    </row>
    <row r="26" spans="1:33">
      <c r="L26" s="7"/>
      <c r="M26" s="7"/>
      <c r="N26" s="7"/>
      <c r="O26" s="7"/>
      <c r="P26" s="7"/>
      <c r="Q26" s="7"/>
      <c r="R26" s="7"/>
      <c r="S26" s="7"/>
    </row>
  </sheetData>
  <mergeCells count="2">
    <mergeCell ref="L22:S23"/>
    <mergeCell ref="L25:S26"/>
  </mergeCells>
  <conditionalFormatting sqref="AA3:AF9">
    <cfRule type="cellIs" dxfId="3" priority="4" operator="between">
      <formula>0.5</formula>
      <formula>1</formula>
    </cfRule>
    <cfRule type="cellIs" dxfId="2" priority="3" operator="greaterThan">
      <formula>1</formula>
    </cfRule>
  </conditionalFormatting>
  <conditionalFormatting sqref="AA13:AF19">
    <cfRule type="cellIs" dxfId="1" priority="2" operator="between">
      <formula>0.5</formula>
      <formula>1</formula>
    </cfRule>
    <cfRule type="cellIs" dxfId="0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2011-06-15T15:19:42Z</dcterms:modified>
</cp:coreProperties>
</file>