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2" i="1"/>
  <c r="N12"/>
  <c r="O11"/>
  <c r="N11"/>
  <c r="O10"/>
  <c r="O9"/>
  <c r="N9"/>
  <c r="O8"/>
  <c r="N8"/>
  <c r="O7"/>
  <c r="N7"/>
  <c r="P6"/>
  <c r="O6"/>
  <c r="N6"/>
  <c r="P5"/>
  <c r="O5"/>
  <c r="N5"/>
  <c r="P4"/>
  <c r="O4"/>
  <c r="P3"/>
  <c r="O3"/>
  <c r="N3"/>
  <c r="N4"/>
</calcChain>
</file>

<file path=xl/sharedStrings.xml><?xml version="1.0" encoding="utf-8"?>
<sst xmlns="http://schemas.openxmlformats.org/spreadsheetml/2006/main" count="56" uniqueCount="22">
  <si>
    <t>Ketoacidosis</t>
  </si>
  <si>
    <t>Time</t>
  </si>
  <si>
    <t>Control</t>
  </si>
  <si>
    <t>1 Day</t>
  </si>
  <si>
    <t>1 Week</t>
  </si>
  <si>
    <t>pH</t>
  </si>
  <si>
    <t>SID(mEq/L)</t>
  </si>
  <si>
    <t>Anion Gap(mEq/L)</t>
  </si>
  <si>
    <t>[KA](mg/dL)</t>
  </si>
  <si>
    <t>PCO2(mmHg)</t>
  </si>
  <si>
    <t>KA Made(mg/min)</t>
  </si>
  <si>
    <t>KA Brain Use(mg/min)</t>
  </si>
  <si>
    <t>KA Excretion(mg/min)</t>
  </si>
  <si>
    <t>Resp. Drive(unitless)</t>
  </si>
  <si>
    <t>Ventilation(L/min)</t>
  </si>
  <si>
    <t>QCP</t>
  </si>
  <si>
    <t>HumMod</t>
  </si>
  <si>
    <t>In order for this lab to work in HumMod, Drew had to create an Action Button to stop secretion. Beta cells not easily controllable in HumMod release version</t>
  </si>
  <si>
    <t>The patient is quite thoroughly killed by lack of insulin secretion well before 1 week, in the early hours of the third day. I am recording values at the point of ventricular fibrillation</t>
  </si>
  <si>
    <t>Also, strangely, the patienthas a negative concentration of bicarbonate in his blood, which seems pretty odd</t>
  </si>
  <si>
    <t>at V-fib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</si>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</sst>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9" fontId="1" fillId="0" borderId="4" xfId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topLeftCell="C1" workbookViewId="0">
      <selection activeCell="N17" sqref="N17"/>
    </sheetView>
  </sheetViews>
  <sheetFormatPr defaultRowHeight="15"/>
  <sheetData>
    <row r="1" spans="1:16" ht="15.75" thickBot="1">
      <c r="A1" t="s">
        <v>0</v>
      </c>
      <c r="C1" t="s">
        <v>15</v>
      </c>
      <c r="G1" t="s">
        <v>0</v>
      </c>
      <c r="I1" t="s">
        <v>16</v>
      </c>
    </row>
    <row r="2" spans="1:16" ht="15.75" thickBot="1">
      <c r="A2" s="1" t="s">
        <v>1</v>
      </c>
      <c r="B2" s="2" t="s">
        <v>2</v>
      </c>
      <c r="C2" s="2" t="s">
        <v>3</v>
      </c>
      <c r="D2" s="2" t="s">
        <v>4</v>
      </c>
      <c r="G2" s="1" t="s">
        <v>1</v>
      </c>
      <c r="H2" s="2" t="s">
        <v>2</v>
      </c>
      <c r="I2" s="2" t="s">
        <v>3</v>
      </c>
      <c r="J2" s="2" t="s">
        <v>20</v>
      </c>
      <c r="M2" s="1" t="s">
        <v>1</v>
      </c>
      <c r="N2" s="2" t="s">
        <v>2</v>
      </c>
      <c r="O2" s="2" t="s">
        <v>3</v>
      </c>
      <c r="P2" s="2" t="s">
        <v>4</v>
      </c>
    </row>
    <row r="3" spans="1:16" ht="15.75" thickBot="1">
      <c r="A3" s="3" t="s">
        <v>5</v>
      </c>
      <c r="B3" s="4">
        <v>7.38</v>
      </c>
      <c r="C3" s="4">
        <v>7.14</v>
      </c>
      <c r="D3" s="4">
        <v>4.42</v>
      </c>
      <c r="G3" s="3" t="s">
        <v>5</v>
      </c>
      <c r="H3" s="4">
        <v>7.3840000000000003</v>
      </c>
      <c r="I3" s="4">
        <v>7.1680000000000001</v>
      </c>
      <c r="J3" s="4">
        <v>4.42</v>
      </c>
      <c r="M3" s="3" t="s">
        <v>5</v>
      </c>
      <c r="N3" s="8">
        <f t="shared" ref="N3:N12" si="0">ABS((B3-H3)/B3)</f>
        <v>5.4200542005426126E-4</v>
      </c>
      <c r="O3" s="8">
        <f t="shared" ref="O3:O12" si="1">ABS((C3-I3)/C3)</f>
        <v>3.9215686274510463E-3</v>
      </c>
      <c r="P3" s="8">
        <f t="shared" ref="P3:P12" si="2">ABS((D3-J3)/D3)</f>
        <v>0</v>
      </c>
    </row>
    <row r="4" spans="1:16" ht="30.75" thickBot="1">
      <c r="A4" s="3" t="s">
        <v>6</v>
      </c>
      <c r="B4" s="4">
        <v>44</v>
      </c>
      <c r="C4" s="4">
        <v>24</v>
      </c>
      <c r="D4" s="4">
        <v>-80</v>
      </c>
      <c r="G4" s="3" t="s">
        <v>6</v>
      </c>
      <c r="H4" s="4">
        <v>38.299999999999997</v>
      </c>
      <c r="I4" s="4">
        <v>18.399999999999999</v>
      </c>
      <c r="J4" s="4">
        <v>0</v>
      </c>
      <c r="M4" s="3" t="s">
        <v>6</v>
      </c>
      <c r="N4" s="8">
        <f>ABS((B4-H4)/B4)</f>
        <v>0.1295454545454546</v>
      </c>
      <c r="O4" s="8">
        <f t="shared" si="1"/>
        <v>0.23333333333333339</v>
      </c>
      <c r="P4" s="8">
        <f t="shared" si="2"/>
        <v>1</v>
      </c>
    </row>
    <row r="5" spans="1:16" ht="45.75" thickBot="1">
      <c r="A5" s="3" t="s">
        <v>7</v>
      </c>
      <c r="B5" s="4">
        <v>9</v>
      </c>
      <c r="C5" s="4">
        <v>20</v>
      </c>
      <c r="D5" s="4">
        <v>-646</v>
      </c>
      <c r="G5" s="3" t="s">
        <v>7</v>
      </c>
      <c r="H5" s="4">
        <v>11.7</v>
      </c>
      <c r="I5" s="4">
        <v>4</v>
      </c>
      <c r="J5" s="4">
        <v>0.3</v>
      </c>
      <c r="M5" s="3" t="s">
        <v>7</v>
      </c>
      <c r="N5" s="8">
        <f t="shared" ref="N5:N12" si="3">ABS((B5-H5)/B5)</f>
        <v>0.29999999999999993</v>
      </c>
      <c r="O5" s="8">
        <f t="shared" si="1"/>
        <v>0.8</v>
      </c>
      <c r="P5" s="8">
        <f t="shared" si="2"/>
        <v>1.0004643962848296</v>
      </c>
    </row>
    <row r="6" spans="1:16" ht="30.75" thickBot="1">
      <c r="A6" s="3" t="s">
        <v>8</v>
      </c>
      <c r="B6" s="4">
        <v>0.28000000000000003</v>
      </c>
      <c r="C6" s="4">
        <v>199.68</v>
      </c>
      <c r="D6" s="4">
        <v>396.99</v>
      </c>
      <c r="G6" s="3" t="s">
        <v>8</v>
      </c>
      <c r="H6" s="4">
        <v>2.0299999999999998</v>
      </c>
      <c r="I6" s="4">
        <v>46.08</v>
      </c>
      <c r="J6" s="4">
        <v>27.93</v>
      </c>
      <c r="M6" s="3" t="s">
        <v>8</v>
      </c>
      <c r="N6" s="8">
        <f t="shared" si="3"/>
        <v>6.2499999999999982</v>
      </c>
      <c r="O6" s="8">
        <f t="shared" si="1"/>
        <v>0.76923076923076927</v>
      </c>
      <c r="P6" s="8">
        <f t="shared" si="2"/>
        <v>0.92964558301216649</v>
      </c>
    </row>
    <row r="7" spans="1:16" ht="30.75" thickBot="1">
      <c r="A7" s="3" t="s">
        <v>9</v>
      </c>
      <c r="B7" s="4">
        <v>48</v>
      </c>
      <c r="C7" s="4">
        <v>45</v>
      </c>
      <c r="D7" s="4">
        <v>0</v>
      </c>
      <c r="G7" s="3" t="s">
        <v>9</v>
      </c>
      <c r="H7" s="4">
        <v>42</v>
      </c>
      <c r="I7" s="4">
        <v>33</v>
      </c>
      <c r="J7" s="4">
        <v>0</v>
      </c>
      <c r="M7" s="3" t="s">
        <v>9</v>
      </c>
      <c r="N7" s="8">
        <f t="shared" si="3"/>
        <v>0.125</v>
      </c>
      <c r="O7" s="8">
        <f t="shared" si="1"/>
        <v>0.26666666666666666</v>
      </c>
      <c r="P7" s="8" t="s">
        <v>21</v>
      </c>
    </row>
    <row r="8" spans="1:16" ht="60.75" thickBot="1">
      <c r="A8" s="3" t="s">
        <v>10</v>
      </c>
      <c r="B8" s="4">
        <v>1.1000000000000001</v>
      </c>
      <c r="C8" s="4">
        <v>45.7</v>
      </c>
      <c r="D8" s="4">
        <v>0</v>
      </c>
      <c r="G8" s="3" t="s">
        <v>10</v>
      </c>
      <c r="H8" s="4">
        <v>2.12</v>
      </c>
      <c r="I8" s="4">
        <v>48.43</v>
      </c>
      <c r="J8" s="4">
        <v>47.94</v>
      </c>
      <c r="M8" s="3" t="s">
        <v>10</v>
      </c>
      <c r="N8" s="8">
        <f t="shared" si="3"/>
        <v>0.92727272727272725</v>
      </c>
      <c r="O8" s="8">
        <f t="shared" si="1"/>
        <v>5.9737417943107149E-2</v>
      </c>
      <c r="P8" s="8" t="s">
        <v>21</v>
      </c>
    </row>
    <row r="9" spans="1:16" ht="60.75" thickBot="1">
      <c r="A9" s="3" t="s">
        <v>11</v>
      </c>
      <c r="B9" s="4">
        <v>1.1000000000000001</v>
      </c>
      <c r="C9" s="4">
        <v>24</v>
      </c>
      <c r="D9" s="4">
        <v>0</v>
      </c>
      <c r="G9" s="3" t="s">
        <v>11</v>
      </c>
      <c r="H9" s="4">
        <v>1.91</v>
      </c>
      <c r="I9" s="4">
        <v>8.65</v>
      </c>
      <c r="J9" s="4">
        <v>6.47</v>
      </c>
      <c r="M9" s="3" t="s">
        <v>11</v>
      </c>
      <c r="N9" s="8">
        <f t="shared" si="3"/>
        <v>0.73636363636363611</v>
      </c>
      <c r="O9" s="8">
        <f t="shared" si="1"/>
        <v>0.63958333333333328</v>
      </c>
      <c r="P9" s="8" t="s">
        <v>21</v>
      </c>
    </row>
    <row r="10" spans="1:16" ht="60.75" thickBot="1">
      <c r="A10" s="3" t="s">
        <v>12</v>
      </c>
      <c r="B10" s="4">
        <v>0</v>
      </c>
      <c r="C10" s="4">
        <v>30</v>
      </c>
      <c r="D10" s="4">
        <v>0</v>
      </c>
      <c r="G10" s="3" t="s">
        <v>12</v>
      </c>
      <c r="H10" s="4">
        <v>0</v>
      </c>
      <c r="I10" s="4">
        <v>34.69</v>
      </c>
      <c r="J10" s="4">
        <v>39.64</v>
      </c>
      <c r="M10" s="3" t="s">
        <v>12</v>
      </c>
      <c r="N10" s="8" t="s">
        <v>21</v>
      </c>
      <c r="O10" s="8">
        <f t="shared" si="1"/>
        <v>0.15633333333333327</v>
      </c>
      <c r="P10" s="8" t="s">
        <v>21</v>
      </c>
    </row>
    <row r="11" spans="1:16" ht="45.75" thickBot="1">
      <c r="A11" s="3" t="s">
        <v>13</v>
      </c>
      <c r="B11" s="4">
        <v>1.1200000000000001</v>
      </c>
      <c r="C11" s="4">
        <v>1.64</v>
      </c>
      <c r="D11" s="4">
        <v>0</v>
      </c>
      <c r="G11" s="3" t="s">
        <v>13</v>
      </c>
      <c r="H11" s="4">
        <v>1</v>
      </c>
      <c r="I11" s="4">
        <v>1.2</v>
      </c>
      <c r="J11" s="4">
        <v>5.0999999999999996</v>
      </c>
      <c r="M11" s="3" t="s">
        <v>13</v>
      </c>
      <c r="N11" s="8">
        <f t="shared" si="3"/>
        <v>0.10714285714285723</v>
      </c>
      <c r="O11" s="8">
        <f t="shared" si="1"/>
        <v>0.26829268292682923</v>
      </c>
      <c r="P11" s="8" t="s">
        <v>21</v>
      </c>
    </row>
    <row r="12" spans="1:16" ht="45.75" thickBot="1">
      <c r="A12" s="3" t="s">
        <v>14</v>
      </c>
      <c r="B12" s="4">
        <v>6.5</v>
      </c>
      <c r="C12" s="4">
        <v>10.7</v>
      </c>
      <c r="D12" s="4">
        <v>0</v>
      </c>
      <c r="G12" s="3" t="s">
        <v>14</v>
      </c>
      <c r="H12" s="4">
        <v>6.6</v>
      </c>
      <c r="I12" s="4">
        <v>7.7</v>
      </c>
      <c r="J12" s="4">
        <v>54.6</v>
      </c>
      <c r="M12" s="3" t="s">
        <v>14</v>
      </c>
      <c r="N12" s="8">
        <f t="shared" si="3"/>
        <v>1.538461538461533E-2</v>
      </c>
      <c r="O12" s="8">
        <f t="shared" si="1"/>
        <v>0.28037383177570085</v>
      </c>
      <c r="P12" s="8" t="s">
        <v>21</v>
      </c>
    </row>
    <row r="14" spans="1:16">
      <c r="A14" s="5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7" spans="1:11">
      <c r="A17" s="7" t="s">
        <v>18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20" spans="1:11">
      <c r="A20" s="7" t="s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mergeCells count="3">
    <mergeCell ref="A14:K15"/>
    <mergeCell ref="A17:K18"/>
    <mergeCell ref="A20:K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2011-06-06T19:06:38Z</dcterms:created>
  <dcterms:modified xsi:type="dcterms:W3CDTF">2011-06-14T20:44:15Z</dcterms:modified>
</cp:coreProperties>
</file>