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6" i="1"/>
  <c r="Y6"/>
  <c r="Z6"/>
  <c r="AA6"/>
  <c r="AB6"/>
  <c r="AC6"/>
  <c r="AD6"/>
  <c r="X7"/>
  <c r="Y7"/>
  <c r="Z7"/>
  <c r="AA7"/>
  <c r="AB7"/>
  <c r="AC7"/>
  <c r="AD7"/>
  <c r="X8"/>
  <c r="Y8"/>
  <c r="Z8"/>
  <c r="AA8"/>
  <c r="AB8"/>
  <c r="AC8"/>
  <c r="AD8"/>
  <c r="X9"/>
  <c r="Y9"/>
  <c r="Z9"/>
  <c r="AA9"/>
  <c r="AB9"/>
  <c r="AC9"/>
  <c r="AD9"/>
  <c r="X10"/>
  <c r="Y10"/>
  <c r="Z10"/>
  <c r="AA10"/>
  <c r="AB10"/>
  <c r="AC10"/>
  <c r="AD10"/>
  <c r="X11"/>
  <c r="Y11"/>
  <c r="Z11"/>
  <c r="AA11"/>
  <c r="AB11"/>
  <c r="AC11"/>
  <c r="AD11"/>
  <c r="X12"/>
  <c r="Y12"/>
  <c r="Z12"/>
  <c r="AA12"/>
  <c r="AB12"/>
  <c r="AC12"/>
  <c r="AD12"/>
  <c r="X13"/>
  <c r="Y13"/>
  <c r="Z13"/>
  <c r="AA13"/>
  <c r="AB13"/>
  <c r="AC13"/>
  <c r="AD13"/>
  <c r="X14"/>
  <c r="Y14"/>
  <c r="Z14"/>
  <c r="AA14"/>
  <c r="AB14"/>
  <c r="AC14"/>
  <c r="AD14"/>
  <c r="X15"/>
  <c r="Y15"/>
  <c r="Z15"/>
  <c r="AA15"/>
  <c r="AB15"/>
  <c r="AC15"/>
  <c r="AD15"/>
  <c r="Y5"/>
  <c r="Z5"/>
  <c r="AA5"/>
  <c r="AB5"/>
  <c r="AC5"/>
  <c r="AD5"/>
  <c r="X5"/>
</calcChain>
</file>

<file path=xl/sharedStrings.xml><?xml version="1.0" encoding="utf-8"?>
<sst xmlns="http://schemas.openxmlformats.org/spreadsheetml/2006/main" count="81" uniqueCount="26">
  <si>
    <t>Time</t>
  </si>
  <si>
    <t>Hrs</t>
  </si>
  <si>
    <t>Day</t>
  </si>
  <si>
    <t>Days</t>
  </si>
  <si>
    <t>Wk</t>
  </si>
  <si>
    <t>Wks</t>
  </si>
  <si>
    <t>Liver Glycogen</t>
  </si>
  <si>
    <t>Adipose Lipid</t>
  </si>
  <si>
    <t>Cell Protein</t>
  </si>
  <si>
    <t>Plasma [KA]</t>
  </si>
  <si>
    <t>Plasma [Glu]</t>
  </si>
  <si>
    <t>Brain KA Use</t>
  </si>
  <si>
    <t>Brain Glu Use</t>
  </si>
  <si>
    <t>Musc. Glu Use</t>
  </si>
  <si>
    <t>Musc. FFA Use</t>
  </si>
  <si>
    <t>[Insulin]</t>
  </si>
  <si>
    <t>[Glucagon]</t>
  </si>
  <si>
    <t>UNITS</t>
  </si>
  <si>
    <t>g</t>
  </si>
  <si>
    <t>mg/dL</t>
  </si>
  <si>
    <t>mg/min</t>
  </si>
  <si>
    <t>uU/mL</t>
  </si>
  <si>
    <t>pg/mL</t>
  </si>
  <si>
    <t>QCP Starvation Lab</t>
  </si>
  <si>
    <t>HumMod Starvation Lab</t>
  </si>
  <si>
    <t>% 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</si>
</sst>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5"/>
  <sheetViews>
    <sheetView tabSelected="1" topLeftCell="M1" workbookViewId="0">
      <selection activeCell="AE7" sqref="AE7"/>
    </sheetView>
  </sheetViews>
  <sheetFormatPr defaultRowHeight="15"/>
  <cols>
    <col min="1" max="1" width="14.5703125" customWidth="1"/>
  </cols>
  <sheetData>
    <row r="2" spans="1:30" ht="15.75" thickBot="1">
      <c r="A2" t="s">
        <v>23</v>
      </c>
      <c r="L2" t="s">
        <v>24</v>
      </c>
      <c r="W2" t="s">
        <v>25</v>
      </c>
    </row>
    <row r="3" spans="1:30" ht="15.75" thickBot="1">
      <c r="A3" s="11" t="s">
        <v>0</v>
      </c>
      <c r="B3" s="10">
        <v>0</v>
      </c>
      <c r="C3" s="1">
        <v>6</v>
      </c>
      <c r="D3" s="1">
        <v>1</v>
      </c>
      <c r="E3" s="1">
        <v>2</v>
      </c>
      <c r="F3" s="1">
        <v>1</v>
      </c>
      <c r="G3" s="1">
        <v>2</v>
      </c>
      <c r="H3" s="1">
        <v>3</v>
      </c>
      <c r="I3" s="2" t="s">
        <v>17</v>
      </c>
      <c r="L3" s="12" t="s">
        <v>0</v>
      </c>
      <c r="M3" s="14">
        <v>0</v>
      </c>
      <c r="N3" s="4">
        <v>6</v>
      </c>
      <c r="O3" s="4">
        <v>1</v>
      </c>
      <c r="P3" s="4">
        <v>2</v>
      </c>
      <c r="Q3" s="4">
        <v>1</v>
      </c>
      <c r="R3" s="4">
        <v>2</v>
      </c>
      <c r="S3" s="4">
        <v>3</v>
      </c>
      <c r="T3" s="2" t="s">
        <v>17</v>
      </c>
      <c r="W3" s="11" t="s">
        <v>0</v>
      </c>
      <c r="X3" s="10">
        <v>0</v>
      </c>
      <c r="Y3" s="9">
        <v>6</v>
      </c>
      <c r="Z3" s="9">
        <v>1</v>
      </c>
      <c r="AA3" s="9">
        <v>2</v>
      </c>
      <c r="AB3" s="9">
        <v>1</v>
      </c>
      <c r="AC3" s="9">
        <v>2</v>
      </c>
      <c r="AD3" s="9">
        <v>3</v>
      </c>
    </row>
    <row r="4" spans="1:30" ht="15.75" thickBot="1">
      <c r="A4" s="11"/>
      <c r="B4" s="10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5</v>
      </c>
      <c r="I4" s="2"/>
      <c r="L4" s="13"/>
      <c r="M4" s="15"/>
      <c r="N4" s="5" t="s">
        <v>1</v>
      </c>
      <c r="O4" s="5" t="s">
        <v>2</v>
      </c>
      <c r="P4" s="5" t="s">
        <v>3</v>
      </c>
      <c r="Q4" s="5" t="s">
        <v>4</v>
      </c>
      <c r="R4" s="5" t="s">
        <v>5</v>
      </c>
      <c r="S4" s="5" t="s">
        <v>5</v>
      </c>
      <c r="T4" s="2"/>
      <c r="W4" s="11"/>
      <c r="X4" s="10"/>
      <c r="Y4" s="9" t="s">
        <v>1</v>
      </c>
      <c r="Z4" s="9" t="s">
        <v>2</v>
      </c>
      <c r="AA4" s="9" t="s">
        <v>3</v>
      </c>
      <c r="AB4" s="9" t="s">
        <v>4</v>
      </c>
      <c r="AC4" s="9" t="s">
        <v>5</v>
      </c>
      <c r="AD4" s="9" t="s">
        <v>5</v>
      </c>
    </row>
    <row r="5" spans="1:30" ht="45.75" thickBot="1">
      <c r="A5" s="3" t="s">
        <v>6</v>
      </c>
      <c r="B5" s="3">
        <v>100</v>
      </c>
      <c r="C5" s="3">
        <v>71</v>
      </c>
      <c r="D5" s="3">
        <v>22</v>
      </c>
      <c r="E5" s="3">
        <v>13</v>
      </c>
      <c r="F5" s="3">
        <v>11</v>
      </c>
      <c r="G5" s="3">
        <v>10</v>
      </c>
      <c r="H5" s="3">
        <v>6</v>
      </c>
      <c r="I5" s="2" t="s">
        <v>18</v>
      </c>
      <c r="L5" s="6" t="s">
        <v>6</v>
      </c>
      <c r="M5" s="7">
        <v>113.7</v>
      </c>
      <c r="N5" s="7">
        <v>87.6</v>
      </c>
      <c r="O5" s="7">
        <v>25.7</v>
      </c>
      <c r="P5" s="7">
        <v>8.3000000000000007</v>
      </c>
      <c r="Q5" s="7">
        <v>1.5</v>
      </c>
      <c r="R5" s="7">
        <v>0.6</v>
      </c>
      <c r="S5" s="7">
        <v>0.4</v>
      </c>
      <c r="T5" s="2" t="s">
        <v>18</v>
      </c>
      <c r="W5" s="8" t="s">
        <v>6</v>
      </c>
      <c r="X5" s="16">
        <f>ABS((B5-M5)/B5)</f>
        <v>0.13700000000000004</v>
      </c>
      <c r="Y5" s="16">
        <f t="shared" ref="Y5:AD5" si="0">ABS((C5-N5)/C5)</f>
        <v>0.23380281690140836</v>
      </c>
      <c r="Z5" s="16">
        <f t="shared" si="0"/>
        <v>0.16818181818181815</v>
      </c>
      <c r="AA5" s="16">
        <f t="shared" si="0"/>
        <v>0.36153846153846148</v>
      </c>
      <c r="AB5" s="16">
        <f t="shared" si="0"/>
        <v>0.86363636363636365</v>
      </c>
      <c r="AC5" s="16">
        <f t="shared" si="0"/>
        <v>0.94000000000000006</v>
      </c>
      <c r="AD5" s="16">
        <f t="shared" si="0"/>
        <v>0.93333333333333324</v>
      </c>
    </row>
    <row r="6" spans="1:30" ht="30.75" thickBot="1">
      <c r="A6" s="3" t="s">
        <v>7</v>
      </c>
      <c r="B6" s="3">
        <v>11463</v>
      </c>
      <c r="C6" s="3">
        <v>11445</v>
      </c>
      <c r="D6" s="3">
        <v>11349</v>
      </c>
      <c r="E6" s="3">
        <v>11189</v>
      </c>
      <c r="F6" s="3">
        <v>10327</v>
      </c>
      <c r="G6" s="3">
        <v>9105</v>
      </c>
      <c r="H6" s="3">
        <v>7976</v>
      </c>
      <c r="I6" s="2" t="s">
        <v>18</v>
      </c>
      <c r="L6" s="6" t="s">
        <v>7</v>
      </c>
      <c r="M6" s="7">
        <v>13526</v>
      </c>
      <c r="N6" s="7">
        <v>13507</v>
      </c>
      <c r="O6" s="7">
        <v>13412</v>
      </c>
      <c r="P6" s="7">
        <v>13255</v>
      </c>
      <c r="Q6" s="7">
        <v>12429</v>
      </c>
      <c r="R6" s="7">
        <v>11126</v>
      </c>
      <c r="S6" s="7">
        <v>9881</v>
      </c>
      <c r="T6" s="2" t="s">
        <v>18</v>
      </c>
      <c r="W6" s="8" t="s">
        <v>7</v>
      </c>
      <c r="X6" s="16">
        <f t="shared" ref="X6:X15" si="1">ABS((B6-M6)/B6)</f>
        <v>0.17997033935269999</v>
      </c>
      <c r="Y6" s="16">
        <f t="shared" ref="Y6:Y15" si="2">ABS((C6-N6)/C6)</f>
        <v>0.18016601135867191</v>
      </c>
      <c r="Z6" s="16">
        <f t="shared" ref="Z6:Z15" si="3">ABS((D6-O6)/D6)</f>
        <v>0.18177813023173847</v>
      </c>
      <c r="AA6" s="16">
        <f t="shared" ref="AA6:AA15" si="4">ABS((E6-P6)/E6)</f>
        <v>0.18464563410492449</v>
      </c>
      <c r="AB6" s="16">
        <f t="shared" ref="AB6:AB15" si="5">ABS((F6-Q6)/F6)</f>
        <v>0.20354410767889997</v>
      </c>
      <c r="AC6" s="16">
        <f t="shared" ref="AC6:AC15" si="6">ABS((G6-R6)/G6)</f>
        <v>0.22196595277320152</v>
      </c>
      <c r="AD6" s="16">
        <f t="shared" ref="AD6:AD15" si="7">ABS((H6-S6)/H6)</f>
        <v>0.23884152457372115</v>
      </c>
    </row>
    <row r="7" spans="1:30" ht="30.75" thickBot="1">
      <c r="A7" s="3" t="s">
        <v>8</v>
      </c>
      <c r="B7" s="3">
        <v>6026</v>
      </c>
      <c r="C7" s="3">
        <v>6002</v>
      </c>
      <c r="D7" s="3">
        <v>5910</v>
      </c>
      <c r="E7" s="3">
        <v>5782</v>
      </c>
      <c r="F7" s="3">
        <v>5265</v>
      </c>
      <c r="G7" s="3">
        <v>4620</v>
      </c>
      <c r="H7" s="3">
        <v>3967</v>
      </c>
      <c r="I7" s="2" t="s">
        <v>18</v>
      </c>
      <c r="L7" s="6" t="s">
        <v>8</v>
      </c>
      <c r="M7" s="7">
        <v>5848</v>
      </c>
      <c r="N7" s="7">
        <v>5828</v>
      </c>
      <c r="O7" s="7">
        <v>5754</v>
      </c>
      <c r="P7" s="7">
        <v>5642</v>
      </c>
      <c r="Q7" s="7">
        <v>5085</v>
      </c>
      <c r="R7" s="7">
        <v>4379</v>
      </c>
      <c r="S7" s="7">
        <v>3830</v>
      </c>
      <c r="T7" s="2" t="s">
        <v>18</v>
      </c>
      <c r="W7" s="8" t="s">
        <v>8</v>
      </c>
      <c r="X7" s="16">
        <f t="shared" si="1"/>
        <v>2.9538665781613009E-2</v>
      </c>
      <c r="Y7" s="16">
        <f t="shared" si="2"/>
        <v>2.8990336554481841E-2</v>
      </c>
      <c r="Z7" s="16">
        <f t="shared" si="3"/>
        <v>2.6395939086294416E-2</v>
      </c>
      <c r="AA7" s="16">
        <f t="shared" si="4"/>
        <v>2.4213075060532687E-2</v>
      </c>
      <c r="AB7" s="16">
        <f t="shared" si="5"/>
        <v>3.4188034188034191E-2</v>
      </c>
      <c r="AC7" s="16">
        <f t="shared" si="6"/>
        <v>5.2164502164502163E-2</v>
      </c>
      <c r="AD7" s="16">
        <f t="shared" si="7"/>
        <v>3.4534913032518273E-2</v>
      </c>
    </row>
    <row r="8" spans="1:30" ht="30.75" thickBot="1">
      <c r="A8" s="3" t="s">
        <v>9</v>
      </c>
      <c r="B8" s="3">
        <v>0.28000000000000003</v>
      </c>
      <c r="C8" s="3">
        <v>0.37</v>
      </c>
      <c r="D8" s="3">
        <v>1.31</v>
      </c>
      <c r="E8" s="3">
        <v>6.71</v>
      </c>
      <c r="F8" s="3">
        <v>8.5</v>
      </c>
      <c r="G8" s="3">
        <v>9.83</v>
      </c>
      <c r="H8" s="3">
        <v>5.84</v>
      </c>
      <c r="I8" s="2" t="s">
        <v>19</v>
      </c>
      <c r="L8" s="6" t="s">
        <v>9</v>
      </c>
      <c r="M8" s="7">
        <v>2.0299999999999998</v>
      </c>
      <c r="N8" s="7">
        <v>1.67</v>
      </c>
      <c r="O8" s="7">
        <v>7.87</v>
      </c>
      <c r="P8" s="7">
        <v>23.63</v>
      </c>
      <c r="Q8" s="7">
        <v>25.41</v>
      </c>
      <c r="R8" s="7">
        <v>3.67</v>
      </c>
      <c r="S8" s="7">
        <v>1.77</v>
      </c>
      <c r="T8" s="2" t="s">
        <v>19</v>
      </c>
      <c r="W8" s="8" t="s">
        <v>9</v>
      </c>
      <c r="X8" s="16">
        <f t="shared" si="1"/>
        <v>6.2499999999999982</v>
      </c>
      <c r="Y8" s="16">
        <f t="shared" si="2"/>
        <v>3.5135135135135132</v>
      </c>
      <c r="Z8" s="16">
        <f t="shared" si="3"/>
        <v>5.0076335877862599</v>
      </c>
      <c r="AA8" s="16">
        <f t="shared" si="4"/>
        <v>2.5216095380029802</v>
      </c>
      <c r="AB8" s="16">
        <f t="shared" si="5"/>
        <v>1.9894117647058824</v>
      </c>
      <c r="AC8" s="16">
        <f t="shared" si="6"/>
        <v>0.62665310274669384</v>
      </c>
      <c r="AD8" s="16">
        <f t="shared" si="7"/>
        <v>0.69691780821917815</v>
      </c>
    </row>
    <row r="9" spans="1:30" ht="30.75" thickBot="1">
      <c r="A9" s="3" t="s">
        <v>10</v>
      </c>
      <c r="B9" s="3">
        <v>107</v>
      </c>
      <c r="C9" s="3">
        <v>84</v>
      </c>
      <c r="D9" s="3">
        <v>57</v>
      </c>
      <c r="E9" s="3">
        <v>53</v>
      </c>
      <c r="F9" s="3">
        <v>49</v>
      </c>
      <c r="G9" s="3">
        <v>50</v>
      </c>
      <c r="H9" s="3">
        <v>49</v>
      </c>
      <c r="I9" s="2" t="s">
        <v>19</v>
      </c>
      <c r="L9" s="6" t="s">
        <v>10</v>
      </c>
      <c r="M9" s="7">
        <v>100.7</v>
      </c>
      <c r="N9" s="7">
        <v>90.6</v>
      </c>
      <c r="O9" s="7">
        <v>52.8</v>
      </c>
      <c r="P9" s="7">
        <v>40.9</v>
      </c>
      <c r="Q9" s="7">
        <v>36.5</v>
      </c>
      <c r="R9" s="7">
        <v>8.3000000000000007</v>
      </c>
      <c r="S9" s="7">
        <v>4.8</v>
      </c>
      <c r="T9" s="2" t="s">
        <v>19</v>
      </c>
      <c r="W9" s="8" t="s">
        <v>10</v>
      </c>
      <c r="X9" s="16">
        <f t="shared" si="1"/>
        <v>5.8878504672897167E-2</v>
      </c>
      <c r="Y9" s="16">
        <f t="shared" si="2"/>
        <v>7.85714285714285E-2</v>
      </c>
      <c r="Z9" s="16">
        <f t="shared" si="3"/>
        <v>7.3684210526315838E-2</v>
      </c>
      <c r="AA9" s="16">
        <f t="shared" si="4"/>
        <v>0.22830188679245286</v>
      </c>
      <c r="AB9" s="16">
        <f t="shared" si="5"/>
        <v>0.25510204081632654</v>
      </c>
      <c r="AC9" s="16">
        <f t="shared" si="6"/>
        <v>0.83400000000000007</v>
      </c>
      <c r="AD9" s="16">
        <f t="shared" si="7"/>
        <v>0.90204081632653066</v>
      </c>
    </row>
    <row r="10" spans="1:30" ht="30.75" thickBot="1">
      <c r="A10" s="3" t="s">
        <v>11</v>
      </c>
      <c r="B10" s="3">
        <v>1.1000000000000001</v>
      </c>
      <c r="C10" s="3">
        <v>1.5</v>
      </c>
      <c r="D10" s="3">
        <v>5.3</v>
      </c>
      <c r="E10" s="3">
        <v>20.9</v>
      </c>
      <c r="F10" s="3">
        <v>23.2</v>
      </c>
      <c r="G10" s="3">
        <v>24.1</v>
      </c>
      <c r="H10" s="3">
        <v>17.100000000000001</v>
      </c>
      <c r="I10" s="2" t="s">
        <v>20</v>
      </c>
      <c r="L10" s="6" t="s">
        <v>11</v>
      </c>
      <c r="M10" s="7">
        <v>1.91</v>
      </c>
      <c r="N10" s="7">
        <v>1.77</v>
      </c>
      <c r="O10" s="7">
        <v>9.33</v>
      </c>
      <c r="P10" s="7">
        <v>16.55</v>
      </c>
      <c r="Q10" s="7">
        <v>17.350000000000001</v>
      </c>
      <c r="R10" s="7">
        <v>19.329999999999998</v>
      </c>
      <c r="S10" s="7">
        <v>8.64</v>
      </c>
      <c r="T10" s="2" t="s">
        <v>20</v>
      </c>
      <c r="W10" s="8" t="s">
        <v>11</v>
      </c>
      <c r="X10" s="16">
        <f t="shared" si="1"/>
        <v>0.73636363636363611</v>
      </c>
      <c r="Y10" s="16">
        <f t="shared" si="2"/>
        <v>0.18000000000000002</v>
      </c>
      <c r="Z10" s="16">
        <f t="shared" si="3"/>
        <v>0.76037735849056609</v>
      </c>
      <c r="AA10" s="16">
        <f t="shared" si="4"/>
        <v>0.20813397129186595</v>
      </c>
      <c r="AB10" s="16">
        <f t="shared" si="5"/>
        <v>0.25215517241379304</v>
      </c>
      <c r="AC10" s="16">
        <f t="shared" si="6"/>
        <v>0.19792531120331963</v>
      </c>
      <c r="AD10" s="16">
        <f t="shared" si="7"/>
        <v>0.49473684210526314</v>
      </c>
    </row>
    <row r="11" spans="1:30" ht="30.75" thickBot="1">
      <c r="A11" s="3" t="s">
        <v>12</v>
      </c>
      <c r="B11" s="3">
        <v>56.2</v>
      </c>
      <c r="C11" s="3">
        <v>55.5</v>
      </c>
      <c r="D11" s="3">
        <v>46.4</v>
      </c>
      <c r="E11" s="3">
        <v>21.6</v>
      </c>
      <c r="F11" s="3">
        <v>17.5</v>
      </c>
      <c r="G11" s="3">
        <v>16.100000000000001</v>
      </c>
      <c r="H11" s="3">
        <v>29.7</v>
      </c>
      <c r="I11" s="2" t="s">
        <v>20</v>
      </c>
      <c r="L11" s="6" t="s">
        <v>12</v>
      </c>
      <c r="M11" s="7">
        <v>47.7</v>
      </c>
      <c r="N11" s="7">
        <v>48.3</v>
      </c>
      <c r="O11" s="7">
        <v>31.5</v>
      </c>
      <c r="P11" s="7">
        <v>14.4</v>
      </c>
      <c r="Q11" s="7">
        <v>12.5</v>
      </c>
      <c r="R11" s="7">
        <v>22</v>
      </c>
      <c r="S11" s="7">
        <v>11.8</v>
      </c>
      <c r="T11" s="2" t="s">
        <v>20</v>
      </c>
      <c r="W11" s="8" t="s">
        <v>12</v>
      </c>
      <c r="X11" s="16">
        <f t="shared" si="1"/>
        <v>0.15124555160142347</v>
      </c>
      <c r="Y11" s="16">
        <f t="shared" si="2"/>
        <v>0.12972972972972979</v>
      </c>
      <c r="Z11" s="16">
        <f t="shared" si="3"/>
        <v>0.32112068965517238</v>
      </c>
      <c r="AA11" s="16">
        <f t="shared" si="4"/>
        <v>0.33333333333333337</v>
      </c>
      <c r="AB11" s="16">
        <f t="shared" si="5"/>
        <v>0.2857142857142857</v>
      </c>
      <c r="AC11" s="16">
        <f t="shared" si="6"/>
        <v>0.36645962732919241</v>
      </c>
      <c r="AD11" s="16">
        <f t="shared" si="7"/>
        <v>0.60269360269360261</v>
      </c>
    </row>
    <row r="12" spans="1:30" ht="30.75" thickBot="1">
      <c r="A12" s="3" t="s">
        <v>13</v>
      </c>
      <c r="B12" s="3">
        <v>7.6</v>
      </c>
      <c r="C12" s="3">
        <v>5.0999999999999996</v>
      </c>
      <c r="D12" s="3">
        <v>3</v>
      </c>
      <c r="E12" s="3">
        <v>1.9</v>
      </c>
      <c r="F12" s="3">
        <v>1.8</v>
      </c>
      <c r="G12" s="3">
        <v>1.9</v>
      </c>
      <c r="H12" s="3">
        <v>1.4</v>
      </c>
      <c r="I12" s="2" t="s">
        <v>20</v>
      </c>
      <c r="L12" s="6" t="s">
        <v>13</v>
      </c>
      <c r="M12" s="7">
        <v>5.9</v>
      </c>
      <c r="N12" s="7">
        <v>6.7</v>
      </c>
      <c r="O12" s="7">
        <v>3.7</v>
      </c>
      <c r="P12" s="7">
        <v>2.6</v>
      </c>
      <c r="Q12" s="7">
        <v>2.1</v>
      </c>
      <c r="R12" s="7">
        <v>0.6</v>
      </c>
      <c r="S12" s="7">
        <v>0.2</v>
      </c>
      <c r="T12" s="2" t="s">
        <v>20</v>
      </c>
      <c r="W12" s="8" t="s">
        <v>13</v>
      </c>
      <c r="X12" s="16">
        <f t="shared" si="1"/>
        <v>0.22368421052631571</v>
      </c>
      <c r="Y12" s="16">
        <f t="shared" si="2"/>
        <v>0.31372549019607854</v>
      </c>
      <c r="Z12" s="16">
        <f t="shared" si="3"/>
        <v>0.23333333333333339</v>
      </c>
      <c r="AA12" s="16">
        <f t="shared" si="4"/>
        <v>0.36842105263157904</v>
      </c>
      <c r="AB12" s="16">
        <f t="shared" si="5"/>
        <v>0.16666666666666669</v>
      </c>
      <c r="AC12" s="16">
        <f t="shared" si="6"/>
        <v>0.68421052631578938</v>
      </c>
      <c r="AD12" s="16">
        <f t="shared" si="7"/>
        <v>0.85714285714285721</v>
      </c>
    </row>
    <row r="13" spans="1:30" ht="45.75" thickBot="1">
      <c r="A13" s="3" t="s">
        <v>14</v>
      </c>
      <c r="B13" s="3">
        <v>12.5</v>
      </c>
      <c r="C13" s="3">
        <v>13.6</v>
      </c>
      <c r="D13" s="3">
        <v>14.5</v>
      </c>
      <c r="E13" s="3">
        <v>15</v>
      </c>
      <c r="F13" s="3">
        <v>15.1</v>
      </c>
      <c r="G13" s="3">
        <v>15</v>
      </c>
      <c r="H13" s="3">
        <v>14.5</v>
      </c>
      <c r="I13" s="2" t="s">
        <v>20</v>
      </c>
      <c r="L13" s="6" t="s">
        <v>14</v>
      </c>
      <c r="M13" s="7">
        <v>14.9</v>
      </c>
      <c r="N13" s="7">
        <v>11.7</v>
      </c>
      <c r="O13" s="7">
        <v>13.5</v>
      </c>
      <c r="P13" s="7">
        <v>14.9</v>
      </c>
      <c r="Q13" s="7">
        <v>17.3</v>
      </c>
      <c r="R13" s="7">
        <v>20</v>
      </c>
      <c r="S13" s="7">
        <v>17.899999999999999</v>
      </c>
      <c r="T13" s="2" t="s">
        <v>20</v>
      </c>
      <c r="W13" s="8" t="s">
        <v>14</v>
      </c>
      <c r="X13" s="16">
        <f t="shared" si="1"/>
        <v>0.19200000000000003</v>
      </c>
      <c r="Y13" s="16">
        <f t="shared" si="2"/>
        <v>0.13970588235294121</v>
      </c>
      <c r="Z13" s="16">
        <f t="shared" si="3"/>
        <v>6.8965517241379309E-2</v>
      </c>
      <c r="AA13" s="16">
        <f t="shared" si="4"/>
        <v>6.6666666666666428E-3</v>
      </c>
      <c r="AB13" s="16">
        <f t="shared" si="5"/>
        <v>0.14569536423841067</v>
      </c>
      <c r="AC13" s="16">
        <f t="shared" si="6"/>
        <v>0.33333333333333331</v>
      </c>
      <c r="AD13" s="16">
        <f t="shared" si="7"/>
        <v>0.23448275862068957</v>
      </c>
    </row>
    <row r="14" spans="1:30" ht="15.75" thickBot="1">
      <c r="A14" s="3" t="s">
        <v>15</v>
      </c>
      <c r="B14" s="3">
        <v>20.6</v>
      </c>
      <c r="C14" s="3">
        <v>13.5</v>
      </c>
      <c r="D14" s="3">
        <v>6.8</v>
      </c>
      <c r="E14" s="3">
        <v>6.5</v>
      </c>
      <c r="F14" s="3">
        <v>6</v>
      </c>
      <c r="G14" s="3">
        <v>5.7</v>
      </c>
      <c r="H14" s="3">
        <v>1.9</v>
      </c>
      <c r="I14" s="2" t="s">
        <v>21</v>
      </c>
      <c r="L14" s="6" t="s">
        <v>15</v>
      </c>
      <c r="M14" s="7">
        <v>20.8</v>
      </c>
      <c r="N14" s="7">
        <v>18.8</v>
      </c>
      <c r="O14" s="7">
        <v>11.8</v>
      </c>
      <c r="P14" s="7">
        <v>10.4</v>
      </c>
      <c r="Q14" s="7">
        <v>8.6999999999999993</v>
      </c>
      <c r="R14" s="7">
        <v>0.3</v>
      </c>
      <c r="S14" s="7">
        <v>0.1</v>
      </c>
      <c r="T14" s="2" t="s">
        <v>21</v>
      </c>
      <c r="W14" s="8" t="s">
        <v>15</v>
      </c>
      <c r="X14" s="16">
        <f t="shared" si="1"/>
        <v>9.7087378640776344E-3</v>
      </c>
      <c r="Y14" s="16">
        <f t="shared" si="2"/>
        <v>0.39259259259259266</v>
      </c>
      <c r="Z14" s="16">
        <f t="shared" si="3"/>
        <v>0.73529411764705899</v>
      </c>
      <c r="AA14" s="16">
        <f t="shared" si="4"/>
        <v>0.60000000000000009</v>
      </c>
      <c r="AB14" s="16">
        <f t="shared" si="5"/>
        <v>0.4499999999999999</v>
      </c>
      <c r="AC14" s="16">
        <f t="shared" si="6"/>
        <v>0.94736842105263164</v>
      </c>
      <c r="AD14" s="16">
        <f t="shared" si="7"/>
        <v>0.94736842105263153</v>
      </c>
    </row>
    <row r="15" spans="1:30" ht="30.75" thickBot="1">
      <c r="A15" s="3" t="s">
        <v>16</v>
      </c>
      <c r="B15" s="3">
        <v>77</v>
      </c>
      <c r="C15" s="3">
        <v>91</v>
      </c>
      <c r="D15" s="3">
        <v>128</v>
      </c>
      <c r="E15" s="3">
        <v>171</v>
      </c>
      <c r="F15" s="3">
        <v>189</v>
      </c>
      <c r="G15" s="3">
        <v>164</v>
      </c>
      <c r="H15" s="3">
        <v>173</v>
      </c>
      <c r="I15" s="2" t="s">
        <v>22</v>
      </c>
      <c r="L15" s="6" t="s">
        <v>16</v>
      </c>
      <c r="M15" s="7">
        <v>68.8</v>
      </c>
      <c r="N15" s="7">
        <v>71.099999999999994</v>
      </c>
      <c r="O15" s="7">
        <v>108.9</v>
      </c>
      <c r="P15" s="7">
        <v>139.30000000000001</v>
      </c>
      <c r="Q15" s="7">
        <v>153.4</v>
      </c>
      <c r="R15" s="7">
        <v>886.3</v>
      </c>
      <c r="S15" s="7">
        <v>479.2</v>
      </c>
      <c r="T15" s="2" t="s">
        <v>22</v>
      </c>
      <c r="W15" s="8" t="s">
        <v>16</v>
      </c>
      <c r="X15" s="16">
        <f t="shared" si="1"/>
        <v>0.10649350649350653</v>
      </c>
      <c r="Y15" s="16">
        <f t="shared" si="2"/>
        <v>0.21868131868131874</v>
      </c>
      <c r="Z15" s="16">
        <f t="shared" si="3"/>
        <v>0.14921874999999996</v>
      </c>
      <c r="AA15" s="16">
        <f t="shared" si="4"/>
        <v>0.18538011695906426</v>
      </c>
      <c r="AB15" s="16">
        <f t="shared" si="5"/>
        <v>0.18835978835978834</v>
      </c>
      <c r="AC15" s="16">
        <f t="shared" si="6"/>
        <v>4.4042682926829269</v>
      </c>
      <c r="AD15" s="16">
        <f t="shared" si="7"/>
        <v>1.7699421965317919</v>
      </c>
    </row>
  </sheetData>
  <mergeCells count="6">
    <mergeCell ref="X3:X4"/>
    <mergeCell ref="A3:A4"/>
    <mergeCell ref="B3:B4"/>
    <mergeCell ref="L3:L4"/>
    <mergeCell ref="M3:M4"/>
    <mergeCell ref="W3:W4"/>
  </mergeCells>
  <conditionalFormatting sqref="X5:AD15">
    <cfRule type="cellIs" dxfId="1" priority="2" operator="between">
      <formula>0.5</formula>
      <formula>1</formula>
    </cfRule>
    <cfRule type="cellIs" dxfId="0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2011-06-15T15:20:27Z</dcterms:modified>
</cp:coreProperties>
</file>