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18" i="1"/>
  <c r="AA18"/>
  <c r="Z18"/>
  <c r="Y18"/>
  <c r="X18"/>
  <c r="W18"/>
  <c r="V18"/>
  <c r="V17"/>
  <c r="AB16"/>
  <c r="AA16"/>
  <c r="Z16"/>
  <c r="Y16"/>
  <c r="X16"/>
  <c r="W16"/>
  <c r="V16"/>
  <c r="AB15"/>
  <c r="AA15"/>
  <c r="Z15"/>
  <c r="Y15"/>
  <c r="X15"/>
  <c r="W15"/>
  <c r="V15"/>
  <c r="AB14"/>
  <c r="AA14"/>
  <c r="Z14"/>
  <c r="Y14"/>
  <c r="X14"/>
  <c r="W14"/>
  <c r="V14"/>
  <c r="AB13"/>
  <c r="AA13"/>
  <c r="Z13"/>
  <c r="Y13"/>
  <c r="X13"/>
  <c r="W13"/>
  <c r="V13"/>
  <c r="AB12"/>
  <c r="AA12"/>
  <c r="Z12"/>
  <c r="Y12"/>
  <c r="X12"/>
  <c r="W12"/>
  <c r="V12"/>
  <c r="AB11"/>
  <c r="AA11"/>
  <c r="Z11"/>
  <c r="Y11"/>
  <c r="X11"/>
  <c r="W11"/>
  <c r="V11"/>
  <c r="AB10"/>
  <c r="AA10"/>
  <c r="Z10"/>
  <c r="Y10"/>
  <c r="X10"/>
  <c r="W10"/>
  <c r="V10"/>
  <c r="AB9"/>
  <c r="AA9"/>
  <c r="Z9"/>
  <c r="Y9"/>
  <c r="X9"/>
  <c r="W9"/>
  <c r="V9"/>
  <c r="AB8"/>
  <c r="AA8"/>
  <c r="Z8"/>
  <c r="Y8"/>
  <c r="X8"/>
  <c r="W8"/>
  <c r="V8"/>
  <c r="AB7"/>
  <c r="AA7"/>
  <c r="Z7"/>
  <c r="Y7"/>
  <c r="X7"/>
  <c r="W7"/>
  <c r="V7"/>
  <c r="AB6"/>
  <c r="AA6"/>
  <c r="Z6"/>
  <c r="Y6"/>
  <c r="X6"/>
  <c r="W6"/>
  <c r="V6"/>
  <c r="AB5"/>
  <c r="AA5"/>
  <c r="Z5"/>
  <c r="Y5"/>
  <c r="X5"/>
  <c r="V5"/>
  <c r="AB4"/>
  <c r="AA4"/>
  <c r="Z4"/>
  <c r="Y4"/>
  <c r="X4"/>
  <c r="V4"/>
  <c r="AB3"/>
  <c r="AA3"/>
  <c r="Z3"/>
  <c r="Y3"/>
  <c r="X3"/>
  <c r="V3"/>
</calcChain>
</file>

<file path=xl/sharedStrings.xml><?xml version="1.0" encoding="utf-8"?>
<sst xmlns="http://schemas.openxmlformats.org/spreadsheetml/2006/main" count="68" uniqueCount="24">
  <si>
    <t>Diabetes Mellitus Meal Data</t>
  </si>
  <si>
    <t>Time</t>
  </si>
  <si>
    <t>Glucose Mass(mg)</t>
  </si>
  <si>
    <t>Fat Mass(mg)</t>
  </si>
  <si>
    <t>Protein Mass(mg)</t>
  </si>
  <si>
    <t>Plasma [Glu](mg/dL)</t>
  </si>
  <si>
    <t>Tissue Glu Use(mg/min)</t>
  </si>
  <si>
    <t>Brain Glu Use(mg/min)</t>
  </si>
  <si>
    <t>Fat Glucose Use(mg/min)</t>
  </si>
  <si>
    <t>Muscle Glu Use(mg/min)</t>
  </si>
  <si>
    <t>Plasma [FFA](mg/dL)</t>
  </si>
  <si>
    <t>Tissue FFA Use(mg/min)</t>
  </si>
  <si>
    <t>Muscle FFA Use(mg/min)</t>
  </si>
  <si>
    <t>Plasma [Trig.](mg/dL)</t>
  </si>
  <si>
    <t>Fat Trig. Uptake(mg/min)</t>
  </si>
  <si>
    <t>Liver Glycogen(g)</t>
  </si>
  <si>
    <t>Plasma [Insulin](uU/mL)</t>
  </si>
  <si>
    <t>Plasma [Gluca’n](pg/mL)</t>
  </si>
  <si>
    <t>QCP</t>
  </si>
  <si>
    <t>HumMod</t>
  </si>
  <si>
    <t>For HumMod data, using the button that stops all insulin secretion added in my modified files.</t>
  </si>
  <si>
    <t>Fat triglyceride uptake not a variable in HumMod, using hydrolysis instead.</t>
  </si>
  <si>
    <t>% Diff</t>
  </si>
  <si>
    <t>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</si>
</sst>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top" wrapText="1"/>
    </xf>
    <xf numFmtId="20" fontId="2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9" fontId="1" fillId="0" borderId="4" xfId="1" applyFont="1" applyBorder="1" applyAlignment="1">
      <alignment vertical="top" wrapText="1"/>
    </xf>
    <xf numFmtId="9" fontId="1" fillId="0" borderId="4" xfId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3"/>
  <sheetViews>
    <sheetView tabSelected="1" workbookViewId="0">
      <selection activeCell="V3" sqref="V3"/>
    </sheetView>
  </sheetViews>
  <sheetFormatPr defaultRowHeight="15"/>
  <cols>
    <col min="14" max="14" width="10.85546875" customWidth="1"/>
    <col min="15" max="15" width="10.7109375" customWidth="1"/>
    <col min="16" max="16" width="11.28515625" customWidth="1"/>
  </cols>
  <sheetData>
    <row r="1" spans="1:28" ht="15.75" thickBot="1">
      <c r="A1" t="s">
        <v>0</v>
      </c>
      <c r="E1" t="s">
        <v>18</v>
      </c>
      <c r="K1" t="s">
        <v>0</v>
      </c>
      <c r="O1" t="s">
        <v>19</v>
      </c>
      <c r="U1" t="s">
        <v>0</v>
      </c>
      <c r="Y1" t="s">
        <v>22</v>
      </c>
    </row>
    <row r="2" spans="1:28" ht="15.75" thickBot="1">
      <c r="A2" s="1" t="s">
        <v>1</v>
      </c>
      <c r="B2" s="2">
        <v>0.5</v>
      </c>
      <c r="C2" s="2">
        <v>0.29166666666666669</v>
      </c>
      <c r="D2" s="2">
        <v>0.2986111111111111</v>
      </c>
      <c r="E2" s="2">
        <v>0.30555555555555552</v>
      </c>
      <c r="F2" s="2">
        <v>0.3125</v>
      </c>
      <c r="G2" s="2">
        <v>0.33333333333333331</v>
      </c>
      <c r="H2" s="2">
        <v>0.375</v>
      </c>
      <c r="K2" s="1" t="s">
        <v>1</v>
      </c>
      <c r="L2" s="2">
        <v>0.5</v>
      </c>
      <c r="M2" s="2">
        <v>0.29166666666666669</v>
      </c>
      <c r="N2" s="2">
        <v>0.2986111111111111</v>
      </c>
      <c r="O2" s="2">
        <v>0.30555555555555552</v>
      </c>
      <c r="P2" s="2">
        <v>0.3125</v>
      </c>
      <c r="Q2" s="2">
        <v>0.33333333333333331</v>
      </c>
      <c r="R2" s="2">
        <v>0.375</v>
      </c>
      <c r="U2" s="1" t="s">
        <v>1</v>
      </c>
      <c r="V2" s="2">
        <v>0.5</v>
      </c>
      <c r="W2" s="2">
        <v>0.29166666666666669</v>
      </c>
      <c r="X2" s="2">
        <v>0.2986111111111111</v>
      </c>
      <c r="Y2" s="2">
        <v>0.30555555555555552</v>
      </c>
      <c r="Z2" s="2">
        <v>0.3125</v>
      </c>
      <c r="AA2" s="2">
        <v>0.33333333333333331</v>
      </c>
      <c r="AB2" s="2">
        <v>0.375</v>
      </c>
    </row>
    <row r="3" spans="1:28" ht="60.75" thickBot="1">
      <c r="A3" s="3" t="s">
        <v>2</v>
      </c>
      <c r="B3" s="4">
        <v>1930</v>
      </c>
      <c r="C3" s="4">
        <v>0</v>
      </c>
      <c r="D3" s="4">
        <v>20091</v>
      </c>
      <c r="E3" s="4">
        <v>39481</v>
      </c>
      <c r="F3" s="4">
        <v>58871</v>
      </c>
      <c r="G3" s="4">
        <v>43923</v>
      </c>
      <c r="H3" s="4">
        <v>13923</v>
      </c>
      <c r="K3" s="3" t="s">
        <v>2</v>
      </c>
      <c r="L3" s="4">
        <v>1903.9</v>
      </c>
      <c r="M3" s="4">
        <v>29.4</v>
      </c>
      <c r="N3" s="4">
        <v>19201</v>
      </c>
      <c r="O3" s="4">
        <v>37521.9</v>
      </c>
      <c r="P3" s="4">
        <v>55882</v>
      </c>
      <c r="Q3" s="4">
        <v>37882</v>
      </c>
      <c r="R3" s="4">
        <v>2910.1</v>
      </c>
      <c r="U3" s="3" t="s">
        <v>2</v>
      </c>
      <c r="V3" s="8">
        <f>ABS((B3-L3)/B3)</f>
        <v>1.3523316062176119E-2</v>
      </c>
      <c r="W3" s="9" t="s">
        <v>23</v>
      </c>
      <c r="X3" s="8">
        <f t="shared" ref="X3:X18" si="0">ABS((D3-N3)/D3)</f>
        <v>4.4298442088497335E-2</v>
      </c>
      <c r="Y3" s="8">
        <f t="shared" ref="Y3:Y18" si="1">ABS((E3-O3)/E3)</f>
        <v>4.9621336845571254E-2</v>
      </c>
      <c r="Z3" s="8">
        <f t="shared" ref="Z3:Z18" si="2">ABS((F3-P3)/F3)</f>
        <v>5.0772026974231797E-2</v>
      </c>
      <c r="AA3" s="8">
        <f t="shared" ref="AA3:AA18" si="3">ABS((G3-Q3)/G3)</f>
        <v>0.1375361427953464</v>
      </c>
      <c r="AB3" s="8">
        <f t="shared" ref="AB3:AB18" si="4">ABS((H3-R3)/H3)</f>
        <v>0.79098613804496154</v>
      </c>
    </row>
    <row r="4" spans="1:28" ht="45.75" thickBot="1">
      <c r="A4" s="3" t="s">
        <v>3</v>
      </c>
      <c r="B4" s="4">
        <v>1991</v>
      </c>
      <c r="C4" s="4">
        <v>0</v>
      </c>
      <c r="D4" s="4">
        <v>8257</v>
      </c>
      <c r="E4" s="4">
        <v>14375</v>
      </c>
      <c r="F4" s="4">
        <v>18907</v>
      </c>
      <c r="G4" s="4">
        <v>7687</v>
      </c>
      <c r="H4" s="4">
        <v>1271</v>
      </c>
      <c r="K4" s="3" t="s">
        <v>3</v>
      </c>
      <c r="L4" s="4">
        <v>1963.5</v>
      </c>
      <c r="M4" s="4">
        <v>0</v>
      </c>
      <c r="N4" s="4">
        <v>8250.6</v>
      </c>
      <c r="O4" s="4">
        <v>14366.3</v>
      </c>
      <c r="P4" s="4">
        <v>18901.7</v>
      </c>
      <c r="Q4" s="4">
        <v>7668</v>
      </c>
      <c r="R4" s="4">
        <v>1258.7</v>
      </c>
      <c r="U4" s="3" t="s">
        <v>3</v>
      </c>
      <c r="V4" s="8">
        <f t="shared" ref="V4:V18" si="5">ABS((B4-L4)/B4)</f>
        <v>1.3812154696132596E-2</v>
      </c>
      <c r="W4" s="9" t="s">
        <v>23</v>
      </c>
      <c r="X4" s="8">
        <f t="shared" si="0"/>
        <v>7.7509991522340272E-4</v>
      </c>
      <c r="Y4" s="8">
        <f t="shared" si="1"/>
        <v>6.0521739130439841E-4</v>
      </c>
      <c r="Z4" s="8">
        <f t="shared" si="2"/>
        <v>2.8031945840161171E-4</v>
      </c>
      <c r="AA4" s="8">
        <f t="shared" si="3"/>
        <v>2.4717054767789777E-3</v>
      </c>
      <c r="AB4" s="8">
        <f t="shared" si="4"/>
        <v>9.6774193548386737E-3</v>
      </c>
    </row>
    <row r="5" spans="1:28" ht="45.75" thickBot="1">
      <c r="A5" s="3" t="s">
        <v>4</v>
      </c>
      <c r="B5" s="4">
        <v>1596</v>
      </c>
      <c r="C5" s="4">
        <v>0</v>
      </c>
      <c r="D5" s="4">
        <v>10050</v>
      </c>
      <c r="E5" s="4">
        <v>16146</v>
      </c>
      <c r="F5" s="4">
        <v>19843</v>
      </c>
      <c r="G5" s="4">
        <v>4428</v>
      </c>
      <c r="H5" s="4">
        <v>220</v>
      </c>
      <c r="K5" s="3" t="s">
        <v>4</v>
      </c>
      <c r="L5" s="4">
        <v>1574.2</v>
      </c>
      <c r="M5" s="4">
        <v>0</v>
      </c>
      <c r="N5" s="4">
        <v>10060.299999999999</v>
      </c>
      <c r="O5" s="4">
        <v>16153.8</v>
      </c>
      <c r="P5" s="4">
        <v>19850.099999999999</v>
      </c>
      <c r="Q5" s="4">
        <v>4402.2</v>
      </c>
      <c r="R5" s="4">
        <v>215</v>
      </c>
      <c r="U5" s="3" t="s">
        <v>4</v>
      </c>
      <c r="V5" s="8">
        <f t="shared" si="5"/>
        <v>1.3659147869674157E-2</v>
      </c>
      <c r="W5" s="9" t="s">
        <v>23</v>
      </c>
      <c r="X5" s="8">
        <f t="shared" si="0"/>
        <v>1.0248756218904748E-3</v>
      </c>
      <c r="Y5" s="8">
        <f t="shared" si="1"/>
        <v>4.8309178743956847E-4</v>
      </c>
      <c r="Z5" s="8">
        <f t="shared" si="2"/>
        <v>3.578087990726475E-4</v>
      </c>
      <c r="AA5" s="8">
        <f t="shared" si="3"/>
        <v>5.8265582655826972E-3</v>
      </c>
      <c r="AB5" s="8">
        <f t="shared" si="4"/>
        <v>2.2727272727272728E-2</v>
      </c>
    </row>
    <row r="6" spans="1:28" ht="45.75" thickBot="1">
      <c r="A6" s="3" t="s">
        <v>5</v>
      </c>
      <c r="B6" s="4">
        <v>107</v>
      </c>
      <c r="C6" s="4">
        <v>270</v>
      </c>
      <c r="D6" s="4">
        <v>301</v>
      </c>
      <c r="E6" s="4">
        <v>338</v>
      </c>
      <c r="F6" s="4">
        <v>374</v>
      </c>
      <c r="G6" s="4">
        <v>481</v>
      </c>
      <c r="H6" s="4">
        <v>251</v>
      </c>
      <c r="K6" s="3" t="s">
        <v>5</v>
      </c>
      <c r="L6" s="4">
        <v>100.7</v>
      </c>
      <c r="M6" s="4">
        <v>208.9</v>
      </c>
      <c r="N6" s="4">
        <v>237.5</v>
      </c>
      <c r="O6" s="4">
        <v>268.89999999999998</v>
      </c>
      <c r="P6" s="4">
        <v>297.60000000000002</v>
      </c>
      <c r="Q6" s="4">
        <v>366.7</v>
      </c>
      <c r="R6" s="4">
        <v>418.5</v>
      </c>
      <c r="U6" s="3" t="s">
        <v>5</v>
      </c>
      <c r="V6" s="8">
        <f t="shared" si="5"/>
        <v>5.8878504672897167E-2</v>
      </c>
      <c r="W6" s="8">
        <f t="shared" ref="W3:W18" si="6">ABS((C6-M6)/C6)</f>
        <v>0.22629629629629627</v>
      </c>
      <c r="X6" s="8">
        <f t="shared" si="0"/>
        <v>0.21096345514950166</v>
      </c>
      <c r="Y6" s="8">
        <f t="shared" si="1"/>
        <v>0.20443786982248527</v>
      </c>
      <c r="Z6" s="8">
        <f t="shared" si="2"/>
        <v>0.20427807486631011</v>
      </c>
      <c r="AA6" s="8">
        <f t="shared" si="3"/>
        <v>0.23762993762993764</v>
      </c>
      <c r="AB6" s="8">
        <f t="shared" si="4"/>
        <v>0.66733067729083662</v>
      </c>
    </row>
    <row r="7" spans="1:28" ht="60.75" thickBot="1">
      <c r="A7" s="3" t="s">
        <v>6</v>
      </c>
      <c r="B7" s="4">
        <v>106</v>
      </c>
      <c r="C7" s="4">
        <v>79</v>
      </c>
      <c r="D7" s="4">
        <v>86</v>
      </c>
      <c r="E7" s="4">
        <v>93</v>
      </c>
      <c r="F7" s="4">
        <v>99</v>
      </c>
      <c r="G7" s="4">
        <v>116</v>
      </c>
      <c r="H7" s="4">
        <v>95</v>
      </c>
      <c r="K7" s="3" t="s">
        <v>6</v>
      </c>
      <c r="L7" s="4">
        <v>78.900000000000006</v>
      </c>
      <c r="M7" s="4">
        <v>60.3</v>
      </c>
      <c r="N7" s="4">
        <v>62.3</v>
      </c>
      <c r="O7" s="4">
        <v>64.8</v>
      </c>
      <c r="P7" s="4">
        <v>65.7</v>
      </c>
      <c r="Q7" s="4">
        <v>65.5</v>
      </c>
      <c r="R7" s="4">
        <v>78.5</v>
      </c>
      <c r="U7" s="3" t="s">
        <v>6</v>
      </c>
      <c r="V7" s="8">
        <f t="shared" si="5"/>
        <v>0.25566037735849051</v>
      </c>
      <c r="W7" s="8">
        <f t="shared" si="6"/>
        <v>0.23670886075949371</v>
      </c>
      <c r="X7" s="8">
        <f t="shared" si="0"/>
        <v>0.27558139534883724</v>
      </c>
      <c r="Y7" s="8">
        <f t="shared" si="1"/>
        <v>0.30322580645161296</v>
      </c>
      <c r="Z7" s="8">
        <f t="shared" si="2"/>
        <v>0.33636363636363631</v>
      </c>
      <c r="AA7" s="8">
        <f t="shared" si="3"/>
        <v>0.43534482758620691</v>
      </c>
      <c r="AB7" s="8">
        <f t="shared" si="4"/>
        <v>0.1736842105263158</v>
      </c>
    </row>
    <row r="8" spans="1:28" ht="60.75" thickBot="1">
      <c r="A8" s="3" t="s">
        <v>7</v>
      </c>
      <c r="B8" s="4">
        <v>56.2</v>
      </c>
      <c r="C8" s="4">
        <v>16.7</v>
      </c>
      <c r="D8" s="4">
        <v>17.8</v>
      </c>
      <c r="E8" s="4">
        <v>19.100000000000001</v>
      </c>
      <c r="F8" s="4">
        <v>20.3</v>
      </c>
      <c r="G8" s="4">
        <v>23.2</v>
      </c>
      <c r="H8" s="4">
        <v>15.3</v>
      </c>
      <c r="K8" s="3" t="s">
        <v>7</v>
      </c>
      <c r="L8" s="4">
        <v>47.7</v>
      </c>
      <c r="M8" s="4">
        <v>26.2</v>
      </c>
      <c r="N8" s="4">
        <v>27.4</v>
      </c>
      <c r="O8" s="4">
        <v>28.5</v>
      </c>
      <c r="P8" s="4">
        <v>29.1</v>
      </c>
      <c r="Q8" s="4">
        <v>29.7</v>
      </c>
      <c r="R8" s="4">
        <v>31.1</v>
      </c>
      <c r="U8" s="3" t="s">
        <v>7</v>
      </c>
      <c r="V8" s="8">
        <f t="shared" si="5"/>
        <v>0.15124555160142347</v>
      </c>
      <c r="W8" s="8">
        <f t="shared" si="6"/>
        <v>0.56886227544910184</v>
      </c>
      <c r="X8" s="8">
        <f t="shared" si="0"/>
        <v>0.53932584269662909</v>
      </c>
      <c r="Y8" s="8">
        <f t="shared" si="1"/>
        <v>0.49214659685863865</v>
      </c>
      <c r="Z8" s="8">
        <f t="shared" si="2"/>
        <v>0.43349753694581283</v>
      </c>
      <c r="AA8" s="8">
        <f t="shared" si="3"/>
        <v>0.28017241379310348</v>
      </c>
      <c r="AB8" s="8">
        <f t="shared" si="4"/>
        <v>1.0326797385620916</v>
      </c>
    </row>
    <row r="9" spans="1:28" ht="75.75" thickBot="1">
      <c r="A9" s="3" t="s">
        <v>8</v>
      </c>
      <c r="B9" s="4">
        <v>1.6</v>
      </c>
      <c r="C9" s="4">
        <v>1.6</v>
      </c>
      <c r="D9" s="4">
        <v>1.8</v>
      </c>
      <c r="E9" s="4">
        <v>1.9</v>
      </c>
      <c r="F9" s="4">
        <v>2.1</v>
      </c>
      <c r="G9" s="4">
        <v>2.4</v>
      </c>
      <c r="H9" s="4">
        <v>1.7</v>
      </c>
      <c r="K9" s="3" t="s">
        <v>8</v>
      </c>
      <c r="L9" s="4">
        <v>1.3</v>
      </c>
      <c r="M9" s="4">
        <v>1.3</v>
      </c>
      <c r="N9" s="4">
        <v>1.4</v>
      </c>
      <c r="O9" s="4">
        <v>1.5</v>
      </c>
      <c r="P9" s="4">
        <v>1.5</v>
      </c>
      <c r="Q9" s="4">
        <v>1.4</v>
      </c>
      <c r="R9" s="4">
        <v>1.7</v>
      </c>
      <c r="U9" s="3" t="s">
        <v>8</v>
      </c>
      <c r="V9" s="8">
        <f t="shared" si="5"/>
        <v>0.18750000000000003</v>
      </c>
      <c r="W9" s="8">
        <f t="shared" si="6"/>
        <v>0.18750000000000003</v>
      </c>
      <c r="X9" s="8">
        <f t="shared" si="0"/>
        <v>0.22222222222222229</v>
      </c>
      <c r="Y9" s="8">
        <f t="shared" si="1"/>
        <v>0.21052631578947364</v>
      </c>
      <c r="Z9" s="8">
        <f t="shared" si="2"/>
        <v>0.28571428571428575</v>
      </c>
      <c r="AA9" s="8">
        <f t="shared" si="3"/>
        <v>0.41666666666666669</v>
      </c>
      <c r="AB9" s="8">
        <f t="shared" si="4"/>
        <v>0</v>
      </c>
    </row>
    <row r="10" spans="1:28" ht="60.75" thickBot="1">
      <c r="A10" s="3" t="s">
        <v>9</v>
      </c>
      <c r="B10" s="4">
        <v>7.6</v>
      </c>
      <c r="C10" s="4">
        <v>20.6</v>
      </c>
      <c r="D10" s="4">
        <v>22.4</v>
      </c>
      <c r="E10" s="4">
        <v>24.3</v>
      </c>
      <c r="F10" s="4">
        <v>26.1</v>
      </c>
      <c r="G10" s="4">
        <v>30.3</v>
      </c>
      <c r="H10" s="4">
        <v>33.299999999999997</v>
      </c>
      <c r="K10" s="3" t="s">
        <v>9</v>
      </c>
      <c r="L10" s="4">
        <v>5.9</v>
      </c>
      <c r="M10" s="4">
        <v>6.3</v>
      </c>
      <c r="N10" s="4">
        <v>6.9</v>
      </c>
      <c r="O10" s="4">
        <v>7.4</v>
      </c>
      <c r="P10" s="4">
        <v>7.5</v>
      </c>
      <c r="Q10" s="4">
        <v>6.8</v>
      </c>
      <c r="R10" s="4">
        <v>8.9</v>
      </c>
      <c r="U10" s="3" t="s">
        <v>9</v>
      </c>
      <c r="V10" s="8">
        <f t="shared" si="5"/>
        <v>0.22368421052631571</v>
      </c>
      <c r="W10" s="8">
        <f t="shared" si="6"/>
        <v>0.69417475728155342</v>
      </c>
      <c r="X10" s="8">
        <f t="shared" si="0"/>
        <v>0.6919642857142857</v>
      </c>
      <c r="Y10" s="8">
        <f t="shared" si="1"/>
        <v>0.69547325102880653</v>
      </c>
      <c r="Z10" s="8">
        <f t="shared" si="2"/>
        <v>0.71264367816091956</v>
      </c>
      <c r="AA10" s="8">
        <f t="shared" si="3"/>
        <v>0.77557755775577553</v>
      </c>
      <c r="AB10" s="8">
        <f t="shared" si="4"/>
        <v>0.73273273273273276</v>
      </c>
    </row>
    <row r="11" spans="1:28" ht="45.75" thickBot="1">
      <c r="A11" s="3" t="s">
        <v>10</v>
      </c>
      <c r="B11" s="4">
        <v>10</v>
      </c>
      <c r="C11" s="4">
        <v>24</v>
      </c>
      <c r="D11" s="4">
        <v>24</v>
      </c>
      <c r="E11" s="4">
        <v>24</v>
      </c>
      <c r="F11" s="4">
        <v>25</v>
      </c>
      <c r="G11" s="4">
        <v>25</v>
      </c>
      <c r="H11" s="4">
        <v>23</v>
      </c>
      <c r="K11" s="3" t="s">
        <v>10</v>
      </c>
      <c r="L11" s="4">
        <v>15.1</v>
      </c>
      <c r="M11" s="4">
        <v>28.2</v>
      </c>
      <c r="N11" s="4">
        <v>28.1</v>
      </c>
      <c r="O11" s="4">
        <v>28.6</v>
      </c>
      <c r="P11" s="4">
        <v>30.5</v>
      </c>
      <c r="Q11" s="4">
        <v>40.299999999999997</v>
      </c>
      <c r="R11" s="4">
        <v>36.299999999999997</v>
      </c>
      <c r="U11" s="3" t="s">
        <v>10</v>
      </c>
      <c r="V11" s="8">
        <f t="shared" si="5"/>
        <v>0.51</v>
      </c>
      <c r="W11" s="8">
        <f t="shared" si="6"/>
        <v>0.17499999999999996</v>
      </c>
      <c r="X11" s="8">
        <f t="shared" si="0"/>
        <v>0.17083333333333339</v>
      </c>
      <c r="Y11" s="8">
        <f t="shared" si="1"/>
        <v>0.19166666666666674</v>
      </c>
      <c r="Z11" s="8">
        <f t="shared" si="2"/>
        <v>0.22</v>
      </c>
      <c r="AA11" s="8">
        <f t="shared" si="3"/>
        <v>0.61199999999999988</v>
      </c>
      <c r="AB11" s="8">
        <f t="shared" si="4"/>
        <v>0.57826086956521727</v>
      </c>
    </row>
    <row r="12" spans="1:28" ht="60.75" thickBot="1">
      <c r="A12" s="3" t="s">
        <v>11</v>
      </c>
      <c r="B12" s="4">
        <v>83</v>
      </c>
      <c r="C12" s="4">
        <v>103</v>
      </c>
      <c r="D12" s="4">
        <v>100</v>
      </c>
      <c r="E12" s="4">
        <v>98</v>
      </c>
      <c r="F12" s="4">
        <v>95</v>
      </c>
      <c r="G12" s="4">
        <v>90</v>
      </c>
      <c r="H12" s="4">
        <v>135</v>
      </c>
      <c r="K12" s="3" t="s">
        <v>11</v>
      </c>
      <c r="L12" s="4">
        <v>82.4</v>
      </c>
      <c r="M12" s="4">
        <v>77.3</v>
      </c>
      <c r="N12" s="4">
        <v>76.099999999999994</v>
      </c>
      <c r="O12" s="4">
        <v>74.400000000000006</v>
      </c>
      <c r="P12" s="4">
        <v>73.3</v>
      </c>
      <c r="Q12" s="4">
        <v>71.099999999999994</v>
      </c>
      <c r="R12" s="4">
        <v>70.2</v>
      </c>
      <c r="U12" s="3" t="s">
        <v>11</v>
      </c>
      <c r="V12" s="8">
        <f t="shared" si="5"/>
        <v>7.2289156626505341E-3</v>
      </c>
      <c r="W12" s="8">
        <f t="shared" si="6"/>
        <v>0.24951456310679615</v>
      </c>
      <c r="X12" s="8">
        <f t="shared" si="0"/>
        <v>0.23900000000000005</v>
      </c>
      <c r="Y12" s="8">
        <f t="shared" si="1"/>
        <v>0.24081632653061219</v>
      </c>
      <c r="Z12" s="8">
        <f t="shared" si="2"/>
        <v>0.22842105263157897</v>
      </c>
      <c r="AA12" s="8">
        <f t="shared" si="3"/>
        <v>0.21000000000000008</v>
      </c>
      <c r="AB12" s="8">
        <f t="shared" si="4"/>
        <v>0.48</v>
      </c>
    </row>
    <row r="13" spans="1:28" ht="60.75" thickBot="1">
      <c r="A13" s="3" t="s">
        <v>12</v>
      </c>
      <c r="B13" s="4">
        <v>12.5</v>
      </c>
      <c r="C13" s="4">
        <v>33.9</v>
      </c>
      <c r="D13" s="4">
        <v>33.1</v>
      </c>
      <c r="E13" s="4">
        <v>32.200000000000003</v>
      </c>
      <c r="F13" s="4">
        <v>31.4</v>
      </c>
      <c r="G13" s="4">
        <v>29.4</v>
      </c>
      <c r="H13" s="4">
        <v>56.5</v>
      </c>
      <c r="K13" s="3" t="s">
        <v>12</v>
      </c>
      <c r="L13" s="4">
        <v>14.9</v>
      </c>
      <c r="M13" s="4">
        <v>14.4</v>
      </c>
      <c r="N13" s="4">
        <v>13.9</v>
      </c>
      <c r="O13" s="4">
        <v>13.3</v>
      </c>
      <c r="P13" s="4">
        <v>13</v>
      </c>
      <c r="Q13" s="4">
        <v>12.6</v>
      </c>
      <c r="R13" s="4">
        <v>13.1</v>
      </c>
      <c r="U13" s="3" t="s">
        <v>12</v>
      </c>
      <c r="V13" s="8">
        <f t="shared" si="5"/>
        <v>0.19200000000000003</v>
      </c>
      <c r="W13" s="8">
        <f t="shared" si="6"/>
        <v>0.5752212389380531</v>
      </c>
      <c r="X13" s="8">
        <f t="shared" si="0"/>
        <v>0.58006042296072513</v>
      </c>
      <c r="Y13" s="8">
        <f t="shared" si="1"/>
        <v>0.58695652173913049</v>
      </c>
      <c r="Z13" s="8">
        <f t="shared" si="2"/>
        <v>0.5859872611464968</v>
      </c>
      <c r="AA13" s="8">
        <f t="shared" si="3"/>
        <v>0.5714285714285714</v>
      </c>
      <c r="AB13" s="8">
        <f t="shared" si="4"/>
        <v>0.768141592920354</v>
      </c>
    </row>
    <row r="14" spans="1:28" ht="45.75" thickBot="1">
      <c r="A14" s="3" t="s">
        <v>13</v>
      </c>
      <c r="B14" s="4">
        <v>90</v>
      </c>
      <c r="C14" s="4">
        <v>15</v>
      </c>
      <c r="D14" s="4">
        <v>24</v>
      </c>
      <c r="E14" s="4">
        <v>49</v>
      </c>
      <c r="F14" s="4">
        <v>84</v>
      </c>
      <c r="G14" s="4">
        <v>153</v>
      </c>
      <c r="H14" s="4">
        <v>161</v>
      </c>
      <c r="K14" s="3" t="s">
        <v>13</v>
      </c>
      <c r="L14" s="4">
        <v>101.1</v>
      </c>
      <c r="M14" s="4">
        <v>33.799999999999997</v>
      </c>
      <c r="N14" s="4">
        <v>42.6</v>
      </c>
      <c r="O14" s="4">
        <v>66.400000000000006</v>
      </c>
      <c r="P14" s="4">
        <v>99</v>
      </c>
      <c r="Q14" s="4">
        <v>142</v>
      </c>
      <c r="R14" s="4">
        <v>110.7</v>
      </c>
      <c r="U14" s="3" t="s">
        <v>13</v>
      </c>
      <c r="V14" s="8">
        <f t="shared" si="5"/>
        <v>0.12333333333333327</v>
      </c>
      <c r="W14" s="8">
        <f t="shared" si="6"/>
        <v>1.2533333333333332</v>
      </c>
      <c r="X14" s="8">
        <f t="shared" si="0"/>
        <v>0.77500000000000002</v>
      </c>
      <c r="Y14" s="8">
        <f t="shared" si="1"/>
        <v>0.35510204081632663</v>
      </c>
      <c r="Z14" s="8">
        <f t="shared" si="2"/>
        <v>0.17857142857142858</v>
      </c>
      <c r="AA14" s="8">
        <f t="shared" si="3"/>
        <v>7.1895424836601302E-2</v>
      </c>
      <c r="AB14" s="8">
        <f t="shared" si="4"/>
        <v>0.31242236024844716</v>
      </c>
    </row>
    <row r="15" spans="1:28" ht="75.75" thickBot="1">
      <c r="A15" s="3" t="s">
        <v>14</v>
      </c>
      <c r="B15" s="4">
        <v>92</v>
      </c>
      <c r="C15" s="4">
        <v>8</v>
      </c>
      <c r="D15" s="4">
        <v>12</v>
      </c>
      <c r="E15" s="4">
        <v>24</v>
      </c>
      <c r="F15" s="4">
        <v>42</v>
      </c>
      <c r="G15" s="4">
        <v>76</v>
      </c>
      <c r="H15" s="4">
        <v>81</v>
      </c>
      <c r="K15" s="3" t="s">
        <v>14</v>
      </c>
      <c r="L15" s="4">
        <v>103.2</v>
      </c>
      <c r="M15" s="4">
        <v>3.9</v>
      </c>
      <c r="N15" s="4">
        <v>7.7</v>
      </c>
      <c r="O15" s="4">
        <v>29.3</v>
      </c>
      <c r="P15" s="4">
        <v>97</v>
      </c>
      <c r="Q15" s="4">
        <v>218.6</v>
      </c>
      <c r="R15" s="4">
        <v>132</v>
      </c>
      <c r="U15" s="3" t="s">
        <v>14</v>
      </c>
      <c r="V15" s="8">
        <f t="shared" si="5"/>
        <v>0.12173913043478264</v>
      </c>
      <c r="W15" s="8">
        <f t="shared" si="6"/>
        <v>0.51249999999999996</v>
      </c>
      <c r="X15" s="8">
        <f t="shared" si="0"/>
        <v>0.35833333333333334</v>
      </c>
      <c r="Y15" s="8">
        <f t="shared" si="1"/>
        <v>0.22083333333333335</v>
      </c>
      <c r="Z15" s="8">
        <f t="shared" si="2"/>
        <v>1.3095238095238095</v>
      </c>
      <c r="AA15" s="8">
        <f t="shared" si="3"/>
        <v>1.8763157894736842</v>
      </c>
      <c r="AB15" s="8">
        <f t="shared" si="4"/>
        <v>0.62962962962962965</v>
      </c>
    </row>
    <row r="16" spans="1:28" ht="45.75" thickBot="1">
      <c r="A16" s="3" t="s">
        <v>15</v>
      </c>
      <c r="B16" s="4">
        <v>100</v>
      </c>
      <c r="C16" s="4">
        <v>60</v>
      </c>
      <c r="D16" s="4">
        <v>60</v>
      </c>
      <c r="E16" s="4">
        <v>59</v>
      </c>
      <c r="F16" s="4">
        <v>59</v>
      </c>
      <c r="G16" s="4">
        <v>57</v>
      </c>
      <c r="H16" s="4">
        <v>51</v>
      </c>
      <c r="K16" s="3" t="s">
        <v>15</v>
      </c>
      <c r="L16" s="4">
        <v>113.7</v>
      </c>
      <c r="M16" s="4">
        <v>62.1</v>
      </c>
      <c r="N16" s="4">
        <v>61.4</v>
      </c>
      <c r="O16" s="4">
        <v>60.8</v>
      </c>
      <c r="P16" s="4">
        <v>60.3</v>
      </c>
      <c r="Q16" s="4">
        <v>58.6</v>
      </c>
      <c r="R16" s="4">
        <v>53.2</v>
      </c>
      <c r="U16" s="3" t="s">
        <v>15</v>
      </c>
      <c r="V16" s="8">
        <f t="shared" si="5"/>
        <v>0.13700000000000004</v>
      </c>
      <c r="W16" s="8">
        <f t="shared" si="6"/>
        <v>3.5000000000000024E-2</v>
      </c>
      <c r="X16" s="8">
        <f t="shared" si="0"/>
        <v>2.333333333333331E-2</v>
      </c>
      <c r="Y16" s="8">
        <f t="shared" si="1"/>
        <v>3.0508474576271139E-2</v>
      </c>
      <c r="Z16" s="8">
        <f t="shared" si="2"/>
        <v>2.2033898305084697E-2</v>
      </c>
      <c r="AA16" s="8">
        <f t="shared" si="3"/>
        <v>2.8070175438596516E-2</v>
      </c>
      <c r="AB16" s="8">
        <f t="shared" si="4"/>
        <v>4.3137254901960839E-2</v>
      </c>
    </row>
    <row r="17" spans="1:28" ht="45.75" thickBot="1">
      <c r="A17" s="3" t="s">
        <v>16</v>
      </c>
      <c r="B17" s="4">
        <v>20.6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K17" s="3" t="s">
        <v>16</v>
      </c>
      <c r="L17" s="4">
        <v>20.8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U17" s="3" t="s">
        <v>16</v>
      </c>
      <c r="V17" s="8">
        <f t="shared" si="5"/>
        <v>9.7087378640776344E-3</v>
      </c>
      <c r="W17" s="9" t="s">
        <v>23</v>
      </c>
      <c r="X17" s="9" t="s">
        <v>23</v>
      </c>
      <c r="Y17" s="9" t="s">
        <v>23</v>
      </c>
      <c r="Z17" s="9" t="s">
        <v>23</v>
      </c>
      <c r="AA17" s="9" t="s">
        <v>23</v>
      </c>
      <c r="AB17" s="9" t="s">
        <v>23</v>
      </c>
    </row>
    <row r="18" spans="1:28" ht="60.75" thickBot="1">
      <c r="A18" s="3" t="s">
        <v>17</v>
      </c>
      <c r="B18" s="4">
        <v>77</v>
      </c>
      <c r="C18" s="4">
        <v>348</v>
      </c>
      <c r="D18" s="4">
        <v>343</v>
      </c>
      <c r="E18" s="4">
        <v>328</v>
      </c>
      <c r="F18" s="4">
        <v>311</v>
      </c>
      <c r="G18" s="4">
        <v>282</v>
      </c>
      <c r="H18" s="4">
        <v>400</v>
      </c>
      <c r="K18" s="3" t="s">
        <v>17</v>
      </c>
      <c r="L18" s="4">
        <v>68.8</v>
      </c>
      <c r="M18" s="4">
        <v>337.4</v>
      </c>
      <c r="N18" s="4">
        <v>333</v>
      </c>
      <c r="O18" s="4">
        <v>320.3</v>
      </c>
      <c r="P18" s="4">
        <v>303.8</v>
      </c>
      <c r="Q18" s="4">
        <v>259.10000000000002</v>
      </c>
      <c r="R18" s="4">
        <v>243</v>
      </c>
      <c r="U18" s="3" t="s">
        <v>17</v>
      </c>
      <c r="V18" s="8">
        <f t="shared" si="5"/>
        <v>0.10649350649350653</v>
      </c>
      <c r="W18" s="8">
        <f t="shared" si="6"/>
        <v>3.0459770114942594E-2</v>
      </c>
      <c r="X18" s="8">
        <f t="shared" si="0"/>
        <v>2.9154518950437316E-2</v>
      </c>
      <c r="Y18" s="8">
        <f t="shared" si="1"/>
        <v>2.3475609756097526E-2</v>
      </c>
      <c r="Z18" s="8">
        <f t="shared" si="2"/>
        <v>2.3151125401929224E-2</v>
      </c>
      <c r="AA18" s="8">
        <f t="shared" si="3"/>
        <v>8.1205673758865171E-2</v>
      </c>
      <c r="AB18" s="8">
        <f t="shared" si="4"/>
        <v>0.39250000000000002</v>
      </c>
    </row>
    <row r="20" spans="1:28">
      <c r="K20" s="5" t="s">
        <v>20</v>
      </c>
      <c r="L20" s="6"/>
      <c r="M20" s="6"/>
      <c r="N20" s="6"/>
      <c r="O20" s="6"/>
      <c r="P20" s="6"/>
      <c r="Q20" s="6"/>
      <c r="R20" s="6"/>
    </row>
    <row r="21" spans="1:28">
      <c r="K21" s="6"/>
      <c r="L21" s="6"/>
      <c r="M21" s="6"/>
      <c r="N21" s="6"/>
      <c r="O21" s="6"/>
      <c r="P21" s="6"/>
      <c r="Q21" s="6"/>
      <c r="R21" s="6"/>
    </row>
    <row r="23" spans="1:28">
      <c r="K23" s="7" t="s">
        <v>21</v>
      </c>
      <c r="L23" s="7"/>
      <c r="M23" s="7"/>
      <c r="N23" s="7"/>
      <c r="O23" s="7"/>
      <c r="P23" s="7"/>
      <c r="Q23" s="7"/>
      <c r="R23" s="7"/>
    </row>
  </sheetData>
  <mergeCells count="2">
    <mergeCell ref="K20:R21"/>
    <mergeCell ref="K23:R23"/>
  </mergeCells>
  <conditionalFormatting sqref="V3:AB18">
    <cfRule type="cellIs" dxfId="2" priority="2" operator="between">
      <formula>0.5</formula>
      <formula>1</formula>
    </cfRule>
    <cfRule type="cellIs" dxfId="1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2011-06-06T16:16:20Z</dcterms:created>
  <dcterms:modified xsi:type="dcterms:W3CDTF">2011-06-14T21:14:21Z</dcterms:modified>
</cp:coreProperties>
</file>