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57" i="1"/>
  <c r="T57"/>
  <c r="S57"/>
  <c r="R57"/>
  <c r="Q57"/>
  <c r="P57"/>
  <c r="U56"/>
  <c r="T56"/>
  <c r="S56"/>
  <c r="R56"/>
  <c r="Q56"/>
  <c r="P56"/>
  <c r="L58"/>
  <c r="K58"/>
  <c r="J58"/>
  <c r="I58"/>
  <c r="H58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</calcChain>
</file>

<file path=xl/sharedStrings.xml><?xml version="1.0" encoding="utf-8"?>
<sst xmlns="http://schemas.openxmlformats.org/spreadsheetml/2006/main" count="132" uniqueCount="44">
  <si>
    <t>High Altitude Data</t>
  </si>
  <si>
    <t>Time</t>
  </si>
  <si>
    <t>Min</t>
  </si>
  <si>
    <t>Day</t>
  </si>
  <si>
    <t>Month</t>
  </si>
  <si>
    <t>Arterial pO2(mmHg)</t>
  </si>
  <si>
    <t>Arterial [O2](mL/mL)</t>
  </si>
  <si>
    <t>Venous pO2(mmHg)</t>
  </si>
  <si>
    <t>Venous [O2](mL/mL)</t>
  </si>
  <si>
    <t>Arterial pCO2(mmHg)</t>
  </si>
  <si>
    <t>Venous pH</t>
  </si>
  <si>
    <t>Cardiac Output(mL/min)</t>
  </si>
  <si>
    <t>Heart Rate(bpm)</t>
  </si>
  <si>
    <t>Stroke Volume(mL)</t>
  </si>
  <si>
    <t>Symp Nerves(Hz)</t>
  </si>
  <si>
    <t>Plasma Renin(ng AI/mL/hr)</t>
  </si>
  <si>
    <t>Na+ Excretion(mEq/min)</t>
  </si>
  <si>
    <t>Erythropoietin(mU/mL)</t>
  </si>
  <si>
    <t>Blood Volume(mL)</t>
  </si>
  <si>
    <t>Red Cell Volume(mL)</t>
  </si>
  <si>
    <t>Plasma Volume(mL)</t>
  </si>
  <si>
    <t>Hematocrit(%)</t>
  </si>
  <si>
    <t>Oxygen Uptake(mL/min)</t>
  </si>
  <si>
    <t>High Altitude Exercise Data</t>
  </si>
  <si>
    <t>0’</t>
  </si>
  <si>
    <t>1’</t>
  </si>
  <si>
    <t>2’</t>
  </si>
  <si>
    <t>3’</t>
  </si>
  <si>
    <t>4’</t>
  </si>
  <si>
    <t>5’</t>
  </si>
  <si>
    <t>Speed</t>
  </si>
  <si>
    <t>Grade</t>
  </si>
  <si>
    <t>Heart Rate</t>
  </si>
  <si>
    <t>Elapsed Time (Min)</t>
  </si>
  <si>
    <t>Distance Traveled (Ft)</t>
  </si>
  <si>
    <t>Barometric Pressure Data</t>
  </si>
  <si>
    <t>Altitude</t>
  </si>
  <si>
    <t>Baro. Pressure(mmHg)</t>
  </si>
  <si>
    <t>Inspired pO2(mmHg)</t>
  </si>
  <si>
    <t>QCP</t>
  </si>
  <si>
    <t>HumMod</t>
  </si>
  <si>
    <t>X</t>
  </si>
  <si>
    <t>High Altitude Exercise</t>
  </si>
  <si>
    <t>%Diff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</si>
</sst>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9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0" fillId="0" borderId="0" xfId="0" applyBorder="1"/>
    <xf numFmtId="9" fontId="1" fillId="0" borderId="0" xfId="1" applyFont="1" applyBorder="1" applyAlignment="1">
      <alignment vertical="top" wrapText="1"/>
    </xf>
    <xf numFmtId="9" fontId="1" fillId="0" borderId="1" xfId="1" applyFont="1" applyBorder="1" applyAlignment="1">
      <alignment vertical="top" wrapText="1"/>
    </xf>
    <xf numFmtId="9" fontId="1" fillId="0" borderId="5" xfId="1" applyFont="1" applyBorder="1" applyAlignment="1">
      <alignment vertical="top" wrapText="1"/>
    </xf>
    <xf numFmtId="9" fontId="1" fillId="0" borderId="5" xfId="1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0"/>
  <sheetViews>
    <sheetView tabSelected="1" topLeftCell="A49" workbookViewId="0">
      <selection activeCell="V60" sqref="V60"/>
    </sheetView>
  </sheetViews>
  <sheetFormatPr defaultRowHeight="15"/>
  <sheetData>
    <row r="1" spans="1:21" ht="15.75" thickBot="1">
      <c r="A1" t="s">
        <v>0</v>
      </c>
      <c r="D1" t="s">
        <v>39</v>
      </c>
      <c r="G1" t="s">
        <v>23</v>
      </c>
      <c r="L1" t="s">
        <v>39</v>
      </c>
      <c r="O1" t="s">
        <v>35</v>
      </c>
      <c r="T1" t="s">
        <v>39</v>
      </c>
    </row>
    <row r="2" spans="1:21" ht="15.75" thickBot="1">
      <c r="A2" s="12" t="s">
        <v>1</v>
      </c>
      <c r="B2" s="17">
        <v>0</v>
      </c>
      <c r="C2" s="17">
        <v>10</v>
      </c>
      <c r="D2" s="17">
        <v>1</v>
      </c>
      <c r="E2" s="17">
        <v>1</v>
      </c>
      <c r="G2" s="5" t="s">
        <v>1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O2" s="5" t="s">
        <v>36</v>
      </c>
      <c r="P2" s="11">
        <v>0</v>
      </c>
      <c r="Q2" s="11">
        <v>5000</v>
      </c>
      <c r="R2" s="11">
        <v>10000</v>
      </c>
      <c r="S2" s="11">
        <v>15000</v>
      </c>
      <c r="T2" s="11">
        <v>20000</v>
      </c>
      <c r="U2" s="11">
        <v>25000</v>
      </c>
    </row>
    <row r="3" spans="1:21" ht="60.75" thickBot="1">
      <c r="A3" s="13"/>
      <c r="B3" s="17" t="s">
        <v>2</v>
      </c>
      <c r="C3" s="17" t="s">
        <v>2</v>
      </c>
      <c r="D3" s="17" t="s">
        <v>3</v>
      </c>
      <c r="E3" s="17" t="s">
        <v>4</v>
      </c>
      <c r="G3" s="4" t="s">
        <v>30</v>
      </c>
      <c r="H3" s="2">
        <v>0</v>
      </c>
      <c r="I3" s="2">
        <v>6</v>
      </c>
      <c r="J3" s="2">
        <v>6</v>
      </c>
      <c r="K3" s="2">
        <v>6</v>
      </c>
      <c r="L3" s="2">
        <v>6</v>
      </c>
      <c r="M3" s="2">
        <v>6</v>
      </c>
      <c r="O3" s="9" t="s">
        <v>37</v>
      </c>
      <c r="P3" s="3">
        <v>760</v>
      </c>
      <c r="Q3" s="3">
        <v>622</v>
      </c>
      <c r="R3" s="3">
        <v>509</v>
      </c>
      <c r="S3" s="3">
        <v>417</v>
      </c>
      <c r="T3" s="3">
        <v>341</v>
      </c>
      <c r="U3" s="3">
        <v>280</v>
      </c>
    </row>
    <row r="4" spans="1:21" ht="50.25" customHeight="1" thickBot="1">
      <c r="A4" s="5" t="s">
        <v>5</v>
      </c>
      <c r="B4" s="5">
        <v>51</v>
      </c>
      <c r="C4" s="5">
        <v>48</v>
      </c>
      <c r="D4" s="5">
        <v>49</v>
      </c>
      <c r="E4" s="5">
        <v>51</v>
      </c>
      <c r="G4" s="4" t="s">
        <v>31</v>
      </c>
      <c r="H4" s="7">
        <v>0</v>
      </c>
      <c r="I4" s="7">
        <v>0</v>
      </c>
      <c r="J4" s="7">
        <v>0.02</v>
      </c>
      <c r="K4" s="7">
        <v>0.04</v>
      </c>
      <c r="L4" s="7">
        <v>0.06</v>
      </c>
      <c r="M4" s="7">
        <v>0.08</v>
      </c>
      <c r="O4" s="14" t="s">
        <v>38</v>
      </c>
      <c r="P4" s="14">
        <v>160</v>
      </c>
      <c r="Q4" s="14">
        <v>131</v>
      </c>
      <c r="R4" s="14">
        <v>107</v>
      </c>
      <c r="S4" s="14">
        <v>88</v>
      </c>
      <c r="T4" s="14">
        <v>72</v>
      </c>
      <c r="U4" s="14">
        <v>59</v>
      </c>
    </row>
    <row r="5" spans="1:21" ht="45.75" thickBot="1">
      <c r="A5" s="5" t="s">
        <v>6</v>
      </c>
      <c r="B5" s="5">
        <v>0.17</v>
      </c>
      <c r="C5" s="5">
        <v>0.17</v>
      </c>
      <c r="D5" s="5">
        <v>0.18</v>
      </c>
      <c r="E5" s="5">
        <v>0.24</v>
      </c>
      <c r="G5" s="4" t="s">
        <v>32</v>
      </c>
      <c r="H5" s="3">
        <v>73</v>
      </c>
      <c r="I5" s="3">
        <v>121</v>
      </c>
      <c r="J5" s="3">
        <v>132</v>
      </c>
      <c r="K5" s="3">
        <v>146</v>
      </c>
      <c r="L5" s="3">
        <v>167</v>
      </c>
      <c r="M5" s="3">
        <v>155</v>
      </c>
      <c r="O5" s="15"/>
      <c r="P5" s="15"/>
      <c r="Q5" s="15"/>
      <c r="R5" s="15"/>
      <c r="S5" s="15"/>
      <c r="T5" s="15"/>
      <c r="U5" s="15"/>
    </row>
    <row r="6" spans="1:21" ht="45.75" thickBot="1">
      <c r="A6" s="5" t="s">
        <v>7</v>
      </c>
      <c r="B6" s="5">
        <v>33</v>
      </c>
      <c r="C6" s="5">
        <v>32</v>
      </c>
      <c r="D6" s="5">
        <v>32</v>
      </c>
      <c r="E6" s="5">
        <v>34</v>
      </c>
    </row>
    <row r="7" spans="1:21" ht="45.75" thickBot="1">
      <c r="A7" s="5" t="s">
        <v>8</v>
      </c>
      <c r="B7" s="5">
        <v>0.13</v>
      </c>
      <c r="C7" s="5">
        <v>0.13</v>
      </c>
      <c r="D7" s="5">
        <v>0.13</v>
      </c>
      <c r="E7" s="5">
        <v>0.18</v>
      </c>
      <c r="G7" s="1" t="s">
        <v>33</v>
      </c>
      <c r="H7" s="8">
        <v>0.21527777777777779</v>
      </c>
    </row>
    <row r="8" spans="1:21" ht="60.75" thickBot="1">
      <c r="A8" s="5" t="s">
        <v>9</v>
      </c>
      <c r="B8" s="5">
        <v>43</v>
      </c>
      <c r="C8" s="5">
        <v>43</v>
      </c>
      <c r="D8" s="5">
        <v>45</v>
      </c>
      <c r="E8" s="5">
        <v>36</v>
      </c>
      <c r="G8" s="1" t="s">
        <v>34</v>
      </c>
      <c r="H8" s="5">
        <v>2728</v>
      </c>
    </row>
    <row r="9" spans="1:21" ht="30.75" thickBot="1">
      <c r="A9" s="5" t="s">
        <v>10</v>
      </c>
      <c r="B9" s="5">
        <v>7.38</v>
      </c>
      <c r="C9" s="5">
        <v>7.39</v>
      </c>
      <c r="D9" s="5">
        <v>7.42</v>
      </c>
      <c r="E9" s="5">
        <v>7.37</v>
      </c>
    </row>
    <row r="10" spans="1:21" ht="50.25" customHeight="1" thickBot="1">
      <c r="A10" s="5" t="s">
        <v>11</v>
      </c>
      <c r="B10" s="5">
        <v>5450</v>
      </c>
      <c r="C10" s="5">
        <v>5754</v>
      </c>
      <c r="D10" s="5">
        <v>5905</v>
      </c>
      <c r="E10" s="5">
        <v>4543</v>
      </c>
    </row>
    <row r="11" spans="1:21" ht="45.75" thickBot="1">
      <c r="A11" s="5" t="s">
        <v>12</v>
      </c>
      <c r="B11" s="5">
        <v>72</v>
      </c>
      <c r="C11" s="5">
        <v>78</v>
      </c>
      <c r="D11" s="5">
        <v>83</v>
      </c>
      <c r="E11" s="5">
        <v>73</v>
      </c>
    </row>
    <row r="12" spans="1:21" ht="45.75" thickBot="1">
      <c r="A12" s="5" t="s">
        <v>13</v>
      </c>
      <c r="B12" s="5">
        <v>75</v>
      </c>
      <c r="C12" s="5">
        <v>74</v>
      </c>
      <c r="D12" s="5">
        <v>71</v>
      </c>
      <c r="E12" s="5">
        <v>62</v>
      </c>
    </row>
    <row r="13" spans="1:21" ht="45.75" thickBot="1">
      <c r="A13" s="5" t="s">
        <v>14</v>
      </c>
      <c r="B13" s="5">
        <v>1.5</v>
      </c>
      <c r="C13" s="5">
        <v>1.8</v>
      </c>
      <c r="D13" s="5">
        <v>2</v>
      </c>
      <c r="E13" s="5">
        <v>1.6</v>
      </c>
    </row>
    <row r="14" spans="1:21" ht="75.75" thickBot="1">
      <c r="A14" s="5" t="s">
        <v>15</v>
      </c>
      <c r="B14" s="5">
        <v>2</v>
      </c>
      <c r="C14" s="5">
        <v>2</v>
      </c>
      <c r="D14" s="5">
        <v>2</v>
      </c>
      <c r="E14" s="5">
        <v>3</v>
      </c>
    </row>
    <row r="15" spans="1:21" ht="60.75" thickBot="1">
      <c r="A15" s="5" t="s">
        <v>16</v>
      </c>
      <c r="B15" s="5">
        <v>0.12</v>
      </c>
      <c r="C15" s="5">
        <v>0.13</v>
      </c>
      <c r="D15" s="5">
        <v>0.17</v>
      </c>
      <c r="E15" s="5">
        <v>0.12</v>
      </c>
    </row>
    <row r="16" spans="1:21" ht="44.25" customHeight="1" thickBot="1">
      <c r="A16" s="5" t="s">
        <v>17</v>
      </c>
      <c r="B16" s="5">
        <v>21</v>
      </c>
      <c r="C16" s="5">
        <v>436</v>
      </c>
      <c r="D16" s="5">
        <v>9058</v>
      </c>
      <c r="E16" s="5">
        <v>163</v>
      </c>
    </row>
    <row r="17" spans="1:21" ht="45.75" thickBot="1">
      <c r="A17" s="5" t="s">
        <v>18</v>
      </c>
      <c r="B17" s="5">
        <v>5413</v>
      </c>
      <c r="C17" s="5">
        <v>5413</v>
      </c>
      <c r="D17" s="5">
        <v>5372</v>
      </c>
      <c r="E17" s="5">
        <v>5823</v>
      </c>
    </row>
    <row r="18" spans="1:21" ht="62.25" customHeight="1" thickBot="1">
      <c r="A18" s="5" t="s">
        <v>19</v>
      </c>
      <c r="B18" s="5">
        <v>2451</v>
      </c>
      <c r="C18" s="5">
        <v>2451</v>
      </c>
      <c r="D18" s="5">
        <v>2460</v>
      </c>
      <c r="E18" s="5">
        <v>3531</v>
      </c>
    </row>
    <row r="19" spans="1:21" ht="48.75" customHeight="1" thickBot="1">
      <c r="A19" s="5" t="s">
        <v>20</v>
      </c>
      <c r="B19" s="5">
        <v>2962</v>
      </c>
      <c r="C19" s="5">
        <v>2962</v>
      </c>
      <c r="D19" s="5">
        <v>2912</v>
      </c>
      <c r="E19" s="5">
        <v>2292</v>
      </c>
    </row>
    <row r="20" spans="1:21" ht="44.25" customHeight="1" thickBot="1">
      <c r="A20" s="5" t="s">
        <v>21</v>
      </c>
      <c r="B20" s="5">
        <v>45</v>
      </c>
      <c r="C20" s="5">
        <v>45</v>
      </c>
      <c r="D20" s="5">
        <v>46</v>
      </c>
      <c r="E20" s="5">
        <v>61</v>
      </c>
    </row>
    <row r="21" spans="1:21" ht="60.75" thickBot="1">
      <c r="A21" s="5" t="s">
        <v>22</v>
      </c>
      <c r="B21" s="5">
        <v>251</v>
      </c>
      <c r="C21" s="5">
        <v>259</v>
      </c>
      <c r="D21" s="5">
        <v>271</v>
      </c>
      <c r="E21" s="5">
        <v>262</v>
      </c>
    </row>
    <row r="24" spans="1:21">
      <c r="A24" s="18"/>
      <c r="B24" s="18"/>
      <c r="C24" s="18"/>
      <c r="D24" s="18"/>
      <c r="E24" s="18"/>
    </row>
    <row r="29" spans="1:21" ht="27" customHeight="1">
      <c r="A29" t="s">
        <v>40</v>
      </c>
    </row>
    <row r="30" spans="1:21" ht="16.5" customHeight="1" thickBot="1">
      <c r="A30" t="s">
        <v>0</v>
      </c>
      <c r="G30" t="s">
        <v>42</v>
      </c>
      <c r="O30" s="16" t="s">
        <v>35</v>
      </c>
    </row>
    <row r="31" spans="1:21" ht="15.75" thickBot="1">
      <c r="A31" s="12" t="s">
        <v>1</v>
      </c>
      <c r="B31" s="17">
        <v>0</v>
      </c>
      <c r="C31" s="17">
        <v>10</v>
      </c>
      <c r="D31" s="17">
        <v>1</v>
      </c>
      <c r="E31" s="17">
        <v>1</v>
      </c>
      <c r="G31" s="5" t="s">
        <v>1</v>
      </c>
      <c r="H31" s="6" t="s">
        <v>24</v>
      </c>
      <c r="I31" s="6" t="s">
        <v>25</v>
      </c>
      <c r="J31" s="6" t="s">
        <v>26</v>
      </c>
      <c r="K31" s="6" t="s">
        <v>27</v>
      </c>
      <c r="L31" s="6" t="s">
        <v>28</v>
      </c>
      <c r="M31" s="6" t="s">
        <v>29</v>
      </c>
      <c r="O31" s="5" t="s">
        <v>36</v>
      </c>
      <c r="P31" s="11">
        <v>0</v>
      </c>
      <c r="Q31" s="11">
        <v>5000</v>
      </c>
      <c r="R31" s="11">
        <v>10000</v>
      </c>
      <c r="S31" s="11">
        <v>15000</v>
      </c>
      <c r="T31" s="11">
        <v>20000</v>
      </c>
      <c r="U31" s="11">
        <v>25000</v>
      </c>
    </row>
    <row r="32" spans="1:21" ht="60.75" thickBot="1">
      <c r="A32" s="13"/>
      <c r="B32" s="17" t="s">
        <v>2</v>
      </c>
      <c r="C32" s="17" t="s">
        <v>2</v>
      </c>
      <c r="D32" s="17" t="s">
        <v>3</v>
      </c>
      <c r="E32" s="17" t="s">
        <v>4</v>
      </c>
      <c r="G32" s="10" t="s">
        <v>30</v>
      </c>
      <c r="H32" s="2">
        <v>0</v>
      </c>
      <c r="I32" s="2">
        <v>6</v>
      </c>
      <c r="J32" s="2">
        <v>6</v>
      </c>
      <c r="K32" s="2">
        <v>6</v>
      </c>
      <c r="L32" s="2">
        <v>6</v>
      </c>
      <c r="M32" s="2">
        <v>6</v>
      </c>
      <c r="O32" s="10" t="s">
        <v>37</v>
      </c>
      <c r="P32" s="3">
        <v>760</v>
      </c>
      <c r="Q32" s="3">
        <v>622</v>
      </c>
      <c r="R32" s="3">
        <v>509</v>
      </c>
      <c r="S32" s="3">
        <v>417</v>
      </c>
      <c r="T32" s="3">
        <v>341</v>
      </c>
      <c r="U32" s="3">
        <v>280</v>
      </c>
    </row>
    <row r="33" spans="1:21" ht="45.75" thickBot="1">
      <c r="A33" s="5" t="s">
        <v>5</v>
      </c>
      <c r="B33" s="5">
        <v>93</v>
      </c>
      <c r="C33" s="5">
        <v>59</v>
      </c>
      <c r="D33" s="5">
        <v>59</v>
      </c>
      <c r="E33" s="5">
        <v>61</v>
      </c>
      <c r="G33" s="10" t="s">
        <v>31</v>
      </c>
      <c r="H33" s="7">
        <v>0</v>
      </c>
      <c r="I33" s="7">
        <v>0</v>
      </c>
      <c r="J33" s="7">
        <v>0.02</v>
      </c>
      <c r="K33" s="7">
        <v>0.04</v>
      </c>
      <c r="L33" s="7">
        <v>0.06</v>
      </c>
      <c r="M33" s="7">
        <v>0.08</v>
      </c>
      <c r="O33" s="10" t="s">
        <v>38</v>
      </c>
      <c r="P33" s="3">
        <v>159.6</v>
      </c>
      <c r="Q33" s="3">
        <v>130.69999999999999</v>
      </c>
      <c r="R33" s="3">
        <v>107</v>
      </c>
      <c r="S33" s="3">
        <v>87.6</v>
      </c>
      <c r="T33" s="3">
        <v>71.7</v>
      </c>
      <c r="U33" s="3">
        <v>58.7</v>
      </c>
    </row>
    <row r="34" spans="1:21" ht="45.75" thickBot="1">
      <c r="A34" s="5" t="s">
        <v>6</v>
      </c>
      <c r="B34" s="5">
        <v>0.192</v>
      </c>
      <c r="C34" s="5">
        <v>0.17899999999999999</v>
      </c>
      <c r="D34" s="5">
        <v>0.17899999999999999</v>
      </c>
      <c r="E34" s="5">
        <v>0.22900000000000001</v>
      </c>
      <c r="G34" s="10" t="s">
        <v>32</v>
      </c>
      <c r="H34" s="3">
        <v>81</v>
      </c>
      <c r="I34" s="3">
        <v>137</v>
      </c>
      <c r="J34" s="3">
        <v>144</v>
      </c>
      <c r="K34" s="3">
        <v>147</v>
      </c>
      <c r="L34" s="3">
        <v>156</v>
      </c>
      <c r="M34" s="3" t="s">
        <v>41</v>
      </c>
    </row>
    <row r="35" spans="1:21" ht="45.75" thickBot="1">
      <c r="A35" s="5" t="s">
        <v>7</v>
      </c>
      <c r="B35" s="5">
        <v>42</v>
      </c>
      <c r="C35" s="5">
        <v>35</v>
      </c>
      <c r="D35" s="5">
        <v>35</v>
      </c>
      <c r="E35" s="5">
        <v>38</v>
      </c>
    </row>
    <row r="36" spans="1:21" ht="45.75" thickBot="1">
      <c r="A36" s="5" t="s">
        <v>8</v>
      </c>
      <c r="B36" s="5">
        <v>0.15</v>
      </c>
      <c r="C36" s="5">
        <v>0.13700000000000001</v>
      </c>
      <c r="D36" s="5">
        <v>0.13700000000000001</v>
      </c>
      <c r="E36" s="5">
        <v>0.17899999999999999</v>
      </c>
      <c r="G36" s="1" t="s">
        <v>33</v>
      </c>
      <c r="H36" s="8">
        <v>0.19444444444444445</v>
      </c>
    </row>
    <row r="37" spans="1:21" ht="60.75" thickBot="1">
      <c r="A37" s="5" t="s">
        <v>9</v>
      </c>
      <c r="B37" s="5">
        <v>37</v>
      </c>
      <c r="C37" s="5">
        <v>33</v>
      </c>
      <c r="D37" s="5">
        <v>27</v>
      </c>
      <c r="E37" s="5">
        <v>25</v>
      </c>
      <c r="G37" s="1" t="s">
        <v>34</v>
      </c>
      <c r="H37" s="5">
        <v>2464</v>
      </c>
    </row>
    <row r="38" spans="1:21" ht="30.75" thickBot="1">
      <c r="A38" s="5" t="s">
        <v>10</v>
      </c>
      <c r="B38" s="5">
        <v>7.3840000000000003</v>
      </c>
      <c r="C38" s="5">
        <v>7.4269999999999996</v>
      </c>
      <c r="D38" s="5">
        <v>7.4610000000000003</v>
      </c>
      <c r="E38" s="5">
        <v>7.3529999999999998</v>
      </c>
    </row>
    <row r="39" spans="1:21" ht="75.75" thickBot="1">
      <c r="A39" s="5" t="s">
        <v>11</v>
      </c>
      <c r="B39" s="5">
        <v>5468</v>
      </c>
      <c r="C39" s="5">
        <v>5491</v>
      </c>
      <c r="D39" s="5">
        <v>5518</v>
      </c>
      <c r="E39" s="5">
        <v>4823</v>
      </c>
    </row>
    <row r="40" spans="1:21" ht="45.75" thickBot="1">
      <c r="A40" s="5" t="s">
        <v>12</v>
      </c>
      <c r="B40" s="5">
        <v>72</v>
      </c>
      <c r="C40" s="5">
        <v>72</v>
      </c>
      <c r="D40" s="5">
        <v>72</v>
      </c>
      <c r="E40" s="5">
        <v>73</v>
      </c>
    </row>
    <row r="41" spans="1:21" ht="45.75" thickBot="1">
      <c r="A41" s="5" t="s">
        <v>13</v>
      </c>
      <c r="B41" s="5">
        <v>76</v>
      </c>
      <c r="C41" s="5">
        <v>76</v>
      </c>
      <c r="D41" s="5">
        <v>77</v>
      </c>
      <c r="E41" s="5">
        <v>66</v>
      </c>
    </row>
    <row r="42" spans="1:21" ht="45.75" thickBot="1">
      <c r="A42" s="5" t="s">
        <v>14</v>
      </c>
      <c r="B42" s="5">
        <v>1.5</v>
      </c>
      <c r="C42" s="5">
        <v>1.5</v>
      </c>
      <c r="D42" s="5">
        <v>1.49</v>
      </c>
      <c r="E42" s="5">
        <v>1.53</v>
      </c>
    </row>
    <row r="43" spans="1:21" ht="75.75" thickBot="1">
      <c r="A43" s="5" t="s">
        <v>15</v>
      </c>
      <c r="B43" s="5">
        <v>2.2000000000000002</v>
      </c>
      <c r="C43" s="5">
        <v>2.2000000000000002</v>
      </c>
      <c r="D43" s="5">
        <v>2.2000000000000002</v>
      </c>
      <c r="E43" s="5">
        <v>2.6</v>
      </c>
    </row>
    <row r="44" spans="1:21" ht="60.75" thickBot="1">
      <c r="A44" s="5" t="s">
        <v>16</v>
      </c>
      <c r="B44" s="5">
        <v>0.123</v>
      </c>
      <c r="C44" s="5">
        <v>0.124</v>
      </c>
      <c r="D44" s="5">
        <v>0.13200000000000001</v>
      </c>
      <c r="E44" s="5">
        <v>0.11700000000000001</v>
      </c>
    </row>
    <row r="45" spans="1:21" ht="45.75" thickBot="1">
      <c r="A45" s="5" t="s">
        <v>17</v>
      </c>
      <c r="B45" s="5">
        <v>18.600000000000001</v>
      </c>
      <c r="C45" s="5">
        <v>71.900000000000006</v>
      </c>
      <c r="D45" s="5">
        <v>2526.6999999999998</v>
      </c>
      <c r="E45" s="5">
        <v>23.9</v>
      </c>
    </row>
    <row r="46" spans="1:21" ht="45.75" thickBot="1">
      <c r="A46" s="5" t="s">
        <v>18</v>
      </c>
      <c r="B46" s="5">
        <v>5421</v>
      </c>
      <c r="C46" s="5">
        <v>5422</v>
      </c>
      <c r="D46" s="5">
        <v>5487</v>
      </c>
      <c r="E46" s="5">
        <v>5269</v>
      </c>
    </row>
    <row r="47" spans="1:21" ht="44.25" customHeight="1" thickBot="1">
      <c r="A47" s="5" t="s">
        <v>19</v>
      </c>
      <c r="B47" s="5">
        <v>2340</v>
      </c>
      <c r="C47" s="5">
        <v>2340</v>
      </c>
      <c r="D47" s="5">
        <v>2348</v>
      </c>
      <c r="E47" s="5">
        <v>2915</v>
      </c>
    </row>
    <row r="48" spans="1:21" ht="45.75" thickBot="1">
      <c r="A48" s="5" t="s">
        <v>20</v>
      </c>
      <c r="B48" s="5">
        <v>3081</v>
      </c>
      <c r="C48" s="5">
        <v>3082</v>
      </c>
      <c r="D48" s="5">
        <v>3139</v>
      </c>
      <c r="E48" s="5">
        <v>2354</v>
      </c>
    </row>
    <row r="49" spans="1:28" ht="30.75" thickBot="1">
      <c r="A49" s="5" t="s">
        <v>21</v>
      </c>
      <c r="B49" s="5">
        <v>43</v>
      </c>
      <c r="C49" s="5">
        <v>43</v>
      </c>
      <c r="D49" s="5">
        <v>43</v>
      </c>
      <c r="E49" s="5">
        <v>55</v>
      </c>
    </row>
    <row r="50" spans="1:28" ht="60.75" thickBot="1">
      <c r="A50" s="5" t="s">
        <v>22</v>
      </c>
      <c r="B50" s="5">
        <v>231</v>
      </c>
      <c r="C50" s="5">
        <v>230.7</v>
      </c>
      <c r="D50" s="5">
        <v>229</v>
      </c>
      <c r="E50" s="5">
        <v>242.3</v>
      </c>
    </row>
    <row r="54" spans="1:28" ht="15.75" thickBot="1">
      <c r="A54" t="s">
        <v>0</v>
      </c>
      <c r="D54" t="s">
        <v>43</v>
      </c>
      <c r="G54" t="s">
        <v>23</v>
      </c>
      <c r="L54" t="s">
        <v>43</v>
      </c>
      <c r="O54" t="s">
        <v>35</v>
      </c>
      <c r="T54" t="s">
        <v>43</v>
      </c>
    </row>
    <row r="55" spans="1:28" ht="15.75" thickBot="1">
      <c r="A55" s="12" t="s">
        <v>1</v>
      </c>
      <c r="B55" s="17">
        <v>0</v>
      </c>
      <c r="C55" s="17">
        <v>10</v>
      </c>
      <c r="D55" s="17">
        <v>1</v>
      </c>
      <c r="E55" s="17">
        <v>1</v>
      </c>
      <c r="G55" s="5" t="s">
        <v>1</v>
      </c>
      <c r="H55" s="6" t="s">
        <v>24</v>
      </c>
      <c r="I55" s="6" t="s">
        <v>25</v>
      </c>
      <c r="J55" s="6" t="s">
        <v>26</v>
      </c>
      <c r="K55" s="6" t="s">
        <v>27</v>
      </c>
      <c r="L55" s="6" t="s">
        <v>28</v>
      </c>
      <c r="M55" s="6" t="s">
        <v>29</v>
      </c>
      <c r="O55" s="5" t="s">
        <v>36</v>
      </c>
      <c r="P55" s="11">
        <v>0</v>
      </c>
      <c r="Q55" s="11">
        <v>5000</v>
      </c>
      <c r="R55" s="11">
        <v>10000</v>
      </c>
      <c r="S55" s="11">
        <v>15000</v>
      </c>
      <c r="T55" s="11">
        <v>20000</v>
      </c>
      <c r="U55" s="11">
        <v>25000</v>
      </c>
    </row>
    <row r="56" spans="1:28" ht="60.75" thickBot="1">
      <c r="A56" s="13"/>
      <c r="B56" s="17" t="s">
        <v>2</v>
      </c>
      <c r="C56" s="17" t="s">
        <v>2</v>
      </c>
      <c r="D56" s="17" t="s">
        <v>3</v>
      </c>
      <c r="E56" s="17" t="s">
        <v>4</v>
      </c>
      <c r="G56" s="13" t="s">
        <v>30</v>
      </c>
      <c r="H56" s="2">
        <v>0</v>
      </c>
      <c r="I56" s="2">
        <v>6</v>
      </c>
      <c r="J56" s="2">
        <v>6</v>
      </c>
      <c r="K56" s="2">
        <v>6</v>
      </c>
      <c r="L56" s="2">
        <v>6</v>
      </c>
      <c r="M56" s="2">
        <v>6</v>
      </c>
      <c r="O56" s="13" t="s">
        <v>37</v>
      </c>
      <c r="P56" s="22">
        <f t="shared" ref="P56:U56" si="0">ABS((P3-P32)/P3)</f>
        <v>0</v>
      </c>
      <c r="Q56" s="22">
        <f t="shared" si="0"/>
        <v>0</v>
      </c>
      <c r="R56" s="22">
        <f t="shared" si="0"/>
        <v>0</v>
      </c>
      <c r="S56" s="22">
        <f t="shared" si="0"/>
        <v>0</v>
      </c>
      <c r="T56" s="22">
        <f t="shared" si="0"/>
        <v>0</v>
      </c>
      <c r="U56" s="22">
        <f t="shared" si="0"/>
        <v>0</v>
      </c>
      <c r="V56" s="19"/>
      <c r="W56" s="19"/>
      <c r="X56" s="19"/>
      <c r="Y56" s="19"/>
      <c r="Z56" s="19"/>
      <c r="AA56" s="20"/>
      <c r="AB56" s="19"/>
    </row>
    <row r="57" spans="1:28" ht="45.75" thickBot="1">
      <c r="A57" s="5" t="s">
        <v>5</v>
      </c>
      <c r="B57" s="21">
        <f>ABS(B4-B33)/B4</f>
        <v>0.82352941176470584</v>
      </c>
      <c r="C57" s="21">
        <f t="shared" ref="C57:E57" si="1">ABS(C4-C33)/C4</f>
        <v>0.22916666666666666</v>
      </c>
      <c r="D57" s="21">
        <f t="shared" si="1"/>
        <v>0.20408163265306123</v>
      </c>
      <c r="E57" s="21">
        <f t="shared" si="1"/>
        <v>0.19607843137254902</v>
      </c>
      <c r="G57" s="13" t="s">
        <v>31</v>
      </c>
      <c r="H57" s="7">
        <v>0</v>
      </c>
      <c r="I57" s="7">
        <v>0</v>
      </c>
      <c r="J57" s="7">
        <v>0.02</v>
      </c>
      <c r="K57" s="7">
        <v>0.04</v>
      </c>
      <c r="L57" s="7">
        <v>0.06</v>
      </c>
      <c r="M57" s="7">
        <v>0.08</v>
      </c>
      <c r="O57" s="12" t="s">
        <v>38</v>
      </c>
      <c r="P57" s="22">
        <f t="shared" ref="P57:U57" si="2">ABS((P4-P33)/P4)</f>
        <v>2.5000000000000356E-3</v>
      </c>
      <c r="Q57" s="22">
        <f t="shared" si="2"/>
        <v>2.2900763358779494E-3</v>
      </c>
      <c r="R57" s="22">
        <f t="shared" si="2"/>
        <v>0</v>
      </c>
      <c r="S57" s="22">
        <f t="shared" si="2"/>
        <v>4.5454545454546103E-3</v>
      </c>
      <c r="T57" s="22">
        <f t="shared" si="2"/>
        <v>4.1666666666666276E-3</v>
      </c>
      <c r="U57" s="22">
        <f t="shared" si="2"/>
        <v>5.0847457627118163E-3</v>
      </c>
      <c r="V57" s="19"/>
      <c r="W57" s="19"/>
      <c r="X57" s="19"/>
      <c r="Y57" s="19"/>
      <c r="Z57" s="19"/>
      <c r="AA57" s="20"/>
      <c r="AB57" s="19"/>
    </row>
    <row r="58" spans="1:28" ht="45.75" thickBot="1">
      <c r="A58" s="5" t="s">
        <v>6</v>
      </c>
      <c r="B58" s="21">
        <f t="shared" ref="B58:E58" si="3">ABS(B5-B34)/B5</f>
        <v>0.12941176470588228</v>
      </c>
      <c r="C58" s="21">
        <f t="shared" si="3"/>
        <v>5.2941176470588117E-2</v>
      </c>
      <c r="D58" s="21">
        <f t="shared" si="3"/>
        <v>5.555555555555561E-3</v>
      </c>
      <c r="E58" s="21">
        <f t="shared" si="3"/>
        <v>4.5833333333333261E-2</v>
      </c>
      <c r="G58" s="13" t="s">
        <v>32</v>
      </c>
      <c r="H58" s="22">
        <f>ABS((H5-H34)/H5)</f>
        <v>0.1095890410958904</v>
      </c>
      <c r="I58" s="22">
        <f t="shared" ref="I58:M58" si="4">ABS((I5-I34)/I5)</f>
        <v>0.13223140495867769</v>
      </c>
      <c r="J58" s="22">
        <f t="shared" si="4"/>
        <v>9.0909090909090912E-2</v>
      </c>
      <c r="K58" s="22">
        <f t="shared" si="4"/>
        <v>6.8493150684931503E-3</v>
      </c>
      <c r="L58" s="22">
        <f t="shared" si="4"/>
        <v>6.5868263473053898E-2</v>
      </c>
      <c r="M58" s="22" t="s">
        <v>41</v>
      </c>
      <c r="O58" s="13"/>
      <c r="P58" s="23"/>
      <c r="Q58" s="22"/>
      <c r="R58" s="22"/>
      <c r="S58" s="22"/>
      <c r="T58" s="22"/>
      <c r="U58" s="22"/>
      <c r="V58" s="19"/>
      <c r="W58" s="19"/>
      <c r="X58" s="19"/>
      <c r="Y58" s="19"/>
      <c r="Z58" s="19"/>
      <c r="AA58" s="19"/>
      <c r="AB58" s="19"/>
    </row>
    <row r="59" spans="1:28" ht="45.75" thickBot="1">
      <c r="A59" s="5" t="s">
        <v>7</v>
      </c>
      <c r="B59" s="21">
        <f t="shared" ref="B59:E59" si="5">ABS(B6-B35)/B6</f>
        <v>0.27272727272727271</v>
      </c>
      <c r="C59" s="21">
        <f t="shared" si="5"/>
        <v>9.375E-2</v>
      </c>
      <c r="D59" s="21">
        <f t="shared" si="5"/>
        <v>9.375E-2</v>
      </c>
      <c r="E59" s="21">
        <f t="shared" si="5"/>
        <v>0.11764705882352941</v>
      </c>
      <c r="V59" s="19"/>
      <c r="W59" s="19"/>
      <c r="X59" s="19"/>
      <c r="Y59" s="19"/>
      <c r="Z59" s="19"/>
      <c r="AA59" s="19"/>
      <c r="AB59" s="19"/>
    </row>
    <row r="60" spans="1:28" ht="45.75" thickBot="1">
      <c r="A60" s="5" t="s">
        <v>8</v>
      </c>
      <c r="B60" s="21">
        <f t="shared" ref="B60:E60" si="6">ABS(B7-B36)/B7</f>
        <v>0.15384615384615377</v>
      </c>
      <c r="C60" s="21">
        <f t="shared" si="6"/>
        <v>5.3846153846153891E-2</v>
      </c>
      <c r="D60" s="21">
        <f t="shared" si="6"/>
        <v>5.3846153846153891E-2</v>
      </c>
      <c r="E60" s="21">
        <f t="shared" si="6"/>
        <v>5.555555555555561E-3</v>
      </c>
      <c r="G60" s="1" t="s">
        <v>33</v>
      </c>
      <c r="H60" s="8">
        <v>0.21527777777777779</v>
      </c>
      <c r="V60" s="19"/>
      <c r="W60" s="19"/>
      <c r="X60" s="19"/>
      <c r="Y60" s="19"/>
      <c r="Z60" s="19"/>
      <c r="AA60" s="19"/>
      <c r="AB60" s="19"/>
    </row>
    <row r="61" spans="1:28" ht="60.75" thickBot="1">
      <c r="A61" s="5" t="s">
        <v>9</v>
      </c>
      <c r="B61" s="21">
        <f t="shared" ref="B61:E61" si="7">ABS(B8-B37)/B8</f>
        <v>0.13953488372093023</v>
      </c>
      <c r="C61" s="21">
        <f t="shared" si="7"/>
        <v>0.23255813953488372</v>
      </c>
      <c r="D61" s="21">
        <f t="shared" si="7"/>
        <v>0.4</v>
      </c>
      <c r="E61" s="21">
        <f t="shared" si="7"/>
        <v>0.30555555555555558</v>
      </c>
      <c r="G61" s="1" t="s">
        <v>34</v>
      </c>
      <c r="H61" s="5">
        <v>2728</v>
      </c>
      <c r="V61" s="19"/>
      <c r="W61" s="19"/>
      <c r="X61" s="19"/>
      <c r="Y61" s="19"/>
      <c r="Z61" s="19"/>
      <c r="AA61" s="19"/>
      <c r="AB61" s="19"/>
    </row>
    <row r="62" spans="1:28" ht="30.75" thickBot="1">
      <c r="A62" s="5" t="s">
        <v>10</v>
      </c>
      <c r="B62" s="21">
        <f t="shared" ref="B62:E62" si="8">ABS(B9-B38)/B9</f>
        <v>5.4200542005426126E-4</v>
      </c>
      <c r="C62" s="21">
        <f t="shared" si="8"/>
        <v>5.0067658998646713E-3</v>
      </c>
      <c r="D62" s="21">
        <f t="shared" si="8"/>
        <v>5.5256064690027452E-3</v>
      </c>
      <c r="E62" s="21">
        <f t="shared" si="8"/>
        <v>2.3066485753053391E-3</v>
      </c>
      <c r="V62" s="19"/>
      <c r="W62" s="19"/>
      <c r="X62" s="19"/>
      <c r="Y62" s="19"/>
      <c r="Z62" s="19"/>
      <c r="AA62" s="19"/>
      <c r="AB62" s="19"/>
    </row>
    <row r="63" spans="1:28" ht="75.75" thickBot="1">
      <c r="A63" s="5" t="s">
        <v>11</v>
      </c>
      <c r="B63" s="21">
        <f t="shared" ref="B63:E63" si="9">ABS(B10-B39)/B10</f>
        <v>3.3027522935779817E-3</v>
      </c>
      <c r="C63" s="21">
        <f t="shared" si="9"/>
        <v>4.5707334028501911E-2</v>
      </c>
      <c r="D63" s="21">
        <f t="shared" si="9"/>
        <v>6.5537679932260798E-2</v>
      </c>
      <c r="E63" s="21">
        <f t="shared" si="9"/>
        <v>6.1633281972265024E-2</v>
      </c>
      <c r="V63" s="19"/>
      <c r="W63" s="19"/>
      <c r="X63" s="19"/>
      <c r="Y63" s="19"/>
      <c r="Z63" s="19"/>
      <c r="AA63" s="19"/>
      <c r="AB63" s="19"/>
    </row>
    <row r="64" spans="1:28" ht="45.75" thickBot="1">
      <c r="A64" s="5" t="s">
        <v>12</v>
      </c>
      <c r="B64" s="21">
        <f t="shared" ref="B64:E64" si="10">ABS(B11-B40)/B11</f>
        <v>0</v>
      </c>
      <c r="C64" s="21">
        <f t="shared" si="10"/>
        <v>7.6923076923076927E-2</v>
      </c>
      <c r="D64" s="21">
        <f t="shared" si="10"/>
        <v>0.13253012048192772</v>
      </c>
      <c r="E64" s="21">
        <f t="shared" si="10"/>
        <v>0</v>
      </c>
      <c r="V64" s="19"/>
      <c r="W64" s="19"/>
      <c r="X64" s="19"/>
      <c r="Y64" s="19"/>
      <c r="Z64" s="19"/>
      <c r="AA64" s="19"/>
      <c r="AB64" s="19"/>
    </row>
    <row r="65" spans="1:28" ht="45.75" thickBot="1">
      <c r="A65" s="5" t="s">
        <v>13</v>
      </c>
      <c r="B65" s="21">
        <f t="shared" ref="B65:E65" si="11">ABS(B12-B41)/B12</f>
        <v>1.3333333333333334E-2</v>
      </c>
      <c r="C65" s="21">
        <f t="shared" si="11"/>
        <v>2.7027027027027029E-2</v>
      </c>
      <c r="D65" s="21">
        <f t="shared" si="11"/>
        <v>8.4507042253521125E-2</v>
      </c>
      <c r="E65" s="21">
        <f t="shared" si="11"/>
        <v>6.4516129032258063E-2</v>
      </c>
      <c r="V65" s="19"/>
      <c r="W65" s="19"/>
      <c r="X65" s="19"/>
      <c r="Y65" s="19"/>
      <c r="Z65" s="19"/>
      <c r="AA65" s="19"/>
      <c r="AB65" s="19"/>
    </row>
    <row r="66" spans="1:28" ht="45.75" thickBot="1">
      <c r="A66" s="5" t="s">
        <v>14</v>
      </c>
      <c r="B66" s="21">
        <f t="shared" ref="B66:E66" si="12">ABS(B13-B42)/B13</f>
        <v>0</v>
      </c>
      <c r="C66" s="21">
        <f t="shared" si="12"/>
        <v>0.16666666666666669</v>
      </c>
      <c r="D66" s="21">
        <f t="shared" si="12"/>
        <v>0.255</v>
      </c>
      <c r="E66" s="21">
        <f t="shared" si="12"/>
        <v>4.3750000000000039E-2</v>
      </c>
      <c r="V66" s="19"/>
      <c r="W66" s="19"/>
      <c r="X66" s="19"/>
      <c r="Y66" s="19"/>
      <c r="Z66" s="19"/>
      <c r="AA66" s="19"/>
      <c r="AB66" s="19"/>
    </row>
    <row r="67" spans="1:28" ht="75.75" thickBot="1">
      <c r="A67" s="5" t="s">
        <v>15</v>
      </c>
      <c r="B67" s="21">
        <f t="shared" ref="B67:E67" si="13">ABS(B14-B43)/B14</f>
        <v>0.10000000000000009</v>
      </c>
      <c r="C67" s="21">
        <f t="shared" si="13"/>
        <v>0.10000000000000009</v>
      </c>
      <c r="D67" s="21">
        <f t="shared" si="13"/>
        <v>0.10000000000000009</v>
      </c>
      <c r="E67" s="21">
        <f t="shared" si="13"/>
        <v>0.1333333333333333</v>
      </c>
      <c r="V67" s="19"/>
      <c r="W67" s="19"/>
      <c r="X67" s="19"/>
      <c r="Y67" s="19"/>
      <c r="Z67" s="19"/>
      <c r="AA67" s="19"/>
      <c r="AB67" s="19"/>
    </row>
    <row r="68" spans="1:28" ht="60.75" thickBot="1">
      <c r="A68" s="5" t="s">
        <v>16</v>
      </c>
      <c r="B68" s="21">
        <f t="shared" ref="B68:E68" si="14">ABS(B15-B44)/B15</f>
        <v>2.5000000000000022E-2</v>
      </c>
      <c r="C68" s="21">
        <f t="shared" si="14"/>
        <v>4.6153846153846191E-2</v>
      </c>
      <c r="D68" s="21">
        <f t="shared" si="14"/>
        <v>0.22352941176470589</v>
      </c>
      <c r="E68" s="21">
        <f t="shared" si="14"/>
        <v>2.4999999999999908E-2</v>
      </c>
      <c r="V68" s="19"/>
      <c r="W68" s="19"/>
      <c r="X68" s="19"/>
      <c r="Y68" s="19"/>
      <c r="Z68" s="19"/>
      <c r="AA68" s="19"/>
      <c r="AB68" s="19"/>
    </row>
    <row r="69" spans="1:28" ht="45.75" thickBot="1">
      <c r="A69" s="5" t="s">
        <v>17</v>
      </c>
      <c r="B69" s="21">
        <f t="shared" ref="B69:E69" si="15">ABS(B16-B45)/B16</f>
        <v>0.11428571428571421</v>
      </c>
      <c r="C69" s="21">
        <f t="shared" si="15"/>
        <v>0.83509174311926615</v>
      </c>
      <c r="D69" s="21">
        <f t="shared" si="15"/>
        <v>0.72105321262971955</v>
      </c>
      <c r="E69" s="21">
        <f t="shared" si="15"/>
        <v>0.85337423312883431</v>
      </c>
      <c r="V69" s="19"/>
      <c r="W69" s="19"/>
      <c r="X69" s="19"/>
      <c r="Y69" s="19"/>
      <c r="Z69" s="19"/>
      <c r="AA69" s="19"/>
      <c r="AB69" s="19"/>
    </row>
    <row r="70" spans="1:28" ht="45.75" thickBot="1">
      <c r="A70" s="5" t="s">
        <v>18</v>
      </c>
      <c r="B70" s="21">
        <f t="shared" ref="B70:E70" si="16">ABS(B17-B46)/B17</f>
        <v>1.4779235174579716E-3</v>
      </c>
      <c r="C70" s="21">
        <f t="shared" si="16"/>
        <v>1.662663957140218E-3</v>
      </c>
      <c r="D70" s="21">
        <f t="shared" si="16"/>
        <v>2.1407297096053612E-2</v>
      </c>
      <c r="E70" s="21">
        <f t="shared" si="16"/>
        <v>9.5139962218787566E-2</v>
      </c>
      <c r="V70" s="19"/>
      <c r="W70" s="19"/>
      <c r="X70" s="19"/>
      <c r="Y70" s="19"/>
      <c r="Z70" s="19"/>
      <c r="AA70" s="19"/>
      <c r="AB70" s="19"/>
    </row>
    <row r="71" spans="1:28" ht="60.75" thickBot="1">
      <c r="A71" s="5" t="s">
        <v>19</v>
      </c>
      <c r="B71" s="21">
        <f t="shared" ref="B71:E71" si="17">ABS(B18-B47)/B18</f>
        <v>4.528763769889841E-2</v>
      </c>
      <c r="C71" s="21">
        <f t="shared" si="17"/>
        <v>4.528763769889841E-2</v>
      </c>
      <c r="D71" s="21">
        <f t="shared" si="17"/>
        <v>4.5528455284552849E-2</v>
      </c>
      <c r="E71" s="21">
        <f t="shared" si="17"/>
        <v>0.17445482866043613</v>
      </c>
      <c r="V71" s="19"/>
      <c r="W71" s="19"/>
      <c r="X71" s="19"/>
      <c r="Y71" s="19"/>
      <c r="Z71" s="19"/>
      <c r="AA71" s="19"/>
      <c r="AB71" s="19"/>
    </row>
    <row r="72" spans="1:28" ht="45.75" thickBot="1">
      <c r="A72" s="5" t="s">
        <v>20</v>
      </c>
      <c r="B72" s="21">
        <f t="shared" ref="B72:E72" si="18">ABS(B19-B48)/B19</f>
        <v>4.0175557056043212E-2</v>
      </c>
      <c r="C72" s="21">
        <f t="shared" si="18"/>
        <v>4.051316677920324E-2</v>
      </c>
      <c r="D72" s="21">
        <f t="shared" si="18"/>
        <v>7.7953296703296704E-2</v>
      </c>
      <c r="E72" s="21">
        <f t="shared" si="18"/>
        <v>2.7050610820244327E-2</v>
      </c>
      <c r="V72" s="19"/>
      <c r="W72" s="19"/>
      <c r="X72" s="19"/>
      <c r="Y72" s="19"/>
      <c r="Z72" s="19"/>
      <c r="AA72" s="19"/>
      <c r="AB72" s="19"/>
    </row>
    <row r="73" spans="1:28" ht="30.75" thickBot="1">
      <c r="A73" s="5" t="s">
        <v>21</v>
      </c>
      <c r="B73" s="21">
        <f t="shared" ref="B73:E73" si="19">ABS(B20-B49)/B20</f>
        <v>4.4444444444444446E-2</v>
      </c>
      <c r="C73" s="21">
        <f t="shared" si="19"/>
        <v>4.4444444444444446E-2</v>
      </c>
      <c r="D73" s="21">
        <f t="shared" si="19"/>
        <v>6.5217391304347824E-2</v>
      </c>
      <c r="E73" s="21">
        <f t="shared" si="19"/>
        <v>9.8360655737704916E-2</v>
      </c>
      <c r="V73" s="19"/>
      <c r="W73" s="19"/>
      <c r="X73" s="19"/>
      <c r="Y73" s="19"/>
      <c r="Z73" s="19"/>
      <c r="AA73" s="19"/>
      <c r="AB73" s="19"/>
    </row>
    <row r="74" spans="1:28" ht="60.75" thickBot="1">
      <c r="A74" s="5" t="s">
        <v>22</v>
      </c>
      <c r="B74" s="21">
        <f t="shared" ref="B74:E74" si="20">ABS(B21-B50)/B21</f>
        <v>7.9681274900398405E-2</v>
      </c>
      <c r="C74" s="21">
        <f t="shared" si="20"/>
        <v>0.10926640926640931</v>
      </c>
      <c r="D74" s="21">
        <f t="shared" si="20"/>
        <v>0.15498154981549817</v>
      </c>
      <c r="E74" s="21">
        <f t="shared" si="20"/>
        <v>7.5190839694656439E-2</v>
      </c>
      <c r="V74" s="19"/>
      <c r="W74" s="19"/>
      <c r="X74" s="19"/>
      <c r="Y74" s="19"/>
      <c r="Z74" s="19"/>
      <c r="AA74" s="19"/>
      <c r="AB74" s="19"/>
    </row>
    <row r="75" spans="1:28">
      <c r="A75" s="18"/>
      <c r="B75" s="18"/>
      <c r="C75" s="18"/>
      <c r="D75" s="18"/>
      <c r="E75" s="18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>
      <c r="A76" s="18"/>
      <c r="B76" s="18"/>
      <c r="C76" s="18"/>
      <c r="D76" s="18"/>
      <c r="E76" s="18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>
      <c r="A77" s="18"/>
      <c r="B77" s="18"/>
      <c r="C77" s="18"/>
      <c r="D77" s="18"/>
      <c r="E77" s="18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>
      <c r="A78" s="18"/>
      <c r="B78" s="18"/>
      <c r="C78" s="18"/>
      <c r="D78" s="18"/>
      <c r="E78" s="18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</sheetData>
  <mergeCells count="8">
    <mergeCell ref="AA56:AA57"/>
    <mergeCell ref="T4:T5"/>
    <mergeCell ref="U4:U5"/>
    <mergeCell ref="O4:O5"/>
    <mergeCell ref="P4:P5"/>
    <mergeCell ref="Q4:Q5"/>
    <mergeCell ref="R4:R5"/>
    <mergeCell ref="S4:S5"/>
  </mergeCells>
  <conditionalFormatting sqref="AA56">
    <cfRule type="cellIs" dxfId="7" priority="3" operator="greaterThan">
      <formula>1</formula>
    </cfRule>
    <cfRule type="cellIs" dxfId="6" priority="4" operator="between">
      <formula>0.5</formula>
      <formula>1</formula>
    </cfRule>
  </conditionalFormatting>
  <conditionalFormatting sqref="B57:E74">
    <cfRule type="cellIs" dxfId="2" priority="2" operator="between">
      <formula>0.5</formula>
      <formula>1</formula>
    </cfRule>
    <cfRule type="cellIs" dxfId="1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2011-06-06T18:05:23Z</dcterms:created>
  <dcterms:modified xsi:type="dcterms:W3CDTF">2011-06-14T22:03:37Z</dcterms:modified>
</cp:coreProperties>
</file>