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14" i="1"/>
  <c r="V14"/>
  <c r="U14"/>
  <c r="T14"/>
  <c r="S14"/>
  <c r="W13"/>
  <c r="V13"/>
  <c r="U13"/>
  <c r="T13"/>
  <c r="S13"/>
  <c r="W12"/>
  <c r="V12"/>
  <c r="U12"/>
  <c r="T12"/>
  <c r="S12"/>
  <c r="U7"/>
  <c r="T7"/>
  <c r="S7"/>
  <c r="U6"/>
  <c r="T6"/>
  <c r="S6"/>
  <c r="U5"/>
  <c r="T5"/>
  <c r="S5"/>
  <c r="U4"/>
  <c r="T4"/>
  <c r="S4"/>
  <c r="U3"/>
  <c r="T3"/>
  <c r="S3"/>
</calcChain>
</file>

<file path=xl/sharedStrings.xml><?xml version="1.0" encoding="utf-8"?>
<sst xmlns="http://schemas.openxmlformats.org/spreadsheetml/2006/main" count="78" uniqueCount="23">
  <si>
    <t>HumMod</t>
  </si>
  <si>
    <t>Time</t>
  </si>
  <si>
    <t>0 Min</t>
  </si>
  <si>
    <t>30 Min</t>
  </si>
  <si>
    <t>60 Min</t>
  </si>
  <si>
    <t>Venous pCO2</t>
  </si>
  <si>
    <t>Venous [H+]</t>
  </si>
  <si>
    <t>Venous [HCO3-]</t>
  </si>
  <si>
    <t>Venous pH</t>
  </si>
  <si>
    <t>Venous pO2</t>
  </si>
  <si>
    <t>Inhaled CO2 (%)</t>
  </si>
  <si>
    <t>Arterial pCO2</t>
  </si>
  <si>
    <t>Arterial pH</t>
  </si>
  <si>
    <t>Ventilation</t>
  </si>
  <si>
    <t>QCP</t>
  </si>
  <si>
    <t>5% inhalation</t>
  </si>
  <si>
    <t>Units</t>
  </si>
  <si>
    <t>mmHg</t>
  </si>
  <si>
    <t>nEq/L</t>
  </si>
  <si>
    <t>mEq/L</t>
  </si>
  <si>
    <t>%</t>
  </si>
  <si>
    <t>L/min</t>
  </si>
  <si>
    <t>30 Minute intervals, varying inhalation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</si>
</sst>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0" fontId="1" fillId="0" borderId="5" xfId="0" applyFont="1" applyFill="1" applyBorder="1" applyAlignment="1">
      <alignment vertical="top" wrapText="1"/>
    </xf>
    <xf numFmtId="0" fontId="1" fillId="0" borderId="5" xfId="0" applyFont="1" applyBorder="1"/>
    <xf numFmtId="9" fontId="1" fillId="0" borderId="1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"/>
  <sheetViews>
    <sheetView tabSelected="1" topLeftCell="F1" workbookViewId="0">
      <selection activeCell="Q4" sqref="Q4"/>
    </sheetView>
  </sheetViews>
  <sheetFormatPr defaultRowHeight="15"/>
  <sheetData>
    <row r="1" spans="1:24" ht="15.75" thickBot="1">
      <c r="A1" t="s">
        <v>14</v>
      </c>
      <c r="C1" t="s">
        <v>15</v>
      </c>
      <c r="I1" t="s">
        <v>0</v>
      </c>
      <c r="K1" t="s">
        <v>15</v>
      </c>
      <c r="R1" t="s">
        <v>14</v>
      </c>
      <c r="T1" t="s">
        <v>15</v>
      </c>
    </row>
    <row r="2" spans="1:24" ht="15.75" thickBot="1">
      <c r="A2" s="1" t="s">
        <v>1</v>
      </c>
      <c r="B2" s="1" t="s">
        <v>2</v>
      </c>
      <c r="C2" s="1" t="s">
        <v>3</v>
      </c>
      <c r="D2" s="1" t="s">
        <v>4</v>
      </c>
      <c r="E2" s="7" t="s">
        <v>16</v>
      </c>
      <c r="I2" s="1" t="s">
        <v>1</v>
      </c>
      <c r="J2" s="2" t="s">
        <v>2</v>
      </c>
      <c r="K2" s="2" t="s">
        <v>3</v>
      </c>
      <c r="L2" s="2" t="s">
        <v>4</v>
      </c>
      <c r="M2" s="7" t="s">
        <v>16</v>
      </c>
      <c r="R2" s="1" t="s">
        <v>1</v>
      </c>
      <c r="S2" s="1" t="s">
        <v>2</v>
      </c>
      <c r="T2" s="1" t="s">
        <v>3</v>
      </c>
      <c r="U2" s="1" t="s">
        <v>4</v>
      </c>
      <c r="V2" s="7" t="s">
        <v>16</v>
      </c>
    </row>
    <row r="3" spans="1:24" ht="30.75" thickBot="1">
      <c r="A3" s="1" t="s">
        <v>5</v>
      </c>
      <c r="B3" s="1">
        <v>48</v>
      </c>
      <c r="C3" s="1">
        <v>52</v>
      </c>
      <c r="D3" s="1">
        <v>53</v>
      </c>
      <c r="E3" s="8" t="s">
        <v>17</v>
      </c>
      <c r="I3" s="3" t="s">
        <v>5</v>
      </c>
      <c r="J3" s="4">
        <v>42</v>
      </c>
      <c r="K3" s="4">
        <v>50</v>
      </c>
      <c r="L3" s="4">
        <v>50</v>
      </c>
      <c r="M3" s="8" t="s">
        <v>17</v>
      </c>
      <c r="R3" s="1" t="s">
        <v>5</v>
      </c>
      <c r="S3" s="14">
        <f>ABS((B3-J3)/B3)</f>
        <v>0.125</v>
      </c>
      <c r="T3" s="14">
        <f t="shared" ref="T3:T7" si="0">ABS((C3-K3)/C3)</f>
        <v>3.8461538461538464E-2</v>
      </c>
      <c r="U3" s="14">
        <f t="shared" ref="U3:U7" si="1">ABS((D3-L3)/D3)</f>
        <v>5.6603773584905662E-2</v>
      </c>
      <c r="V3" s="8" t="s">
        <v>17</v>
      </c>
    </row>
    <row r="4" spans="1:24" ht="30.75" thickBot="1">
      <c r="A4" s="1" t="s">
        <v>6</v>
      </c>
      <c r="B4" s="1">
        <v>41</v>
      </c>
      <c r="C4" s="1">
        <v>45</v>
      </c>
      <c r="D4" s="1">
        <v>45</v>
      </c>
      <c r="E4" s="8" t="s">
        <v>18</v>
      </c>
      <c r="I4" s="3" t="s">
        <v>6</v>
      </c>
      <c r="J4" s="4">
        <v>41.3</v>
      </c>
      <c r="K4" s="4">
        <v>49.2</v>
      </c>
      <c r="L4" s="4">
        <v>49.8</v>
      </c>
      <c r="M4" s="8" t="s">
        <v>18</v>
      </c>
      <c r="R4" s="1" t="s">
        <v>6</v>
      </c>
      <c r="S4" s="14">
        <f t="shared" ref="S4:S7" si="2">ABS((B4-J4)/B4)</f>
        <v>7.3170731707316384E-3</v>
      </c>
      <c r="T4" s="14">
        <f t="shared" si="0"/>
        <v>9.3333333333333393E-2</v>
      </c>
      <c r="U4" s="14">
        <f t="shared" si="1"/>
        <v>0.1066666666666666</v>
      </c>
      <c r="V4" s="8" t="s">
        <v>18</v>
      </c>
    </row>
    <row r="5" spans="1:24" ht="45.75" thickBot="1">
      <c r="A5" s="1" t="s">
        <v>7</v>
      </c>
      <c r="B5" s="1">
        <v>32</v>
      </c>
      <c r="C5" s="1">
        <v>34</v>
      </c>
      <c r="D5" s="1">
        <v>34</v>
      </c>
      <c r="E5" s="8" t="s">
        <v>19</v>
      </c>
      <c r="I5" s="3" t="s">
        <v>7</v>
      </c>
      <c r="J5" s="4">
        <v>23.9</v>
      </c>
      <c r="K5" s="4">
        <v>26.8</v>
      </c>
      <c r="L5" s="4">
        <v>27</v>
      </c>
      <c r="M5" s="8" t="s">
        <v>19</v>
      </c>
      <c r="R5" s="1" t="s">
        <v>7</v>
      </c>
      <c r="S5" s="14">
        <f t="shared" si="2"/>
        <v>0.25312500000000004</v>
      </c>
      <c r="T5" s="14">
        <f t="shared" si="0"/>
        <v>0.21176470588235291</v>
      </c>
      <c r="U5" s="14">
        <f t="shared" si="1"/>
        <v>0.20588235294117646</v>
      </c>
      <c r="V5" s="8" t="s">
        <v>19</v>
      </c>
    </row>
    <row r="6" spans="1:24" ht="30.75" thickBot="1">
      <c r="A6" s="1" t="s">
        <v>8</v>
      </c>
      <c r="B6" s="1">
        <v>7.38</v>
      </c>
      <c r="C6" s="1">
        <v>7.35</v>
      </c>
      <c r="D6" s="1">
        <v>7.34</v>
      </c>
      <c r="E6" s="8"/>
      <c r="I6" s="3" t="s">
        <v>8</v>
      </c>
      <c r="J6" s="4">
        <v>7.3840000000000003</v>
      </c>
      <c r="K6" s="4">
        <v>7.3079999999999998</v>
      </c>
      <c r="L6" s="4">
        <v>7.3029999999999999</v>
      </c>
      <c r="M6" s="8"/>
      <c r="R6" s="1" t="s">
        <v>8</v>
      </c>
      <c r="S6" s="14">
        <f t="shared" si="2"/>
        <v>5.4200542005426126E-4</v>
      </c>
      <c r="T6" s="14">
        <f t="shared" si="0"/>
        <v>5.7142857142856891E-3</v>
      </c>
      <c r="U6" s="14">
        <f t="shared" si="1"/>
        <v>5.0408719346048941E-3</v>
      </c>
      <c r="V6" s="8"/>
    </row>
    <row r="7" spans="1:24" ht="30.75" thickBot="1">
      <c r="A7" s="1" t="s">
        <v>9</v>
      </c>
      <c r="B7" s="1">
        <v>41</v>
      </c>
      <c r="C7" s="1">
        <v>43</v>
      </c>
      <c r="D7" s="1">
        <v>43</v>
      </c>
      <c r="E7" s="8" t="s">
        <v>17</v>
      </c>
      <c r="I7" s="3" t="s">
        <v>9</v>
      </c>
      <c r="J7" s="4">
        <v>42</v>
      </c>
      <c r="K7" s="4">
        <v>47</v>
      </c>
      <c r="L7" s="4">
        <v>47</v>
      </c>
      <c r="M7" s="8" t="s">
        <v>17</v>
      </c>
      <c r="R7" s="1" t="s">
        <v>9</v>
      </c>
      <c r="S7" s="14">
        <f t="shared" si="2"/>
        <v>2.4390243902439025E-2</v>
      </c>
      <c r="T7" s="14">
        <f t="shared" si="0"/>
        <v>9.3023255813953487E-2</v>
      </c>
      <c r="U7" s="14">
        <f t="shared" si="1"/>
        <v>9.3023255813953487E-2</v>
      </c>
      <c r="V7" s="8" t="s">
        <v>17</v>
      </c>
    </row>
    <row r="10" spans="1:24" ht="15.75" customHeight="1" thickBot="1">
      <c r="A10" s="12" t="s">
        <v>14</v>
      </c>
      <c r="B10" s="11"/>
      <c r="C10" s="11" t="s">
        <v>22</v>
      </c>
      <c r="D10" s="11"/>
      <c r="E10" s="11"/>
      <c r="F10" s="11"/>
      <c r="G10" s="13" t="s">
        <v>16</v>
      </c>
      <c r="I10" s="6" t="s">
        <v>0</v>
      </c>
      <c r="K10" s="11" t="s">
        <v>22</v>
      </c>
      <c r="O10" s="13" t="s">
        <v>16</v>
      </c>
      <c r="R10" s="12" t="s">
        <v>14</v>
      </c>
      <c r="S10" s="11"/>
      <c r="T10" s="11" t="s">
        <v>22</v>
      </c>
      <c r="U10" s="11"/>
      <c r="V10" s="11"/>
      <c r="W10" s="11"/>
      <c r="X10" s="13" t="s">
        <v>16</v>
      </c>
    </row>
    <row r="11" spans="1:24" ht="45.75" thickBot="1">
      <c r="A11" s="1" t="s">
        <v>10</v>
      </c>
      <c r="B11" s="10">
        <v>0</v>
      </c>
      <c r="C11" s="10">
        <v>2</v>
      </c>
      <c r="D11" s="10">
        <v>4</v>
      </c>
      <c r="E11" s="10">
        <v>6</v>
      </c>
      <c r="F11" s="10">
        <v>8</v>
      </c>
      <c r="G11" s="9" t="s">
        <v>20</v>
      </c>
      <c r="I11" s="1" t="s">
        <v>10</v>
      </c>
      <c r="J11" s="5">
        <v>0</v>
      </c>
      <c r="K11" s="5">
        <v>2</v>
      </c>
      <c r="L11" s="5">
        <v>4</v>
      </c>
      <c r="M11" s="5">
        <v>6</v>
      </c>
      <c r="N11" s="5">
        <v>8</v>
      </c>
      <c r="O11" s="9" t="s">
        <v>20</v>
      </c>
      <c r="R11" s="1" t="s">
        <v>10</v>
      </c>
      <c r="S11" s="10">
        <v>0</v>
      </c>
      <c r="T11" s="10">
        <v>2</v>
      </c>
      <c r="U11" s="10">
        <v>4</v>
      </c>
      <c r="V11" s="10">
        <v>6</v>
      </c>
      <c r="W11" s="10">
        <v>8</v>
      </c>
      <c r="X11" s="9" t="s">
        <v>20</v>
      </c>
    </row>
    <row r="12" spans="1:24" ht="30.75" thickBot="1">
      <c r="A12" s="1" t="s">
        <v>11</v>
      </c>
      <c r="B12" s="1">
        <v>43</v>
      </c>
      <c r="C12" s="1">
        <v>45</v>
      </c>
      <c r="D12" s="1">
        <v>47</v>
      </c>
      <c r="E12" s="1">
        <v>50</v>
      </c>
      <c r="F12" s="10">
        <v>58</v>
      </c>
      <c r="G12" s="9" t="s">
        <v>17</v>
      </c>
      <c r="I12" s="3" t="s">
        <v>11</v>
      </c>
      <c r="J12" s="4">
        <v>37.4</v>
      </c>
      <c r="K12" s="4">
        <v>40</v>
      </c>
      <c r="L12" s="4">
        <v>43.7</v>
      </c>
      <c r="M12" s="4">
        <v>37.4</v>
      </c>
      <c r="N12" s="4">
        <v>37.4</v>
      </c>
      <c r="O12" s="9" t="s">
        <v>17</v>
      </c>
      <c r="R12" s="1" t="s">
        <v>11</v>
      </c>
      <c r="S12" s="14">
        <f t="shared" ref="S12:S14" si="3">ABS((B12-J12)/B12)</f>
        <v>0.13023255813953491</v>
      </c>
      <c r="T12" s="14">
        <f t="shared" ref="T12:T14" si="4">ABS((C12-K12)/C12)</f>
        <v>0.1111111111111111</v>
      </c>
      <c r="U12" s="14">
        <f t="shared" ref="U12:U14" si="5">ABS((D12-L12)/D12)</f>
        <v>7.0212765957446743E-2</v>
      </c>
      <c r="V12" s="14">
        <f t="shared" ref="V12:V14" si="6">ABS((E12-M12)/E12)</f>
        <v>0.252</v>
      </c>
      <c r="W12" s="14">
        <f t="shared" ref="W12:W14" si="7">ABS((F12-N12)/F12)</f>
        <v>0.35517241379310349</v>
      </c>
      <c r="X12" s="9" t="s">
        <v>17</v>
      </c>
    </row>
    <row r="13" spans="1:24" ht="30.75" thickBot="1">
      <c r="A13" s="1" t="s">
        <v>12</v>
      </c>
      <c r="B13" s="1">
        <v>7.43</v>
      </c>
      <c r="C13" s="1">
        <v>7.41</v>
      </c>
      <c r="D13" s="1">
        <v>7.4</v>
      </c>
      <c r="E13" s="1">
        <v>7.36</v>
      </c>
      <c r="F13" s="1">
        <v>7.3</v>
      </c>
      <c r="G13" s="9"/>
      <c r="I13" s="3" t="s">
        <v>12</v>
      </c>
      <c r="J13" s="4">
        <v>7.43</v>
      </c>
      <c r="K13" s="4">
        <v>7.4</v>
      </c>
      <c r="L13" s="4">
        <v>7.36</v>
      </c>
      <c r="M13" s="4">
        <v>7.43</v>
      </c>
      <c r="N13" s="4">
        <v>7.43</v>
      </c>
      <c r="O13" s="9"/>
      <c r="R13" s="1" t="s">
        <v>12</v>
      </c>
      <c r="S13" s="14">
        <f t="shared" si="3"/>
        <v>0</v>
      </c>
      <c r="T13" s="14">
        <f t="shared" si="4"/>
        <v>1.3495276653171101E-3</v>
      </c>
      <c r="U13" s="14">
        <f t="shared" si="5"/>
        <v>5.40540540540541E-3</v>
      </c>
      <c r="V13" s="14">
        <f t="shared" si="6"/>
        <v>9.5108695652173086E-3</v>
      </c>
      <c r="W13" s="14">
        <f t="shared" si="7"/>
        <v>1.7808219178082178E-2</v>
      </c>
      <c r="X13" s="9"/>
    </row>
    <row r="14" spans="1:24" ht="30.75" thickBot="1">
      <c r="A14" s="1" t="s">
        <v>13</v>
      </c>
      <c r="B14" s="1">
        <v>6.5</v>
      </c>
      <c r="C14" s="1">
        <v>8.1999999999999993</v>
      </c>
      <c r="D14" s="1">
        <v>11.9</v>
      </c>
      <c r="E14" s="1">
        <v>22.2</v>
      </c>
      <c r="F14" s="1">
        <v>57.8</v>
      </c>
      <c r="G14" s="9" t="s">
        <v>21</v>
      </c>
      <c r="I14" s="3" t="s">
        <v>13</v>
      </c>
      <c r="J14" s="4">
        <v>6.6</v>
      </c>
      <c r="K14" s="4">
        <v>8.6999999999999993</v>
      </c>
      <c r="L14" s="4">
        <v>13.3</v>
      </c>
      <c r="M14" s="4">
        <v>6.6</v>
      </c>
      <c r="N14" s="4">
        <v>6.6</v>
      </c>
      <c r="O14" s="9" t="s">
        <v>21</v>
      </c>
      <c r="R14" s="1" t="s">
        <v>13</v>
      </c>
      <c r="S14" s="14">
        <f t="shared" si="3"/>
        <v>1.538461538461533E-2</v>
      </c>
      <c r="T14" s="14">
        <f t="shared" si="4"/>
        <v>6.0975609756097567E-2</v>
      </c>
      <c r="U14" s="14">
        <f t="shared" si="5"/>
        <v>0.11764705882352944</v>
      </c>
      <c r="V14" s="14">
        <f t="shared" si="6"/>
        <v>0.70270270270270274</v>
      </c>
      <c r="W14" s="14">
        <f t="shared" si="7"/>
        <v>0.88581314878892725</v>
      </c>
      <c r="X14" s="9" t="s">
        <v>21</v>
      </c>
    </row>
  </sheetData>
  <conditionalFormatting sqref="S3:U7">
    <cfRule type="cellIs" dxfId="8" priority="4" operator="between">
      <formula>0.5</formula>
      <formula>1</formula>
    </cfRule>
    <cfRule type="cellIs" dxfId="7" priority="3" operator="greaterThan">
      <formula>1</formula>
    </cfRule>
  </conditionalFormatting>
  <conditionalFormatting sqref="S12:W14">
    <cfRule type="cellIs" dxfId="2" priority="1" operator="greaterThan">
      <formula>1</formula>
    </cfRule>
    <cfRule type="cellIs" dxfId="3" priority="2" operator="between">
      <formula>0.5</formula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2011-06-16T17:55:01Z</dcterms:modified>
</cp:coreProperties>
</file>