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61" i="1"/>
  <c r="G61"/>
  <c r="F61"/>
  <c r="E61"/>
  <c r="D61"/>
  <c r="C61"/>
  <c r="B61"/>
  <c r="H60"/>
  <c r="G60"/>
  <c r="F60"/>
  <c r="E60"/>
  <c r="D60"/>
  <c r="C60"/>
  <c r="B60"/>
  <c r="H59"/>
  <c r="G59"/>
  <c r="F59"/>
  <c r="E59"/>
  <c r="D59"/>
  <c r="C59"/>
  <c r="B59"/>
  <c r="H58"/>
  <c r="G58"/>
  <c r="F58"/>
  <c r="E58"/>
  <c r="D58"/>
  <c r="C58"/>
  <c r="B58"/>
  <c r="H57"/>
  <c r="G57"/>
  <c r="F57"/>
  <c r="E57"/>
  <c r="D57"/>
  <c r="C57"/>
  <c r="B57"/>
  <c r="H56"/>
  <c r="G56"/>
  <c r="F56"/>
  <c r="E56"/>
  <c r="D56"/>
  <c r="C56"/>
  <c r="B56"/>
  <c r="H55"/>
  <c r="G55"/>
  <c r="F55"/>
  <c r="E55"/>
  <c r="D55"/>
  <c r="C55"/>
  <c r="B55"/>
  <c r="H54"/>
  <c r="G54"/>
  <c r="F54"/>
  <c r="E54"/>
  <c r="D54"/>
  <c r="C54"/>
  <c r="B54"/>
  <c r="H53"/>
  <c r="G53"/>
  <c r="F53"/>
  <c r="E53"/>
  <c r="D53"/>
  <c r="C53"/>
  <c r="B53"/>
  <c r="H52"/>
  <c r="G52"/>
  <c r="F52"/>
  <c r="E52"/>
  <c r="D52"/>
  <c r="C52"/>
  <c r="B52"/>
  <c r="H51"/>
  <c r="G51"/>
  <c r="F51"/>
  <c r="E51"/>
  <c r="D51"/>
  <c r="C51"/>
  <c r="B51"/>
  <c r="H50"/>
  <c r="G50"/>
  <c r="F50"/>
  <c r="E50"/>
  <c r="D50"/>
  <c r="C50"/>
  <c r="B50"/>
  <c r="H49"/>
  <c r="G49"/>
  <c r="F49"/>
  <c r="E49"/>
  <c r="D49"/>
  <c r="C49"/>
  <c r="B49"/>
  <c r="H48"/>
  <c r="G48"/>
  <c r="F48"/>
  <c r="E48"/>
  <c r="D48"/>
  <c r="B48"/>
  <c r="H47"/>
  <c r="G47"/>
  <c r="F47"/>
  <c r="E47"/>
  <c r="D47"/>
  <c r="B47"/>
  <c r="H46"/>
  <c r="G46"/>
  <c r="F46"/>
  <c r="E46"/>
  <c r="D46"/>
  <c r="B46"/>
</calcChain>
</file>

<file path=xl/sharedStrings.xml><?xml version="1.0" encoding="utf-8"?>
<sst xmlns="http://schemas.openxmlformats.org/spreadsheetml/2006/main" count="61" uniqueCount="26">
  <si>
    <t>Glucose Mass(mg)*</t>
  </si>
  <si>
    <t>Fat Mass(mg)</t>
  </si>
  <si>
    <t>Protein Mass(mg)</t>
  </si>
  <si>
    <t>Plasma [Glu] (mg/dL)</t>
  </si>
  <si>
    <t>Tissue Glu Use(mg/min)</t>
  </si>
  <si>
    <t>Brain Glu Use(mg/min)</t>
  </si>
  <si>
    <t>Fat Glu Use(mg/min)</t>
  </si>
  <si>
    <t>Muscle Glu Use(mg/min)</t>
  </si>
  <si>
    <t>Plasma [FFA](mg/dL)</t>
  </si>
  <si>
    <t>Tissue FFA Use(mg/min)</t>
  </si>
  <si>
    <t>Muscle FFA Use(mg/min)</t>
  </si>
  <si>
    <t>Plasma [Trigly.](mg/dL)</t>
  </si>
  <si>
    <t>Fat Trigly. Uptake(mg/min)</t>
  </si>
  <si>
    <t>Liver Glycogen(g)*</t>
  </si>
  <si>
    <t>Plasma [Insulin](uU/mL)</t>
  </si>
  <si>
    <t>Plasma [Glucagon](pg/mL)</t>
  </si>
  <si>
    <t>Data</t>
  </si>
  <si>
    <t>QCP</t>
  </si>
  <si>
    <t>HumMod</t>
  </si>
  <si>
    <t>Time</t>
  </si>
  <si>
    <t>Current version of  QCP and HumMod does not use GI Tract data in the same manner. The glucose mass values are actually the total carbohydrate mass values under GI Lumen – Food.</t>
  </si>
  <si>
    <t>Also, the instructions in general are outdated. Liver Glycogen is now found under Liver – Glucose/Glycogen</t>
  </si>
  <si>
    <t>The instructions are even more outdated. The method used to start the patient on a meal schedule is to go to schedule and activate the overall 24-hour schedule.</t>
  </si>
  <si>
    <t>Fat Trigly Uptake is not given under triglyceride metabolism so I’m using the gain in the balance box</t>
  </si>
  <si>
    <t>% Diff</t>
  </si>
  <si>
    <t>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</si>
</sst>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 indent="5"/>
    </xf>
    <xf numFmtId="20" fontId="2" fillId="0" borderId="2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2" borderId="0" xfId="0" applyFont="1" applyFill="1"/>
    <xf numFmtId="0" fontId="0" fillId="2" borderId="0" xfId="0" applyFill="1"/>
    <xf numFmtId="9" fontId="3" fillId="0" borderId="4" xfId="1" applyFont="1" applyBorder="1" applyAlignment="1">
      <alignment vertical="top" wrapText="1"/>
    </xf>
  </cellXfs>
  <cellStyles count="2">
    <cellStyle name="Normal" xfId="0" builtinId="0"/>
    <cellStyle name="Percent" xfId="1" builtinId="5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M55" sqref="M55"/>
    </sheetView>
  </sheetViews>
  <sheetFormatPr defaultRowHeight="15"/>
  <cols>
    <col min="1" max="1" width="28.85546875" customWidth="1"/>
  </cols>
  <sheetData>
    <row r="1" spans="1:9" ht="24" thickBot="1">
      <c r="A1" s="1" t="s">
        <v>16</v>
      </c>
      <c r="B1" s="2">
        <v>0.5</v>
      </c>
      <c r="C1" s="2">
        <v>0.29166666666666669</v>
      </c>
      <c r="D1" s="2">
        <v>0.2986111111111111</v>
      </c>
      <c r="E1" s="2">
        <v>0.30555555555555552</v>
      </c>
      <c r="F1" s="2">
        <v>0.3125</v>
      </c>
      <c r="G1" s="2">
        <v>0.33333333333333331</v>
      </c>
      <c r="H1" s="2">
        <v>0.375</v>
      </c>
      <c r="I1" t="s">
        <v>17</v>
      </c>
    </row>
    <row r="2" spans="1:9" ht="15.75" thickBot="1">
      <c r="A2" s="3" t="s">
        <v>0</v>
      </c>
      <c r="B2" s="4">
        <v>1930</v>
      </c>
      <c r="C2" s="4">
        <v>0</v>
      </c>
      <c r="D2" s="4">
        <v>20091</v>
      </c>
      <c r="E2" s="4">
        <v>39481</v>
      </c>
      <c r="F2" s="4">
        <v>58871</v>
      </c>
      <c r="G2" s="4">
        <v>43923</v>
      </c>
      <c r="H2" s="4">
        <v>13923</v>
      </c>
    </row>
    <row r="3" spans="1:9" ht="15.75" thickBot="1">
      <c r="A3" s="3" t="s">
        <v>1</v>
      </c>
      <c r="B3" s="4">
        <v>1990</v>
      </c>
      <c r="C3" s="4">
        <v>0</v>
      </c>
      <c r="D3" s="4">
        <v>8257</v>
      </c>
      <c r="E3" s="4">
        <v>14375</v>
      </c>
      <c r="F3" s="4">
        <v>18907</v>
      </c>
      <c r="G3" s="4">
        <v>7687</v>
      </c>
      <c r="H3" s="4">
        <v>1271</v>
      </c>
    </row>
    <row r="4" spans="1:9" ht="15.75" thickBot="1">
      <c r="A4" s="3" t="s">
        <v>2</v>
      </c>
      <c r="B4" s="4">
        <v>1600</v>
      </c>
      <c r="C4" s="4">
        <v>0</v>
      </c>
      <c r="D4" s="4">
        <v>10050</v>
      </c>
      <c r="E4" s="4">
        <v>16146</v>
      </c>
      <c r="F4" s="4">
        <v>19843</v>
      </c>
      <c r="G4" s="4">
        <v>4428</v>
      </c>
      <c r="H4" s="4">
        <v>220</v>
      </c>
    </row>
    <row r="5" spans="1:9" ht="15.75" thickBot="1">
      <c r="A5" s="3" t="s">
        <v>3</v>
      </c>
      <c r="B5" s="4">
        <v>109</v>
      </c>
      <c r="C5" s="4">
        <v>79</v>
      </c>
      <c r="D5" s="4">
        <v>95</v>
      </c>
      <c r="E5" s="4">
        <v>110</v>
      </c>
      <c r="F5" s="4">
        <v>119</v>
      </c>
      <c r="G5" s="4">
        <v>124</v>
      </c>
      <c r="H5" s="4">
        <v>78</v>
      </c>
    </row>
    <row r="6" spans="1:9" ht="15.75" thickBot="1">
      <c r="A6" s="3" t="s">
        <v>4</v>
      </c>
      <c r="B6" s="4">
        <v>90</v>
      </c>
      <c r="C6" s="4">
        <v>101</v>
      </c>
      <c r="D6" s="4">
        <v>108</v>
      </c>
      <c r="E6" s="4">
        <v>116</v>
      </c>
      <c r="F6" s="4">
        <v>125</v>
      </c>
      <c r="G6" s="4">
        <v>147</v>
      </c>
      <c r="H6" s="4">
        <v>118</v>
      </c>
    </row>
    <row r="7" spans="1:9" ht="15.75" thickBot="1">
      <c r="A7" s="3" t="s">
        <v>5</v>
      </c>
      <c r="B7" s="4">
        <v>55.1</v>
      </c>
      <c r="C7" s="4">
        <v>56.7</v>
      </c>
      <c r="D7" s="4">
        <v>56.5</v>
      </c>
      <c r="E7" s="4">
        <v>56.5</v>
      </c>
      <c r="F7" s="4">
        <v>56.5</v>
      </c>
      <c r="G7" s="4">
        <v>56.9</v>
      </c>
      <c r="H7" s="4">
        <v>53.5</v>
      </c>
    </row>
    <row r="8" spans="1:9" ht="15.75" thickBot="1">
      <c r="A8" s="3" t="s">
        <v>6</v>
      </c>
      <c r="B8" s="4">
        <v>1</v>
      </c>
      <c r="C8" s="4">
        <v>1.1000000000000001</v>
      </c>
      <c r="D8" s="4">
        <v>1.3</v>
      </c>
      <c r="E8" s="4">
        <v>1.5</v>
      </c>
      <c r="F8" s="4">
        <v>1.7</v>
      </c>
      <c r="G8" s="4">
        <v>2.1</v>
      </c>
      <c r="H8" s="4">
        <v>1.2</v>
      </c>
    </row>
    <row r="9" spans="1:9" ht="15.75" thickBot="1">
      <c r="A9" s="3" t="s">
        <v>7</v>
      </c>
      <c r="B9" s="4">
        <v>7.6</v>
      </c>
      <c r="C9" s="4">
        <v>14.3</v>
      </c>
      <c r="D9" s="4">
        <v>16.7</v>
      </c>
      <c r="E9" s="4">
        <v>19.399999999999999</v>
      </c>
      <c r="F9" s="4">
        <v>22.4</v>
      </c>
      <c r="G9" s="4">
        <v>29.9</v>
      </c>
      <c r="H9" s="4">
        <v>24.7</v>
      </c>
    </row>
    <row r="10" spans="1:9" ht="15.75" thickBot="1">
      <c r="A10" s="3" t="s">
        <v>8</v>
      </c>
      <c r="B10" s="4">
        <v>16</v>
      </c>
      <c r="C10" s="4">
        <v>11</v>
      </c>
      <c r="D10" s="4">
        <v>11</v>
      </c>
      <c r="E10" s="4">
        <v>11</v>
      </c>
      <c r="F10" s="4">
        <v>10</v>
      </c>
      <c r="G10" s="4">
        <v>7</v>
      </c>
      <c r="H10" s="4">
        <v>11</v>
      </c>
    </row>
    <row r="11" spans="1:9" ht="15.75" thickBot="1">
      <c r="A11" s="3" t="s">
        <v>9</v>
      </c>
      <c r="B11" s="4">
        <v>88</v>
      </c>
      <c r="C11" s="4">
        <v>110</v>
      </c>
      <c r="D11" s="4">
        <v>107</v>
      </c>
      <c r="E11" s="4">
        <v>103</v>
      </c>
      <c r="F11" s="4">
        <v>99</v>
      </c>
      <c r="G11" s="4">
        <v>92</v>
      </c>
      <c r="H11" s="4">
        <v>143</v>
      </c>
    </row>
    <row r="12" spans="1:9" ht="15.75" thickBot="1">
      <c r="A12" s="3" t="s">
        <v>10</v>
      </c>
      <c r="B12" s="4">
        <v>13.3</v>
      </c>
      <c r="C12" s="4">
        <v>36.5</v>
      </c>
      <c r="D12" s="4">
        <v>35.4</v>
      </c>
      <c r="E12" s="4">
        <v>34.299999999999997</v>
      </c>
      <c r="F12" s="4">
        <v>33</v>
      </c>
      <c r="G12" s="4">
        <v>30.4</v>
      </c>
      <c r="H12" s="4">
        <v>60.4</v>
      </c>
    </row>
    <row r="13" spans="1:9" ht="15.75" thickBot="1">
      <c r="A13" s="3" t="s">
        <v>11</v>
      </c>
      <c r="B13" s="4">
        <v>82</v>
      </c>
      <c r="C13" s="4">
        <v>24</v>
      </c>
      <c r="D13" s="4">
        <v>32</v>
      </c>
      <c r="E13" s="4">
        <v>56</v>
      </c>
      <c r="F13" s="4">
        <v>90</v>
      </c>
      <c r="G13" s="4">
        <v>161</v>
      </c>
      <c r="H13" s="4">
        <v>157</v>
      </c>
    </row>
    <row r="14" spans="1:9" ht="15.75" thickBot="1">
      <c r="A14" s="3" t="s">
        <v>12</v>
      </c>
      <c r="B14" s="4">
        <v>82</v>
      </c>
      <c r="C14" s="4">
        <v>17</v>
      </c>
      <c r="D14" s="4">
        <v>24</v>
      </c>
      <c r="E14" s="4">
        <v>49</v>
      </c>
      <c r="F14" s="4">
        <v>91</v>
      </c>
      <c r="G14" s="4">
        <v>187</v>
      </c>
      <c r="H14" s="4">
        <v>97</v>
      </c>
    </row>
    <row r="15" spans="1:9" ht="15.75" thickBot="1">
      <c r="A15" s="3" t="s">
        <v>13</v>
      </c>
      <c r="B15" s="4">
        <v>100</v>
      </c>
      <c r="C15" s="4">
        <v>67</v>
      </c>
      <c r="D15" s="4">
        <v>68</v>
      </c>
      <c r="E15" s="4">
        <v>69</v>
      </c>
      <c r="F15" s="4">
        <v>70</v>
      </c>
      <c r="G15" s="4">
        <v>76</v>
      </c>
      <c r="H15" s="4">
        <v>76</v>
      </c>
    </row>
    <row r="16" spans="1:9" ht="15.75" thickBot="1">
      <c r="A16" s="3" t="s">
        <v>14</v>
      </c>
      <c r="B16" s="4">
        <v>19.8</v>
      </c>
      <c r="C16" s="4">
        <v>11.2</v>
      </c>
      <c r="D16" s="4">
        <v>12.3</v>
      </c>
      <c r="E16" s="4">
        <v>16</v>
      </c>
      <c r="F16" s="4">
        <v>20.399999999999999</v>
      </c>
      <c r="G16" s="4">
        <v>25.6</v>
      </c>
      <c r="H16" s="4">
        <v>8</v>
      </c>
    </row>
    <row r="17" spans="1:9" ht="15.75" thickBot="1">
      <c r="A17" s="3" t="s">
        <v>15</v>
      </c>
      <c r="B17" s="4">
        <v>69</v>
      </c>
      <c r="C17" s="4">
        <v>85</v>
      </c>
      <c r="D17" s="4">
        <v>84</v>
      </c>
      <c r="E17" s="4">
        <v>81</v>
      </c>
      <c r="F17" s="4">
        <v>76</v>
      </c>
      <c r="G17" s="4">
        <v>67</v>
      </c>
      <c r="H17" s="4">
        <v>112</v>
      </c>
    </row>
    <row r="18" spans="1:9" ht="15.75" thickBot="1"/>
    <row r="19" spans="1:9" ht="24" thickBot="1">
      <c r="A19" s="1" t="s">
        <v>19</v>
      </c>
      <c r="B19" s="2">
        <v>0.5</v>
      </c>
      <c r="C19" s="2">
        <v>0.29166666666666669</v>
      </c>
      <c r="D19" s="2">
        <v>0.2986111111111111</v>
      </c>
      <c r="E19" s="2">
        <v>0.30555555555555552</v>
      </c>
      <c r="F19" s="2">
        <v>0.3125</v>
      </c>
      <c r="G19" s="2">
        <v>0.33333333333333331</v>
      </c>
      <c r="H19" s="2">
        <v>0.375</v>
      </c>
      <c r="I19" t="s">
        <v>18</v>
      </c>
    </row>
    <row r="20" spans="1:9" ht="15.75" thickBot="1">
      <c r="A20" s="3" t="s">
        <v>0</v>
      </c>
      <c r="B20" s="4">
        <v>1903.9</v>
      </c>
      <c r="C20" s="4">
        <v>28.8</v>
      </c>
      <c r="D20" s="4">
        <v>18911.099999999999</v>
      </c>
      <c r="E20" s="4">
        <v>36893.300000000003</v>
      </c>
      <c r="F20" s="4">
        <v>54889.1</v>
      </c>
      <c r="G20" s="4">
        <v>36889.1</v>
      </c>
      <c r="H20" s="4">
        <v>2490.1</v>
      </c>
    </row>
    <row r="21" spans="1:9" ht="15.75" thickBot="1">
      <c r="A21" s="3" t="s">
        <v>1</v>
      </c>
      <c r="B21" s="4">
        <v>1963.5</v>
      </c>
      <c r="C21" s="4">
        <v>0</v>
      </c>
      <c r="D21" s="4">
        <v>8164.9</v>
      </c>
      <c r="E21" s="4">
        <v>14207.1</v>
      </c>
      <c r="F21" s="4">
        <v>18677.8</v>
      </c>
      <c r="G21" s="4">
        <v>7512.5</v>
      </c>
      <c r="H21" s="4">
        <v>1215.5999999999999</v>
      </c>
    </row>
    <row r="22" spans="1:9" ht="15.75" thickBot="1">
      <c r="A22" s="3" t="s">
        <v>2</v>
      </c>
      <c r="B22" s="4">
        <v>1574.2</v>
      </c>
      <c r="C22" s="4">
        <v>0</v>
      </c>
      <c r="D22" s="4">
        <v>9967.4</v>
      </c>
      <c r="E22" s="4">
        <v>15986.1</v>
      </c>
      <c r="F22" s="4">
        <v>19619.2</v>
      </c>
      <c r="G22" s="4">
        <v>4247.1000000000004</v>
      </c>
      <c r="H22" s="4">
        <v>199.1</v>
      </c>
    </row>
    <row r="23" spans="1:9" ht="15.75" thickBot="1">
      <c r="A23" s="3" t="s">
        <v>3</v>
      </c>
      <c r="B23" s="4">
        <v>100.7</v>
      </c>
      <c r="C23" s="4">
        <v>89.4</v>
      </c>
      <c r="D23" s="4">
        <v>93.2</v>
      </c>
      <c r="E23" s="4">
        <v>100.3</v>
      </c>
      <c r="F23" s="4">
        <v>108.4</v>
      </c>
      <c r="G23" s="4">
        <v>130.9</v>
      </c>
      <c r="H23" s="4">
        <v>106.2</v>
      </c>
    </row>
    <row r="24" spans="1:9" ht="15.75" thickBot="1">
      <c r="A24" s="3" t="s">
        <v>4</v>
      </c>
      <c r="B24" s="4">
        <v>78.900000000000006</v>
      </c>
      <c r="C24" s="4">
        <v>88.4</v>
      </c>
      <c r="D24" s="4">
        <v>85.2</v>
      </c>
      <c r="E24" s="4">
        <v>84.5</v>
      </c>
      <c r="F24" s="4">
        <v>81.5</v>
      </c>
      <c r="G24" s="4">
        <v>77.099999999999994</v>
      </c>
      <c r="H24" s="4">
        <v>80.2</v>
      </c>
    </row>
    <row r="25" spans="1:9" ht="15.75" thickBot="1">
      <c r="A25" s="3" t="s">
        <v>5</v>
      </c>
      <c r="B25" s="4">
        <v>47.7</v>
      </c>
      <c r="C25" s="4">
        <v>49.7</v>
      </c>
      <c r="D25" s="4">
        <v>49.8</v>
      </c>
      <c r="E25" s="4">
        <v>49.8</v>
      </c>
      <c r="F25" s="4">
        <v>49.7</v>
      </c>
      <c r="G25" s="4">
        <v>49.5</v>
      </c>
      <c r="H25" s="4">
        <v>51.1</v>
      </c>
    </row>
    <row r="26" spans="1:9" ht="15.75" thickBot="1">
      <c r="A26" s="3" t="s">
        <v>6</v>
      </c>
      <c r="B26" s="4">
        <v>1.3</v>
      </c>
      <c r="C26" s="4">
        <v>1.5</v>
      </c>
      <c r="D26" s="4">
        <v>1.5</v>
      </c>
      <c r="E26" s="4">
        <v>1.5</v>
      </c>
      <c r="F26" s="4">
        <v>1.4</v>
      </c>
      <c r="G26" s="4">
        <v>1.1000000000000001</v>
      </c>
      <c r="H26" s="4">
        <v>1.1000000000000001</v>
      </c>
    </row>
    <row r="27" spans="1:9" ht="15.75" thickBot="1">
      <c r="A27" s="3" t="s">
        <v>7</v>
      </c>
      <c r="B27" s="4">
        <v>5.9</v>
      </c>
      <c r="C27" s="4">
        <v>7.2</v>
      </c>
      <c r="D27" s="4">
        <v>7.4</v>
      </c>
      <c r="E27" s="4">
        <v>7.5</v>
      </c>
      <c r="F27" s="4">
        <v>6.9</v>
      </c>
      <c r="G27" s="4">
        <v>5.5</v>
      </c>
      <c r="H27" s="4">
        <v>5.6</v>
      </c>
    </row>
    <row r="28" spans="1:9" ht="15.75" thickBot="1">
      <c r="A28" s="3" t="s">
        <v>8</v>
      </c>
      <c r="B28" s="4">
        <v>15.1</v>
      </c>
      <c r="C28" s="4">
        <v>11.6</v>
      </c>
      <c r="D28" s="4">
        <v>11.6</v>
      </c>
      <c r="E28" s="4">
        <v>12.2</v>
      </c>
      <c r="F28" s="4">
        <v>14.4</v>
      </c>
      <c r="G28" s="4">
        <v>22.3</v>
      </c>
      <c r="H28" s="4">
        <v>20.100000000000001</v>
      </c>
    </row>
    <row r="29" spans="1:9" ht="15.75" thickBot="1">
      <c r="A29" s="3" t="s">
        <v>9</v>
      </c>
      <c r="B29" s="4">
        <v>82.4</v>
      </c>
      <c r="C29" s="4">
        <v>82.6</v>
      </c>
      <c r="D29" s="4">
        <v>83.9</v>
      </c>
      <c r="E29" s="4">
        <v>83.8</v>
      </c>
      <c r="F29" s="4">
        <v>84.5</v>
      </c>
      <c r="G29" s="4">
        <v>85.4</v>
      </c>
      <c r="H29" s="4">
        <v>91.7</v>
      </c>
    </row>
    <row r="30" spans="1:9" ht="15.75" thickBot="1">
      <c r="A30" s="3" t="s">
        <v>10</v>
      </c>
      <c r="B30" s="4">
        <v>14.9</v>
      </c>
      <c r="C30" s="4">
        <v>15.7</v>
      </c>
      <c r="D30" s="4">
        <v>15.6</v>
      </c>
      <c r="E30" s="4">
        <v>15.4</v>
      </c>
      <c r="F30" s="4">
        <v>15.6</v>
      </c>
      <c r="G30" s="4">
        <v>16</v>
      </c>
      <c r="H30" s="4">
        <v>17.8</v>
      </c>
    </row>
    <row r="31" spans="1:9" ht="15.75" thickBot="1">
      <c r="A31" s="3" t="s">
        <v>11</v>
      </c>
      <c r="B31" s="4">
        <v>101.1</v>
      </c>
      <c r="C31" s="4">
        <v>40.6</v>
      </c>
      <c r="D31" s="4">
        <v>52.8</v>
      </c>
      <c r="E31" s="4">
        <v>80.900000000000006</v>
      </c>
      <c r="F31" s="4">
        <v>116.8</v>
      </c>
      <c r="G31" s="4">
        <v>170.4</v>
      </c>
      <c r="H31" s="4">
        <v>162.5</v>
      </c>
    </row>
    <row r="32" spans="1:9" ht="15.75" thickBot="1">
      <c r="A32" s="3" t="s">
        <v>12</v>
      </c>
      <c r="B32" s="4">
        <v>103.2</v>
      </c>
      <c r="C32" s="4">
        <v>6.7</v>
      </c>
      <c r="D32" s="4">
        <v>14.7</v>
      </c>
      <c r="E32" s="4">
        <v>52.9</v>
      </c>
      <c r="F32" s="4">
        <v>149.80000000000001</v>
      </c>
      <c r="G32" s="4">
        <v>276.2</v>
      </c>
      <c r="H32" s="4">
        <v>263.2</v>
      </c>
    </row>
    <row r="33" spans="1:14" ht="15.75" thickBot="1">
      <c r="A33" s="3" t="s">
        <v>13</v>
      </c>
      <c r="B33" s="4">
        <v>113.7</v>
      </c>
      <c r="C33" s="4">
        <v>82.7</v>
      </c>
      <c r="D33" s="4">
        <v>85.4</v>
      </c>
      <c r="E33" s="4">
        <v>88.4</v>
      </c>
      <c r="F33" s="4">
        <v>91.2</v>
      </c>
      <c r="G33" s="4">
        <v>99</v>
      </c>
      <c r="H33" s="4">
        <v>111</v>
      </c>
    </row>
    <row r="34" spans="1:14" ht="15.75" thickBot="1">
      <c r="A34" s="3" t="s">
        <v>14</v>
      </c>
      <c r="B34" s="4">
        <v>20.8</v>
      </c>
      <c r="C34" s="4">
        <v>18.7</v>
      </c>
      <c r="D34" s="4">
        <v>18.8</v>
      </c>
      <c r="E34" s="4">
        <v>19.5</v>
      </c>
      <c r="F34" s="4">
        <v>20.6</v>
      </c>
      <c r="G34" s="4">
        <v>27.4</v>
      </c>
      <c r="H34" s="4">
        <v>24.4</v>
      </c>
    </row>
    <row r="35" spans="1:14" ht="15.75" thickBot="1">
      <c r="A35" s="3" t="s">
        <v>15</v>
      </c>
      <c r="B35" s="4">
        <v>68.8</v>
      </c>
      <c r="C35" s="4">
        <v>72</v>
      </c>
      <c r="D35" s="4">
        <v>72</v>
      </c>
      <c r="E35" s="4">
        <v>71.400000000000006</v>
      </c>
      <c r="F35" s="4">
        <v>70.400000000000006</v>
      </c>
      <c r="G35" s="4">
        <v>66.599999999999994</v>
      </c>
      <c r="H35" s="4">
        <v>69.3</v>
      </c>
    </row>
    <row r="37" spans="1:14">
      <c r="A37" s="5" t="s">
        <v>20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5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5" t="s">
        <v>22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5" t="s">
        <v>23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thickBot="1"/>
    <row r="45" spans="1:14" ht="24" thickBot="1">
      <c r="A45" s="1" t="s">
        <v>16</v>
      </c>
      <c r="B45" s="2">
        <v>0.5</v>
      </c>
      <c r="C45" s="2">
        <v>0.29166666666666669</v>
      </c>
      <c r="D45" s="2">
        <v>0.2986111111111111</v>
      </c>
      <c r="E45" s="2">
        <v>0.30555555555555552</v>
      </c>
      <c r="F45" s="2">
        <v>0.3125</v>
      </c>
      <c r="G45" s="2">
        <v>0.33333333333333331</v>
      </c>
      <c r="H45" s="2">
        <v>0.375</v>
      </c>
      <c r="I45" t="s">
        <v>24</v>
      </c>
    </row>
    <row r="46" spans="1:14" ht="15.75" thickBot="1">
      <c r="A46" s="3" t="s">
        <v>0</v>
      </c>
      <c r="B46" s="7">
        <f>ABS((B2-B20)/B2)</f>
        <v>1.3523316062176119E-2</v>
      </c>
      <c r="C46" s="7" t="s">
        <v>25</v>
      </c>
      <c r="D46" s="7">
        <f t="shared" ref="C46:H46" si="0">ABS((D2-D20)/D2)</f>
        <v>5.8727788562042776E-2</v>
      </c>
      <c r="E46" s="7">
        <f t="shared" si="0"/>
        <v>6.5542919378941703E-2</v>
      </c>
      <c r="F46" s="7">
        <f t="shared" si="0"/>
        <v>6.7637716362895173E-2</v>
      </c>
      <c r="G46" s="7">
        <f t="shared" si="0"/>
        <v>0.1601416114564124</v>
      </c>
      <c r="H46" s="7">
        <f t="shared" si="0"/>
        <v>0.82115205056381524</v>
      </c>
    </row>
    <row r="47" spans="1:14" ht="15.75" thickBot="1">
      <c r="A47" s="3" t="s">
        <v>1</v>
      </c>
      <c r="B47" s="7">
        <f t="shared" ref="B47:H47" si="1">ABS((B3-B21)/B3)</f>
        <v>1.3316582914572864E-2</v>
      </c>
      <c r="C47" s="7" t="s">
        <v>25</v>
      </c>
      <c r="D47" s="7">
        <f t="shared" si="1"/>
        <v>1.1154172217512458E-2</v>
      </c>
      <c r="E47" s="7">
        <f t="shared" si="1"/>
        <v>1.1679999999999975E-2</v>
      </c>
      <c r="F47" s="7">
        <f t="shared" si="1"/>
        <v>1.2122494314275175E-2</v>
      </c>
      <c r="G47" s="7">
        <f t="shared" si="1"/>
        <v>2.2700663457785871E-2</v>
      </c>
      <c r="H47" s="7">
        <f t="shared" si="1"/>
        <v>4.3587726199842712E-2</v>
      </c>
    </row>
    <row r="48" spans="1:14" ht="15.75" thickBot="1">
      <c r="A48" s="3" t="s">
        <v>2</v>
      </c>
      <c r="B48" s="7">
        <f t="shared" ref="B48:H48" si="2">ABS((B4-B22)/B4)</f>
        <v>1.6124999999999973E-2</v>
      </c>
      <c r="C48" s="7" t="s">
        <v>25</v>
      </c>
      <c r="D48" s="7">
        <f t="shared" si="2"/>
        <v>8.2189054726368518E-3</v>
      </c>
      <c r="E48" s="7">
        <f t="shared" si="2"/>
        <v>9.903381642512055E-3</v>
      </c>
      <c r="F48" s="7">
        <f t="shared" si="2"/>
        <v>1.1278536511616151E-2</v>
      </c>
      <c r="G48" s="7">
        <f t="shared" si="2"/>
        <v>4.0853658536585284E-2</v>
      </c>
      <c r="H48" s="7">
        <f t="shared" si="2"/>
        <v>9.5000000000000029E-2</v>
      </c>
    </row>
    <row r="49" spans="1:8" ht="15.75" thickBot="1">
      <c r="A49" s="3" t="s">
        <v>3</v>
      </c>
      <c r="B49" s="7">
        <f t="shared" ref="B49:H49" si="3">ABS((B5-B23)/B5)</f>
        <v>7.6146788990825665E-2</v>
      </c>
      <c r="C49" s="7">
        <f t="shared" si="3"/>
        <v>0.13164556962025323</v>
      </c>
      <c r="D49" s="7">
        <f t="shared" si="3"/>
        <v>1.8947368421052602E-2</v>
      </c>
      <c r="E49" s="7">
        <f t="shared" si="3"/>
        <v>8.8181818181818208E-2</v>
      </c>
      <c r="F49" s="7">
        <f t="shared" si="3"/>
        <v>8.9075630252100788E-2</v>
      </c>
      <c r="G49" s="7">
        <f t="shared" si="3"/>
        <v>5.5645161290322626E-2</v>
      </c>
      <c r="H49" s="7">
        <f t="shared" si="3"/>
        <v>0.36153846153846159</v>
      </c>
    </row>
    <row r="50" spans="1:8" ht="15.75" thickBot="1">
      <c r="A50" s="3" t="s">
        <v>4</v>
      </c>
      <c r="B50" s="7">
        <f t="shared" ref="B50:H50" si="4">ABS((B6-B24)/B6)</f>
        <v>0.12333333333333327</v>
      </c>
      <c r="C50" s="7">
        <f t="shared" si="4"/>
        <v>0.1247524752475247</v>
      </c>
      <c r="D50" s="7">
        <f t="shared" si="4"/>
        <v>0.21111111111111108</v>
      </c>
      <c r="E50" s="7">
        <f t="shared" si="4"/>
        <v>0.27155172413793105</v>
      </c>
      <c r="F50" s="7">
        <f t="shared" si="4"/>
        <v>0.34799999999999998</v>
      </c>
      <c r="G50" s="7">
        <f t="shared" si="4"/>
        <v>0.47551020408163269</v>
      </c>
      <c r="H50" s="7">
        <f t="shared" si="4"/>
        <v>0.32033898305084746</v>
      </c>
    </row>
    <row r="51" spans="1:8" ht="15.75" thickBot="1">
      <c r="A51" s="3" t="s">
        <v>5</v>
      </c>
      <c r="B51" s="7">
        <f t="shared" ref="B51:H51" si="5">ABS((B7-B25)/B7)</f>
        <v>0.13430127041742285</v>
      </c>
      <c r="C51" s="7">
        <f t="shared" si="5"/>
        <v>0.12345679012345678</v>
      </c>
      <c r="D51" s="7">
        <f t="shared" si="5"/>
        <v>0.11858407079646023</v>
      </c>
      <c r="E51" s="7">
        <f t="shared" si="5"/>
        <v>0.11858407079646023</v>
      </c>
      <c r="F51" s="7">
        <f t="shared" si="5"/>
        <v>0.1203539823008849</v>
      </c>
      <c r="G51" s="7">
        <f t="shared" si="5"/>
        <v>0.13005272407732862</v>
      </c>
      <c r="H51" s="7">
        <f t="shared" si="5"/>
        <v>4.4859813084112125E-2</v>
      </c>
    </row>
    <row r="52" spans="1:8" ht="15.75" thickBot="1">
      <c r="A52" s="3" t="s">
        <v>6</v>
      </c>
      <c r="B52" s="7">
        <f t="shared" ref="B52:H52" si="6">ABS((B8-B26)/B8)</f>
        <v>0.30000000000000004</v>
      </c>
      <c r="C52" s="7">
        <f t="shared" si="6"/>
        <v>0.36363636363636354</v>
      </c>
      <c r="D52" s="7">
        <f t="shared" si="6"/>
        <v>0.1538461538461538</v>
      </c>
      <c r="E52" s="7">
        <f t="shared" si="6"/>
        <v>0</v>
      </c>
      <c r="F52" s="7">
        <f t="shared" si="6"/>
        <v>0.17647058823529416</v>
      </c>
      <c r="G52" s="7">
        <f t="shared" si="6"/>
        <v>0.47619047619047616</v>
      </c>
      <c r="H52" s="7">
        <f t="shared" si="6"/>
        <v>8.3333333333333232E-2</v>
      </c>
    </row>
    <row r="53" spans="1:8" ht="15.75" thickBot="1">
      <c r="A53" s="3" t="s">
        <v>7</v>
      </c>
      <c r="B53" s="7">
        <f t="shared" ref="B53:H53" si="7">ABS((B9-B27)/B9)</f>
        <v>0.22368421052631571</v>
      </c>
      <c r="C53" s="7">
        <f t="shared" si="7"/>
        <v>0.49650349650349651</v>
      </c>
      <c r="D53" s="7">
        <f t="shared" si="7"/>
        <v>0.55688622754491013</v>
      </c>
      <c r="E53" s="7">
        <f t="shared" si="7"/>
        <v>0.61340206185567003</v>
      </c>
      <c r="F53" s="7">
        <f t="shared" si="7"/>
        <v>0.6919642857142857</v>
      </c>
      <c r="G53" s="7">
        <f t="shared" si="7"/>
        <v>0.81605351170568563</v>
      </c>
      <c r="H53" s="7">
        <f t="shared" si="7"/>
        <v>0.77327935222672073</v>
      </c>
    </row>
    <row r="54" spans="1:8" ht="15.75" thickBot="1">
      <c r="A54" s="3" t="s">
        <v>8</v>
      </c>
      <c r="B54" s="7">
        <f t="shared" ref="B54:H54" si="8">ABS((B10-B28)/B10)</f>
        <v>5.6250000000000022E-2</v>
      </c>
      <c r="C54" s="7">
        <f t="shared" si="8"/>
        <v>5.4545454545454515E-2</v>
      </c>
      <c r="D54" s="7">
        <f t="shared" si="8"/>
        <v>5.4545454545454515E-2</v>
      </c>
      <c r="E54" s="7">
        <f t="shared" si="8"/>
        <v>0.10909090909090903</v>
      </c>
      <c r="F54" s="7">
        <f t="shared" si="8"/>
        <v>0.44000000000000006</v>
      </c>
      <c r="G54" s="7">
        <f t="shared" si="8"/>
        <v>2.1857142857142859</v>
      </c>
      <c r="H54" s="7">
        <f t="shared" si="8"/>
        <v>0.82727272727272738</v>
      </c>
    </row>
    <row r="55" spans="1:8" ht="15.75" thickBot="1">
      <c r="A55" s="3" t="s">
        <v>9</v>
      </c>
      <c r="B55" s="7">
        <f t="shared" ref="B55:H55" si="9">ABS((B11-B29)/B11)</f>
        <v>6.3636363636363574E-2</v>
      </c>
      <c r="C55" s="7">
        <f t="shared" si="9"/>
        <v>0.24909090909090914</v>
      </c>
      <c r="D55" s="7">
        <f t="shared" si="9"/>
        <v>0.21588785046728967</v>
      </c>
      <c r="E55" s="7">
        <f t="shared" si="9"/>
        <v>0.1864077669902913</v>
      </c>
      <c r="F55" s="7">
        <f t="shared" si="9"/>
        <v>0.14646464646464646</v>
      </c>
      <c r="G55" s="7">
        <f t="shared" si="9"/>
        <v>7.1739130434782541E-2</v>
      </c>
      <c r="H55" s="7">
        <f t="shared" si="9"/>
        <v>0.35874125874125873</v>
      </c>
    </row>
    <row r="56" spans="1:8" ht="15.75" thickBot="1">
      <c r="A56" s="3" t="s">
        <v>10</v>
      </c>
      <c r="B56" s="7">
        <f t="shared" ref="B56:H56" si="10">ABS((B12-B30)/B12)</f>
        <v>0.12030075187969921</v>
      </c>
      <c r="C56" s="7">
        <f t="shared" si="10"/>
        <v>0.56986301369863013</v>
      </c>
      <c r="D56" s="7">
        <f t="shared" si="10"/>
        <v>0.55932203389830504</v>
      </c>
      <c r="E56" s="7">
        <f t="shared" si="10"/>
        <v>0.55102040816326536</v>
      </c>
      <c r="F56" s="7">
        <f t="shared" si="10"/>
        <v>0.52727272727272723</v>
      </c>
      <c r="G56" s="7">
        <f t="shared" si="10"/>
        <v>0.47368421052631576</v>
      </c>
      <c r="H56" s="7">
        <f t="shared" si="10"/>
        <v>0.70529801324503305</v>
      </c>
    </row>
    <row r="57" spans="1:8" ht="15.75" thickBot="1">
      <c r="A57" s="3" t="s">
        <v>11</v>
      </c>
      <c r="B57" s="7">
        <f t="shared" ref="B57:H57" si="11">ABS((B13-B31)/B13)</f>
        <v>0.23292682926829261</v>
      </c>
      <c r="C57" s="7">
        <f t="shared" si="11"/>
        <v>0.69166666666666676</v>
      </c>
      <c r="D57" s="7">
        <f t="shared" si="11"/>
        <v>0.64999999999999991</v>
      </c>
      <c r="E57" s="7">
        <f t="shared" si="11"/>
        <v>0.44464285714285723</v>
      </c>
      <c r="F57" s="7">
        <f t="shared" si="11"/>
        <v>0.29777777777777775</v>
      </c>
      <c r="G57" s="7">
        <f t="shared" si="11"/>
        <v>5.83850931677019E-2</v>
      </c>
      <c r="H57" s="7">
        <f t="shared" si="11"/>
        <v>3.5031847133757961E-2</v>
      </c>
    </row>
    <row r="58" spans="1:8" ht="15.75" thickBot="1">
      <c r="A58" s="3" t="s">
        <v>12</v>
      </c>
      <c r="B58" s="7">
        <f t="shared" ref="B58:H58" si="12">ABS((B14-B32)/B14)</f>
        <v>0.25853658536585367</v>
      </c>
      <c r="C58" s="7">
        <f t="shared" si="12"/>
        <v>0.60588235294117654</v>
      </c>
      <c r="D58" s="7">
        <f t="shared" si="12"/>
        <v>0.38750000000000001</v>
      </c>
      <c r="E58" s="7">
        <f t="shared" si="12"/>
        <v>7.9591836734693847E-2</v>
      </c>
      <c r="F58" s="7">
        <f t="shared" si="12"/>
        <v>0.6461538461538463</v>
      </c>
      <c r="G58" s="7">
        <f t="shared" si="12"/>
        <v>0.47700534759358282</v>
      </c>
      <c r="H58" s="7">
        <f t="shared" si="12"/>
        <v>1.71340206185567</v>
      </c>
    </row>
    <row r="59" spans="1:8" ht="15.75" thickBot="1">
      <c r="A59" s="3" t="s">
        <v>13</v>
      </c>
      <c r="B59" s="7">
        <f t="shared" ref="B59:H59" si="13">ABS((B15-B33)/B15)</f>
        <v>0.13700000000000004</v>
      </c>
      <c r="C59" s="7">
        <f t="shared" si="13"/>
        <v>0.23432835820895526</v>
      </c>
      <c r="D59" s="7">
        <f t="shared" si="13"/>
        <v>0.25588235294117656</v>
      </c>
      <c r="E59" s="7">
        <f t="shared" si="13"/>
        <v>0.28115942028985513</v>
      </c>
      <c r="F59" s="7">
        <f t="shared" si="13"/>
        <v>0.30285714285714288</v>
      </c>
      <c r="G59" s="7">
        <f t="shared" si="13"/>
        <v>0.30263157894736842</v>
      </c>
      <c r="H59" s="7">
        <f t="shared" si="13"/>
        <v>0.46052631578947367</v>
      </c>
    </row>
    <row r="60" spans="1:8" ht="15.75" thickBot="1">
      <c r="A60" s="3" t="s">
        <v>14</v>
      </c>
      <c r="B60" s="7">
        <f t="shared" ref="B60:H60" si="14">ABS((B16-B34)/B16)</f>
        <v>5.0505050505050504E-2</v>
      </c>
      <c r="C60" s="7">
        <f t="shared" si="14"/>
        <v>0.66964285714285721</v>
      </c>
      <c r="D60" s="7">
        <f t="shared" si="14"/>
        <v>0.52845528455284552</v>
      </c>
      <c r="E60" s="7">
        <f t="shared" si="14"/>
        <v>0.21875</v>
      </c>
      <c r="F60" s="7">
        <f t="shared" si="14"/>
        <v>9.8039215686275914E-3</v>
      </c>
      <c r="G60" s="7">
        <f t="shared" si="14"/>
        <v>7.0312499999999889E-2</v>
      </c>
      <c r="H60" s="7">
        <f t="shared" si="14"/>
        <v>2.0499999999999998</v>
      </c>
    </row>
    <row r="61" spans="1:8" ht="15.75" thickBot="1">
      <c r="A61" s="3" t="s">
        <v>15</v>
      </c>
      <c r="B61" s="7">
        <f t="shared" ref="B61:H61" si="15">ABS((B17-B35)/B17)</f>
        <v>2.8985507246377224E-3</v>
      </c>
      <c r="C61" s="7">
        <f t="shared" si="15"/>
        <v>0.15294117647058825</v>
      </c>
      <c r="D61" s="7">
        <f t="shared" si="15"/>
        <v>0.14285714285714285</v>
      </c>
      <c r="E61" s="7">
        <f t="shared" si="15"/>
        <v>0.11851851851851845</v>
      </c>
      <c r="F61" s="7">
        <f t="shared" si="15"/>
        <v>7.3684210526315713E-2</v>
      </c>
      <c r="G61" s="7">
        <f t="shared" si="15"/>
        <v>5.9701492537314283E-3</v>
      </c>
      <c r="H61" s="7">
        <f t="shared" si="15"/>
        <v>0.38125000000000003</v>
      </c>
    </row>
  </sheetData>
  <conditionalFormatting sqref="B46:H61">
    <cfRule type="cellIs" dxfId="4" priority="2" operator="between">
      <formula>0.5</formula>
      <formula>1</formula>
    </cfRule>
    <cfRule type="cellIs" dxfId="3" priority="1" operator="greaterThan">
      <formula>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2011-06-02T19:09:00Z</dcterms:created>
  <dcterms:modified xsi:type="dcterms:W3CDTF">2011-06-14T21:20:51Z</dcterms:modified>
</cp:coreProperties>
</file>