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63" i="1"/>
  <c r="P63"/>
  <c r="Q62"/>
  <c r="P62"/>
  <c r="Q61"/>
  <c r="P61"/>
  <c r="Q60"/>
  <c r="P60"/>
  <c r="Q59"/>
  <c r="P59"/>
  <c r="Q58"/>
  <c r="P58"/>
  <c r="Q55"/>
  <c r="P55"/>
  <c r="Q52"/>
  <c r="P52"/>
  <c r="Q51"/>
  <c r="P51"/>
  <c r="Q50"/>
  <c r="P50"/>
  <c r="Q49"/>
  <c r="P49"/>
  <c r="Q43"/>
  <c r="P43"/>
  <c r="Q40"/>
  <c r="P40"/>
  <c r="Q39"/>
  <c r="P39"/>
  <c r="Q38"/>
  <c r="P38"/>
  <c r="Q35"/>
  <c r="P35"/>
  <c r="Q34"/>
  <c r="P34"/>
  <c r="Q33"/>
  <c r="P33"/>
  <c r="Q32"/>
  <c r="P32"/>
  <c r="Q31"/>
  <c r="P31"/>
  <c r="Q30"/>
  <c r="P30"/>
  <c r="Q27"/>
  <c r="P27"/>
  <c r="Q24"/>
  <c r="P24"/>
  <c r="Q23"/>
  <c r="P23"/>
  <c r="Q22"/>
  <c r="P22"/>
  <c r="Q21"/>
  <c r="P21"/>
  <c r="Q18"/>
  <c r="P18"/>
  <c r="Q17"/>
  <c r="P17"/>
  <c r="Q16"/>
  <c r="P16"/>
  <c r="Q15"/>
  <c r="P15"/>
  <c r="Q9"/>
  <c r="P9"/>
  <c r="Q6"/>
  <c r="Q5"/>
  <c r="Q4"/>
  <c r="P6"/>
  <c r="P5"/>
  <c r="P4"/>
</calcChain>
</file>

<file path=xl/sharedStrings.xml><?xml version="1.0" encoding="utf-8"?>
<sst xmlns="http://schemas.openxmlformats.org/spreadsheetml/2006/main" count="239" uniqueCount="41">
  <si>
    <t>Plasma Protein</t>
  </si>
  <si>
    <t>Normal</t>
  </si>
  <si>
    <t>Now</t>
  </si>
  <si>
    <t>Mass (G)</t>
  </si>
  <si>
    <t>Concentration (G/dL)</t>
  </si>
  <si>
    <t>Colloid Pressure (mmHg)</t>
  </si>
  <si>
    <t>Interstitial Protein</t>
  </si>
  <si>
    <t>*** QCP does not have a total interstitial pressure but instead has one for upper middle and lower torso’s. Those three values are represented here in respective order.</t>
  </si>
  <si>
    <t>Plasma Volume (L)</t>
  </si>
  <si>
    <t>Interstitial Volume (L)</t>
  </si>
  <si>
    <t>Capillary Filtrate (mL/Min)</t>
  </si>
  <si>
    <t>Lymph Flow (mL/Min)</t>
  </si>
  <si>
    <t>Extracellular Sodium</t>
  </si>
  <si>
    <t>Arterial Pressure (mmHg)</t>
  </si>
  <si>
    <t>Glomerular Pressure (mmHg)</t>
  </si>
  <si>
    <t>Plasma Renin Activity</t>
  </si>
  <si>
    <t>Atrial Natriuretic Peptide (Art)</t>
  </si>
  <si>
    <t>Aldosterone</t>
  </si>
  <si>
    <t>Renal Nerve Activity</t>
  </si>
  <si>
    <t>After severe protein permeability and 1 week</t>
  </si>
  <si>
    <t>Same as above</t>
  </si>
  <si>
    <t>After GFR lowered and 1 week</t>
  </si>
  <si>
    <r>
      <t>__</t>
    </r>
    <r>
      <rPr>
        <u/>
        <sz val="12"/>
        <color theme="1"/>
        <rFont val="Arial"/>
        <family val="2"/>
      </rPr>
      <t>0.0246</t>
    </r>
    <r>
      <rPr>
        <sz val="12"/>
        <color theme="1"/>
        <rFont val="Arial"/>
        <family val="2"/>
      </rPr>
      <t>____ G/Min x 1440 = ____35.424___ G/Day</t>
    </r>
  </si>
  <si>
    <t>4.4/4.4/5.4</t>
  </si>
  <si>
    <t>4.4/4.4/5.3</t>
  </si>
  <si>
    <t>QCP</t>
  </si>
  <si>
    <t>HumMod</t>
  </si>
  <si>
    <t>After 1 week of nephrotic syndrome</t>
  </si>
  <si>
    <t>2.4/2.6/ 2.8</t>
  </si>
  <si>
    <t>8.5/8.9/ 9.7</t>
  </si>
  <si>
    <t>HumMod also does not give protein colloid pressure or concentration for the interstitial as a whole. So insteal, Upper, Middle, and Lower Torso values have been given in that order.</t>
  </si>
  <si>
    <r>
      <rPr>
        <u/>
        <sz val="12"/>
        <color theme="1"/>
        <rFont val="Arial"/>
        <family val="2"/>
      </rPr>
      <t>.0349</t>
    </r>
    <r>
      <rPr>
        <sz val="12"/>
        <color theme="1"/>
        <rFont val="Arial"/>
        <family val="2"/>
      </rPr>
      <t xml:space="preserve"> G/Min x 1440 = </t>
    </r>
    <r>
      <rPr>
        <u/>
        <sz val="12"/>
        <color theme="1"/>
        <rFont val="Arial"/>
        <family val="2"/>
      </rPr>
      <t>50.256</t>
    </r>
    <r>
      <rPr>
        <sz val="12"/>
        <color theme="1"/>
        <rFont val="Arial"/>
        <family val="2"/>
      </rPr>
      <t xml:space="preserve"> G/Day</t>
    </r>
  </si>
  <si>
    <t>1.5/1.7/ 1.8</t>
  </si>
  <si>
    <t>5.0/5.8/ 6.3</t>
  </si>
  <si>
    <t>These two values are very, very difficult to find in HumMod</t>
  </si>
  <si>
    <t>Why is this happening?</t>
  </si>
  <si>
    <t>Significant differences in multiple categories exist in this lab.</t>
  </si>
  <si>
    <t>0.9/1.4/ 1.6</t>
  </si>
  <si>
    <t>3.1/4.7/ 5.5</t>
  </si>
  <si>
    <t>X</t>
  </si>
  <si>
    <t>Percent Changes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</si>
</sst>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indent="5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Fill="1"/>
    <xf numFmtId="0" fontId="0" fillId="2" borderId="0" xfId="0" applyFill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0" fillId="0" borderId="5" xfId="0" applyBorder="1" applyAlignment="1"/>
    <xf numFmtId="0" fontId="0" fillId="2" borderId="5" xfId="0" applyFill="1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wrapText="1"/>
    </xf>
    <xf numFmtId="0" fontId="0" fillId="2" borderId="0" xfId="0" applyFill="1" applyAlignment="1">
      <alignment wrapText="1"/>
    </xf>
    <xf numFmtId="9" fontId="1" fillId="0" borderId="4" xfId="1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workbookViewId="0">
      <selection activeCell="S3" sqref="S3"/>
    </sheetView>
  </sheetViews>
  <sheetFormatPr defaultRowHeight="15"/>
  <cols>
    <col min="1" max="1" width="19.140625" customWidth="1"/>
    <col min="17" max="17" width="10.85546875" bestFit="1" customWidth="1"/>
  </cols>
  <sheetData>
    <row r="1" spans="1:18" ht="15.75">
      <c r="A1" s="1" t="s">
        <v>22</v>
      </c>
      <c r="I1" s="1" t="s">
        <v>31</v>
      </c>
    </row>
    <row r="2" spans="1:18" ht="15.75" thickBot="1">
      <c r="A2" t="s">
        <v>25</v>
      </c>
      <c r="I2" t="s">
        <v>26</v>
      </c>
      <c r="O2" s="16" t="s">
        <v>40</v>
      </c>
      <c r="P2" s="16"/>
    </row>
    <row r="3" spans="1:18" ht="30.75" thickBot="1">
      <c r="A3" s="2" t="s">
        <v>0</v>
      </c>
      <c r="B3" s="3" t="s">
        <v>1</v>
      </c>
      <c r="C3" s="3" t="s">
        <v>2</v>
      </c>
      <c r="I3" s="2" t="s">
        <v>0</v>
      </c>
      <c r="J3" s="3" t="s">
        <v>1</v>
      </c>
      <c r="K3" s="3" t="s">
        <v>2</v>
      </c>
      <c r="O3" s="2" t="s">
        <v>0</v>
      </c>
      <c r="P3" s="3" t="s">
        <v>1</v>
      </c>
      <c r="Q3" s="3" t="s">
        <v>2</v>
      </c>
    </row>
    <row r="4" spans="1:18" ht="30.75" thickBot="1">
      <c r="A4" s="4" t="s">
        <v>3</v>
      </c>
      <c r="B4" s="5">
        <v>208</v>
      </c>
      <c r="C4" s="5">
        <v>75</v>
      </c>
      <c r="D4" t="s">
        <v>19</v>
      </c>
      <c r="I4" s="4" t="s">
        <v>3</v>
      </c>
      <c r="J4" s="5">
        <v>215</v>
      </c>
      <c r="K4" s="5">
        <v>124.2</v>
      </c>
      <c r="O4" s="4" t="s">
        <v>3</v>
      </c>
      <c r="P4" s="15">
        <f>ABS((B4-J4)/B4)</f>
        <v>3.3653846153846152E-2</v>
      </c>
      <c r="Q4" s="15">
        <f t="shared" ref="Q4:Q6" si="0">ABS((C4-K4)/C4)</f>
        <v>0.65600000000000003</v>
      </c>
    </row>
    <row r="5" spans="1:18" ht="45.75" thickBot="1">
      <c r="A5" s="4" t="s">
        <v>4</v>
      </c>
      <c r="B5" s="5">
        <v>7</v>
      </c>
      <c r="C5" s="5">
        <v>4.9000000000000004</v>
      </c>
      <c r="I5" s="4" t="s">
        <v>4</v>
      </c>
      <c r="J5" s="5">
        <v>7</v>
      </c>
      <c r="K5" s="5">
        <v>5.2</v>
      </c>
      <c r="O5" s="4" t="s">
        <v>4</v>
      </c>
      <c r="P5" s="15">
        <f t="shared" ref="P5:P6" si="1">ABS((B5-J5)/B5)</f>
        <v>0</v>
      </c>
      <c r="Q5" s="15">
        <f t="shared" si="0"/>
        <v>6.1224489795918324E-2</v>
      </c>
    </row>
    <row r="6" spans="1:18" ht="75.75" thickBot="1">
      <c r="A6" s="4" t="s">
        <v>5</v>
      </c>
      <c r="B6" s="5">
        <v>28</v>
      </c>
      <c r="C6" s="5">
        <v>19</v>
      </c>
      <c r="I6" s="4" t="s">
        <v>5</v>
      </c>
      <c r="J6" s="5">
        <v>28</v>
      </c>
      <c r="K6" s="5">
        <v>19.7</v>
      </c>
      <c r="O6" s="4" t="s">
        <v>5</v>
      </c>
      <c r="P6" s="15">
        <f t="shared" si="1"/>
        <v>0</v>
      </c>
      <c r="Q6" s="15">
        <f t="shared" si="0"/>
        <v>3.6842105263157857E-2</v>
      </c>
    </row>
    <row r="7" spans="1:18" ht="15.75" thickBot="1"/>
    <row r="8" spans="1:18" ht="45.75" thickBot="1">
      <c r="A8" s="2" t="s">
        <v>6</v>
      </c>
      <c r="B8" s="3" t="s">
        <v>1</v>
      </c>
      <c r="C8" s="3" t="s">
        <v>2</v>
      </c>
      <c r="I8" s="2" t="s">
        <v>6</v>
      </c>
      <c r="J8" s="3" t="s">
        <v>1</v>
      </c>
      <c r="K8" s="3" t="s">
        <v>2</v>
      </c>
      <c r="O8" s="2" t="s">
        <v>6</v>
      </c>
      <c r="P8" s="3" t="s">
        <v>1</v>
      </c>
      <c r="Q8" s="3" t="s">
        <v>2</v>
      </c>
    </row>
    <row r="9" spans="1:18" ht="30.75" thickBot="1">
      <c r="A9" s="4" t="s">
        <v>3</v>
      </c>
      <c r="B9" s="5">
        <v>235</v>
      </c>
      <c r="C9" s="5">
        <v>250</v>
      </c>
      <c r="D9" t="s">
        <v>20</v>
      </c>
      <c r="I9" s="4" t="s">
        <v>3</v>
      </c>
      <c r="J9" s="5">
        <v>294.8</v>
      </c>
      <c r="K9" s="5">
        <v>273.8</v>
      </c>
      <c r="O9" s="4" t="s">
        <v>3</v>
      </c>
      <c r="P9" s="15">
        <f t="shared" ref="P9:P11" si="2">ABS((B9-J9)/B9)</f>
        <v>0.25446808510638302</v>
      </c>
      <c r="Q9" s="15">
        <f t="shared" ref="Q9:Q11" si="3">ABS((C9-K9)/C9)</f>
        <v>9.5200000000000048E-2</v>
      </c>
    </row>
    <row r="10" spans="1:18" ht="45.75" thickBot="1">
      <c r="A10" s="4" t="s">
        <v>4</v>
      </c>
      <c r="B10" s="5">
        <v>2</v>
      </c>
      <c r="C10" s="5">
        <v>1.4</v>
      </c>
      <c r="I10" s="4" t="s">
        <v>4</v>
      </c>
      <c r="J10" s="5" t="s">
        <v>28</v>
      </c>
      <c r="K10" s="5" t="s">
        <v>32</v>
      </c>
      <c r="O10" s="4" t="s">
        <v>4</v>
      </c>
      <c r="P10" s="15" t="s">
        <v>39</v>
      </c>
      <c r="Q10" s="15" t="s">
        <v>39</v>
      </c>
    </row>
    <row r="11" spans="1:18" ht="75.75" thickBot="1">
      <c r="A11" s="4" t="s">
        <v>5</v>
      </c>
      <c r="B11" s="5">
        <v>7</v>
      </c>
      <c r="C11" s="5" t="s">
        <v>23</v>
      </c>
      <c r="I11" s="4" t="s">
        <v>5</v>
      </c>
      <c r="J11" s="5" t="s">
        <v>29</v>
      </c>
      <c r="K11" s="5" t="s">
        <v>33</v>
      </c>
      <c r="O11" s="4" t="s">
        <v>5</v>
      </c>
      <c r="P11" s="15" t="s">
        <v>39</v>
      </c>
      <c r="Q11" s="15" t="s">
        <v>39</v>
      </c>
    </row>
    <row r="12" spans="1:18" ht="109.5" customHeight="1">
      <c r="A12" s="8" t="s">
        <v>7</v>
      </c>
      <c r="B12" s="9"/>
      <c r="C12" s="9"/>
      <c r="D12" s="6"/>
      <c r="E12" s="6"/>
      <c r="F12" s="6"/>
      <c r="G12" s="6"/>
      <c r="H12" s="6"/>
      <c r="I12" s="10" t="s">
        <v>30</v>
      </c>
      <c r="J12" s="10"/>
      <c r="K12" s="10"/>
      <c r="L12" s="6"/>
      <c r="M12" s="6"/>
      <c r="N12" s="6"/>
      <c r="O12" s="8"/>
      <c r="P12" s="9"/>
      <c r="Q12" s="9"/>
      <c r="R12" s="6"/>
    </row>
    <row r="13" spans="1:18" ht="15.75" thickBot="1"/>
    <row r="14" spans="1:18" ht="15.75" thickBot="1">
      <c r="A14" s="2"/>
      <c r="B14" s="3" t="s">
        <v>1</v>
      </c>
      <c r="C14" s="3" t="s">
        <v>2</v>
      </c>
      <c r="I14" s="2"/>
      <c r="J14" s="3" t="s">
        <v>1</v>
      </c>
      <c r="K14" s="3" t="s">
        <v>2</v>
      </c>
      <c r="O14" s="2"/>
      <c r="P14" s="3" t="s">
        <v>1</v>
      </c>
      <c r="Q14" s="3" t="s">
        <v>2</v>
      </c>
    </row>
    <row r="15" spans="1:18" ht="45.75" thickBot="1">
      <c r="A15" s="4" t="s">
        <v>8</v>
      </c>
      <c r="B15" s="5">
        <v>3</v>
      </c>
      <c r="C15" s="5">
        <v>1.5</v>
      </c>
      <c r="D15" t="s">
        <v>20</v>
      </c>
      <c r="I15" s="4" t="s">
        <v>8</v>
      </c>
      <c r="J15" s="5">
        <v>3.1</v>
      </c>
      <c r="K15" s="5">
        <v>2.4</v>
      </c>
      <c r="O15" s="4" t="s">
        <v>8</v>
      </c>
      <c r="P15" s="15">
        <f t="shared" ref="P15:P18" si="4">ABS((B15-J15)/B15)</f>
        <v>3.3333333333333361E-2</v>
      </c>
      <c r="Q15" s="15">
        <f t="shared" ref="Q15:Q18" si="5">ABS((C15-K15)/C15)</f>
        <v>0.6</v>
      </c>
    </row>
    <row r="16" spans="1:18" ht="60.75" thickBot="1">
      <c r="A16" s="4" t="s">
        <v>9</v>
      </c>
      <c r="B16" s="5">
        <v>12</v>
      </c>
      <c r="C16" s="5">
        <v>18.100000000000001</v>
      </c>
      <c r="I16" s="4" t="s">
        <v>9</v>
      </c>
      <c r="J16" s="5">
        <v>11.5</v>
      </c>
      <c r="K16" s="5">
        <v>16.399999999999999</v>
      </c>
      <c r="O16" s="4" t="s">
        <v>9</v>
      </c>
      <c r="P16" s="15">
        <f t="shared" si="4"/>
        <v>4.1666666666666664E-2</v>
      </c>
      <c r="Q16" s="15">
        <f t="shared" si="5"/>
        <v>9.3922651933701806E-2</v>
      </c>
    </row>
    <row r="17" spans="1:17" ht="75.75" thickBot="1">
      <c r="A17" s="4" t="s">
        <v>10</v>
      </c>
      <c r="B17" s="5">
        <v>1.4</v>
      </c>
      <c r="C17" s="5">
        <v>4.7</v>
      </c>
      <c r="G17" s="11" t="s">
        <v>34</v>
      </c>
      <c r="H17" s="12"/>
      <c r="I17" s="4" t="s">
        <v>10</v>
      </c>
      <c r="J17" s="5">
        <v>2.72</v>
      </c>
      <c r="K17" s="5">
        <v>3.68</v>
      </c>
      <c r="O17" s="4" t="s">
        <v>10</v>
      </c>
      <c r="P17" s="15">
        <f t="shared" si="4"/>
        <v>0.94285714285714317</v>
      </c>
      <c r="Q17" s="15">
        <f t="shared" si="5"/>
        <v>0.21702127659574469</v>
      </c>
    </row>
    <row r="18" spans="1:17" ht="60.75" thickBot="1">
      <c r="A18" s="4" t="s">
        <v>11</v>
      </c>
      <c r="B18" s="5">
        <v>1</v>
      </c>
      <c r="C18" s="5">
        <v>3</v>
      </c>
      <c r="G18" s="11"/>
      <c r="H18" s="12"/>
      <c r="I18" s="4" t="s">
        <v>11</v>
      </c>
      <c r="J18" s="5">
        <v>2.2599999999999998</v>
      </c>
      <c r="K18" s="5">
        <v>2.81</v>
      </c>
      <c r="O18" s="4" t="s">
        <v>11</v>
      </c>
      <c r="P18" s="15">
        <f t="shared" si="4"/>
        <v>1.2599999999999998</v>
      </c>
      <c r="Q18" s="15">
        <f t="shared" si="5"/>
        <v>6.3333333333333311E-2</v>
      </c>
    </row>
    <row r="19" spans="1:17" ht="15.75" thickBot="1"/>
    <row r="20" spans="1:17" ht="15.75" thickBot="1">
      <c r="A20" s="2"/>
      <c r="B20" s="3" t="s">
        <v>1</v>
      </c>
      <c r="C20" s="3" t="s">
        <v>2</v>
      </c>
      <c r="I20" s="2"/>
      <c r="J20" s="3" t="s">
        <v>1</v>
      </c>
      <c r="K20" s="3" t="s">
        <v>2</v>
      </c>
      <c r="O20" s="2"/>
      <c r="P20" s="3" t="s">
        <v>1</v>
      </c>
      <c r="Q20" s="3" t="s">
        <v>2</v>
      </c>
    </row>
    <row r="21" spans="1:17" ht="45.75" thickBot="1">
      <c r="A21" s="4" t="s">
        <v>8</v>
      </c>
      <c r="B21" s="5">
        <v>3</v>
      </c>
      <c r="C21" s="5">
        <v>3.2149999999999999</v>
      </c>
      <c r="D21" t="s">
        <v>21</v>
      </c>
      <c r="I21" s="4" t="s">
        <v>8</v>
      </c>
      <c r="J21" s="5">
        <v>3.1</v>
      </c>
      <c r="K21" s="5">
        <v>3.8</v>
      </c>
      <c r="O21" s="4" t="s">
        <v>8</v>
      </c>
      <c r="P21" s="15">
        <f t="shared" ref="P21:P24" si="6">ABS((B21-J21)/B21)</f>
        <v>3.3333333333333361E-2</v>
      </c>
      <c r="Q21" s="15">
        <f t="shared" ref="Q21:Q24" si="7">ABS((C21-K21)/C21)</f>
        <v>0.18195956454121306</v>
      </c>
    </row>
    <row r="22" spans="1:17" ht="60.75" thickBot="1">
      <c r="A22" s="4" t="s">
        <v>9</v>
      </c>
      <c r="B22" s="5">
        <v>12</v>
      </c>
      <c r="C22" s="5">
        <v>14.4</v>
      </c>
      <c r="I22" s="4" t="s">
        <v>9</v>
      </c>
      <c r="J22" s="5">
        <v>11.5</v>
      </c>
      <c r="K22" s="5">
        <v>18.5</v>
      </c>
      <c r="O22" s="4" t="s">
        <v>9</v>
      </c>
      <c r="P22" s="15">
        <f t="shared" si="6"/>
        <v>4.1666666666666664E-2</v>
      </c>
      <c r="Q22" s="15">
        <f t="shared" si="7"/>
        <v>0.28472222222222221</v>
      </c>
    </row>
    <row r="23" spans="1:17" ht="75.75" thickBot="1">
      <c r="A23" s="4" t="s">
        <v>10</v>
      </c>
      <c r="B23" s="5">
        <v>1.4</v>
      </c>
      <c r="C23" s="5">
        <v>3.5</v>
      </c>
      <c r="I23" s="4" t="s">
        <v>10</v>
      </c>
      <c r="J23" s="5">
        <v>2.72</v>
      </c>
      <c r="K23" s="5">
        <v>4.6399999999999997</v>
      </c>
      <c r="O23" s="4" t="s">
        <v>10</v>
      </c>
      <c r="P23" s="15">
        <f t="shared" si="6"/>
        <v>0.94285714285714317</v>
      </c>
      <c r="Q23" s="15">
        <f t="shared" si="7"/>
        <v>0.32571428571428562</v>
      </c>
    </row>
    <row r="24" spans="1:17" ht="60.75" thickBot="1">
      <c r="A24" s="4" t="s">
        <v>11</v>
      </c>
      <c r="B24" s="5">
        <v>1</v>
      </c>
      <c r="C24" s="5">
        <v>2.5</v>
      </c>
      <c r="I24" s="4" t="s">
        <v>11</v>
      </c>
      <c r="J24" s="5">
        <v>2.2599999999999998</v>
      </c>
      <c r="K24" s="5">
        <v>3.41</v>
      </c>
      <c r="O24" s="4" t="s">
        <v>11</v>
      </c>
      <c r="P24" s="15">
        <f t="shared" si="6"/>
        <v>1.2599999999999998</v>
      </c>
      <c r="Q24" s="15">
        <f t="shared" si="7"/>
        <v>0.36400000000000005</v>
      </c>
    </row>
    <row r="25" spans="1:17" ht="15.75" thickBot="1"/>
    <row r="26" spans="1:17" ht="45.75" thickBot="1">
      <c r="A26" s="2" t="s">
        <v>12</v>
      </c>
      <c r="B26" s="3" t="s">
        <v>1</v>
      </c>
      <c r="C26" s="3" t="s">
        <v>2</v>
      </c>
      <c r="I26" s="2" t="s">
        <v>12</v>
      </c>
      <c r="J26" s="3" t="s">
        <v>1</v>
      </c>
      <c r="K26" s="3" t="s">
        <v>2</v>
      </c>
      <c r="O26" s="2" t="s">
        <v>12</v>
      </c>
      <c r="P26" s="3" t="s">
        <v>1</v>
      </c>
      <c r="Q26" s="3" t="s">
        <v>2</v>
      </c>
    </row>
    <row r="27" spans="1:17" ht="30.75" thickBot="1">
      <c r="A27" s="4" t="s">
        <v>3</v>
      </c>
      <c r="B27" s="5">
        <v>2170</v>
      </c>
      <c r="C27" s="5">
        <v>2611</v>
      </c>
      <c r="D27" t="s">
        <v>20</v>
      </c>
      <c r="I27" s="4" t="s">
        <v>3</v>
      </c>
      <c r="J27" s="5">
        <v>2014.5</v>
      </c>
      <c r="K27" s="5">
        <v>3334.1</v>
      </c>
      <c r="O27" s="4" t="s">
        <v>3</v>
      </c>
      <c r="P27" s="15">
        <f t="shared" ref="P27:Q27" si="8">ABS((B27-J27)/B27)</f>
        <v>7.1658986175115208E-2</v>
      </c>
      <c r="Q27" s="15">
        <f t="shared" si="8"/>
        <v>0.27694369973190347</v>
      </c>
    </row>
    <row r="28" spans="1:17" ht="15.75" thickBot="1"/>
    <row r="29" spans="1:17" ht="15.75" thickBot="1">
      <c r="A29" s="2"/>
      <c r="B29" s="3" t="s">
        <v>1</v>
      </c>
      <c r="C29" s="3" t="s">
        <v>2</v>
      </c>
      <c r="I29" s="2"/>
      <c r="J29" s="3" t="s">
        <v>1</v>
      </c>
      <c r="K29" s="3" t="s">
        <v>2</v>
      </c>
      <c r="O29" s="2"/>
      <c r="P29" s="3" t="s">
        <v>1</v>
      </c>
      <c r="Q29" s="3" t="s">
        <v>2</v>
      </c>
    </row>
    <row r="30" spans="1:17" ht="75.75" thickBot="1">
      <c r="A30" s="4" t="s">
        <v>13</v>
      </c>
      <c r="B30" s="5">
        <v>97</v>
      </c>
      <c r="C30" s="5">
        <v>103</v>
      </c>
      <c r="D30" t="s">
        <v>20</v>
      </c>
      <c r="I30" s="4" t="s">
        <v>13</v>
      </c>
      <c r="J30" s="5">
        <v>97</v>
      </c>
      <c r="K30" s="5">
        <v>99</v>
      </c>
      <c r="O30" s="4" t="s">
        <v>13</v>
      </c>
      <c r="P30" s="15">
        <f t="shared" ref="P30:P35" si="9">ABS((B30-J30)/B30)</f>
        <v>0</v>
      </c>
      <c r="Q30" s="15">
        <f t="shared" ref="Q30:Q35" si="10">ABS((C30-K30)/C30)</f>
        <v>3.8834951456310676E-2</v>
      </c>
    </row>
    <row r="31" spans="1:17" ht="90.75" thickBot="1">
      <c r="A31" s="4" t="s">
        <v>14</v>
      </c>
      <c r="B31" s="5">
        <v>60</v>
      </c>
      <c r="C31" s="5">
        <v>66</v>
      </c>
      <c r="I31" s="4" t="s">
        <v>14</v>
      </c>
      <c r="J31" s="5">
        <v>62</v>
      </c>
      <c r="K31" s="5">
        <v>64.2</v>
      </c>
      <c r="O31" s="4" t="s">
        <v>14</v>
      </c>
      <c r="P31" s="15">
        <f t="shared" si="9"/>
        <v>3.3333333333333333E-2</v>
      </c>
      <c r="Q31" s="15">
        <f t="shared" si="10"/>
        <v>2.727272727272723E-2</v>
      </c>
    </row>
    <row r="32" spans="1:17" ht="45.75" thickBot="1">
      <c r="A32" s="4" t="s">
        <v>15</v>
      </c>
      <c r="B32" s="5">
        <v>2</v>
      </c>
      <c r="C32" s="5">
        <v>2</v>
      </c>
      <c r="I32" s="4" t="s">
        <v>15</v>
      </c>
      <c r="J32" s="5">
        <v>2.2000000000000002</v>
      </c>
      <c r="K32" s="5">
        <v>1.6</v>
      </c>
      <c r="O32" s="4" t="s">
        <v>15</v>
      </c>
      <c r="P32" s="15">
        <f t="shared" si="9"/>
        <v>0.10000000000000009</v>
      </c>
      <c r="Q32" s="15">
        <f t="shared" si="10"/>
        <v>0.19999999999999996</v>
      </c>
    </row>
    <row r="33" spans="1:18" ht="75.75" thickBot="1">
      <c r="A33" s="4" t="s">
        <v>16</v>
      </c>
      <c r="B33" s="5">
        <v>26</v>
      </c>
      <c r="C33" s="5">
        <v>27</v>
      </c>
      <c r="I33" s="4" t="s">
        <v>16</v>
      </c>
      <c r="J33" s="5">
        <v>22.4</v>
      </c>
      <c r="K33" s="5">
        <v>22.5</v>
      </c>
      <c r="O33" s="4" t="s">
        <v>16</v>
      </c>
      <c r="P33" s="15">
        <f t="shared" si="9"/>
        <v>0.13846153846153852</v>
      </c>
      <c r="Q33" s="15">
        <f t="shared" si="10"/>
        <v>0.16666666666666666</v>
      </c>
    </row>
    <row r="34" spans="1:18" ht="30.75" thickBot="1">
      <c r="A34" s="4" t="s">
        <v>17</v>
      </c>
      <c r="B34" s="5">
        <v>300</v>
      </c>
      <c r="C34" s="5">
        <v>220</v>
      </c>
      <c r="D34" s="13" t="s">
        <v>35</v>
      </c>
      <c r="E34" s="14"/>
      <c r="F34" s="14"/>
      <c r="I34" s="4" t="s">
        <v>17</v>
      </c>
      <c r="J34" s="5">
        <v>306.89999999999998</v>
      </c>
      <c r="K34" s="5">
        <v>431.8</v>
      </c>
      <c r="O34" s="4" t="s">
        <v>17</v>
      </c>
      <c r="P34" s="15">
        <f t="shared" si="9"/>
        <v>2.2999999999999923E-2</v>
      </c>
      <c r="Q34" s="15">
        <f t="shared" si="10"/>
        <v>0.96272727272727276</v>
      </c>
    </row>
    <row r="35" spans="1:18" ht="45.75" thickBot="1">
      <c r="A35" s="4" t="s">
        <v>18</v>
      </c>
      <c r="B35" s="5">
        <v>1.5</v>
      </c>
      <c r="C35" s="5">
        <v>1.3</v>
      </c>
      <c r="I35" s="4" t="s">
        <v>18</v>
      </c>
      <c r="J35" s="5">
        <v>1.5</v>
      </c>
      <c r="K35" s="5">
        <v>1.29</v>
      </c>
      <c r="O35" s="4" t="s">
        <v>18</v>
      </c>
      <c r="P35" s="15">
        <f t="shared" si="9"/>
        <v>0</v>
      </c>
      <c r="Q35" s="15">
        <f t="shared" si="10"/>
        <v>7.6923076923076988E-3</v>
      </c>
    </row>
    <row r="36" spans="1:18" ht="15.75" thickBot="1"/>
    <row r="37" spans="1:18" ht="30.75" thickBot="1">
      <c r="A37" s="2" t="s">
        <v>0</v>
      </c>
      <c r="B37" s="3" t="s">
        <v>1</v>
      </c>
      <c r="C37" s="3" t="s">
        <v>2</v>
      </c>
      <c r="I37" s="2" t="s">
        <v>0</v>
      </c>
      <c r="J37" s="3" t="s">
        <v>1</v>
      </c>
      <c r="K37" s="3" t="s">
        <v>2</v>
      </c>
      <c r="O37" s="2" t="s">
        <v>0</v>
      </c>
      <c r="P37" s="3" t="s">
        <v>1</v>
      </c>
      <c r="Q37" s="3" t="s">
        <v>2</v>
      </c>
    </row>
    <row r="38" spans="1:18" ht="30.75" thickBot="1">
      <c r="A38" s="4" t="s">
        <v>3</v>
      </c>
      <c r="B38" s="5">
        <v>208</v>
      </c>
      <c r="C38" s="5">
        <v>82</v>
      </c>
      <c r="D38" t="s">
        <v>27</v>
      </c>
      <c r="I38" s="4" t="s">
        <v>3</v>
      </c>
      <c r="J38" s="5">
        <v>215</v>
      </c>
      <c r="K38" s="5">
        <v>160.1</v>
      </c>
      <c r="O38" s="4" t="s">
        <v>3</v>
      </c>
      <c r="P38" s="15">
        <f t="shared" ref="P38:P40" si="11">ABS((B38-J38)/B38)</f>
        <v>3.3653846153846152E-2</v>
      </c>
      <c r="Q38" s="15">
        <f t="shared" ref="Q38:Q40" si="12">ABS((C38-K38)/C38)</f>
        <v>0.95243902439024386</v>
      </c>
    </row>
    <row r="39" spans="1:18" ht="45.75" thickBot="1">
      <c r="A39" s="4" t="s">
        <v>4</v>
      </c>
      <c r="B39" s="5">
        <v>6.9</v>
      </c>
      <c r="C39" s="5">
        <v>4.9000000000000004</v>
      </c>
      <c r="I39" s="4" t="s">
        <v>4</v>
      </c>
      <c r="J39" s="5">
        <v>7</v>
      </c>
      <c r="K39" s="5">
        <v>4.9000000000000004</v>
      </c>
      <c r="O39" s="4" t="s">
        <v>4</v>
      </c>
      <c r="P39" s="15">
        <f t="shared" si="11"/>
        <v>1.4492753623188354E-2</v>
      </c>
      <c r="Q39" s="15">
        <f t="shared" si="12"/>
        <v>0</v>
      </c>
    </row>
    <row r="40" spans="1:18" ht="75.75" thickBot="1">
      <c r="A40" s="4" t="s">
        <v>5</v>
      </c>
      <c r="B40" s="5">
        <v>28</v>
      </c>
      <c r="C40" s="5">
        <v>18</v>
      </c>
      <c r="I40" s="4" t="s">
        <v>5</v>
      </c>
      <c r="J40" s="5">
        <v>28</v>
      </c>
      <c r="K40" s="5">
        <v>18.3</v>
      </c>
      <c r="O40" s="4" t="s">
        <v>5</v>
      </c>
      <c r="P40" s="15">
        <f t="shared" si="11"/>
        <v>0</v>
      </c>
      <c r="Q40" s="15">
        <f t="shared" si="12"/>
        <v>1.6666666666666705E-2</v>
      </c>
    </row>
    <row r="41" spans="1:18" ht="15.75" thickBot="1"/>
    <row r="42" spans="1:18" ht="45.75" thickBot="1">
      <c r="A42" s="2" t="s">
        <v>6</v>
      </c>
      <c r="B42" s="3" t="s">
        <v>1</v>
      </c>
      <c r="C42" s="3" t="s">
        <v>2</v>
      </c>
      <c r="I42" s="2" t="s">
        <v>6</v>
      </c>
      <c r="J42" s="3" t="s">
        <v>1</v>
      </c>
      <c r="K42" s="3" t="s">
        <v>2</v>
      </c>
      <c r="O42" s="2" t="s">
        <v>6</v>
      </c>
      <c r="P42" s="3" t="s">
        <v>1</v>
      </c>
      <c r="Q42" s="3" t="s">
        <v>2</v>
      </c>
    </row>
    <row r="43" spans="1:18" ht="30.75" thickBot="1">
      <c r="A43" s="4" t="s">
        <v>3</v>
      </c>
      <c r="B43" s="5">
        <v>235</v>
      </c>
      <c r="C43" s="5">
        <v>253</v>
      </c>
      <c r="D43" t="s">
        <v>20</v>
      </c>
      <c r="I43" s="4" t="s">
        <v>3</v>
      </c>
      <c r="J43" s="5">
        <v>294.8</v>
      </c>
      <c r="K43" s="5">
        <v>265</v>
      </c>
      <c r="O43" s="4" t="s">
        <v>3</v>
      </c>
      <c r="P43" s="15">
        <f t="shared" ref="P43:P45" si="13">ABS((B43-J43)/B43)</f>
        <v>0.25446808510638302</v>
      </c>
      <c r="Q43" s="15">
        <f t="shared" ref="Q43:Q45" si="14">ABS((C43-K43)/C43)</f>
        <v>4.7430830039525688E-2</v>
      </c>
    </row>
    <row r="44" spans="1:18" ht="45.75" thickBot="1">
      <c r="A44" s="4" t="s">
        <v>4</v>
      </c>
      <c r="B44" s="5">
        <v>2</v>
      </c>
      <c r="C44" s="5">
        <v>1.4</v>
      </c>
      <c r="I44" s="4" t="s">
        <v>4</v>
      </c>
      <c r="J44" s="5" t="s">
        <v>28</v>
      </c>
      <c r="K44" s="5" t="s">
        <v>37</v>
      </c>
      <c r="O44" s="4" t="s">
        <v>4</v>
      </c>
      <c r="P44" s="15" t="s">
        <v>39</v>
      </c>
      <c r="Q44" s="15" t="s">
        <v>39</v>
      </c>
    </row>
    <row r="45" spans="1:18" ht="75.75" thickBot="1">
      <c r="A45" s="4" t="s">
        <v>5</v>
      </c>
      <c r="B45" s="5">
        <v>7</v>
      </c>
      <c r="C45" s="5" t="s">
        <v>24</v>
      </c>
      <c r="I45" s="4" t="s">
        <v>5</v>
      </c>
      <c r="J45" s="5" t="s">
        <v>29</v>
      </c>
      <c r="K45" s="5" t="s">
        <v>38</v>
      </c>
      <c r="O45" s="4" t="s">
        <v>5</v>
      </c>
      <c r="P45" s="15" t="s">
        <v>39</v>
      </c>
      <c r="Q45" s="15" t="s">
        <v>39</v>
      </c>
    </row>
    <row r="46" spans="1:18" ht="109.5" customHeight="1">
      <c r="A46" s="8" t="s">
        <v>7</v>
      </c>
      <c r="B46" s="9"/>
      <c r="C46" s="9"/>
      <c r="D46" s="6"/>
      <c r="E46" s="6"/>
      <c r="F46" s="6"/>
      <c r="G46" s="6"/>
      <c r="H46" s="6"/>
      <c r="I46" s="10" t="s">
        <v>30</v>
      </c>
      <c r="J46" s="10"/>
      <c r="K46" s="10"/>
      <c r="L46" s="6"/>
      <c r="M46" s="6"/>
      <c r="N46" s="6"/>
      <c r="O46" s="8"/>
      <c r="P46" s="9"/>
      <c r="Q46" s="9"/>
      <c r="R46" s="6"/>
    </row>
    <row r="47" spans="1:18" ht="15.75" thickBot="1"/>
    <row r="48" spans="1:18" ht="15.75" thickBot="1">
      <c r="A48" s="2"/>
      <c r="B48" s="3" t="s">
        <v>1</v>
      </c>
      <c r="C48" s="3" t="s">
        <v>2</v>
      </c>
      <c r="I48" s="2"/>
      <c r="J48" s="3" t="s">
        <v>1</v>
      </c>
      <c r="K48" s="3" t="s">
        <v>2</v>
      </c>
      <c r="O48" s="2"/>
      <c r="P48" s="3" t="s">
        <v>1</v>
      </c>
      <c r="Q48" s="3" t="s">
        <v>2</v>
      </c>
    </row>
    <row r="49" spans="1:17" ht="45.75" thickBot="1">
      <c r="A49" s="4" t="s">
        <v>8</v>
      </c>
      <c r="B49" s="5">
        <v>3</v>
      </c>
      <c r="C49" s="5">
        <v>1.7</v>
      </c>
      <c r="D49" t="s">
        <v>20</v>
      </c>
      <c r="I49" s="4" t="s">
        <v>8</v>
      </c>
      <c r="J49" s="5">
        <v>3.1</v>
      </c>
      <c r="K49" s="5">
        <v>3.3</v>
      </c>
      <c r="O49" s="4" t="s">
        <v>8</v>
      </c>
      <c r="P49" s="15">
        <f t="shared" ref="P49:P52" si="15">ABS((B49-J49)/B49)</f>
        <v>3.3333333333333361E-2</v>
      </c>
      <c r="Q49" s="15">
        <f t="shared" ref="Q49:Q52" si="16">ABS((C49-K49)/C49)</f>
        <v>0.94117647058823528</v>
      </c>
    </row>
    <row r="50" spans="1:17" ht="60.75" thickBot="1">
      <c r="A50" s="4" t="s">
        <v>9</v>
      </c>
      <c r="B50" s="5">
        <v>12</v>
      </c>
      <c r="C50" s="5">
        <v>18.600000000000001</v>
      </c>
      <c r="I50" s="4" t="s">
        <v>9</v>
      </c>
      <c r="J50" s="5">
        <v>11.5</v>
      </c>
      <c r="K50" s="5">
        <v>20.2</v>
      </c>
      <c r="O50" s="4" t="s">
        <v>9</v>
      </c>
      <c r="P50" s="15">
        <f t="shared" si="15"/>
        <v>4.1666666666666664E-2</v>
      </c>
      <c r="Q50" s="15">
        <f t="shared" si="16"/>
        <v>8.6021505376343968E-2</v>
      </c>
    </row>
    <row r="51" spans="1:17" ht="75.75" thickBot="1">
      <c r="A51" s="4" t="s">
        <v>10</v>
      </c>
      <c r="B51" s="5">
        <v>1.4</v>
      </c>
      <c r="C51" s="5">
        <v>4.7</v>
      </c>
      <c r="I51" s="4" t="s">
        <v>10</v>
      </c>
      <c r="J51" s="5">
        <v>2.72</v>
      </c>
      <c r="K51" s="5">
        <v>5.84</v>
      </c>
      <c r="O51" s="4" t="s">
        <v>10</v>
      </c>
      <c r="P51" s="15">
        <f t="shared" si="15"/>
        <v>0.94285714285714317</v>
      </c>
      <c r="Q51" s="15">
        <f t="shared" si="16"/>
        <v>0.24255319148936164</v>
      </c>
    </row>
    <row r="52" spans="1:17" ht="60.75" thickBot="1">
      <c r="A52" s="4" t="s">
        <v>11</v>
      </c>
      <c r="B52" s="5">
        <v>1</v>
      </c>
      <c r="C52" s="5">
        <v>3</v>
      </c>
      <c r="I52" s="4" t="s">
        <v>11</v>
      </c>
      <c r="J52" s="5">
        <v>2.2599999999999998</v>
      </c>
      <c r="K52" s="5">
        <v>4.42</v>
      </c>
      <c r="O52" s="4" t="s">
        <v>11</v>
      </c>
      <c r="P52" s="15">
        <f t="shared" si="15"/>
        <v>1.2599999999999998</v>
      </c>
      <c r="Q52" s="15">
        <f t="shared" si="16"/>
        <v>0.47333333333333333</v>
      </c>
    </row>
    <row r="53" spans="1:17" ht="15.75" thickBot="1"/>
    <row r="54" spans="1:17" ht="45.75" thickBot="1">
      <c r="A54" s="2" t="s">
        <v>12</v>
      </c>
      <c r="B54" s="3" t="s">
        <v>1</v>
      </c>
      <c r="C54" s="3" t="s">
        <v>2</v>
      </c>
      <c r="I54" s="2" t="s">
        <v>12</v>
      </c>
      <c r="J54" s="3" t="s">
        <v>1</v>
      </c>
      <c r="K54" s="3" t="s">
        <v>2</v>
      </c>
      <c r="O54" s="2" t="s">
        <v>12</v>
      </c>
      <c r="P54" s="3" t="s">
        <v>1</v>
      </c>
      <c r="Q54" s="3" t="s">
        <v>2</v>
      </c>
    </row>
    <row r="55" spans="1:17" ht="30.75" thickBot="1">
      <c r="A55" s="4" t="s">
        <v>3</v>
      </c>
      <c r="B55" s="5">
        <v>2170</v>
      </c>
      <c r="C55" s="5">
        <v>3061</v>
      </c>
      <c r="D55" t="s">
        <v>20</v>
      </c>
      <c r="I55" s="4" t="s">
        <v>3</v>
      </c>
      <c r="J55" s="5">
        <v>2014.5</v>
      </c>
      <c r="K55" s="5">
        <v>3395.2</v>
      </c>
      <c r="O55" s="4" t="s">
        <v>3</v>
      </c>
      <c r="P55" s="15">
        <f t="shared" ref="P55:Q55" si="17">ABS((B55-J55)/B55)</f>
        <v>7.1658986175115208E-2</v>
      </c>
      <c r="Q55" s="15">
        <f t="shared" si="17"/>
        <v>0.10918000653381242</v>
      </c>
    </row>
    <row r="56" spans="1:17" ht="15.75" thickBot="1"/>
    <row r="57" spans="1:17" ht="15.75" thickBot="1">
      <c r="A57" s="2"/>
      <c r="B57" s="3" t="s">
        <v>1</v>
      </c>
      <c r="C57" s="3" t="s">
        <v>2</v>
      </c>
      <c r="I57" s="2"/>
      <c r="J57" s="3" t="s">
        <v>1</v>
      </c>
      <c r="K57" s="3" t="s">
        <v>2</v>
      </c>
      <c r="O57" s="2"/>
      <c r="P57" s="3" t="s">
        <v>1</v>
      </c>
      <c r="Q57" s="3" t="s">
        <v>2</v>
      </c>
    </row>
    <row r="58" spans="1:17" ht="75.75" thickBot="1">
      <c r="A58" s="4" t="s">
        <v>13</v>
      </c>
      <c r="B58" s="5">
        <v>97</v>
      </c>
      <c r="C58" s="5">
        <v>99</v>
      </c>
      <c r="D58" t="s">
        <v>20</v>
      </c>
      <c r="I58" s="4" t="s">
        <v>13</v>
      </c>
      <c r="J58" s="5">
        <v>97</v>
      </c>
      <c r="K58" s="5">
        <v>94.5</v>
      </c>
      <c r="O58" s="4" t="s">
        <v>13</v>
      </c>
      <c r="P58" s="15">
        <f t="shared" ref="P58:P63" si="18">ABS((B58-J58)/B58)</f>
        <v>0</v>
      </c>
      <c r="Q58" s="15">
        <f t="shared" ref="Q58:Q63" si="19">ABS((C58-K58)/C58)</f>
        <v>4.5454545454545456E-2</v>
      </c>
    </row>
    <row r="59" spans="1:17" ht="90.75" thickBot="1">
      <c r="A59" s="4" t="s">
        <v>14</v>
      </c>
      <c r="B59" s="5">
        <v>60</v>
      </c>
      <c r="C59" s="5">
        <v>60</v>
      </c>
      <c r="I59" s="4" t="s">
        <v>14</v>
      </c>
      <c r="J59" s="5">
        <v>62</v>
      </c>
      <c r="K59" s="5">
        <v>60.6</v>
      </c>
      <c r="O59" s="4" t="s">
        <v>14</v>
      </c>
      <c r="P59" s="15">
        <f t="shared" si="18"/>
        <v>3.3333333333333333E-2</v>
      </c>
      <c r="Q59" s="15">
        <f t="shared" si="19"/>
        <v>1.0000000000000024E-2</v>
      </c>
    </row>
    <row r="60" spans="1:17" ht="45.75" thickBot="1">
      <c r="A60" s="4" t="s">
        <v>15</v>
      </c>
      <c r="B60" s="5">
        <v>2</v>
      </c>
      <c r="C60" s="5">
        <v>23.4</v>
      </c>
      <c r="I60" s="4" t="s">
        <v>15</v>
      </c>
      <c r="J60" s="5">
        <v>2.2000000000000002</v>
      </c>
      <c r="K60" s="5">
        <v>1.7</v>
      </c>
      <c r="O60" s="4" t="s">
        <v>15</v>
      </c>
      <c r="P60" s="15">
        <f t="shared" si="18"/>
        <v>0.10000000000000009</v>
      </c>
      <c r="Q60" s="15">
        <f t="shared" si="19"/>
        <v>0.92735042735042739</v>
      </c>
    </row>
    <row r="61" spans="1:17" ht="75.75" thickBot="1">
      <c r="A61" s="4" t="s">
        <v>16</v>
      </c>
      <c r="B61" s="5">
        <v>26</v>
      </c>
      <c r="C61" s="5">
        <v>2</v>
      </c>
      <c r="I61" s="4" t="s">
        <v>16</v>
      </c>
      <c r="J61" s="5">
        <v>22.4</v>
      </c>
      <c r="K61" s="5">
        <v>11.2</v>
      </c>
      <c r="O61" s="4" t="s">
        <v>16</v>
      </c>
      <c r="P61" s="15">
        <f t="shared" si="18"/>
        <v>0.13846153846153852</v>
      </c>
      <c r="Q61" s="15">
        <f t="shared" si="19"/>
        <v>4.5999999999999996</v>
      </c>
    </row>
    <row r="62" spans="1:17" ht="30.75" thickBot="1">
      <c r="A62" s="4" t="s">
        <v>17</v>
      </c>
      <c r="B62" s="5">
        <v>300</v>
      </c>
      <c r="C62" s="5">
        <v>708</v>
      </c>
      <c r="I62" s="4" t="s">
        <v>17</v>
      </c>
      <c r="J62" s="5">
        <v>306.89999999999998</v>
      </c>
      <c r="K62" s="5">
        <v>499.4</v>
      </c>
      <c r="O62" s="4" t="s">
        <v>17</v>
      </c>
      <c r="P62" s="15">
        <f t="shared" si="18"/>
        <v>2.2999999999999923E-2</v>
      </c>
      <c r="Q62" s="15">
        <f t="shared" si="19"/>
        <v>0.29463276836158198</v>
      </c>
    </row>
    <row r="63" spans="1:17" ht="45.75" thickBot="1">
      <c r="A63" s="4" t="s">
        <v>18</v>
      </c>
      <c r="B63" s="5">
        <v>1.5</v>
      </c>
      <c r="C63" s="5">
        <v>3.3</v>
      </c>
      <c r="I63" s="4" t="s">
        <v>18</v>
      </c>
      <c r="J63" s="5">
        <v>1.5</v>
      </c>
      <c r="K63" s="5">
        <v>1.56</v>
      </c>
      <c r="O63" s="4" t="s">
        <v>18</v>
      </c>
      <c r="P63" s="15">
        <f t="shared" si="18"/>
        <v>0</v>
      </c>
      <c r="Q63" s="15">
        <f t="shared" si="19"/>
        <v>0.52727272727272723</v>
      </c>
    </row>
    <row r="66" spans="1:11">
      <c r="A66" s="7" t="s">
        <v>36</v>
      </c>
      <c r="B66" s="7"/>
      <c r="C66" s="7"/>
      <c r="D66" s="7"/>
      <c r="E66" s="7"/>
      <c r="F66" s="7"/>
      <c r="G66" s="7"/>
      <c r="H66" s="7"/>
      <c r="I66" s="7"/>
      <c r="J66" s="7"/>
      <c r="K66" s="7"/>
    </row>
  </sheetData>
  <mergeCells count="10">
    <mergeCell ref="O12:Q12"/>
    <mergeCell ref="O46:Q46"/>
    <mergeCell ref="O2:P2"/>
    <mergeCell ref="A66:K66"/>
    <mergeCell ref="A46:C46"/>
    <mergeCell ref="A12:C12"/>
    <mergeCell ref="I12:K12"/>
    <mergeCell ref="I46:K46"/>
    <mergeCell ref="G17:H18"/>
    <mergeCell ref="D34:F3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2011-06-14T20:41:03Z</dcterms:modified>
</cp:coreProperties>
</file>