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7" i="1"/>
  <c r="V7"/>
  <c r="U7"/>
  <c r="T7"/>
  <c r="S7"/>
  <c r="W9"/>
  <c r="V9"/>
  <c r="U9"/>
  <c r="T9"/>
  <c r="S9"/>
  <c r="W8"/>
  <c r="V8"/>
  <c r="U8"/>
  <c r="T8"/>
  <c r="S8"/>
  <c r="W6"/>
  <c r="V6"/>
  <c r="U6"/>
  <c r="T6"/>
  <c r="S6"/>
  <c r="W5"/>
  <c r="V5"/>
  <c r="U5"/>
  <c r="T5"/>
  <c r="S5"/>
  <c r="W4"/>
  <c r="V4"/>
  <c r="U4"/>
  <c r="T4"/>
  <c r="S4"/>
  <c r="W3"/>
  <c r="V3"/>
  <c r="U3"/>
  <c r="T3"/>
  <c r="S3"/>
</calcChain>
</file>

<file path=xl/sharedStrings.xml><?xml version="1.0" encoding="utf-8"?>
<sst xmlns="http://schemas.openxmlformats.org/spreadsheetml/2006/main" count="61" uniqueCount="23">
  <si>
    <t>Time</t>
  </si>
  <si>
    <t>Min</t>
  </si>
  <si>
    <t>0+</t>
  </si>
  <si>
    <t>Hr</t>
  </si>
  <si>
    <t>Day</t>
  </si>
  <si>
    <t>Week</t>
  </si>
  <si>
    <t>Arterial Pressure</t>
  </si>
  <si>
    <t>Arcuate Pressure</t>
  </si>
  <si>
    <t>PRA</t>
  </si>
  <si>
    <t>Sympathetics</t>
  </si>
  <si>
    <t>Plasma Volume</t>
  </si>
  <si>
    <t>ECFV</t>
  </si>
  <si>
    <t>Na+ Excretion</t>
  </si>
  <si>
    <t>Units</t>
  </si>
  <si>
    <t>mmHg</t>
  </si>
  <si>
    <t>ngAI/mL/hr</t>
  </si>
  <si>
    <t>Hz</t>
  </si>
  <si>
    <t>mL</t>
  </si>
  <si>
    <t>L</t>
  </si>
  <si>
    <t>mEq/min</t>
  </si>
  <si>
    <t>QCP</t>
  </si>
  <si>
    <t>HumMod</t>
  </si>
  <si>
    <t>*** The acute effects were taken at 5 mins in HumMod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</si>
</sst>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2" borderId="0" xfId="0" applyFill="1"/>
    <xf numFmtId="0" fontId="1" fillId="0" borderId="0" xfId="0" applyFont="1" applyFill="1" applyAlignment="1">
      <alignment horizontal="left" indent="15"/>
    </xf>
    <xf numFmtId="0" fontId="0" fillId="0" borderId="0" xfId="0" applyFill="1"/>
    <xf numFmtId="0" fontId="1" fillId="0" borderId="1" xfId="0" applyFont="1" applyBorder="1" applyAlignment="1">
      <alignment vertical="top" wrapText="1"/>
    </xf>
    <xf numFmtId="0" fontId="0" fillId="0" borderId="0" xfId="0" applyBorder="1"/>
    <xf numFmtId="0" fontId="1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9" fontId="1" fillId="0" borderId="1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tabSelected="1" workbookViewId="0">
      <selection activeCell="Q6" sqref="Q6"/>
    </sheetView>
  </sheetViews>
  <sheetFormatPr defaultRowHeight="15"/>
  <cols>
    <col min="1" max="1" width="15" customWidth="1"/>
    <col min="9" max="9" width="15.5703125" customWidth="1"/>
    <col min="18" max="18" width="15.42578125" customWidth="1"/>
  </cols>
  <sheetData>
    <row r="1" spans="1:23" ht="15.75" thickBot="1">
      <c r="A1" s="9" t="s">
        <v>0</v>
      </c>
      <c r="B1" s="1">
        <v>0</v>
      </c>
      <c r="C1" s="1" t="s">
        <v>2</v>
      </c>
      <c r="D1" s="1">
        <v>1</v>
      </c>
      <c r="E1" s="1">
        <v>1</v>
      </c>
      <c r="F1" s="1">
        <v>1</v>
      </c>
      <c r="G1" s="2" t="s">
        <v>13</v>
      </c>
      <c r="I1" s="12" t="s">
        <v>0</v>
      </c>
      <c r="J1" s="1">
        <v>0</v>
      </c>
      <c r="K1" s="1" t="s">
        <v>2</v>
      </c>
      <c r="L1" s="1">
        <v>1</v>
      </c>
      <c r="M1" s="1">
        <v>1</v>
      </c>
      <c r="N1" s="1">
        <v>1</v>
      </c>
      <c r="O1" s="2" t="s">
        <v>13</v>
      </c>
      <c r="R1" s="9" t="s">
        <v>0</v>
      </c>
      <c r="S1" s="1">
        <v>0</v>
      </c>
      <c r="T1" s="1" t="s">
        <v>2</v>
      </c>
      <c r="U1" s="1">
        <v>1</v>
      </c>
      <c r="V1" s="1">
        <v>1</v>
      </c>
      <c r="W1" s="1">
        <v>1</v>
      </c>
    </row>
    <row r="2" spans="1:23" ht="15.75" thickBot="1">
      <c r="A2" s="9"/>
      <c r="B2" s="1" t="s">
        <v>1</v>
      </c>
      <c r="C2" s="1" t="s">
        <v>1</v>
      </c>
      <c r="D2" s="1" t="s">
        <v>3</v>
      </c>
      <c r="E2" s="1" t="s">
        <v>4</v>
      </c>
      <c r="F2" s="1" t="s">
        <v>5</v>
      </c>
      <c r="G2" s="2"/>
      <c r="I2" s="12"/>
      <c r="J2" s="1" t="s">
        <v>1</v>
      </c>
      <c r="K2" s="1" t="s">
        <v>1</v>
      </c>
      <c r="L2" s="1" t="s">
        <v>3</v>
      </c>
      <c r="M2" s="1" t="s">
        <v>4</v>
      </c>
      <c r="N2" s="1" t="s">
        <v>5</v>
      </c>
      <c r="O2" s="2"/>
      <c r="R2" s="9"/>
      <c r="S2" s="1" t="s">
        <v>1</v>
      </c>
      <c r="T2" s="1" t="s">
        <v>1</v>
      </c>
      <c r="U2" s="1" t="s">
        <v>3</v>
      </c>
      <c r="V2" s="1" t="s">
        <v>4</v>
      </c>
      <c r="W2" s="1" t="s">
        <v>5</v>
      </c>
    </row>
    <row r="3" spans="1:23" ht="30.75" thickBot="1">
      <c r="A3" s="3" t="s">
        <v>6</v>
      </c>
      <c r="B3" s="3">
        <v>97</v>
      </c>
      <c r="C3" s="3">
        <v>99</v>
      </c>
      <c r="D3" s="3">
        <v>102</v>
      </c>
      <c r="E3" s="3">
        <v>107</v>
      </c>
      <c r="F3" s="3">
        <v>110</v>
      </c>
      <c r="G3" s="2" t="s">
        <v>14</v>
      </c>
      <c r="I3" s="4" t="s">
        <v>6</v>
      </c>
      <c r="J3" s="4">
        <v>96.6</v>
      </c>
      <c r="K3" s="4">
        <v>98.8</v>
      </c>
      <c r="L3" s="4">
        <v>100.3</v>
      </c>
      <c r="M3" s="4">
        <v>106.3</v>
      </c>
      <c r="N3" s="4">
        <v>104</v>
      </c>
      <c r="O3" s="2" t="s">
        <v>14</v>
      </c>
      <c r="R3" s="4" t="s">
        <v>6</v>
      </c>
      <c r="S3" s="13">
        <f>ABS((B3-J3)/B3)</f>
        <v>4.1237113402062438E-3</v>
      </c>
      <c r="T3" s="13">
        <f t="shared" ref="T3:T9" si="0">ABS((C3-K3)/C3)</f>
        <v>2.0202020202020488E-3</v>
      </c>
      <c r="U3" s="13">
        <f t="shared" ref="U3:U9" si="1">ABS((D3-L3)/D3)</f>
        <v>1.6666666666666694E-2</v>
      </c>
      <c r="V3" s="13">
        <f t="shared" ref="V3:V9" si="2">ABS((E3-M3)/E3)</f>
        <v>6.5420560747663815E-3</v>
      </c>
      <c r="W3" s="13">
        <f t="shared" ref="W3:W9" si="3">ABS((F3-N3)/F3)</f>
        <v>5.4545454545454543E-2</v>
      </c>
    </row>
    <row r="4" spans="1:23" ht="33.75" customHeight="1" thickBot="1">
      <c r="A4" s="3" t="s">
        <v>7</v>
      </c>
      <c r="B4" s="3">
        <v>95</v>
      </c>
      <c r="C4" s="3">
        <v>68</v>
      </c>
      <c r="D4" s="3">
        <v>72</v>
      </c>
      <c r="E4" s="3">
        <v>77</v>
      </c>
      <c r="F4" s="3">
        <v>78</v>
      </c>
      <c r="G4" s="2" t="s">
        <v>14</v>
      </c>
      <c r="I4" s="4" t="s">
        <v>7</v>
      </c>
      <c r="J4" s="4">
        <v>94.6</v>
      </c>
      <c r="K4" s="4">
        <v>68.2</v>
      </c>
      <c r="L4" s="4">
        <v>71.099999999999994</v>
      </c>
      <c r="M4" s="4">
        <v>76.7</v>
      </c>
      <c r="N4" s="4">
        <v>72.900000000000006</v>
      </c>
      <c r="O4" s="2" t="s">
        <v>14</v>
      </c>
      <c r="R4" s="4" t="s">
        <v>7</v>
      </c>
      <c r="S4" s="13">
        <f t="shared" ref="S4:S9" si="4">ABS((B4-J4)/B4)</f>
        <v>4.2105263157895334E-3</v>
      </c>
      <c r="T4" s="13">
        <f t="shared" si="0"/>
        <v>2.9411764705882769E-3</v>
      </c>
      <c r="U4" s="13">
        <f t="shared" si="1"/>
        <v>1.2500000000000079E-2</v>
      </c>
      <c r="V4" s="13">
        <f t="shared" si="2"/>
        <v>3.8961038961038592E-3</v>
      </c>
      <c r="W4" s="13">
        <f t="shared" si="3"/>
        <v>6.5384615384615305E-2</v>
      </c>
    </row>
    <row r="5" spans="1:23" ht="15.75" thickBot="1">
      <c r="A5" s="3" t="s">
        <v>8</v>
      </c>
      <c r="B5" s="3">
        <v>2</v>
      </c>
      <c r="C5" s="3">
        <v>2</v>
      </c>
      <c r="D5" s="3">
        <v>3.9</v>
      </c>
      <c r="E5" s="3">
        <v>4</v>
      </c>
      <c r="F5" s="3">
        <v>2</v>
      </c>
      <c r="G5" s="2" t="s">
        <v>15</v>
      </c>
      <c r="I5" s="4" t="s">
        <v>8</v>
      </c>
      <c r="J5" s="4">
        <v>2.2000000000000002</v>
      </c>
      <c r="K5" s="4">
        <v>2.7</v>
      </c>
      <c r="L5" s="4">
        <v>5.0999999999999996</v>
      </c>
      <c r="M5" s="4">
        <v>5.9</v>
      </c>
      <c r="N5" s="4">
        <v>1.8</v>
      </c>
      <c r="O5" s="2" t="s">
        <v>15</v>
      </c>
      <c r="R5" s="4" t="s">
        <v>8</v>
      </c>
      <c r="S5" s="13">
        <f t="shared" si="4"/>
        <v>0.10000000000000009</v>
      </c>
      <c r="T5" s="13">
        <f t="shared" si="0"/>
        <v>0.35000000000000009</v>
      </c>
      <c r="U5" s="13">
        <f t="shared" si="1"/>
        <v>0.30769230769230765</v>
      </c>
      <c r="V5" s="13">
        <f t="shared" si="2"/>
        <v>0.47500000000000009</v>
      </c>
      <c r="W5" s="13">
        <f t="shared" si="3"/>
        <v>9.9999999999999978E-2</v>
      </c>
    </row>
    <row r="6" spans="1:23" ht="21" customHeight="1" thickBot="1">
      <c r="A6" s="3" t="s">
        <v>9</v>
      </c>
      <c r="B6" s="3">
        <v>1.5</v>
      </c>
      <c r="C6" s="3">
        <v>1.5</v>
      </c>
      <c r="D6" s="3">
        <v>1.4</v>
      </c>
      <c r="E6" s="3">
        <v>1.4</v>
      </c>
      <c r="F6" s="3">
        <v>1.5</v>
      </c>
      <c r="G6" s="2" t="s">
        <v>16</v>
      </c>
      <c r="I6" s="4" t="s">
        <v>9</v>
      </c>
      <c r="J6" s="4">
        <v>1.5</v>
      </c>
      <c r="K6" s="4">
        <v>1.46</v>
      </c>
      <c r="L6" s="4">
        <v>1.44</v>
      </c>
      <c r="M6" s="4">
        <v>1.5</v>
      </c>
      <c r="N6" s="4">
        <v>1.46</v>
      </c>
      <c r="O6" s="2" t="s">
        <v>16</v>
      </c>
      <c r="R6" s="4" t="s">
        <v>9</v>
      </c>
      <c r="S6" s="13">
        <f t="shared" si="4"/>
        <v>0</v>
      </c>
      <c r="T6" s="13">
        <f t="shared" si="0"/>
        <v>2.6666666666666689E-2</v>
      </c>
      <c r="U6" s="13">
        <f t="shared" si="1"/>
        <v>2.8571428571428598E-2</v>
      </c>
      <c r="V6" s="13">
        <f t="shared" si="2"/>
        <v>7.1428571428571494E-2</v>
      </c>
      <c r="W6" s="13">
        <f t="shared" si="3"/>
        <v>2.6666666666666689E-2</v>
      </c>
    </row>
    <row r="7" spans="1:23" ht="30.75" thickBot="1">
      <c r="A7" s="3" t="s">
        <v>10</v>
      </c>
      <c r="B7" s="3">
        <v>2962</v>
      </c>
      <c r="C7" s="3">
        <v>2962</v>
      </c>
      <c r="D7" s="3">
        <v>2979</v>
      </c>
      <c r="E7" s="3">
        <v>3046</v>
      </c>
      <c r="F7" s="3">
        <v>3222</v>
      </c>
      <c r="G7" s="2" t="s">
        <v>17</v>
      </c>
      <c r="I7" s="4" t="s">
        <v>10</v>
      </c>
      <c r="J7" s="4">
        <v>3.1</v>
      </c>
      <c r="K7" s="4">
        <v>3.1</v>
      </c>
      <c r="L7" s="4">
        <v>3.1</v>
      </c>
      <c r="M7" s="4">
        <v>3</v>
      </c>
      <c r="N7" s="4">
        <v>3.8</v>
      </c>
      <c r="O7" s="2" t="s">
        <v>18</v>
      </c>
      <c r="R7" s="4" t="s">
        <v>10</v>
      </c>
      <c r="S7" s="13">
        <f>ABS((B7-(J7*1000))/B7)</f>
        <v>4.6590141796083728E-2</v>
      </c>
      <c r="T7" s="13">
        <f t="shared" ref="T7:W7" si="5">ABS((C7-(K7*1000))/C7)</f>
        <v>4.6590141796083728E-2</v>
      </c>
      <c r="U7" s="13">
        <f t="shared" si="5"/>
        <v>4.061765693185633E-2</v>
      </c>
      <c r="V7" s="13">
        <f t="shared" si="5"/>
        <v>1.5101772816808929E-2</v>
      </c>
      <c r="W7" s="13">
        <f t="shared" si="5"/>
        <v>0.17939168218497828</v>
      </c>
    </row>
    <row r="8" spans="1:23" ht="15.75" thickBot="1">
      <c r="A8" s="3" t="s">
        <v>11</v>
      </c>
      <c r="B8" s="3">
        <v>12.8</v>
      </c>
      <c r="C8" s="3">
        <v>12.8</v>
      </c>
      <c r="D8" s="3">
        <v>12.9</v>
      </c>
      <c r="E8" s="3">
        <v>13.8</v>
      </c>
      <c r="F8" s="3">
        <v>18.5</v>
      </c>
      <c r="G8" s="2" t="s">
        <v>18</v>
      </c>
      <c r="I8" s="4" t="s">
        <v>11</v>
      </c>
      <c r="J8" s="4">
        <v>14.6</v>
      </c>
      <c r="K8" s="4">
        <v>14.6</v>
      </c>
      <c r="L8" s="4">
        <v>14.6</v>
      </c>
      <c r="M8" s="4">
        <v>15.6</v>
      </c>
      <c r="N8" s="4">
        <v>23.7</v>
      </c>
      <c r="O8" s="2" t="s">
        <v>18</v>
      </c>
      <c r="R8" s="4" t="s">
        <v>11</v>
      </c>
      <c r="S8" s="13">
        <f t="shared" si="4"/>
        <v>0.14062499999999992</v>
      </c>
      <c r="T8" s="13">
        <f t="shared" si="0"/>
        <v>0.14062499999999992</v>
      </c>
      <c r="U8" s="13">
        <f t="shared" si="1"/>
        <v>0.13178294573643404</v>
      </c>
      <c r="V8" s="13">
        <f t="shared" si="2"/>
        <v>0.13043478260869557</v>
      </c>
      <c r="W8" s="13">
        <f t="shared" si="3"/>
        <v>0.28108108108108104</v>
      </c>
    </row>
    <row r="9" spans="1:23" ht="20.25" customHeight="1" thickBot="1">
      <c r="A9" s="3" t="s">
        <v>12</v>
      </c>
      <c r="B9" s="3">
        <v>0.12</v>
      </c>
      <c r="C9" s="3">
        <v>0.01</v>
      </c>
      <c r="D9" s="3">
        <v>0.01</v>
      </c>
      <c r="E9" s="3">
        <v>0.01</v>
      </c>
      <c r="F9" s="3">
        <v>0.1</v>
      </c>
      <c r="G9" s="2" t="s">
        <v>19</v>
      </c>
      <c r="I9" s="4" t="s">
        <v>12</v>
      </c>
      <c r="J9" s="4">
        <v>0.123</v>
      </c>
      <c r="K9" s="4">
        <v>8.9999999999999993E-3</v>
      </c>
      <c r="L9" s="4">
        <v>0.01</v>
      </c>
      <c r="M9" s="4">
        <v>7.0000000000000001E-3</v>
      </c>
      <c r="N9" s="4">
        <v>2.3E-2</v>
      </c>
      <c r="O9" s="2" t="s">
        <v>19</v>
      </c>
      <c r="R9" s="4" t="s">
        <v>12</v>
      </c>
      <c r="S9" s="13">
        <f t="shared" si="4"/>
        <v>2.5000000000000022E-2</v>
      </c>
      <c r="T9" s="13">
        <f t="shared" si="0"/>
        <v>0.10000000000000009</v>
      </c>
      <c r="U9" s="13">
        <f t="shared" si="1"/>
        <v>0</v>
      </c>
      <c r="V9" s="13">
        <f t="shared" si="2"/>
        <v>0.3</v>
      </c>
      <c r="W9" s="13">
        <f t="shared" si="3"/>
        <v>0.77000000000000013</v>
      </c>
    </row>
    <row r="10" spans="1:23">
      <c r="A10" s="5" t="s">
        <v>20</v>
      </c>
      <c r="G10" s="10"/>
      <c r="H10" s="10"/>
      <c r="I10" s="5" t="s">
        <v>21</v>
      </c>
      <c r="J10" s="10"/>
      <c r="K10" s="10"/>
      <c r="L10" s="10"/>
      <c r="M10" s="10"/>
      <c r="N10" s="10"/>
      <c r="O10" s="10"/>
      <c r="P10" s="10"/>
    </row>
    <row r="11" spans="1:23">
      <c r="G11" s="10"/>
      <c r="H11" s="10"/>
      <c r="I11" s="11"/>
      <c r="J11" s="11"/>
      <c r="K11" s="11"/>
      <c r="L11" s="11"/>
      <c r="M11" s="11"/>
      <c r="N11" s="11"/>
      <c r="O11" s="10"/>
      <c r="P11" s="10"/>
    </row>
    <row r="12" spans="1:23"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23">
      <c r="G13" s="10"/>
      <c r="H13" s="10"/>
      <c r="I13" s="11"/>
      <c r="J13" s="11"/>
      <c r="K13" s="11"/>
      <c r="L13" s="11"/>
      <c r="M13" s="11"/>
      <c r="N13" s="11"/>
      <c r="O13" s="10"/>
      <c r="P13" s="10"/>
    </row>
    <row r="14" spans="1:23"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3">
      <c r="G15" s="10"/>
      <c r="H15" s="10"/>
      <c r="I15" s="11"/>
      <c r="J15" s="11"/>
      <c r="K15" s="11"/>
      <c r="L15" s="11"/>
      <c r="M15" s="11"/>
      <c r="N15" s="11"/>
      <c r="O15" s="10"/>
      <c r="P15" s="10"/>
    </row>
    <row r="17" spans="9:16" ht="15.75">
      <c r="I17" s="7" t="s">
        <v>22</v>
      </c>
      <c r="J17" s="8"/>
      <c r="K17" s="6"/>
      <c r="L17" s="6"/>
      <c r="M17" s="6"/>
      <c r="N17" s="6"/>
      <c r="O17" s="6"/>
      <c r="P17" s="6"/>
    </row>
  </sheetData>
  <mergeCells count="3">
    <mergeCell ref="I1:I2"/>
    <mergeCell ref="R1:R2"/>
    <mergeCell ref="A1:A2"/>
  </mergeCells>
  <conditionalFormatting sqref="S3:W9">
    <cfRule type="cellIs" dxfId="6" priority="2" operator="between">
      <formula>0.5</formula>
      <formula>1</formula>
    </cfRule>
    <cfRule type="cellIs" dxfId="5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2011-06-15T14:46:30Z</dcterms:modified>
</cp:coreProperties>
</file>