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6300" windowWidth="15345" windowHeight="3870" activeTab="4" xr2:uid="{00000000-000D-0000-FFFF-FFFF00000000}"/>
  </bookViews>
  <sheets>
    <sheet name="HL price" sheetId="2" r:id="rId1"/>
    <sheet name="Index price" sheetId="1" r:id="rId2"/>
    <sheet name="Symbol map" sheetId="5" r:id="rId3"/>
    <sheet name="Index Eikon working" sheetId="6" r:id="rId4"/>
    <sheet name="LIBOR" sheetId="7" r:id="rId5"/>
  </sheets>
  <definedNames>
    <definedName name="_xlnm._FilterDatabase" localSheetId="0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93" i="1" l="1"/>
  <c r="L2893" i="1"/>
  <c r="D2716" i="2"/>
  <c r="C2716" i="2"/>
  <c r="B2716" i="2"/>
  <c r="D2715" i="2"/>
  <c r="C2715" i="2"/>
  <c r="B2715" i="2"/>
  <c r="I2893" i="1"/>
  <c r="H2893" i="1"/>
  <c r="J2893" i="1"/>
  <c r="F2893" i="1"/>
  <c r="B2893" i="1"/>
  <c r="E2893" i="1"/>
  <c r="D2893" i="1"/>
  <c r="G2893" i="1"/>
  <c r="C2893" i="1"/>
  <c r="D2714" i="2" l="1"/>
  <c r="C2714" i="2"/>
  <c r="B2714" i="2"/>
  <c r="T1" i="6"/>
  <c r="S1" i="6"/>
  <c r="G1" i="6"/>
  <c r="U1" i="6"/>
  <c r="I1" i="6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<sst xmlns="http://schemas.openxmlformats.org/spreadsheetml/2006/main" count="6879" uniqueCount="35">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</sst>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09:20:51</v>
        <stp/>
        <stp>{60DF8578-06E0-4D8C-A1F0-E4E65F714048}_x0000_</stp>
        <tr r="T1" s="6"/>
      </tp>
    </main>
    <main first="pldatasource.trrtdserver">
      <tp>
        <v>23098.29</v>
        <stp/>
        <stp>{D32A71E8-D494-4778-B46B-68624131EB2C}_x0000_</stp>
        <tr r="G2893" s="1"/>
      </tp>
      <tp>
        <v>1844.31</v>
        <stp/>
        <stp>{56B84B65-A25F-4F20-BB29-DD118D4B3733}_x0000_</stp>
        <tr r="J2893" s="1"/>
      </tp>
      <tp>
        <v>5508.57</v>
        <stp/>
        <stp>{F7356D59-E668-450A-BBF4-900F8C3BBD62}_x0000_</stp>
        <tr r="F2893" s="1"/>
      </tp>
      <tp>
        <v>26149.39</v>
        <stp/>
        <stp>{725B55A5-0BF3-4F31-A6E2-458B4B3D1524}_x0000_</stp>
        <tr r="D2893" s="1"/>
      </tp>
      <tp>
        <v>7533.55</v>
        <stp/>
        <stp>{4D416203-96E9-4230-B7C0-A5E32402F627}_x0000_</stp>
        <tr r="B2893" s="1"/>
      </tp>
      <tp>
        <v>4137.66</v>
        <stp/>
        <stp>{F1E9DF29-8852-42C6-BB94-CDBF3ED87B65}_x0000_</stp>
        <tr r="C2893" s="1"/>
      </tp>
      <tp>
        <v>2823.81</v>
        <stp/>
        <stp>{1245A500-63CC-4DED-9D72-4EB03FD6DCE4}_x0000_</stp>
        <tr r="E2893" s="1"/>
      </tp>
    </main>
    <main first="pldatasource.rhistoryrtdserver">
      <tp t="s">
        <v>Updated at 09:20:50</v>
        <stp/>
        <stp>{02B6F419-FF5A-46A8-BE3F-1A981E057394}_x0000_</stp>
        <tr r="I1" s="6"/>
      </tp>
      <tp t="s">
        <v>Updated at 09:20:51</v>
        <stp/>
        <stp>{FCC1EB01-F681-4C96-8007-5F7A11BA5AB3}_x0000_</stp>
        <tr r="S1" s="6"/>
      </tp>
      <tp t="s">
        <v>Updated at 09:20:51</v>
        <stp/>
        <stp>{F03DB350-362B-41FA-870F-41106B128CE1}_x0000_</stp>
        <tr r="U1" s="6"/>
      </tp>
      <tp t="s">
        <v>Updated at 09:20:51</v>
        <stp/>
        <stp>{75B950F0-1289-4AC7-BCD8-A659F2965DFE}_x0000_</stp>
        <tr r="G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692" workbookViewId="0">
      <selection activeCell="F2721" sqref="F2721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working'!M:M,MATCH('HL price'!A2693,'Index Eikon working'!N:N,0))</f>
        <v>1802</v>
      </c>
      <c r="C2693">
        <f>INDEX('Index Eikon working'!O:O,MATCH('HL price'!A2693,'Index Eikon working'!P:P,0))</f>
        <v>1802</v>
      </c>
      <c r="D2693">
        <f>INDEX('Index Eikon working'!Q:Q,MATCH('HL price'!A2693,'Index Eikon working'!R:R,0))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f>INDEX('Index Eikon working'!M:M,MATCH('HL price'!A2714,'Index Eikon working'!N:N,0))</f>
        <v>1906</v>
      </c>
      <c r="C2714">
        <f>INDEX('Index Eikon working'!O:O,MATCH('HL price'!A2714,'Index Eikon working'!P:P,0))</f>
        <v>1906</v>
      </c>
      <c r="D2714">
        <f>INDEX('Index Eikon working'!Q:Q,MATCH('HL price'!A2714,'Index Eikon working'!R:R,0))</f>
        <v>636268</v>
      </c>
    </row>
    <row r="2715" spans="1:4" x14ac:dyDescent="0.25">
      <c r="A2715" s="1">
        <v>43130</v>
      </c>
      <c r="B2715">
        <f>INDEX('Index Eikon working'!M:M,MATCH('HL price'!A2715,'Index Eikon working'!N:N,0))</f>
        <v>1877.5</v>
      </c>
      <c r="C2715">
        <f>INDEX('Index Eikon working'!O:O,MATCH('HL price'!A2715,'Index Eikon working'!P:P,0))</f>
        <v>1877.5</v>
      </c>
      <c r="D2715">
        <f>INDEX('Index Eikon working'!Q:Q,MATCH('HL price'!A2715,'Index Eikon working'!R:R,0))</f>
        <v>1489167</v>
      </c>
    </row>
    <row r="2716" spans="1:4" x14ac:dyDescent="0.25">
      <c r="A2716" s="1">
        <v>43131</v>
      </c>
      <c r="B2716">
        <f>INDEX('Index Eikon working'!M:M,MATCH('HL price'!A2716,'Index Eikon working'!N:N,0))</f>
        <v>1857.5</v>
      </c>
      <c r="C2716">
        <f>INDEX('Index Eikon working'!O:O,MATCH('HL price'!A2716,'Index Eikon working'!P:P,0))</f>
        <v>1857.5</v>
      </c>
      <c r="D2716">
        <f>INDEX('Index Eikon working'!Q:Q,MATCH('HL price'!A2716,'Index Eikon working'!R:R,0))</f>
        <v>1329091</v>
      </c>
    </row>
    <row r="2717" spans="1:4" x14ac:dyDescent="0.25">
      <c r="A2717" s="1">
        <v>43132</v>
      </c>
    </row>
    <row r="2718" spans="1:4" x14ac:dyDescent="0.25">
      <c r="A2718" s="1">
        <v>43133</v>
      </c>
    </row>
    <row r="2719" spans="1:4" x14ac:dyDescent="0.25">
      <c r="A2719" s="1">
        <v>43136</v>
      </c>
    </row>
    <row r="2720" spans="1:4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7"/>
  <sheetViews>
    <sheetView workbookViewId="0">
      <pane xSplit="1" ySplit="1" topLeftCell="B2864" activePane="bottomRight" state="frozen"/>
      <selection pane="topRight" activeCell="B1" sqref="B1"/>
      <selection pane="bottomLeft" activeCell="A3" sqref="A3"/>
      <selection pane="bottomRight" activeCell="P2890" sqref="P2890"/>
    </sheetView>
  </sheetViews>
  <sheetFormatPr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23.42578125" style="11" bestFit="1" customWidth="1"/>
    <col min="12" max="12" width="12.85546875" style="11" bestFit="1" customWidth="1"/>
    <col min="13" max="13" width="15.5703125" style="11" bestFit="1" customWidth="1"/>
    <col min="14" max="16384" width="9.140625" style="11"/>
  </cols>
  <sheetData>
    <row r="1" spans="1:13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v>6.3349999999999995E-3</v>
      </c>
      <c r="M2756" s="11">
        <v>2.225E-3</v>
      </c>
    </row>
    <row r="2757" spans="1:13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v>6.3349999999999995E-3</v>
      </c>
      <c r="M2757" s="11">
        <v>2.2125000000000001E-3</v>
      </c>
    </row>
    <row r="2758" spans="1:13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v>6.3338000000000005E-3</v>
      </c>
      <c r="M2758" s="11">
        <v>2.2125000000000001E-3</v>
      </c>
    </row>
    <row r="2759" spans="1:13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v>6.3112999999999997E-3</v>
      </c>
      <c r="M2759" s="11">
        <v>2.225E-3</v>
      </c>
    </row>
    <row r="2760" spans="1:13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v>6.2519000000000003E-3</v>
      </c>
      <c r="M2760" s="11">
        <v>2.2374999999999999E-3</v>
      </c>
    </row>
    <row r="2761" spans="1:13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v>6.2487999999999997E-3</v>
      </c>
      <c r="M2761" s="11">
        <v>2.2187999999999999E-3</v>
      </c>
    </row>
    <row r="2762" spans="1:13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v>6.3212999999999993E-3</v>
      </c>
      <c r="M2762" s="11">
        <v>2.2187999999999999E-3</v>
      </c>
    </row>
    <row r="2763" spans="1:13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v>6.3349999999999995E-3</v>
      </c>
      <c r="M2763" s="11">
        <v>2.2374999999999999E-3</v>
      </c>
    </row>
    <row r="2764" spans="1:13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v>6.3549999999999995E-3</v>
      </c>
      <c r="M2764" s="11">
        <v>2.2374999999999999E-3</v>
      </c>
    </row>
    <row r="2765" spans="1:13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v>6.1150000000000006E-3</v>
      </c>
      <c r="M2765" s="11">
        <v>2.225E-3</v>
      </c>
    </row>
    <row r="2766" spans="1:13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v>6.0675E-3</v>
      </c>
      <c r="M2766" s="11">
        <v>2.2374999999999999E-3</v>
      </c>
    </row>
    <row r="2767" spans="1:13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v>6.0038000000000001E-3</v>
      </c>
      <c r="M2767" s="11">
        <v>2.2374999999999999E-3</v>
      </c>
    </row>
    <row r="2768" spans="1:13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v>6.0038000000000001E-3</v>
      </c>
      <c r="M2768" s="11">
        <v>2.2374999999999999E-3</v>
      </c>
    </row>
    <row r="2769" spans="1:13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v>6.0424999999999993E-3</v>
      </c>
      <c r="M2769" s="11">
        <v>2.225E-3</v>
      </c>
    </row>
    <row r="2770" spans="1:13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v>5.9613000000000001E-3</v>
      </c>
      <c r="M2770" s="11">
        <v>2.225E-3</v>
      </c>
    </row>
    <row r="2771" spans="1:13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v>5.9299999999999995E-3</v>
      </c>
      <c r="M2771" s="11">
        <v>2.225E-3</v>
      </c>
    </row>
    <row r="2772" spans="1:13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v>5.9424999999999999E-3</v>
      </c>
      <c r="M2772" s="11">
        <v>2.2374999999999999E-3</v>
      </c>
    </row>
    <row r="2773" spans="1:13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v>5.9674999999999997E-3</v>
      </c>
      <c r="M2773" s="11">
        <v>2.2374999999999999E-3</v>
      </c>
    </row>
    <row r="2774" spans="1:13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v>5.9487999999999997E-3</v>
      </c>
      <c r="M2774" s="11">
        <v>2.225E-3</v>
      </c>
    </row>
    <row r="2775" spans="1:13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v>5.9394000000000001E-3</v>
      </c>
      <c r="M2775" s="11">
        <v>2.2125000000000001E-3</v>
      </c>
    </row>
    <row r="2776" spans="1:13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v>5.9394000000000001E-3</v>
      </c>
      <c r="M2776" s="11">
        <v>2.225E-3</v>
      </c>
    </row>
    <row r="2777" spans="1:13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v>5.9424999999999999E-3</v>
      </c>
      <c r="M2777" s="11">
        <v>2.225E-3</v>
      </c>
    </row>
    <row r="2778" spans="1:13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v>5.9655999999999997E-3</v>
      </c>
      <c r="M2778" s="11">
        <v>2.225E-3</v>
      </c>
    </row>
    <row r="2779" spans="1:13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v>5.9880999999999997E-3</v>
      </c>
      <c r="M2779" s="11">
        <v>2.225E-3</v>
      </c>
    </row>
    <row r="2780" spans="1:13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v>5.9687999999999998E-3</v>
      </c>
      <c r="M2780" s="11">
        <v>2.2374999999999999E-3</v>
      </c>
    </row>
    <row r="2781" spans="1:13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v>5.9687999999999998E-3</v>
      </c>
      <c r="M2781" s="11">
        <v>2.2374999999999999E-3</v>
      </c>
    </row>
    <row r="2782" spans="1:13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v>5.9287999999999997E-3</v>
      </c>
      <c r="M2782" s="11">
        <v>2.225E-3</v>
      </c>
    </row>
    <row r="2783" spans="1:13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v>5.9287999999999997E-3</v>
      </c>
      <c r="M2783" s="11">
        <v>2.2374999999999999E-3</v>
      </c>
    </row>
    <row r="2784" spans="1:13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v>5.94E-3</v>
      </c>
      <c r="M2784" s="11">
        <v>2.225E-3</v>
      </c>
    </row>
    <row r="2785" spans="1:13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L2785" s="20">
        <v>5.9050000000000005E-3</v>
      </c>
      <c r="M2785" s="20">
        <v>2.225E-3</v>
      </c>
    </row>
    <row r="2786" spans="1:13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L2786" s="11">
        <v>5.9050000000000005E-3</v>
      </c>
      <c r="M2786" s="11">
        <v>2.225E-3</v>
      </c>
    </row>
    <row r="2787" spans="1:13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L2787" s="11">
        <v>5.8774999999999999E-3</v>
      </c>
      <c r="M2787" s="11">
        <v>2.225E-3</v>
      </c>
    </row>
    <row r="2788" spans="1:13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L2788" s="11">
        <v>5.8574999999999999E-3</v>
      </c>
      <c r="M2788" s="11">
        <v>2.225E-3</v>
      </c>
    </row>
    <row r="2789" spans="1:13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L2789" s="11">
        <v>5.8837999999999998E-3</v>
      </c>
      <c r="M2789" s="11">
        <v>2.225E-3</v>
      </c>
    </row>
    <row r="2790" spans="1:13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L2790" s="11">
        <v>5.8731E-3</v>
      </c>
      <c r="M2790" s="11">
        <v>2.2374999999999999E-3</v>
      </c>
    </row>
    <row r="2791" spans="1:13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L2791" s="11">
        <v>5.9962999999999995E-3</v>
      </c>
      <c r="M2791" s="11">
        <v>2.2374999999999999E-3</v>
      </c>
    </row>
    <row r="2792" spans="1:13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L2792" s="11">
        <v>6.1931E-3</v>
      </c>
      <c r="M2792" s="11">
        <v>2.225E-3</v>
      </c>
    </row>
    <row r="2793" spans="1:13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L2793" s="11">
        <v>6.2931000000000003E-3</v>
      </c>
      <c r="M2793" s="11">
        <v>2.2374999999999999E-3</v>
      </c>
    </row>
    <row r="2794" spans="1:13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L2794" s="11">
        <v>6.3869E-3</v>
      </c>
      <c r="M2794" s="11">
        <v>2.2374999999999999E-3</v>
      </c>
    </row>
    <row r="2795" spans="1:13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L2795" s="11">
        <v>7.0199999999999993E-3</v>
      </c>
      <c r="M2795" s="11">
        <v>2.2500000000000003E-3</v>
      </c>
    </row>
    <row r="2796" spans="1:13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L2796" s="11">
        <v>7.1418999999999996E-3</v>
      </c>
      <c r="M2796" s="11">
        <v>2.2500000000000003E-3</v>
      </c>
    </row>
    <row r="2797" spans="1:13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L2797" s="11">
        <v>7.1763E-3</v>
      </c>
      <c r="M2797" s="11">
        <v>2.2625000000000002E-3</v>
      </c>
    </row>
    <row r="2798" spans="1:13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L2798" s="11">
        <v>7.1875000000000003E-3</v>
      </c>
      <c r="M2798" s="11">
        <v>2.2500000000000003E-3</v>
      </c>
    </row>
    <row r="2799" spans="1:13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L2799" s="11">
        <v>7.1938000000000002E-3</v>
      </c>
      <c r="M2799" s="11">
        <v>2.2500000000000003E-3</v>
      </c>
    </row>
    <row r="2800" spans="1:13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L2800" s="11">
        <v>7.1938000000000002E-3</v>
      </c>
      <c r="M2800" s="11">
        <v>2.225E-3</v>
      </c>
    </row>
    <row r="2801" spans="1:13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L2801" s="11">
        <v>7.1563E-3</v>
      </c>
      <c r="M2801" s="11">
        <v>2.2125000000000001E-3</v>
      </c>
    </row>
    <row r="2802" spans="1:13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L2802" s="11">
        <v>7.1530999999999999E-3</v>
      </c>
      <c r="M2802" s="11">
        <v>2.2125000000000001E-3</v>
      </c>
    </row>
    <row r="2803" spans="1:13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L2803" s="11">
        <v>7.2031000000000005E-3</v>
      </c>
      <c r="M2803" s="11">
        <v>2.2000000000000001E-3</v>
      </c>
    </row>
    <row r="2804" spans="1:13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L2804" s="11">
        <v>7.3438000000000002E-3</v>
      </c>
      <c r="M2804" s="11">
        <v>2.2125000000000001E-3</v>
      </c>
    </row>
    <row r="2805" spans="1:13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L2805" s="11">
        <v>7.2780999999999992E-3</v>
      </c>
      <c r="M2805" s="11">
        <v>2.2374999999999999E-3</v>
      </c>
    </row>
    <row r="2806" spans="1:13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L2806" s="11">
        <v>7.3124999999999996E-3</v>
      </c>
      <c r="M2806" s="11">
        <v>2.2000000000000001E-3</v>
      </c>
    </row>
    <row r="2807" spans="1:13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L2807" s="11">
        <v>7.3280999999999997E-3</v>
      </c>
      <c r="M2807" s="11">
        <v>2.225E-3</v>
      </c>
    </row>
    <row r="2808" spans="1:13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L2808" s="11">
        <v>7.3312999999999998E-3</v>
      </c>
      <c r="M2808" s="11">
        <v>2.2125000000000001E-3</v>
      </c>
    </row>
    <row r="2809" spans="1:13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L2809" s="11">
        <v>7.3400000000000002E-3</v>
      </c>
      <c r="M2809" s="11">
        <v>2.2125000000000001E-3</v>
      </c>
    </row>
    <row r="2810" spans="1:13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L2810" s="11">
        <v>7.3087999999999998E-3</v>
      </c>
      <c r="M2810" s="11">
        <v>2.225E-3</v>
      </c>
    </row>
    <row r="2811" spans="1:13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L2811" s="11">
        <v>7.3712999999999999E-3</v>
      </c>
      <c r="M2811" s="11">
        <v>2.2125000000000001E-3</v>
      </c>
    </row>
    <row r="2812" spans="1:13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L2812" s="11">
        <v>7.3962999999999997E-3</v>
      </c>
      <c r="M2812" s="11">
        <v>2.225E-3</v>
      </c>
    </row>
    <row r="2813" spans="1:13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L2813" s="11">
        <v>7.4150000000000006E-3</v>
      </c>
      <c r="M2813" s="11">
        <v>2.225E-3</v>
      </c>
    </row>
    <row r="2814" spans="1:13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L2814" s="11">
        <v>7.4118999999999999E-3</v>
      </c>
      <c r="M2814" s="11">
        <v>2.225E-3</v>
      </c>
    </row>
    <row r="2815" spans="1:13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L2815" s="11">
        <v>7.4399999999999996E-3</v>
      </c>
      <c r="M2815" s="11">
        <v>2.225E-3</v>
      </c>
    </row>
    <row r="2816" spans="1:13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L2816" s="11">
        <v>7.5212999999999999E-3</v>
      </c>
      <c r="M2816" s="11">
        <v>2.2138000000000001E-3</v>
      </c>
    </row>
    <row r="2817" spans="1:13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L2817" s="11">
        <v>7.5149999999999991E-3</v>
      </c>
      <c r="M2817" s="11">
        <v>2.2276000000000002E-3</v>
      </c>
    </row>
    <row r="2818" spans="1:13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L2818" s="11">
        <v>7.4868999999999995E-3</v>
      </c>
      <c r="M2818" s="11">
        <v>2.2433000000000002E-3</v>
      </c>
    </row>
    <row r="2819" spans="1:13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L2819" s="11">
        <v>7.4275000000000001E-3</v>
      </c>
      <c r="M2819" s="11">
        <v>2.232E-3</v>
      </c>
    </row>
    <row r="2820" spans="1:13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L2820" s="11">
        <v>7.3743999999999997E-3</v>
      </c>
      <c r="M2820" s="11">
        <v>2.2585999999999999E-3</v>
      </c>
    </row>
    <row r="2821" spans="1:13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L2821" s="11">
        <v>7.4744E-3</v>
      </c>
      <c r="M2821" s="11">
        <v>2.2710999999999999E-3</v>
      </c>
    </row>
    <row r="2822" spans="1:13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L2822" s="11">
        <v>7.4587999999999998E-3</v>
      </c>
      <c r="M2822" s="11">
        <v>2.2699E-3</v>
      </c>
    </row>
    <row r="2823" spans="1:13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L2823" s="11">
        <v>7.6524999999999996E-3</v>
      </c>
      <c r="M2823" s="11">
        <v>2.2693000000000001E-3</v>
      </c>
    </row>
    <row r="2824" spans="1:13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L2824" s="11">
        <v>7.6775000000000003E-3</v>
      </c>
      <c r="M2824" s="11">
        <v>2.2594E-3</v>
      </c>
    </row>
    <row r="2825" spans="1:13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L2825" s="11">
        <v>7.6993999999999995E-3</v>
      </c>
      <c r="M2825" s="11">
        <v>2.2459999999999997E-3</v>
      </c>
    </row>
    <row r="2826" spans="1:13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L2826" s="11">
        <v>7.7025000000000001E-3</v>
      </c>
      <c r="M2826" s="11">
        <v>2.2574000000000001E-3</v>
      </c>
    </row>
    <row r="2827" spans="1:13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L2827" s="11">
        <v>7.7275000000000009E-3</v>
      </c>
      <c r="M2827" s="11">
        <v>2.2485000000000001E-3</v>
      </c>
    </row>
    <row r="2828" spans="1:13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L2828" s="11">
        <v>7.8100000000000001E-3</v>
      </c>
      <c r="M2828" s="11">
        <v>2.2404999999999999E-3</v>
      </c>
    </row>
    <row r="2829" spans="1:13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L2829" s="11">
        <v>7.9162999999999994E-3</v>
      </c>
      <c r="M2829" s="11">
        <v>3.4993999999999997E-3</v>
      </c>
    </row>
    <row r="2830" spans="1:13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L2830" s="11">
        <v>7.7938E-3</v>
      </c>
      <c r="M2830" s="11">
        <v>4.6999999999999993E-3</v>
      </c>
    </row>
    <row r="2831" spans="1:13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L2831" s="11">
        <v>7.7405999999999994E-3</v>
      </c>
      <c r="M2831" s="11">
        <v>4.7194999999999997E-3</v>
      </c>
    </row>
    <row r="2832" spans="1:13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L2832" s="11">
        <v>7.7031000000000009E-3</v>
      </c>
      <c r="M2832" s="11">
        <v>4.7346000000000003E-3</v>
      </c>
    </row>
    <row r="2833" spans="1:13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L2833" s="11">
        <v>7.6749999999999995E-3</v>
      </c>
      <c r="M2833" s="11">
        <v>4.7190000000000001E-3</v>
      </c>
    </row>
    <row r="2834" spans="1:13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L2834" s="11">
        <v>7.6812999999999994E-3</v>
      </c>
      <c r="M2834" s="11">
        <v>4.7199999999999994E-3</v>
      </c>
    </row>
    <row r="2835" spans="1:13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L2835" s="11">
        <v>7.7313E-3</v>
      </c>
      <c r="M2835" s="11">
        <v>4.7194999999999997E-3</v>
      </c>
    </row>
    <row r="2836" spans="1:13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L2836" s="11">
        <v>7.7800000000000005E-3</v>
      </c>
      <c r="M2836" s="11">
        <v>4.7312999999999999E-3</v>
      </c>
    </row>
    <row r="2837" spans="1:13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L2837" s="11">
        <v>7.7612999999999996E-3</v>
      </c>
      <c r="M2837" s="11">
        <v>4.7238000000000002E-3</v>
      </c>
    </row>
    <row r="2838" spans="1:13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L2838" s="11">
        <v>7.7575000000000005E-3</v>
      </c>
      <c r="M2838" s="11">
        <v>4.7215E-3</v>
      </c>
    </row>
    <row r="2839" spans="1:13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L2839" s="11">
        <v>7.7663000000000003E-3</v>
      </c>
      <c r="M2839" s="11">
        <v>4.7199999999999994E-3</v>
      </c>
    </row>
    <row r="2840" spans="1:13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L2840" s="11">
        <v>7.7875000000000002E-3</v>
      </c>
      <c r="M2840" s="11">
        <v>4.7188000000000004E-3</v>
      </c>
    </row>
    <row r="2841" spans="1:13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L2841" s="11">
        <v>7.7730999999999998E-3</v>
      </c>
      <c r="M2841" s="11">
        <v>4.7207999999999998E-3</v>
      </c>
    </row>
    <row r="2842" spans="1:13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L2842" s="11">
        <v>7.7324999999999998E-3</v>
      </c>
      <c r="M2842" s="11">
        <v>4.7188999999999998E-3</v>
      </c>
    </row>
    <row r="2843" spans="1:13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L2843" s="11">
        <v>7.7256E-3</v>
      </c>
      <c r="M2843" s="11">
        <v>4.7181000000000002E-3</v>
      </c>
    </row>
    <row r="2844" spans="1:13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L2844" s="11">
        <v>7.6975000000000003E-3</v>
      </c>
      <c r="M2844" s="11">
        <v>4.7188000000000004E-3</v>
      </c>
    </row>
    <row r="2845" spans="1:13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L2845" s="11">
        <v>7.7356000000000005E-3</v>
      </c>
      <c r="M2845" s="11">
        <v>4.7190000000000001E-3</v>
      </c>
    </row>
    <row r="2846" spans="1:13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L2846" s="16">
        <v>7.705E-3</v>
      </c>
      <c r="M2846" s="16">
        <v>4.7204000000000005E-3</v>
      </c>
    </row>
    <row r="2847" spans="1:13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L2847" s="16">
        <v>7.6844000000000001E-3</v>
      </c>
      <c r="M2847" s="16">
        <v>4.7182999999999999E-3</v>
      </c>
    </row>
    <row r="2848" spans="1:13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L2848" s="16">
        <v>7.8612999999999999E-3</v>
      </c>
      <c r="M2848" s="16">
        <v>4.7203000000000002E-3</v>
      </c>
    </row>
    <row r="2849" spans="1:13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L2849" s="16">
        <v>7.8674999999999995E-3</v>
      </c>
      <c r="M2849" s="16">
        <v>4.7114000000000001E-3</v>
      </c>
    </row>
    <row r="2850" spans="1:13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L2850" s="16">
        <v>7.7738E-3</v>
      </c>
      <c r="M2850" s="16">
        <v>4.7188999999999998E-3</v>
      </c>
    </row>
    <row r="2851" spans="1:13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L2851" s="16">
        <v>7.7738E-3</v>
      </c>
      <c r="M2851" s="16">
        <v>4.7361E-3</v>
      </c>
    </row>
    <row r="2852" spans="1:13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L2852" s="16">
        <v>7.7337999999999999E-3</v>
      </c>
      <c r="M2852" s="16">
        <v>4.7368999999999996E-3</v>
      </c>
    </row>
    <row r="2853" spans="1:13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L2853" s="16">
        <v>7.7143999999999997E-3</v>
      </c>
      <c r="M2853" s="16">
        <v>4.7228999999999995E-3</v>
      </c>
    </row>
    <row r="2854" spans="1:13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L2854" s="16">
        <v>7.7419000000000003E-3</v>
      </c>
      <c r="M2854" s="16">
        <v>4.7277999999999999E-3</v>
      </c>
    </row>
    <row r="2855" spans="1:13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L2855" s="16">
        <v>7.8063000000000004E-3</v>
      </c>
      <c r="M2855" s="16">
        <v>4.7365000000000003E-3</v>
      </c>
    </row>
    <row r="2856" spans="1:13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L2856" s="16">
        <v>7.7469000000000001E-3</v>
      </c>
      <c r="M2856" s="16">
        <v>4.7321000000000004E-3</v>
      </c>
    </row>
    <row r="2857" spans="1:13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L2857" s="16">
        <v>7.6712999999999998E-3</v>
      </c>
      <c r="M2857" s="16">
        <v>4.7314000000000002E-3</v>
      </c>
    </row>
    <row r="2858" spans="1:13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L2858" s="16">
        <v>7.6963000000000005E-3</v>
      </c>
      <c r="M2858" s="16">
        <v>4.7425000000000002E-3</v>
      </c>
    </row>
    <row r="2859" spans="1:13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L2859" s="16">
        <v>7.7055999999999999E-3</v>
      </c>
      <c r="M2859" s="16">
        <v>4.7443999999999993E-3</v>
      </c>
    </row>
    <row r="2860" spans="1:13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L2860" s="16">
        <v>7.5818999999999999E-3</v>
      </c>
      <c r="M2860" s="16">
        <v>4.744E-3</v>
      </c>
    </row>
    <row r="2861" spans="1:13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L2861" s="16">
        <v>7.5693999999999996E-3</v>
      </c>
      <c r="M2861" s="16">
        <v>4.7581000000000003E-3</v>
      </c>
    </row>
    <row r="2862" spans="1:13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L2862" s="16">
        <v>7.5500000000000003E-3</v>
      </c>
      <c r="M2862" s="16">
        <v>4.7359000000000004E-3</v>
      </c>
    </row>
    <row r="2863" spans="1:13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L2863" s="16">
        <v>7.6512999999999998E-3</v>
      </c>
      <c r="M2863" s="16">
        <v>4.7397999999999997E-3</v>
      </c>
    </row>
    <row r="2864" spans="1:13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L2864" s="16">
        <v>7.6944000000000005E-3</v>
      </c>
      <c r="M2864" s="16">
        <v>4.7390000000000002E-3</v>
      </c>
    </row>
    <row r="2865" spans="1:13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L2865" s="16">
        <v>7.6749999999999995E-3</v>
      </c>
      <c r="M2865" s="16">
        <v>4.7213999999999997E-3</v>
      </c>
    </row>
    <row r="2866" spans="1:13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L2866" s="16">
        <v>7.6749999999999995E-3</v>
      </c>
      <c r="M2866" s="16">
        <v>4.7213999999999997E-3</v>
      </c>
    </row>
    <row r="2867" spans="1:13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L2867" s="16">
        <v>7.6749999999999995E-3</v>
      </c>
      <c r="M2867" s="16">
        <v>4.7213999999999997E-3</v>
      </c>
    </row>
    <row r="2868" spans="1:13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L2868" s="16">
        <v>7.7025000000000001E-3</v>
      </c>
      <c r="M2868" s="16">
        <v>4.7219000000000002E-3</v>
      </c>
    </row>
    <row r="2869" spans="1:13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L2869" s="16">
        <v>7.6724999999999996E-3</v>
      </c>
      <c r="M2869" s="16">
        <v>4.7235000000000003E-3</v>
      </c>
    </row>
    <row r="2870" spans="1:13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L2870" s="16">
        <v>7.6693999999999998E-3</v>
      </c>
      <c r="M2870" s="16">
        <v>4.6616000000000001E-3</v>
      </c>
    </row>
    <row r="2871" spans="1:13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L2871" s="16">
        <v>7.6693999999999998E-3</v>
      </c>
      <c r="M2871" s="16">
        <v>4.6616000000000001E-3</v>
      </c>
    </row>
    <row r="2872" spans="1:13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L2872" s="16">
        <v>7.6788000000000004E-3</v>
      </c>
      <c r="M2872" s="16">
        <v>4.7241000000000002E-3</v>
      </c>
    </row>
    <row r="2873" spans="1:13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L2873" s="16">
        <v>7.6037999999999991E-3</v>
      </c>
      <c r="M2873" s="16">
        <v>4.7241000000000002E-3</v>
      </c>
    </row>
    <row r="2874" spans="1:13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L2874" s="16">
        <v>7.6255999999999997E-3</v>
      </c>
      <c r="M2874" s="16">
        <v>4.7266000000000001E-3</v>
      </c>
    </row>
    <row r="2875" spans="1:13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L2875" s="16">
        <v>7.6037999999999991E-3</v>
      </c>
      <c r="M2875" s="16">
        <v>4.7486000000000004E-3</v>
      </c>
    </row>
    <row r="2876" spans="1:13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L2876" s="16">
        <v>7.6255999999999997E-3</v>
      </c>
      <c r="M2876" s="16">
        <v>4.7369999999999999E-3</v>
      </c>
    </row>
    <row r="2877" spans="1:13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L2877" s="16">
        <v>7.7069E-3</v>
      </c>
      <c r="M2877" s="16">
        <v>4.7378999999999998E-3</v>
      </c>
    </row>
    <row r="2878" spans="1:13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L2878" s="16">
        <v>7.7225000000000002E-3</v>
      </c>
      <c r="M2878" s="16">
        <v>4.7372999999999998E-3</v>
      </c>
    </row>
    <row r="2879" spans="1:13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L2879" s="16">
        <v>7.7563000000000007E-3</v>
      </c>
      <c r="M2879" s="16">
        <v>4.7397999999999997E-3</v>
      </c>
    </row>
    <row r="2880" spans="1:13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L2880" s="16">
        <v>7.7724999999999999E-3</v>
      </c>
      <c r="M2880" s="16">
        <v>4.7407999999999999E-3</v>
      </c>
    </row>
    <row r="2881" spans="1:13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L2881" s="16">
        <v>7.7924999999999999E-3</v>
      </c>
      <c r="M2881" s="16">
        <v>4.7564E-3</v>
      </c>
    </row>
    <row r="2882" spans="1:13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L2882" s="16">
        <v>7.7163000000000006E-3</v>
      </c>
      <c r="M2882" s="16">
        <v>4.7510999999999994E-3</v>
      </c>
    </row>
    <row r="2883" spans="1:13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L2883" s="16">
        <v>7.7299999999999999E-3</v>
      </c>
      <c r="M2883" s="16">
        <v>4.7345E-3</v>
      </c>
    </row>
    <row r="2884" spans="1:13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L2884" s="16">
        <v>7.8174999999999998E-3</v>
      </c>
      <c r="M2884" s="16">
        <v>4.7233000000000006E-3</v>
      </c>
    </row>
    <row r="2885" spans="1:13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L2885" s="16">
        <v>7.8144000000000009E-3</v>
      </c>
      <c r="M2885" s="16">
        <v>4.7362999999999997E-3</v>
      </c>
    </row>
    <row r="2886" spans="1:13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L2886" s="16">
        <v>7.8324999999999992E-3</v>
      </c>
      <c r="M2886" s="16">
        <v>4.7505999999999998E-3</v>
      </c>
    </row>
    <row r="2887" spans="1:13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L2887" s="16">
        <v>7.8106E-3</v>
      </c>
      <c r="M2887" s="16">
        <v>4.7375999999999998E-3</v>
      </c>
    </row>
    <row r="2888" spans="1:13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L2888" s="16">
        <v>7.8793999999999999E-3</v>
      </c>
      <c r="M2888" s="16">
        <v>4.7362999999999997E-3</v>
      </c>
    </row>
    <row r="2889" spans="1:13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L2889" s="16">
        <v>7.9331000000000002E-3</v>
      </c>
      <c r="M2889" s="16">
        <v>4.7238999999999996E-3</v>
      </c>
    </row>
    <row r="2890" spans="1:13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L2890" s="16">
        <v>7.9530999999999994E-3</v>
      </c>
      <c r="M2890" s="16">
        <v>4.7235999999999997E-3</v>
      </c>
    </row>
    <row r="2891" spans="1:13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L2891" s="16">
        <v>8.0505999999999998E-3</v>
      </c>
      <c r="M2891" s="16">
        <v>4.7255000000000005E-3</v>
      </c>
    </row>
    <row r="2892" spans="1:13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L2892" s="16">
        <v>7.9906000000000005E-3</v>
      </c>
      <c r="M2892" s="16">
        <v>4.7229999999999998E-3</v>
      </c>
    </row>
    <row r="2893" spans="1:13" x14ac:dyDescent="0.25">
      <c r="A2893" s="12">
        <f t="shared" si="2"/>
        <v>43131</v>
      </c>
      <c r="B2893" s="13">
        <f>_xll.TR('Index Eikon working'!A$1,"TR.PriceClose","SDate=#1",,$A2893)</f>
        <v>7533.55</v>
      </c>
      <c r="C2893" s="13">
        <f>_xll.TR('Index Eikon working'!B$1,"TR.PriceClose","SDate=#1",,$A2893)</f>
        <v>4137.66</v>
      </c>
      <c r="D2893" s="13">
        <f>_xll.TR('Index Eikon working'!C$1,"TR.PriceClose","SDate=#1",,$A2893)</f>
        <v>26149.39</v>
      </c>
      <c r="E2893" s="13">
        <f>_xll.TR('Index Eikon working'!D$1,"TR.PriceClose","SDate=#1",,$A2893)</f>
        <v>2823.81</v>
      </c>
      <c r="F2893" s="13">
        <f>_xll.TR('Index Eikon working'!E$1,"TR.PriceClose","SDate=#1",,$A2893)</f>
        <v>5508.57</v>
      </c>
      <c r="G2893" s="13">
        <f>_xll.TR('Index Eikon working'!F$1,"TR.PriceClose","SDate=#1",,$A2893)</f>
        <v>23098.29</v>
      </c>
      <c r="H2893" s="11">
        <f>INDEX('Index Eikon working'!G:G,MATCH('Index price'!$A2893,'Index Eikon working'!H:H,0))</f>
        <v>1805.2</v>
      </c>
      <c r="I2893" s="11">
        <f>INDEX('Index Eikon working'!I:I,MATCH('Index price'!$A2893,'Index Eikon working'!J:J,0))</f>
        <v>7125.08</v>
      </c>
      <c r="J2893" s="13">
        <f>_xll.TR('Index Eikon working'!K$1,"TR.PriceClose","SDate=#1",,$A2893)</f>
        <v>1844.31</v>
      </c>
      <c r="L2893" s="16">
        <f>INDEX(LIBOR!B:B,MATCH('Index price'!A2893,LIBOR!A:A,0))/100</f>
        <v>8.0374999999999995E-3</v>
      </c>
      <c r="M2893" s="16">
        <f>INDEX(LIBOR!D:D,MATCH('Index price'!A2893,LIBOR!C:C,0))/100</f>
        <v>4.7248000000000004E-3</v>
      </c>
    </row>
    <row r="2894" spans="1:13" x14ac:dyDescent="0.25">
      <c r="A2894" s="12">
        <f t="shared" si="2"/>
        <v>43132</v>
      </c>
    </row>
    <row r="2895" spans="1:13" x14ac:dyDescent="0.25">
      <c r="A2895" s="12">
        <f t="shared" si="2"/>
        <v>43133</v>
      </c>
    </row>
    <row r="2896" spans="1:13" x14ac:dyDescent="0.25">
      <c r="A2896" s="12">
        <f t="shared" si="2"/>
        <v>43136</v>
      </c>
    </row>
    <row r="2897" spans="1:1" x14ac:dyDescent="0.25">
      <c r="A2897" s="12">
        <f t="shared" si="2"/>
        <v>43137</v>
      </c>
    </row>
    <row r="2898" spans="1:1" x14ac:dyDescent="0.25">
      <c r="A2898" s="12">
        <f t="shared" si="2"/>
        <v>43138</v>
      </c>
    </row>
    <row r="2899" spans="1:1" x14ac:dyDescent="0.25">
      <c r="A2899" s="12">
        <f t="shared" si="2"/>
        <v>43139</v>
      </c>
    </row>
    <row r="2900" spans="1:1" x14ac:dyDescent="0.25">
      <c r="A2900" s="12">
        <f t="shared" si="2"/>
        <v>43140</v>
      </c>
    </row>
    <row r="2901" spans="1:1" x14ac:dyDescent="0.25">
      <c r="A2901" s="12">
        <f t="shared" si="2"/>
        <v>43143</v>
      </c>
    </row>
    <row r="2902" spans="1:1" x14ac:dyDescent="0.25">
      <c r="A2902" s="12">
        <f t="shared" si="2"/>
        <v>43144</v>
      </c>
    </row>
    <row r="2903" spans="1:1" x14ac:dyDescent="0.25">
      <c r="A2903" s="12">
        <f t="shared" si="2"/>
        <v>43145</v>
      </c>
    </row>
    <row r="2904" spans="1:1" x14ac:dyDescent="0.25">
      <c r="A2904" s="12">
        <f t="shared" si="2"/>
        <v>43146</v>
      </c>
    </row>
    <row r="2905" spans="1:1" x14ac:dyDescent="0.25">
      <c r="A2905" s="12">
        <f t="shared" si="2"/>
        <v>43147</v>
      </c>
    </row>
    <row r="2906" spans="1:1" x14ac:dyDescent="0.25">
      <c r="A2906" s="12">
        <f t="shared" si="2"/>
        <v>43150</v>
      </c>
    </row>
    <row r="2907" spans="1:1" x14ac:dyDescent="0.25">
      <c r="A2907" s="12">
        <f t="shared" si="2"/>
        <v>43151</v>
      </c>
    </row>
    <row r="2908" spans="1:1" x14ac:dyDescent="0.25">
      <c r="A2908" s="12">
        <f t="shared" si="2"/>
        <v>43152</v>
      </c>
    </row>
    <row r="2909" spans="1:1" x14ac:dyDescent="0.25">
      <c r="A2909" s="12">
        <f t="shared" si="2"/>
        <v>43153</v>
      </c>
    </row>
    <row r="2910" spans="1:1" x14ac:dyDescent="0.25">
      <c r="A2910" s="12">
        <f t="shared" si="2"/>
        <v>43154</v>
      </c>
    </row>
    <row r="2911" spans="1:1" x14ac:dyDescent="0.25">
      <c r="A2911" s="12">
        <f t="shared" si="2"/>
        <v>43157</v>
      </c>
    </row>
    <row r="2912" spans="1:1" x14ac:dyDescent="0.25">
      <c r="A2912" s="12">
        <f t="shared" si="2"/>
        <v>43158</v>
      </c>
    </row>
    <row r="2913" spans="1:1" x14ac:dyDescent="0.25">
      <c r="A2913" s="12">
        <f t="shared" si="2"/>
        <v>43159</v>
      </c>
    </row>
    <row r="2914" spans="1:1" x14ac:dyDescent="0.25">
      <c r="A2914" s="12">
        <f t="shared" si="2"/>
        <v>43160</v>
      </c>
    </row>
    <row r="2915" spans="1:1" x14ac:dyDescent="0.25">
      <c r="A2915" s="12">
        <f t="shared" si="2"/>
        <v>43161</v>
      </c>
    </row>
    <row r="2916" spans="1:1" x14ac:dyDescent="0.25">
      <c r="A2916" s="12">
        <f t="shared" si="2"/>
        <v>43164</v>
      </c>
    </row>
    <row r="2917" spans="1:1" x14ac:dyDescent="0.25">
      <c r="A2917" s="12">
        <f t="shared" si="2"/>
        <v>43165</v>
      </c>
    </row>
    <row r="2918" spans="1:1" x14ac:dyDescent="0.25">
      <c r="A2918" s="12">
        <f t="shared" si="2"/>
        <v>43166</v>
      </c>
    </row>
    <row r="2919" spans="1:1" x14ac:dyDescent="0.25">
      <c r="A2919" s="12">
        <f t="shared" si="2"/>
        <v>43167</v>
      </c>
    </row>
    <row r="2920" spans="1:1" x14ac:dyDescent="0.25">
      <c r="A2920" s="12">
        <f t="shared" si="2"/>
        <v>43168</v>
      </c>
    </row>
    <row r="2921" spans="1:1" x14ac:dyDescent="0.25">
      <c r="A2921" s="12">
        <f t="shared" si="2"/>
        <v>43171</v>
      </c>
    </row>
    <row r="2922" spans="1:1" x14ac:dyDescent="0.25">
      <c r="A2922" s="12">
        <f t="shared" si="2"/>
        <v>43172</v>
      </c>
    </row>
    <row r="2923" spans="1:1" x14ac:dyDescent="0.25">
      <c r="A2923" s="12">
        <f t="shared" si="2"/>
        <v>43173</v>
      </c>
    </row>
    <row r="2924" spans="1:1" x14ac:dyDescent="0.25">
      <c r="A2924" s="12">
        <f t="shared" si="2"/>
        <v>43174</v>
      </c>
    </row>
    <row r="2925" spans="1:1" x14ac:dyDescent="0.25">
      <c r="A2925" s="12">
        <f t="shared" si="2"/>
        <v>43175</v>
      </c>
    </row>
    <row r="2926" spans="1:1" x14ac:dyDescent="0.25">
      <c r="A2926" s="12">
        <f t="shared" si="2"/>
        <v>43178</v>
      </c>
    </row>
    <row r="2927" spans="1:1" x14ac:dyDescent="0.25">
      <c r="A2927" s="12">
        <f t="shared" si="2"/>
        <v>43179</v>
      </c>
    </row>
    <row r="2928" spans="1:1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3" x14ac:dyDescent="0.25">
      <c r="A2993" s="12">
        <v>43271</v>
      </c>
    </row>
    <row r="2994" spans="1:13" x14ac:dyDescent="0.25">
      <c r="A2994" s="12">
        <v>43272</v>
      </c>
    </row>
    <row r="2995" spans="1:13" x14ac:dyDescent="0.25">
      <c r="A2995" s="12">
        <v>43273</v>
      </c>
    </row>
    <row r="2996" spans="1:13" x14ac:dyDescent="0.25">
      <c r="A2996" s="12">
        <v>43276</v>
      </c>
    </row>
    <row r="2997" spans="1:13" x14ac:dyDescent="0.25">
      <c r="A2997" s="12">
        <v>43277</v>
      </c>
    </row>
    <row r="2998" spans="1:13" x14ac:dyDescent="0.25">
      <c r="A2998" s="12">
        <v>43278</v>
      </c>
    </row>
    <row r="2999" spans="1:13" x14ac:dyDescent="0.25">
      <c r="A2999" s="12">
        <v>43279</v>
      </c>
    </row>
    <row r="3000" spans="1:13" x14ac:dyDescent="0.25">
      <c r="A3000" s="12">
        <v>43280</v>
      </c>
    </row>
    <row r="3001" spans="1:13" x14ac:dyDescent="0.25">
      <c r="A3001" s="12">
        <v>43283</v>
      </c>
      <c r="L3001" s="11">
        <v>9.6693999999999999E-3</v>
      </c>
      <c r="M3001" s="11">
        <v>6.6616000000000002E-3</v>
      </c>
    </row>
    <row r="3002" spans="1:13" x14ac:dyDescent="0.25">
      <c r="A3002" s="12">
        <v>43284</v>
      </c>
    </row>
    <row r="3003" spans="1:13" x14ac:dyDescent="0.25">
      <c r="A3003" s="12">
        <v>43285</v>
      </c>
    </row>
    <row r="3004" spans="1:13" x14ac:dyDescent="0.25">
      <c r="A3004" s="12">
        <v>43286</v>
      </c>
    </row>
    <row r="3005" spans="1:13" x14ac:dyDescent="0.25">
      <c r="A3005" s="12">
        <v>43287</v>
      </c>
    </row>
    <row r="3006" spans="1:13" x14ac:dyDescent="0.25">
      <c r="A3006" s="12">
        <v>43290</v>
      </c>
    </row>
    <row r="3007" spans="1:13" x14ac:dyDescent="0.25">
      <c r="A3007" s="12">
        <v>43291</v>
      </c>
    </row>
    <row r="3008" spans="1:13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151"/>
  <sheetViews>
    <sheetView topLeftCell="A34" workbookViewId="0">
      <selection activeCell="I43" sqref="I43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END:01-Feb-2018 ADJUSTED:NO INTERVAL:1D",,"SORT:ASC TSREPEAT:NO",$G$2)</f>
        <v>Updated at 09:20:51</v>
      </c>
      <c r="H1" t="s">
        <v>28</v>
      </c>
      <c r="I1" t="str">
        <f>_xll.RHistory(".TFTAS",".Close;.Timestamp","START:01-Nov-2017 END:01-Feb-2018 ADJUSTED:NO INTERVAL:1D",,"SORT:ASC TSREPEAT:NO",$I$2)</f>
        <v>Updated at 09:20:50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END:01-Feb-2018 ADJUSTED:NO INTERVAL:1D",,"SORT:ASC TSREPEAT:NO",$M$2)</f>
        <v>Updated at 09:20:51</v>
      </c>
      <c r="T1" t="str">
        <f>_xll.RHistory("HRGV.L",".Close;.Timestamp","START:01-Jul-2017 END:01-Feb-2018 ADJUSTED:YES INTERVAL:1D",,"SORT:ASC TSREPEAT:NO",$O$2)</f>
        <v>Updated at 09:20:51</v>
      </c>
      <c r="U1" t="str">
        <f>_xll.RHistory("HRGV.L",".Volume;.Timestamp","START:01-Jul-2017 END:01-Feb-2018 ADJUSTED:YES INTERVAL:1D",,"SORT:ASC TSREPEAT:NO",$Q$2)</f>
        <v>Updated at 09:20:51</v>
      </c>
    </row>
    <row r="2" spans="1:25" x14ac:dyDescent="0.25">
      <c r="G2">
        <v>1719.58</v>
      </c>
      <c r="H2" s="1">
        <v>43040</v>
      </c>
      <c r="I2">
        <v>7055.19</v>
      </c>
      <c r="J2" s="1">
        <v>43040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1736.85</v>
      </c>
      <c r="H3" s="1">
        <v>43041</v>
      </c>
      <c r="I3">
        <v>7111.11</v>
      </c>
      <c r="J3" s="1">
        <v>43041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1739.39</v>
      </c>
      <c r="H4" s="1">
        <v>43042</v>
      </c>
      <c r="I4">
        <v>7120.1</v>
      </c>
      <c r="J4" s="1">
        <v>43042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1736.94</v>
      </c>
      <c r="H5" s="1">
        <v>43045</v>
      </c>
      <c r="I5">
        <v>7119.19</v>
      </c>
      <c r="J5" s="1">
        <v>43045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1722.73</v>
      </c>
      <c r="H6" s="1">
        <v>43046</v>
      </c>
      <c r="I6">
        <v>7074.75</v>
      </c>
      <c r="J6" s="1">
        <v>43046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1732.11</v>
      </c>
      <c r="H7" s="1">
        <v>43047</v>
      </c>
      <c r="I7">
        <v>7086.8</v>
      </c>
      <c r="J7" s="1">
        <v>43047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1721.96</v>
      </c>
      <c r="H8" s="1">
        <v>43048</v>
      </c>
      <c r="I8">
        <v>7044.26</v>
      </c>
      <c r="J8" s="1">
        <v>43048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1711.81</v>
      </c>
      <c r="H9" s="1">
        <v>43049</v>
      </c>
      <c r="I9">
        <v>7002.52</v>
      </c>
      <c r="J9" s="1">
        <v>43049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1704.38</v>
      </c>
      <c r="H10" s="1">
        <v>43052</v>
      </c>
      <c r="I10">
        <v>6975.21</v>
      </c>
      <c r="J10" s="1">
        <v>43052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1706.48</v>
      </c>
      <c r="H11" s="1">
        <v>43053</v>
      </c>
      <c r="I11">
        <v>6976.87</v>
      </c>
      <c r="J11" s="1">
        <v>43053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1708.66</v>
      </c>
      <c r="H12" s="1">
        <v>43054</v>
      </c>
      <c r="I12">
        <v>6934.91</v>
      </c>
      <c r="J12" s="1">
        <v>43054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1730.8</v>
      </c>
      <c r="H13" s="1">
        <v>43055</v>
      </c>
      <c r="I13">
        <v>6965.66</v>
      </c>
      <c r="J13" s="1">
        <v>43055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1730.99</v>
      </c>
      <c r="H14" s="1">
        <v>43056</v>
      </c>
      <c r="I14">
        <v>6957.73</v>
      </c>
      <c r="J14" s="1">
        <v>43056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1722.91</v>
      </c>
      <c r="H15" s="1">
        <v>43059</v>
      </c>
      <c r="I15">
        <v>6968.5</v>
      </c>
      <c r="J15" s="1">
        <v>43059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1724.86</v>
      </c>
      <c r="H16" s="1">
        <v>43060</v>
      </c>
      <c r="I16">
        <v>6989.78</v>
      </c>
      <c r="J16" s="1">
        <v>43060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1726.88</v>
      </c>
      <c r="H17" s="1">
        <v>43061</v>
      </c>
      <c r="I17">
        <v>7000.62</v>
      </c>
      <c r="J17" s="1">
        <v>43061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1724.14</v>
      </c>
      <c r="H18" s="1">
        <v>43062</v>
      </c>
      <c r="I18">
        <v>7004.06</v>
      </c>
      <c r="J18" s="1">
        <v>43062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1716.89</v>
      </c>
      <c r="H19" s="1">
        <v>43063</v>
      </c>
      <c r="I19">
        <v>6995.07</v>
      </c>
      <c r="J19" s="1">
        <v>43063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1719.93</v>
      </c>
      <c r="H20" s="1">
        <v>43066</v>
      </c>
      <c r="I20">
        <v>6971.05</v>
      </c>
      <c r="J20" s="1">
        <v>43066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1717.4</v>
      </c>
      <c r="H21" s="1">
        <v>43067</v>
      </c>
      <c r="I21">
        <v>7037.91</v>
      </c>
      <c r="J21" s="1">
        <v>43067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1717.72</v>
      </c>
      <c r="H22" s="1">
        <v>43068</v>
      </c>
      <c r="I22">
        <v>6989.43</v>
      </c>
      <c r="J22" s="1">
        <v>43068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1723.32</v>
      </c>
      <c r="H23" s="1">
        <v>43069</v>
      </c>
      <c r="I23">
        <v>6934.53</v>
      </c>
      <c r="J23" s="1">
        <v>43069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1708.18</v>
      </c>
      <c r="H24" s="1">
        <v>43070</v>
      </c>
      <c r="I24">
        <v>6908.79</v>
      </c>
      <c r="J24" s="1">
        <v>43070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1719.62</v>
      </c>
      <c r="H25" s="1">
        <v>43073</v>
      </c>
      <c r="I25">
        <v>6942.54</v>
      </c>
      <c r="J25" s="1">
        <v>43073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G26">
        <v>1733.08</v>
      </c>
      <c r="H26" s="1">
        <v>43074</v>
      </c>
      <c r="I26">
        <v>6929.73</v>
      </c>
      <c r="J26" s="1">
        <v>43074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G27">
        <v>1725.98</v>
      </c>
      <c r="H27" s="1">
        <v>43075</v>
      </c>
      <c r="I27">
        <v>6941.41</v>
      </c>
      <c r="J27" s="1">
        <v>43075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G28">
        <v>1730.81</v>
      </c>
      <c r="H28" s="1">
        <v>43076</v>
      </c>
      <c r="I28">
        <v>6921.69</v>
      </c>
      <c r="J28" s="1">
        <v>43076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G29">
        <v>1765.34</v>
      </c>
      <c r="H29" s="1">
        <v>43077</v>
      </c>
      <c r="I29">
        <v>6987.69</v>
      </c>
      <c r="J29" s="1">
        <v>43077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G30">
        <v>1757.96</v>
      </c>
      <c r="H30" s="1">
        <v>43080</v>
      </c>
      <c r="I30">
        <v>7037.34</v>
      </c>
      <c r="J30" s="1">
        <v>43080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G31">
        <v>1760.02</v>
      </c>
      <c r="H31" s="1">
        <v>43081</v>
      </c>
      <c r="I31">
        <v>7074.31</v>
      </c>
      <c r="J31" s="1">
        <v>43081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G32">
        <v>1762.95</v>
      </c>
      <c r="H32" s="1">
        <v>43082</v>
      </c>
      <c r="I32">
        <v>7070.65</v>
      </c>
      <c r="J32" s="1">
        <v>43082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25">
      <c r="G33">
        <v>1785.69</v>
      </c>
      <c r="H33" s="1">
        <v>43083</v>
      </c>
      <c r="I33">
        <v>7031.32</v>
      </c>
      <c r="J33" s="1">
        <v>43083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25">
      <c r="G34">
        <v>1804.68</v>
      </c>
      <c r="H34" s="1">
        <v>43084</v>
      </c>
      <c r="I34">
        <v>7066.37</v>
      </c>
      <c r="J34" s="1">
        <v>43084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25">
      <c r="G35">
        <v>1817.87</v>
      </c>
      <c r="H35" s="1">
        <v>43087</v>
      </c>
      <c r="I35">
        <v>7114.27</v>
      </c>
      <c r="J35" s="1">
        <v>43087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25">
      <c r="G36">
        <v>1819.47</v>
      </c>
      <c r="H36" s="1">
        <v>43088</v>
      </c>
      <c r="I36">
        <v>7125.52</v>
      </c>
      <c r="J36" s="1">
        <v>43088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25">
      <c r="G37">
        <v>1814.94</v>
      </c>
      <c r="H37" s="1">
        <v>43089</v>
      </c>
      <c r="I37">
        <v>7111.43</v>
      </c>
      <c r="J37" s="1">
        <v>43089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25">
      <c r="G38">
        <v>1823.81</v>
      </c>
      <c r="H38" s="1">
        <v>43090</v>
      </c>
      <c r="I38">
        <v>7177.14</v>
      </c>
      <c r="J38" s="1">
        <v>43090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25">
      <c r="G39">
        <v>1821.88</v>
      </c>
      <c r="H39" s="1">
        <v>43091</v>
      </c>
      <c r="I39">
        <v>7172.32</v>
      </c>
      <c r="J39" s="1">
        <v>43091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25">
      <c r="G40">
        <v>1821.88</v>
      </c>
      <c r="H40" s="1">
        <v>43094</v>
      </c>
      <c r="I40">
        <v>7203.78</v>
      </c>
      <c r="J40" s="1">
        <v>43096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25">
      <c r="G41">
        <v>1821.88</v>
      </c>
      <c r="H41" s="1">
        <v>43095</v>
      </c>
      <c r="I41">
        <v>7211.48</v>
      </c>
      <c r="J41" s="1">
        <v>43097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25">
      <c r="G42">
        <v>1843.54</v>
      </c>
      <c r="H42" s="1">
        <v>43096</v>
      </c>
      <c r="I42">
        <v>7265.66</v>
      </c>
      <c r="J42" s="1">
        <v>43098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25">
      <c r="G43">
        <v>1850.65</v>
      </c>
      <c r="H43" s="1">
        <v>43097</v>
      </c>
      <c r="I43">
        <v>7232.47</v>
      </c>
      <c r="J43" s="1">
        <v>43102</v>
      </c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25">
      <c r="G44">
        <v>1862.33</v>
      </c>
      <c r="H44" s="1">
        <v>43098</v>
      </c>
      <c r="I44">
        <v>7254.71</v>
      </c>
      <c r="J44" s="1">
        <v>43103</v>
      </c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25">
      <c r="G45">
        <v>1862.33</v>
      </c>
      <c r="H45" s="1">
        <v>43101</v>
      </c>
      <c r="I45">
        <v>7279.81</v>
      </c>
      <c r="J45" s="1">
        <v>43104</v>
      </c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25">
      <c r="G46">
        <v>1844.03</v>
      </c>
      <c r="H46" s="1">
        <v>43102</v>
      </c>
      <c r="I46">
        <v>7308.89</v>
      </c>
      <c r="J46" s="1">
        <v>43105</v>
      </c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25">
      <c r="G47">
        <v>1848.06</v>
      </c>
      <c r="H47" s="1">
        <v>43103</v>
      </c>
      <c r="I47">
        <v>7284.13</v>
      </c>
      <c r="J47" s="1">
        <v>43108</v>
      </c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25">
      <c r="G48">
        <v>1826.76</v>
      </c>
      <c r="H48" s="1">
        <v>43104</v>
      </c>
      <c r="I48">
        <v>7311.89</v>
      </c>
      <c r="J48" s="1">
        <v>43109</v>
      </c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7:18" x14ac:dyDescent="0.25">
      <c r="G49">
        <v>1844.33</v>
      </c>
      <c r="H49" s="1">
        <v>43105</v>
      </c>
      <c r="I49">
        <v>7318.39</v>
      </c>
      <c r="J49" s="1">
        <v>43110</v>
      </c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7:18" x14ac:dyDescent="0.25">
      <c r="G50">
        <v>1848.25</v>
      </c>
      <c r="H50" s="1">
        <v>43108</v>
      </c>
      <c r="I50">
        <v>7329.52</v>
      </c>
      <c r="J50" s="1">
        <v>43111</v>
      </c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7:18" x14ac:dyDescent="0.25">
      <c r="G51">
        <v>1850.76</v>
      </c>
      <c r="H51" s="1">
        <v>43109</v>
      </c>
      <c r="I51">
        <v>7348.11</v>
      </c>
      <c r="J51" s="1">
        <v>43112</v>
      </c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7:18" x14ac:dyDescent="0.25">
      <c r="G52">
        <v>1825.28</v>
      </c>
      <c r="H52" s="1">
        <v>43110</v>
      </c>
      <c r="I52">
        <v>7340.46</v>
      </c>
      <c r="J52" s="1">
        <v>43115</v>
      </c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7:18" x14ac:dyDescent="0.25">
      <c r="G53">
        <v>1807.61</v>
      </c>
      <c r="H53" s="1">
        <v>43111</v>
      </c>
      <c r="I53">
        <v>7332.95</v>
      </c>
      <c r="J53" s="1">
        <v>43116</v>
      </c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7:18" x14ac:dyDescent="0.25">
      <c r="G54">
        <v>1808.45</v>
      </c>
      <c r="H54" s="1">
        <v>43112</v>
      </c>
      <c r="I54">
        <v>7302.43</v>
      </c>
      <c r="J54" s="1">
        <v>43117</v>
      </c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7:18" x14ac:dyDescent="0.25">
      <c r="G55">
        <v>1802.13</v>
      </c>
      <c r="H55" s="1">
        <v>43115</v>
      </c>
      <c r="I55">
        <v>7279.94</v>
      </c>
      <c r="J55" s="1">
        <v>43118</v>
      </c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7:18" x14ac:dyDescent="0.25">
      <c r="G56">
        <v>1817.27</v>
      </c>
      <c r="H56" s="1">
        <v>43116</v>
      </c>
      <c r="I56">
        <v>7301.71</v>
      </c>
      <c r="J56" s="1">
        <v>43119</v>
      </c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7:18" x14ac:dyDescent="0.25">
      <c r="G57">
        <v>1820.89</v>
      </c>
      <c r="H57" s="1">
        <v>43117</v>
      </c>
      <c r="I57">
        <v>7289.75</v>
      </c>
      <c r="J57" s="1">
        <v>43122</v>
      </c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7:18" x14ac:dyDescent="0.25">
      <c r="G58">
        <v>1806.21</v>
      </c>
      <c r="H58" s="1">
        <v>43118</v>
      </c>
      <c r="I58">
        <v>7303.57</v>
      </c>
      <c r="J58" s="1">
        <v>43123</v>
      </c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7:18" x14ac:dyDescent="0.25">
      <c r="G59">
        <v>1807.09</v>
      </c>
      <c r="H59" s="1">
        <v>43119</v>
      </c>
      <c r="I59">
        <v>7227.96</v>
      </c>
      <c r="J59" s="1">
        <v>43124</v>
      </c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7:18" x14ac:dyDescent="0.25">
      <c r="G60">
        <v>1805.38</v>
      </c>
      <c r="H60" s="1">
        <v>43122</v>
      </c>
      <c r="I60">
        <v>7206.68</v>
      </c>
      <c r="J60" s="1">
        <v>43125</v>
      </c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7:18" x14ac:dyDescent="0.25">
      <c r="G61">
        <v>1812.18</v>
      </c>
      <c r="H61" s="1">
        <v>43123</v>
      </c>
      <c r="I61">
        <v>7248.65</v>
      </c>
      <c r="J61" s="1">
        <v>43126</v>
      </c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7:18" x14ac:dyDescent="0.25">
      <c r="G62">
        <v>1807.49</v>
      </c>
      <c r="H62" s="1">
        <v>43124</v>
      </c>
      <c r="I62">
        <v>7250.53</v>
      </c>
      <c r="J62" s="1">
        <v>43129</v>
      </c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7:18" x14ac:dyDescent="0.25">
      <c r="G63">
        <v>1800.93</v>
      </c>
      <c r="H63" s="1">
        <v>43125</v>
      </c>
      <c r="I63">
        <v>7172.29</v>
      </c>
      <c r="J63" s="1">
        <v>43130</v>
      </c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7:18" x14ac:dyDescent="0.25">
      <c r="G64">
        <v>1821.3</v>
      </c>
      <c r="H64" s="1">
        <v>43126</v>
      </c>
      <c r="I64">
        <v>7125.08</v>
      </c>
      <c r="J64" s="1">
        <v>43131</v>
      </c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7:18" x14ac:dyDescent="0.25">
      <c r="G65">
        <v>1806.34</v>
      </c>
      <c r="H65" s="1">
        <v>43129</v>
      </c>
      <c r="I65">
        <v>7088.13</v>
      </c>
      <c r="J65" s="1">
        <v>43132</v>
      </c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  <row r="66" spans="7:18" x14ac:dyDescent="0.25">
      <c r="G66">
        <v>1795.27</v>
      </c>
      <c r="H66" s="1">
        <v>43130</v>
      </c>
      <c r="J66" s="1"/>
      <c r="M66">
        <v>1475</v>
      </c>
      <c r="N66" s="1">
        <v>43010</v>
      </c>
      <c r="O66">
        <v>1475</v>
      </c>
      <c r="P66" s="1">
        <v>43010</v>
      </c>
      <c r="Q66">
        <v>1062657</v>
      </c>
      <c r="R66" s="1">
        <v>43010</v>
      </c>
    </row>
    <row r="67" spans="7:18" x14ac:dyDescent="0.25">
      <c r="G67">
        <v>1805.2</v>
      </c>
      <c r="H67" s="1">
        <v>43131</v>
      </c>
      <c r="J67" s="1"/>
      <c r="M67">
        <v>1479</v>
      </c>
      <c r="N67" s="1">
        <v>43011</v>
      </c>
      <c r="O67">
        <v>1479</v>
      </c>
      <c r="P67" s="1">
        <v>43011</v>
      </c>
      <c r="Q67">
        <v>609795</v>
      </c>
      <c r="R67" s="1">
        <v>43011</v>
      </c>
    </row>
    <row r="68" spans="7:18" x14ac:dyDescent="0.25">
      <c r="G68">
        <v>1791.72</v>
      </c>
      <c r="H68" s="1">
        <v>43132</v>
      </c>
      <c r="J68" s="1"/>
      <c r="M68">
        <v>1478</v>
      </c>
      <c r="N68" s="1">
        <v>43012</v>
      </c>
      <c r="O68">
        <v>1478</v>
      </c>
      <c r="P68" s="1">
        <v>43012</v>
      </c>
      <c r="Q68">
        <v>1162331</v>
      </c>
      <c r="R68" s="1">
        <v>43012</v>
      </c>
    </row>
    <row r="69" spans="7:18" x14ac:dyDescent="0.25">
      <c r="H69" s="1"/>
      <c r="J69" s="1"/>
      <c r="M69">
        <v>1493</v>
      </c>
      <c r="N69" s="1">
        <v>43013</v>
      </c>
      <c r="O69">
        <v>1493</v>
      </c>
      <c r="P69" s="1">
        <v>43013</v>
      </c>
      <c r="Q69">
        <v>653377</v>
      </c>
      <c r="R69" s="1">
        <v>43013</v>
      </c>
    </row>
    <row r="70" spans="7:18" x14ac:dyDescent="0.25">
      <c r="H70" s="1"/>
      <c r="J70" s="1"/>
      <c r="M70">
        <v>1492</v>
      </c>
      <c r="N70" s="1">
        <v>43014</v>
      </c>
      <c r="O70">
        <v>1492</v>
      </c>
      <c r="P70" s="1">
        <v>43014</v>
      </c>
      <c r="Q70">
        <v>736989</v>
      </c>
      <c r="R70" s="1">
        <v>43014</v>
      </c>
    </row>
    <row r="71" spans="7:18" x14ac:dyDescent="0.25">
      <c r="H71" s="1"/>
      <c r="J71" s="1"/>
      <c r="M71">
        <v>1480</v>
      </c>
      <c r="N71" s="1">
        <v>43017</v>
      </c>
      <c r="O71">
        <v>1480</v>
      </c>
      <c r="P71" s="1">
        <v>43017</v>
      </c>
      <c r="Q71">
        <v>476301</v>
      </c>
      <c r="R71" s="1">
        <v>43017</v>
      </c>
    </row>
    <row r="72" spans="7:18" x14ac:dyDescent="0.25">
      <c r="H72" s="1"/>
      <c r="J72" s="1"/>
      <c r="M72">
        <v>1493</v>
      </c>
      <c r="N72" s="1">
        <v>43018</v>
      </c>
      <c r="O72">
        <v>1493</v>
      </c>
      <c r="P72" s="1">
        <v>43018</v>
      </c>
      <c r="Q72">
        <v>921215</v>
      </c>
      <c r="R72" s="1">
        <v>43018</v>
      </c>
    </row>
    <row r="73" spans="7:18" x14ac:dyDescent="0.25">
      <c r="H73" s="1"/>
      <c r="J73" s="1"/>
      <c r="M73">
        <v>1496</v>
      </c>
      <c r="N73" s="1">
        <v>43019</v>
      </c>
      <c r="O73">
        <v>1496</v>
      </c>
      <c r="P73" s="1">
        <v>43019</v>
      </c>
      <c r="Q73">
        <v>1241445</v>
      </c>
      <c r="R73" s="1">
        <v>43019</v>
      </c>
    </row>
    <row r="74" spans="7:18" x14ac:dyDescent="0.25">
      <c r="H74" s="1"/>
      <c r="J74" s="1"/>
      <c r="M74">
        <v>1536</v>
      </c>
      <c r="N74" s="1">
        <v>43020</v>
      </c>
      <c r="O74">
        <v>1536</v>
      </c>
      <c r="P74" s="1">
        <v>43020</v>
      </c>
      <c r="Q74">
        <v>1205145</v>
      </c>
      <c r="R74" s="1">
        <v>43020</v>
      </c>
    </row>
    <row r="75" spans="7:18" x14ac:dyDescent="0.25">
      <c r="H75" s="1"/>
      <c r="J75" s="1"/>
      <c r="M75">
        <v>1536</v>
      </c>
      <c r="N75" s="1">
        <v>43021</v>
      </c>
      <c r="O75">
        <v>1536</v>
      </c>
      <c r="P75" s="1">
        <v>43021</v>
      </c>
      <c r="Q75">
        <v>1508765</v>
      </c>
      <c r="R75" s="1">
        <v>43021</v>
      </c>
    </row>
    <row r="76" spans="7:18" x14ac:dyDescent="0.25">
      <c r="H76" s="1"/>
      <c r="J76" s="1"/>
      <c r="M76">
        <v>1541</v>
      </c>
      <c r="N76" s="1">
        <v>43024</v>
      </c>
      <c r="O76">
        <v>1541</v>
      </c>
      <c r="P76" s="1">
        <v>43024</v>
      </c>
      <c r="Q76">
        <v>797422</v>
      </c>
      <c r="R76" s="1">
        <v>43024</v>
      </c>
    </row>
    <row r="77" spans="7:18" x14ac:dyDescent="0.25">
      <c r="H77" s="1"/>
      <c r="J77" s="1"/>
      <c r="M77">
        <v>1532</v>
      </c>
      <c r="N77" s="1">
        <v>43025</v>
      </c>
      <c r="O77">
        <v>1532</v>
      </c>
      <c r="P77" s="1">
        <v>43025</v>
      </c>
      <c r="Q77">
        <v>1080719</v>
      </c>
      <c r="R77" s="1">
        <v>43025</v>
      </c>
    </row>
    <row r="78" spans="7:18" x14ac:dyDescent="0.25">
      <c r="H78" s="1"/>
      <c r="J78" s="1"/>
      <c r="M78">
        <v>1540</v>
      </c>
      <c r="N78" s="1">
        <v>43026</v>
      </c>
      <c r="O78">
        <v>1540</v>
      </c>
      <c r="P78" s="1">
        <v>43026</v>
      </c>
      <c r="Q78">
        <v>916267</v>
      </c>
      <c r="R78" s="1">
        <v>43026</v>
      </c>
    </row>
    <row r="79" spans="7:18" x14ac:dyDescent="0.25">
      <c r="H79" s="1"/>
      <c r="J79" s="1"/>
      <c r="M79">
        <v>1543</v>
      </c>
      <c r="N79" s="1">
        <v>43027</v>
      </c>
      <c r="O79">
        <v>1543</v>
      </c>
      <c r="P79" s="1">
        <v>43027</v>
      </c>
      <c r="Q79">
        <v>2847811</v>
      </c>
      <c r="R79" s="1">
        <v>43027</v>
      </c>
    </row>
    <row r="80" spans="7:18" x14ac:dyDescent="0.25">
      <c r="H80" s="1"/>
      <c r="J80" s="1"/>
      <c r="M80">
        <v>1536</v>
      </c>
      <c r="N80" s="1">
        <v>43028</v>
      </c>
      <c r="O80">
        <v>1536</v>
      </c>
      <c r="P80" s="1">
        <v>43028</v>
      </c>
      <c r="Q80">
        <v>776913</v>
      </c>
      <c r="R80" s="1">
        <v>43028</v>
      </c>
    </row>
    <row r="81" spans="8:18" x14ac:dyDescent="0.25">
      <c r="H81" s="1"/>
      <c r="J81" s="1"/>
      <c r="M81">
        <v>1538</v>
      </c>
      <c r="N81" s="1">
        <v>43031</v>
      </c>
      <c r="O81">
        <v>1538</v>
      </c>
      <c r="P81" s="1">
        <v>43031</v>
      </c>
      <c r="Q81">
        <v>497307</v>
      </c>
      <c r="R81" s="1">
        <v>43031</v>
      </c>
    </row>
    <row r="82" spans="8:18" x14ac:dyDescent="0.25">
      <c r="H82" s="1"/>
      <c r="J82" s="1"/>
      <c r="M82">
        <v>1534</v>
      </c>
      <c r="N82" s="1">
        <v>43032</v>
      </c>
      <c r="O82">
        <v>1534</v>
      </c>
      <c r="P82" s="1">
        <v>43032</v>
      </c>
      <c r="Q82">
        <v>689730</v>
      </c>
      <c r="R82" s="1">
        <v>43032</v>
      </c>
    </row>
    <row r="83" spans="8:18" x14ac:dyDescent="0.25">
      <c r="H83" s="1"/>
      <c r="J83" s="1"/>
      <c r="M83">
        <v>1556</v>
      </c>
      <c r="N83" s="1">
        <v>43033</v>
      </c>
      <c r="O83">
        <v>1556</v>
      </c>
      <c r="P83" s="1">
        <v>43033</v>
      </c>
      <c r="Q83">
        <v>889815</v>
      </c>
      <c r="R83" s="1">
        <v>43033</v>
      </c>
    </row>
    <row r="84" spans="8:18" x14ac:dyDescent="0.25">
      <c r="H84" s="1"/>
      <c r="J84" s="1"/>
      <c r="M84">
        <v>1564</v>
      </c>
      <c r="N84" s="1">
        <v>43034</v>
      </c>
      <c r="O84">
        <v>1564</v>
      </c>
      <c r="P84" s="1">
        <v>43034</v>
      </c>
      <c r="Q84">
        <v>823351</v>
      </c>
      <c r="R84" s="1">
        <v>43034</v>
      </c>
    </row>
    <row r="85" spans="8:18" x14ac:dyDescent="0.25">
      <c r="H85" s="1"/>
      <c r="J85" s="1"/>
      <c r="M85">
        <v>1554</v>
      </c>
      <c r="N85" s="1">
        <v>43035</v>
      </c>
      <c r="O85">
        <v>1554</v>
      </c>
      <c r="P85" s="1">
        <v>43035</v>
      </c>
      <c r="Q85">
        <v>653457</v>
      </c>
      <c r="R85" s="1">
        <v>43035</v>
      </c>
    </row>
    <row r="86" spans="8:18" x14ac:dyDescent="0.25">
      <c r="H86" s="1"/>
      <c r="J86" s="1"/>
      <c r="M86">
        <v>1562</v>
      </c>
      <c r="N86" s="1">
        <v>43038</v>
      </c>
      <c r="O86">
        <v>1562</v>
      </c>
      <c r="P86" s="1">
        <v>43038</v>
      </c>
      <c r="Q86">
        <v>1353376</v>
      </c>
      <c r="R86" s="1">
        <v>43038</v>
      </c>
    </row>
    <row r="87" spans="8:18" x14ac:dyDescent="0.25">
      <c r="H87" s="1"/>
      <c r="J87" s="1"/>
      <c r="M87">
        <v>1582</v>
      </c>
      <c r="N87" s="1">
        <v>43039</v>
      </c>
      <c r="O87">
        <v>1582</v>
      </c>
      <c r="P87" s="1">
        <v>43039</v>
      </c>
      <c r="Q87">
        <v>766822</v>
      </c>
      <c r="R87" s="1">
        <v>43039</v>
      </c>
    </row>
    <row r="88" spans="8:18" x14ac:dyDescent="0.25">
      <c r="H88" s="1"/>
      <c r="J88" s="1"/>
      <c r="M88">
        <v>1567</v>
      </c>
      <c r="N88" s="1">
        <v>43040</v>
      </c>
      <c r="O88">
        <v>1567</v>
      </c>
      <c r="P88" s="1">
        <v>43040</v>
      </c>
      <c r="Q88">
        <v>846993</v>
      </c>
      <c r="R88" s="1">
        <v>43040</v>
      </c>
    </row>
    <row r="89" spans="8:18" x14ac:dyDescent="0.25">
      <c r="H89" s="1"/>
      <c r="J89" s="1"/>
      <c r="M89">
        <v>1572</v>
      </c>
      <c r="N89" s="1">
        <v>43041</v>
      </c>
      <c r="O89">
        <v>1572</v>
      </c>
      <c r="P89" s="1">
        <v>43041</v>
      </c>
      <c r="Q89">
        <v>553802</v>
      </c>
      <c r="R89" s="1">
        <v>43041</v>
      </c>
    </row>
    <row r="90" spans="8:18" x14ac:dyDescent="0.25">
      <c r="H90" s="1"/>
      <c r="M90">
        <v>1582</v>
      </c>
      <c r="N90" s="1">
        <v>43042</v>
      </c>
      <c r="O90">
        <v>1582</v>
      </c>
      <c r="P90" s="1">
        <v>43042</v>
      </c>
      <c r="Q90">
        <v>466100</v>
      </c>
      <c r="R90" s="1">
        <v>43042</v>
      </c>
    </row>
    <row r="91" spans="8:18" x14ac:dyDescent="0.25">
      <c r="M91">
        <v>1576</v>
      </c>
      <c r="N91" s="1">
        <v>43045</v>
      </c>
      <c r="O91">
        <v>1576</v>
      </c>
      <c r="P91" s="1">
        <v>43045</v>
      </c>
      <c r="Q91">
        <v>532656</v>
      </c>
      <c r="R91" s="1">
        <v>43045</v>
      </c>
    </row>
    <row r="92" spans="8:18" x14ac:dyDescent="0.25">
      <c r="M92">
        <v>1590</v>
      </c>
      <c r="N92" s="1">
        <v>43046</v>
      </c>
      <c r="O92">
        <v>1590</v>
      </c>
      <c r="P92" s="1">
        <v>43046</v>
      </c>
      <c r="Q92">
        <v>947893</v>
      </c>
      <c r="R92" s="1">
        <v>43046</v>
      </c>
    </row>
    <row r="93" spans="8:18" x14ac:dyDescent="0.25">
      <c r="M93">
        <v>1592</v>
      </c>
      <c r="N93" s="1">
        <v>43047</v>
      </c>
      <c r="O93">
        <v>1592</v>
      </c>
      <c r="P93" s="1">
        <v>43047</v>
      </c>
      <c r="Q93">
        <v>1036042</v>
      </c>
      <c r="R93" s="1">
        <v>43047</v>
      </c>
    </row>
    <row r="94" spans="8:18" x14ac:dyDescent="0.25">
      <c r="M94">
        <v>1583</v>
      </c>
      <c r="N94" s="1">
        <v>43048</v>
      </c>
      <c r="O94">
        <v>1583</v>
      </c>
      <c r="P94" s="1">
        <v>43048</v>
      </c>
      <c r="Q94">
        <v>3413303</v>
      </c>
      <c r="R94" s="1">
        <v>43048</v>
      </c>
    </row>
    <row r="95" spans="8:18" x14ac:dyDescent="0.25">
      <c r="M95">
        <v>1583</v>
      </c>
      <c r="N95" s="1">
        <v>43049</v>
      </c>
      <c r="O95">
        <v>1583</v>
      </c>
      <c r="P95" s="1">
        <v>43049</v>
      </c>
      <c r="Q95">
        <v>957456</v>
      </c>
      <c r="R95" s="1">
        <v>43049</v>
      </c>
    </row>
    <row r="96" spans="8:18" x14ac:dyDescent="0.25">
      <c r="M96">
        <v>1562</v>
      </c>
      <c r="N96" s="1">
        <v>43052</v>
      </c>
      <c r="O96">
        <v>1562</v>
      </c>
      <c r="P96" s="1">
        <v>43052</v>
      </c>
      <c r="Q96">
        <v>1024640</v>
      </c>
      <c r="R96" s="1">
        <v>43052</v>
      </c>
    </row>
    <row r="97" spans="13:18" x14ac:dyDescent="0.25">
      <c r="M97">
        <v>1565</v>
      </c>
      <c r="N97" s="1">
        <v>43053</v>
      </c>
      <c r="O97">
        <v>1565</v>
      </c>
      <c r="P97" s="1">
        <v>43053</v>
      </c>
      <c r="Q97">
        <v>799714</v>
      </c>
      <c r="R97" s="1">
        <v>43053</v>
      </c>
    </row>
    <row r="98" spans="13:18" x14ac:dyDescent="0.25">
      <c r="M98">
        <v>1550</v>
      </c>
      <c r="N98" s="1">
        <v>43054</v>
      </c>
      <c r="O98">
        <v>1550</v>
      </c>
      <c r="P98" s="1">
        <v>43054</v>
      </c>
      <c r="Q98">
        <v>1163062</v>
      </c>
      <c r="R98" s="1">
        <v>43054</v>
      </c>
    </row>
    <row r="99" spans="13:18" x14ac:dyDescent="0.25">
      <c r="M99">
        <v>1587</v>
      </c>
      <c r="N99" s="1">
        <v>43055</v>
      </c>
      <c r="O99">
        <v>1587</v>
      </c>
      <c r="P99" s="1">
        <v>43055</v>
      </c>
      <c r="Q99">
        <v>670642</v>
      </c>
      <c r="R99" s="1">
        <v>43055</v>
      </c>
    </row>
    <row r="100" spans="13:18" x14ac:dyDescent="0.25">
      <c r="M100">
        <v>1577</v>
      </c>
      <c r="N100" s="1">
        <v>43056</v>
      </c>
      <c r="O100">
        <v>1577</v>
      </c>
      <c r="P100" s="1">
        <v>43056</v>
      </c>
      <c r="Q100">
        <v>663785</v>
      </c>
      <c r="R100" s="1">
        <v>43056</v>
      </c>
    </row>
    <row r="101" spans="13:18" x14ac:dyDescent="0.25">
      <c r="M101">
        <v>1596</v>
      </c>
      <c r="N101" s="1">
        <v>43059</v>
      </c>
      <c r="O101">
        <v>1596</v>
      </c>
      <c r="P101" s="1">
        <v>43059</v>
      </c>
      <c r="Q101">
        <v>468514</v>
      </c>
      <c r="R101" s="1">
        <v>43059</v>
      </c>
    </row>
    <row r="102" spans="13:18" x14ac:dyDescent="0.25">
      <c r="M102">
        <v>1612</v>
      </c>
      <c r="N102" s="1">
        <v>43060</v>
      </c>
      <c r="O102">
        <v>1612</v>
      </c>
      <c r="P102" s="1">
        <v>43060</v>
      </c>
      <c r="Q102">
        <v>497274</v>
      </c>
      <c r="R102" s="1">
        <v>43060</v>
      </c>
    </row>
    <row r="103" spans="13:18" x14ac:dyDescent="0.25">
      <c r="M103">
        <v>1594</v>
      </c>
      <c r="N103" s="1">
        <v>43061</v>
      </c>
      <c r="O103">
        <v>1594</v>
      </c>
      <c r="P103" s="1">
        <v>43061</v>
      </c>
      <c r="Q103">
        <v>917789</v>
      </c>
      <c r="R103" s="1">
        <v>43061</v>
      </c>
    </row>
    <row r="104" spans="13:18" x14ac:dyDescent="0.25">
      <c r="M104">
        <v>1605</v>
      </c>
      <c r="N104" s="1">
        <v>43062</v>
      </c>
      <c r="O104">
        <v>1605</v>
      </c>
      <c r="P104" s="1">
        <v>43062</v>
      </c>
      <c r="Q104">
        <v>342881</v>
      </c>
      <c r="R104" s="1">
        <v>43062</v>
      </c>
    </row>
    <row r="105" spans="13:18" x14ac:dyDescent="0.25">
      <c r="M105">
        <v>1620</v>
      </c>
      <c r="N105" s="1">
        <v>43063</v>
      </c>
      <c r="O105">
        <v>1620</v>
      </c>
      <c r="P105" s="1">
        <v>43063</v>
      </c>
      <c r="Q105">
        <v>802447</v>
      </c>
      <c r="R105" s="1">
        <v>43063</v>
      </c>
    </row>
    <row r="106" spans="13:18" x14ac:dyDescent="0.25">
      <c r="M106">
        <v>1597</v>
      </c>
      <c r="N106" s="1">
        <v>43066</v>
      </c>
      <c r="O106">
        <v>1597</v>
      </c>
      <c r="P106" s="1">
        <v>43066</v>
      </c>
      <c r="Q106">
        <v>1235851</v>
      </c>
      <c r="R106" s="1">
        <v>43066</v>
      </c>
    </row>
    <row r="107" spans="13:18" x14ac:dyDescent="0.25">
      <c r="M107">
        <v>1610</v>
      </c>
      <c r="N107" s="1">
        <v>43067</v>
      </c>
      <c r="O107">
        <v>1610</v>
      </c>
      <c r="P107" s="1">
        <v>43067</v>
      </c>
      <c r="Q107">
        <v>486699</v>
      </c>
      <c r="R107" s="1">
        <v>43067</v>
      </c>
    </row>
    <row r="108" spans="13:18" x14ac:dyDescent="0.25">
      <c r="M108">
        <v>1598</v>
      </c>
      <c r="N108" s="1">
        <v>43068</v>
      </c>
      <c r="O108">
        <v>1598</v>
      </c>
      <c r="P108" s="1">
        <v>43068</v>
      </c>
      <c r="Q108">
        <v>1214303</v>
      </c>
      <c r="R108" s="1">
        <v>43068</v>
      </c>
    </row>
    <row r="109" spans="13:18" x14ac:dyDescent="0.25">
      <c r="M109">
        <v>1602</v>
      </c>
      <c r="N109" s="1">
        <v>43069</v>
      </c>
      <c r="O109">
        <v>1602</v>
      </c>
      <c r="P109" s="1">
        <v>43069</v>
      </c>
      <c r="Q109">
        <v>1927175</v>
      </c>
      <c r="R109" s="1">
        <v>43069</v>
      </c>
    </row>
    <row r="110" spans="13:18" x14ac:dyDescent="0.25">
      <c r="M110">
        <v>1594</v>
      </c>
      <c r="N110" s="1">
        <v>43070</v>
      </c>
      <c r="O110">
        <v>1594</v>
      </c>
      <c r="P110" s="1">
        <v>43070</v>
      </c>
      <c r="Q110">
        <v>1003400</v>
      </c>
      <c r="R110" s="1">
        <v>43070</v>
      </c>
    </row>
    <row r="111" spans="13:18" x14ac:dyDescent="0.25">
      <c r="M111">
        <v>1610</v>
      </c>
      <c r="N111" s="1">
        <v>43073</v>
      </c>
      <c r="O111">
        <v>1610</v>
      </c>
      <c r="P111" s="1">
        <v>43073</v>
      </c>
      <c r="Q111">
        <v>973676</v>
      </c>
      <c r="R111" s="1">
        <v>43073</v>
      </c>
    </row>
    <row r="112" spans="13:18" x14ac:dyDescent="0.25">
      <c r="M112">
        <v>1613</v>
      </c>
      <c r="N112" s="1">
        <v>43074</v>
      </c>
      <c r="O112">
        <v>1613</v>
      </c>
      <c r="P112" s="1">
        <v>43074</v>
      </c>
      <c r="Q112">
        <v>512101</v>
      </c>
      <c r="R112" s="1">
        <v>43074</v>
      </c>
    </row>
    <row r="113" spans="13:18" x14ac:dyDescent="0.25">
      <c r="M113">
        <v>1620</v>
      </c>
      <c r="N113" s="1">
        <v>43075</v>
      </c>
      <c r="O113">
        <v>1620</v>
      </c>
      <c r="P113" s="1">
        <v>43075</v>
      </c>
      <c r="Q113">
        <v>1186881</v>
      </c>
      <c r="R113" s="1">
        <v>43075</v>
      </c>
    </row>
    <row r="114" spans="13:18" x14ac:dyDescent="0.25">
      <c r="M114">
        <v>1599</v>
      </c>
      <c r="N114" s="1">
        <v>43076</v>
      </c>
      <c r="O114">
        <v>1599</v>
      </c>
      <c r="P114" s="1">
        <v>43076</v>
      </c>
      <c r="Q114">
        <v>854736</v>
      </c>
      <c r="R114" s="1">
        <v>43076</v>
      </c>
    </row>
    <row r="115" spans="13:18" x14ac:dyDescent="0.25">
      <c r="M115">
        <v>1600</v>
      </c>
      <c r="N115" s="1">
        <v>43077</v>
      </c>
      <c r="O115">
        <v>1600</v>
      </c>
      <c r="P115" s="1">
        <v>43077</v>
      </c>
      <c r="Q115">
        <v>884355</v>
      </c>
      <c r="R115" s="1">
        <v>43077</v>
      </c>
    </row>
    <row r="116" spans="13:18" x14ac:dyDescent="0.25">
      <c r="M116">
        <v>1604</v>
      </c>
      <c r="N116" s="1">
        <v>43080</v>
      </c>
      <c r="O116">
        <v>1604</v>
      </c>
      <c r="P116" s="1">
        <v>43080</v>
      </c>
      <c r="Q116">
        <v>635452</v>
      </c>
      <c r="R116" s="1">
        <v>43080</v>
      </c>
    </row>
    <row r="117" spans="13:18" x14ac:dyDescent="0.25">
      <c r="M117">
        <v>1621</v>
      </c>
      <c r="N117" s="1">
        <v>43081</v>
      </c>
      <c r="O117">
        <v>1621</v>
      </c>
      <c r="P117" s="1">
        <v>43081</v>
      </c>
      <c r="Q117">
        <v>849348</v>
      </c>
      <c r="R117" s="1">
        <v>43081</v>
      </c>
    </row>
    <row r="118" spans="13:18" x14ac:dyDescent="0.25">
      <c r="M118">
        <v>1693</v>
      </c>
      <c r="N118" s="1">
        <v>43082</v>
      </c>
      <c r="O118">
        <v>1693</v>
      </c>
      <c r="P118" s="1">
        <v>43082</v>
      </c>
      <c r="Q118">
        <v>2313790</v>
      </c>
      <c r="R118" s="1">
        <v>43082</v>
      </c>
    </row>
    <row r="119" spans="13:18" x14ac:dyDescent="0.25">
      <c r="M119">
        <v>1709</v>
      </c>
      <c r="N119" s="1">
        <v>43083</v>
      </c>
      <c r="O119">
        <v>1709</v>
      </c>
      <c r="P119" s="1">
        <v>43083</v>
      </c>
      <c r="Q119">
        <v>1251439</v>
      </c>
      <c r="R119" s="1">
        <v>43083</v>
      </c>
    </row>
    <row r="120" spans="13:18" x14ac:dyDescent="0.25">
      <c r="M120">
        <v>1705</v>
      </c>
      <c r="N120" s="1">
        <v>43084</v>
      </c>
      <c r="O120">
        <v>1705</v>
      </c>
      <c r="P120" s="1">
        <v>43084</v>
      </c>
      <c r="Q120">
        <v>2699821</v>
      </c>
      <c r="R120" s="1">
        <v>43084</v>
      </c>
    </row>
    <row r="121" spans="13:18" x14ac:dyDescent="0.25">
      <c r="M121">
        <v>1718</v>
      </c>
      <c r="N121" s="1">
        <v>43087</v>
      </c>
      <c r="O121">
        <v>1718</v>
      </c>
      <c r="P121" s="1">
        <v>43087</v>
      </c>
      <c r="Q121">
        <v>1029370</v>
      </c>
      <c r="R121" s="1">
        <v>43087</v>
      </c>
    </row>
    <row r="122" spans="13:18" x14ac:dyDescent="0.25">
      <c r="M122">
        <v>1740</v>
      </c>
      <c r="N122" s="1">
        <v>43088</v>
      </c>
      <c r="O122">
        <v>1740</v>
      </c>
      <c r="P122" s="1">
        <v>43088</v>
      </c>
      <c r="Q122">
        <v>1000022</v>
      </c>
      <c r="R122" s="1">
        <v>43088</v>
      </c>
    </row>
    <row r="123" spans="13:18" x14ac:dyDescent="0.25">
      <c r="M123">
        <v>1749</v>
      </c>
      <c r="N123" s="1">
        <v>43089</v>
      </c>
      <c r="O123">
        <v>1749</v>
      </c>
      <c r="P123" s="1">
        <v>43089</v>
      </c>
      <c r="Q123">
        <v>797752</v>
      </c>
      <c r="R123" s="1">
        <v>43089</v>
      </c>
    </row>
    <row r="124" spans="13:18" x14ac:dyDescent="0.25">
      <c r="M124">
        <v>1758</v>
      </c>
      <c r="N124" s="1">
        <v>43090</v>
      </c>
      <c r="O124">
        <v>1758</v>
      </c>
      <c r="P124" s="1">
        <v>43090</v>
      </c>
      <c r="Q124">
        <v>822920</v>
      </c>
      <c r="R124" s="1">
        <v>43090</v>
      </c>
    </row>
    <row r="125" spans="13:18" x14ac:dyDescent="0.25">
      <c r="M125">
        <v>1756</v>
      </c>
      <c r="N125" s="1">
        <v>43091</v>
      </c>
      <c r="O125">
        <v>1756</v>
      </c>
      <c r="P125" s="1">
        <v>43091</v>
      </c>
      <c r="Q125">
        <v>392096</v>
      </c>
      <c r="R125" s="1">
        <v>43091</v>
      </c>
    </row>
    <row r="126" spans="13:18" x14ac:dyDescent="0.25">
      <c r="M126">
        <v>1781</v>
      </c>
      <c r="N126" s="1">
        <v>43096</v>
      </c>
      <c r="O126">
        <v>1781</v>
      </c>
      <c r="P126" s="1">
        <v>43096</v>
      </c>
      <c r="Q126">
        <v>521762</v>
      </c>
      <c r="R126" s="1">
        <v>43096</v>
      </c>
    </row>
    <row r="127" spans="13:18" x14ac:dyDescent="0.25">
      <c r="M127">
        <v>1785</v>
      </c>
      <c r="N127" s="1">
        <v>43097</v>
      </c>
      <c r="O127">
        <v>1785</v>
      </c>
      <c r="P127" s="1">
        <v>43097</v>
      </c>
      <c r="Q127">
        <v>558599</v>
      </c>
      <c r="R127" s="1">
        <v>43097</v>
      </c>
    </row>
    <row r="128" spans="13:18" x14ac:dyDescent="0.25">
      <c r="M128">
        <v>1802</v>
      </c>
      <c r="N128" s="1">
        <v>43098</v>
      </c>
      <c r="O128">
        <v>1802</v>
      </c>
      <c r="P128" s="1">
        <v>43098</v>
      </c>
      <c r="Q128">
        <v>725874</v>
      </c>
      <c r="R128" s="1">
        <v>43098</v>
      </c>
    </row>
    <row r="129" spans="13:18" x14ac:dyDescent="0.25">
      <c r="M129">
        <v>1823</v>
      </c>
      <c r="N129" s="1">
        <v>43102</v>
      </c>
      <c r="O129">
        <v>1823</v>
      </c>
      <c r="P129" s="1">
        <v>43102</v>
      </c>
      <c r="Q129">
        <v>1180272</v>
      </c>
      <c r="R129" s="1">
        <v>43102</v>
      </c>
    </row>
    <row r="130" spans="13:18" x14ac:dyDescent="0.25">
      <c r="M130">
        <v>1801.5</v>
      </c>
      <c r="N130" s="1">
        <v>43103</v>
      </c>
      <c r="O130">
        <v>1801.5</v>
      </c>
      <c r="P130" s="1">
        <v>43103</v>
      </c>
      <c r="Q130">
        <v>906677</v>
      </c>
      <c r="R130" s="1">
        <v>43103</v>
      </c>
    </row>
    <row r="131" spans="13:18" x14ac:dyDescent="0.25">
      <c r="M131">
        <v>1808</v>
      </c>
      <c r="N131" s="1">
        <v>43104</v>
      </c>
      <c r="O131">
        <v>1808</v>
      </c>
      <c r="P131" s="1">
        <v>43104</v>
      </c>
      <c r="Q131">
        <v>707999</v>
      </c>
      <c r="R131" s="1">
        <v>43104</v>
      </c>
    </row>
    <row r="132" spans="13:18" x14ac:dyDescent="0.25">
      <c r="M132">
        <v>1824</v>
      </c>
      <c r="N132" s="1">
        <v>43105</v>
      </c>
      <c r="O132">
        <v>1824</v>
      </c>
      <c r="P132" s="1">
        <v>43105</v>
      </c>
      <c r="Q132">
        <v>537540</v>
      </c>
      <c r="R132" s="1">
        <v>43105</v>
      </c>
    </row>
    <row r="133" spans="13:18" x14ac:dyDescent="0.25">
      <c r="M133">
        <v>1802</v>
      </c>
      <c r="N133" s="1">
        <v>43108</v>
      </c>
      <c r="O133">
        <v>1802</v>
      </c>
      <c r="P133" s="1">
        <v>43108</v>
      </c>
      <c r="Q133">
        <v>995897</v>
      </c>
      <c r="R133" s="1">
        <v>43108</v>
      </c>
    </row>
    <row r="134" spans="13:18" x14ac:dyDescent="0.25">
      <c r="M134">
        <v>1816</v>
      </c>
      <c r="N134" s="1">
        <v>43109</v>
      </c>
      <c r="O134">
        <v>1816</v>
      </c>
      <c r="P134" s="1">
        <v>43109</v>
      </c>
      <c r="Q134">
        <v>798938</v>
      </c>
      <c r="R134" s="1">
        <v>43109</v>
      </c>
    </row>
    <row r="135" spans="13:18" x14ac:dyDescent="0.25">
      <c r="M135">
        <v>1811.5</v>
      </c>
      <c r="N135" s="1">
        <v>43110</v>
      </c>
      <c r="O135">
        <v>1811.5</v>
      </c>
      <c r="P135" s="1">
        <v>43110</v>
      </c>
      <c r="Q135">
        <v>1099503</v>
      </c>
      <c r="R135" s="1">
        <v>43110</v>
      </c>
    </row>
    <row r="136" spans="13:18" x14ac:dyDescent="0.25">
      <c r="M136">
        <v>1805</v>
      </c>
      <c r="N136" s="1">
        <v>43111</v>
      </c>
      <c r="O136">
        <v>1805</v>
      </c>
      <c r="P136" s="1">
        <v>43111</v>
      </c>
      <c r="Q136">
        <v>864002</v>
      </c>
      <c r="R136" s="1">
        <v>43111</v>
      </c>
    </row>
    <row r="137" spans="13:18" x14ac:dyDescent="0.25">
      <c r="M137">
        <v>1813.5</v>
      </c>
      <c r="N137" s="1">
        <v>43112</v>
      </c>
      <c r="O137">
        <v>1813.5</v>
      </c>
      <c r="P137" s="1">
        <v>43112</v>
      </c>
      <c r="Q137">
        <v>635914</v>
      </c>
      <c r="R137" s="1">
        <v>43112</v>
      </c>
    </row>
    <row r="138" spans="13:18" x14ac:dyDescent="0.25">
      <c r="M138">
        <v>1819.5</v>
      </c>
      <c r="N138" s="1">
        <v>43115</v>
      </c>
      <c r="O138">
        <v>1819.5</v>
      </c>
      <c r="P138" s="1">
        <v>43115</v>
      </c>
      <c r="Q138">
        <v>434905</v>
      </c>
      <c r="R138" s="1">
        <v>43115</v>
      </c>
    </row>
    <row r="139" spans="13:18" x14ac:dyDescent="0.25">
      <c r="M139">
        <v>1844</v>
      </c>
      <c r="N139" s="1">
        <v>43116</v>
      </c>
      <c r="O139">
        <v>1844</v>
      </c>
      <c r="P139" s="1">
        <v>43116</v>
      </c>
      <c r="Q139">
        <v>760541</v>
      </c>
      <c r="R139" s="1">
        <v>43116</v>
      </c>
    </row>
    <row r="140" spans="13:18" x14ac:dyDescent="0.25">
      <c r="M140">
        <v>1840</v>
      </c>
      <c r="N140" s="1">
        <v>43117</v>
      </c>
      <c r="O140">
        <v>1840</v>
      </c>
      <c r="P140" s="1">
        <v>43117</v>
      </c>
      <c r="Q140">
        <v>578541</v>
      </c>
      <c r="R140" s="1">
        <v>43117</v>
      </c>
    </row>
    <row r="141" spans="13:18" x14ac:dyDescent="0.25">
      <c r="M141">
        <v>1919.5</v>
      </c>
      <c r="N141" s="1">
        <v>43118</v>
      </c>
      <c r="O141">
        <v>1919.5</v>
      </c>
      <c r="P141" s="1">
        <v>43118</v>
      </c>
      <c r="Q141">
        <v>1613143</v>
      </c>
      <c r="R141" s="1">
        <v>43118</v>
      </c>
    </row>
    <row r="142" spans="13:18" x14ac:dyDescent="0.25">
      <c r="M142">
        <v>1928</v>
      </c>
      <c r="N142" s="1">
        <v>43119</v>
      </c>
      <c r="O142">
        <v>1928</v>
      </c>
      <c r="P142" s="1">
        <v>43119</v>
      </c>
      <c r="Q142">
        <v>1002943</v>
      </c>
      <c r="R142" s="1">
        <v>43119</v>
      </c>
    </row>
    <row r="143" spans="13:18" x14ac:dyDescent="0.25">
      <c r="M143">
        <v>1899.5</v>
      </c>
      <c r="N143" s="1">
        <v>43122</v>
      </c>
      <c r="O143">
        <v>1899.5</v>
      </c>
      <c r="P143" s="1">
        <v>43122</v>
      </c>
      <c r="Q143">
        <v>1113535</v>
      </c>
      <c r="R143" s="1">
        <v>43122</v>
      </c>
    </row>
    <row r="144" spans="13:18" x14ac:dyDescent="0.25">
      <c r="M144">
        <v>1902</v>
      </c>
      <c r="N144" s="1">
        <v>43123</v>
      </c>
      <c r="O144">
        <v>1902</v>
      </c>
      <c r="P144" s="1">
        <v>43123</v>
      </c>
      <c r="Q144">
        <v>686762</v>
      </c>
      <c r="R144" s="1">
        <v>43123</v>
      </c>
    </row>
    <row r="145" spans="13:18" x14ac:dyDescent="0.25">
      <c r="M145">
        <v>1893</v>
      </c>
      <c r="N145" s="1">
        <v>43124</v>
      </c>
      <c r="O145">
        <v>1893</v>
      </c>
      <c r="P145" s="1">
        <v>43124</v>
      </c>
      <c r="Q145">
        <v>1071427</v>
      </c>
      <c r="R145" s="1">
        <v>43124</v>
      </c>
    </row>
    <row r="146" spans="13:18" x14ac:dyDescent="0.25">
      <c r="M146">
        <v>1906</v>
      </c>
      <c r="N146" s="1">
        <v>43125</v>
      </c>
      <c r="O146">
        <v>1906</v>
      </c>
      <c r="P146" s="1">
        <v>43125</v>
      </c>
      <c r="Q146">
        <v>752935</v>
      </c>
      <c r="R146" s="1">
        <v>43125</v>
      </c>
    </row>
    <row r="147" spans="13:18" x14ac:dyDescent="0.25">
      <c r="M147">
        <v>1900</v>
      </c>
      <c r="N147" s="1">
        <v>43126</v>
      </c>
      <c r="O147">
        <v>1900</v>
      </c>
      <c r="P147" s="1">
        <v>43126</v>
      </c>
      <c r="Q147">
        <v>728001</v>
      </c>
      <c r="R147" s="1">
        <v>43126</v>
      </c>
    </row>
    <row r="148" spans="13:18" x14ac:dyDescent="0.25">
      <c r="M148">
        <v>1906</v>
      </c>
      <c r="N148" s="1">
        <v>43129</v>
      </c>
      <c r="O148">
        <v>1906</v>
      </c>
      <c r="P148" s="1">
        <v>43129</v>
      </c>
      <c r="Q148">
        <v>636268</v>
      </c>
      <c r="R148" s="1">
        <v>43129</v>
      </c>
    </row>
    <row r="149" spans="13:18" x14ac:dyDescent="0.25">
      <c r="M149">
        <v>1877.5</v>
      </c>
      <c r="N149" s="1">
        <v>43130</v>
      </c>
      <c r="O149">
        <v>1877.5</v>
      </c>
      <c r="P149" s="1">
        <v>43130</v>
      </c>
      <c r="Q149">
        <v>1489167</v>
      </c>
      <c r="R149" s="1">
        <v>43130</v>
      </c>
    </row>
    <row r="150" spans="13:18" x14ac:dyDescent="0.25">
      <c r="M150">
        <v>1857.5</v>
      </c>
      <c r="N150" s="1">
        <v>43131</v>
      </c>
      <c r="O150">
        <v>1857.5</v>
      </c>
      <c r="P150" s="1">
        <v>43131</v>
      </c>
      <c r="Q150">
        <v>1329091</v>
      </c>
      <c r="R150" s="1">
        <v>43131</v>
      </c>
    </row>
    <row r="151" spans="13:18" x14ac:dyDescent="0.25">
      <c r="M151">
        <v>1872</v>
      </c>
      <c r="N151" s="1">
        <v>43132</v>
      </c>
      <c r="O151">
        <v>1872</v>
      </c>
      <c r="P151" s="1">
        <v>43132</v>
      </c>
      <c r="Q151">
        <v>956123</v>
      </c>
      <c r="R151" s="1">
        <v>43132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54"/>
  <sheetViews>
    <sheetView tabSelected="1" topLeftCell="A128" workbookViewId="0">
      <selection activeCell="L154" sqref="L154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 price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2018-02-02T09:25:42Z</dcterms:modified>
</cp:coreProperties>
</file>