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3780" windowWidth="15345" windowHeight="3870" activeTab="1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21" i="1" l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D2650" i="2"/>
  <c r="C2650" i="2"/>
  <c r="B2650" i="2"/>
  <c r="D2649" i="2"/>
  <c r="C2649" i="2"/>
  <c r="B2649" i="2"/>
  <c r="D2648" i="2"/>
  <c r="C2648" i="2"/>
  <c r="B2648" i="2"/>
  <c r="D2647" i="2"/>
  <c r="C2647" i="2"/>
  <c r="B2647" i="2"/>
  <c r="D2646" i="2"/>
  <c r="C2646" i="2"/>
  <c r="B2646" i="2"/>
  <c r="D2645" i="2"/>
  <c r="C2645" i="2"/>
  <c r="B2645" i="2"/>
  <c r="D2644" i="2"/>
  <c r="C2644" i="2"/>
  <c r="B2644" i="2"/>
  <c r="D2643" i="2"/>
  <c r="C2643" i="2"/>
  <c r="B2643" i="2"/>
  <c r="D2642" i="2"/>
  <c r="C2642" i="2"/>
  <c r="B2642" i="2"/>
  <c r="D2641" i="2"/>
  <c r="C2641" i="2"/>
  <c r="B2641" i="2"/>
  <c r="D2640" i="2"/>
  <c r="C2640" i="2"/>
  <c r="B2640" i="2"/>
  <c r="D2639" i="2"/>
  <c r="C2639" i="2"/>
  <c r="B2639" i="2"/>
  <c r="D2638" i="2"/>
  <c r="C2638" i="2"/>
  <c r="B2638" i="2"/>
  <c r="D2637" i="2"/>
  <c r="C2637" i="2"/>
  <c r="B2637" i="2"/>
  <c r="D2636" i="2"/>
  <c r="C2636" i="2"/>
  <c r="B2636" i="2"/>
  <c r="D2635" i="2"/>
  <c r="C2635" i="2"/>
  <c r="B2635" i="2"/>
  <c r="D2634" i="2"/>
  <c r="C2634" i="2"/>
  <c r="B2634" i="2"/>
  <c r="D2633" i="2"/>
  <c r="C2633" i="2"/>
  <c r="B2633" i="2"/>
  <c r="D2632" i="2"/>
  <c r="C2632" i="2"/>
  <c r="B2632" i="2"/>
  <c r="D2631" i="2"/>
  <c r="C2631" i="2"/>
  <c r="B2631" i="2"/>
  <c r="D2630" i="2"/>
  <c r="C2630" i="2"/>
  <c r="B2630" i="2"/>
  <c r="D2629" i="2"/>
  <c r="C2629" i="2"/>
  <c r="B2629" i="2"/>
  <c r="C2823" i="1"/>
  <c r="C2827" i="1"/>
  <c r="F2825" i="1"/>
  <c r="F2808" i="1"/>
  <c r="J2812" i="1"/>
  <c r="G2811" i="1"/>
  <c r="D2810" i="1"/>
  <c r="E2809" i="1"/>
  <c r="D2818" i="1"/>
  <c r="D2811" i="1"/>
  <c r="B2822" i="1"/>
  <c r="B2826" i="1"/>
  <c r="C2813" i="1"/>
  <c r="B2819" i="1"/>
  <c r="G2825" i="1"/>
  <c r="G2824" i="1"/>
  <c r="F2823" i="1"/>
  <c r="D2820" i="1"/>
  <c r="S1" i="6"/>
  <c r="C2811" i="1"/>
  <c r="C2807" i="1"/>
  <c r="E2816" i="1"/>
  <c r="B2815" i="1"/>
  <c r="F2807" i="1"/>
  <c r="J2815" i="1"/>
  <c r="F2810" i="1"/>
  <c r="B2810" i="1"/>
  <c r="B2808" i="1"/>
  <c r="C2826" i="1"/>
  <c r="F2827" i="1"/>
  <c r="G2816" i="1"/>
  <c r="D2813" i="1"/>
  <c r="J2825" i="1"/>
  <c r="B2816" i="1"/>
  <c r="F2813" i="1"/>
  <c r="I1" i="6"/>
  <c r="C2824" i="1"/>
  <c r="G2814" i="1"/>
  <c r="E2807" i="1"/>
  <c r="F2820" i="1"/>
  <c r="T1" i="6"/>
  <c r="F2811" i="1"/>
  <c r="E2826" i="1"/>
  <c r="U1" i="6"/>
  <c r="F2816" i="1"/>
  <c r="F2822" i="1"/>
  <c r="J2816" i="1"/>
  <c r="J2810" i="1"/>
  <c r="J2824" i="1"/>
  <c r="D2819" i="1"/>
  <c r="J2818" i="1"/>
  <c r="B2823" i="1"/>
  <c r="G2827" i="1"/>
  <c r="C2809" i="1"/>
  <c r="B2807" i="1"/>
  <c r="J2826" i="1"/>
  <c r="E2822" i="1"/>
  <c r="G2812" i="1"/>
  <c r="G2809" i="1"/>
  <c r="D2821" i="1"/>
  <c r="D2812" i="1"/>
  <c r="E2806" i="1"/>
  <c r="J2813" i="1"/>
  <c r="B2809" i="1"/>
  <c r="B2811" i="1"/>
  <c r="B2821" i="1"/>
  <c r="E2810" i="1"/>
  <c r="E2814" i="1"/>
  <c r="B2813" i="1"/>
  <c r="C2812" i="1"/>
  <c r="B2814" i="1"/>
  <c r="D2825" i="1"/>
  <c r="G2826" i="1"/>
  <c r="G1" i="6"/>
  <c r="E2819" i="1"/>
  <c r="B2806" i="1"/>
  <c r="E2808" i="1"/>
  <c r="C2822" i="1"/>
  <c r="B2817" i="1"/>
  <c r="B2820" i="1"/>
  <c r="E2811" i="1"/>
  <c r="D2827" i="1"/>
  <c r="J2817" i="1"/>
  <c r="C2814" i="1"/>
  <c r="G2810" i="1"/>
  <c r="C2806" i="1"/>
  <c r="F2809" i="1"/>
  <c r="F2818" i="1"/>
  <c r="B2818" i="1"/>
  <c r="D2815" i="1"/>
  <c r="J2806" i="1"/>
  <c r="D2817" i="1"/>
  <c r="C2816" i="1"/>
  <c r="E2812" i="1"/>
  <c r="J2819" i="1"/>
  <c r="G2823" i="1"/>
  <c r="F2815" i="1"/>
  <c r="G2820" i="1"/>
  <c r="E2815" i="1"/>
  <c r="F2826" i="1"/>
  <c r="J2809" i="1"/>
  <c r="E2823" i="1"/>
  <c r="C2810" i="1"/>
  <c r="J2807" i="1"/>
  <c r="D2808" i="1"/>
  <c r="B2824" i="1"/>
  <c r="G2808" i="1"/>
  <c r="D2809" i="1"/>
  <c r="E2827" i="1"/>
  <c r="D2807" i="1"/>
  <c r="C2821" i="1"/>
  <c r="G2817" i="1"/>
  <c r="J2822" i="1"/>
  <c r="B2827" i="1"/>
  <c r="E2817" i="1"/>
  <c r="J2808" i="1"/>
  <c r="J2814" i="1"/>
  <c r="D2823" i="1"/>
  <c r="B2825" i="1"/>
  <c r="C2818" i="1"/>
  <c r="F2824" i="1"/>
  <c r="C2825" i="1"/>
  <c r="G2822" i="1"/>
  <c r="J2827" i="1"/>
  <c r="C2820" i="1"/>
  <c r="E2821" i="1"/>
  <c r="G2818" i="1"/>
  <c r="E2820" i="1"/>
  <c r="G2806" i="1"/>
  <c r="F2806" i="1"/>
  <c r="D2816" i="1"/>
  <c r="E2825" i="1"/>
  <c r="E2818" i="1"/>
  <c r="D2814" i="1"/>
  <c r="J2821" i="1"/>
  <c r="G2807" i="1"/>
  <c r="D2822" i="1"/>
  <c r="J2811" i="1"/>
  <c r="C2817" i="1"/>
  <c r="E2824" i="1"/>
  <c r="J2823" i="1"/>
  <c r="F2817" i="1"/>
  <c r="C2808" i="1"/>
  <c r="G2815" i="1"/>
  <c r="C2815" i="1"/>
  <c r="G2821" i="1"/>
  <c r="G2819" i="1"/>
  <c r="F2819" i="1"/>
  <c r="J2820" i="1"/>
  <c r="D2824" i="1"/>
  <c r="G2813" i="1"/>
  <c r="D2806" i="1"/>
  <c r="F2821" i="1"/>
  <c r="C2819" i="1"/>
  <c r="F2814" i="1"/>
  <c r="F2812" i="1"/>
  <c r="D2826" i="1"/>
  <c r="E2813" i="1"/>
  <c r="B2812" i="1"/>
  <c r="B2575" i="2" l="1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5" i="2"/>
  <c r="C2605" i="2"/>
  <c r="D2605" i="2"/>
  <c r="B2606" i="2"/>
  <c r="C2606" i="2"/>
  <c r="D2606" i="2"/>
  <c r="B2607" i="2"/>
  <c r="C2607" i="2"/>
  <c r="D2607" i="2"/>
  <c r="D2628" i="2"/>
  <c r="C2628" i="2"/>
  <c r="B2628" i="2"/>
  <c r="D2627" i="2"/>
  <c r="C2627" i="2"/>
  <c r="B2627" i="2"/>
  <c r="D2626" i="2"/>
  <c r="C2626" i="2"/>
  <c r="B2626" i="2"/>
  <c r="D2625" i="2"/>
  <c r="C2625" i="2"/>
  <c r="B2625" i="2"/>
  <c r="D2624" i="2"/>
  <c r="C2624" i="2"/>
  <c r="B2624" i="2"/>
  <c r="D2623" i="2"/>
  <c r="C2623" i="2"/>
  <c r="B2623" i="2"/>
  <c r="D2622" i="2"/>
  <c r="C2622" i="2"/>
  <c r="B2622" i="2"/>
  <c r="D2621" i="2"/>
  <c r="C2621" i="2"/>
  <c r="B2621" i="2"/>
  <c r="D2620" i="2"/>
  <c r="C2620" i="2"/>
  <c r="B2620" i="2"/>
  <c r="D2619" i="2"/>
  <c r="C2619" i="2"/>
  <c r="B2619" i="2"/>
  <c r="D2618" i="2"/>
  <c r="C2618" i="2"/>
  <c r="B2618" i="2"/>
  <c r="D2617" i="2"/>
  <c r="C2617" i="2"/>
  <c r="B2617" i="2"/>
  <c r="D2616" i="2"/>
  <c r="C2616" i="2"/>
  <c r="B2616" i="2"/>
  <c r="D2615" i="2"/>
  <c r="C2615" i="2"/>
  <c r="B2615" i="2"/>
  <c r="D2614" i="2"/>
  <c r="C2614" i="2"/>
  <c r="B2614" i="2"/>
  <c r="D2613" i="2"/>
  <c r="C2613" i="2"/>
  <c r="B2613" i="2"/>
  <c r="D2612" i="2"/>
  <c r="C2612" i="2"/>
  <c r="B2612" i="2"/>
  <c r="D2611" i="2"/>
  <c r="C2611" i="2"/>
  <c r="B2611" i="2"/>
  <c r="D2610" i="2"/>
  <c r="C2610" i="2"/>
  <c r="B2610" i="2"/>
  <c r="D2609" i="2"/>
  <c r="C2609" i="2"/>
  <c r="B2609" i="2"/>
  <c r="D2608" i="2"/>
  <c r="C2608" i="2"/>
  <c r="B2608" i="2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F2749" i="1"/>
  <c r="F2743" i="1"/>
  <c r="F2750" i="1"/>
  <c r="F2751" i="1"/>
  <c r="F2742" i="1"/>
  <c r="F2746" i="1"/>
  <c r="F2745" i="1"/>
  <c r="F2744" i="1"/>
  <c r="F2741" i="1"/>
  <c r="F2747" i="1"/>
  <c r="F2748" i="1"/>
  <c r="A2754" i="1" l="1"/>
  <c r="A2755" i="1" l="1"/>
  <c r="A2756" i="1" l="1"/>
  <c r="L2756" i="1" l="1"/>
  <c r="M2756" i="1"/>
  <c r="A2757" i="1"/>
  <c r="M2757" i="1" l="1"/>
  <c r="L2757" i="1"/>
  <c r="A2758" i="1"/>
  <c r="M2758" i="1" l="1"/>
  <c r="L2758" i="1"/>
  <c r="A2759" i="1"/>
  <c r="L2759" i="1" l="1"/>
  <c r="M2759" i="1"/>
  <c r="A2760" i="1"/>
  <c r="L2760" i="1" l="1"/>
  <c r="M2760" i="1"/>
  <c r="A2761" i="1"/>
  <c r="L2761" i="1" l="1"/>
  <c r="M2761" i="1"/>
  <c r="A2762" i="1"/>
  <c r="A2763" i="1" l="1"/>
  <c r="L2762" i="1"/>
  <c r="M2762" i="1"/>
  <c r="A2764" i="1" l="1"/>
  <c r="M2763" i="1"/>
  <c r="L2763" i="1"/>
  <c r="A2765" i="1" l="1"/>
  <c r="M2764" i="1"/>
  <c r="L2764" i="1"/>
  <c r="A2766" i="1" l="1"/>
  <c r="M2765" i="1"/>
  <c r="L2765" i="1"/>
  <c r="A2767" i="1" l="1"/>
  <c r="L2766" i="1"/>
  <c r="M2766" i="1"/>
  <c r="A2768" i="1" l="1"/>
  <c r="M2767" i="1"/>
  <c r="L2767" i="1"/>
  <c r="A2769" i="1" l="1"/>
  <c r="L2768" i="1"/>
  <c r="M2768" i="1"/>
  <c r="A2770" i="1" l="1"/>
  <c r="M2769" i="1"/>
  <c r="L2769" i="1"/>
  <c r="A2771" i="1" l="1"/>
  <c r="M2770" i="1"/>
  <c r="L2770" i="1"/>
  <c r="A2772" i="1" l="1"/>
  <c r="M2771" i="1"/>
  <c r="L2771" i="1"/>
  <c r="A2773" i="1" l="1"/>
  <c r="L2772" i="1"/>
  <c r="M2772" i="1"/>
  <c r="A2774" i="1" l="1"/>
  <c r="M2773" i="1"/>
  <c r="L2773" i="1"/>
  <c r="A2775" i="1" l="1"/>
  <c r="M2774" i="1"/>
  <c r="L2774" i="1"/>
  <c r="A2776" i="1" l="1"/>
  <c r="M2775" i="1"/>
  <c r="L2775" i="1"/>
  <c r="A2777" i="1" l="1"/>
  <c r="L2776" i="1"/>
  <c r="M2776" i="1"/>
  <c r="A2778" i="1" l="1"/>
  <c r="M2777" i="1"/>
  <c r="L2777" i="1"/>
  <c r="A2779" i="1" l="1"/>
  <c r="M2778" i="1"/>
  <c r="L2778" i="1"/>
  <c r="A2780" i="1" l="1"/>
  <c r="M2779" i="1"/>
  <c r="L2779" i="1"/>
  <c r="A2781" i="1" l="1"/>
  <c r="L2780" i="1"/>
  <c r="M2780" i="1"/>
  <c r="A2782" i="1" l="1"/>
  <c r="M2781" i="1"/>
  <c r="L2781" i="1"/>
  <c r="A2783" i="1" l="1"/>
  <c r="L2782" i="1"/>
  <c r="M2782" i="1"/>
  <c r="A2784" i="1" l="1"/>
  <c r="M2783" i="1"/>
  <c r="L2783" i="1"/>
  <c r="A2785" i="1" l="1"/>
  <c r="L2784" i="1"/>
  <c r="M2784" i="1"/>
  <c r="G2785" i="1"/>
  <c r="C2785" i="1"/>
  <c r="E2785" i="1"/>
  <c r="D2785" i="1"/>
  <c r="B2785" i="1"/>
  <c r="J2785" i="1"/>
  <c r="F2785" i="1"/>
  <c r="A2786" i="1" l="1"/>
  <c r="M2785" i="1"/>
  <c r="L2785" i="1"/>
  <c r="F2786" i="1"/>
  <c r="E2786" i="1"/>
  <c r="C2786" i="1"/>
  <c r="D2786" i="1"/>
  <c r="G2786" i="1"/>
  <c r="J2786" i="1"/>
  <c r="B2786" i="1"/>
  <c r="A2787" i="1" l="1"/>
  <c r="M2786" i="1"/>
  <c r="L2786" i="1"/>
  <c r="G2787" i="1"/>
  <c r="D2787" i="1"/>
  <c r="B2787" i="1"/>
  <c r="F2787" i="1"/>
  <c r="E2787" i="1"/>
  <c r="J2787" i="1"/>
  <c r="C2787" i="1"/>
  <c r="A2788" i="1" l="1"/>
  <c r="M2787" i="1"/>
  <c r="L2787" i="1"/>
  <c r="D2788" i="1"/>
  <c r="J2788" i="1"/>
  <c r="C2788" i="1"/>
  <c r="E2788" i="1"/>
  <c r="G2788" i="1"/>
  <c r="B2788" i="1"/>
  <c r="F2788" i="1"/>
  <c r="A2789" i="1" l="1"/>
  <c r="M2788" i="1"/>
  <c r="L2788" i="1"/>
  <c r="E2789" i="1"/>
  <c r="D2789" i="1"/>
  <c r="F2789" i="1"/>
  <c r="G2789" i="1"/>
  <c r="J2789" i="1"/>
  <c r="B2789" i="1"/>
  <c r="C2789" i="1"/>
  <c r="A2790" i="1" l="1"/>
  <c r="M2789" i="1"/>
  <c r="L2789" i="1"/>
  <c r="B2790" i="1"/>
  <c r="F2790" i="1"/>
  <c r="C2790" i="1"/>
  <c r="D2790" i="1"/>
  <c r="J2790" i="1"/>
  <c r="G2790" i="1"/>
  <c r="E2790" i="1"/>
  <c r="A2791" i="1" l="1"/>
  <c r="M2790" i="1"/>
  <c r="L2790" i="1"/>
  <c r="F2791" i="1"/>
  <c r="E2791" i="1"/>
  <c r="J2791" i="1"/>
  <c r="C2791" i="1"/>
  <c r="B2791" i="1"/>
  <c r="G2791" i="1"/>
  <c r="D2791" i="1"/>
  <c r="A2792" i="1" l="1"/>
  <c r="M2791" i="1"/>
  <c r="L2791" i="1"/>
  <c r="J2792" i="1"/>
  <c r="E2792" i="1"/>
  <c r="F2792" i="1"/>
  <c r="D2792" i="1"/>
  <c r="B2792" i="1"/>
  <c r="G2792" i="1"/>
  <c r="C2792" i="1"/>
  <c r="A2793" i="1" l="1"/>
  <c r="M2792" i="1"/>
  <c r="L2792" i="1"/>
  <c r="D2793" i="1"/>
  <c r="F2793" i="1"/>
  <c r="G2793" i="1"/>
  <c r="J2793" i="1"/>
  <c r="E2793" i="1"/>
  <c r="C2793" i="1"/>
  <c r="B2793" i="1"/>
  <c r="A2794" i="1" l="1"/>
  <c r="M2793" i="1"/>
  <c r="L2793" i="1"/>
  <c r="B2794" i="1"/>
  <c r="D2794" i="1"/>
  <c r="G2794" i="1"/>
  <c r="F2794" i="1"/>
  <c r="J2794" i="1"/>
  <c r="E2794" i="1"/>
  <c r="C2794" i="1"/>
  <c r="A2795" i="1" l="1"/>
  <c r="M2794" i="1"/>
  <c r="L2794" i="1"/>
  <c r="B2795" i="1"/>
  <c r="G2795" i="1"/>
  <c r="C2795" i="1"/>
  <c r="J2795" i="1"/>
  <c r="F2795" i="1"/>
  <c r="D2795" i="1"/>
  <c r="E2795" i="1"/>
  <c r="A2796" i="1" l="1"/>
  <c r="M2795" i="1"/>
  <c r="L2795" i="1"/>
  <c r="F2796" i="1"/>
  <c r="E2796" i="1"/>
  <c r="B2796" i="1"/>
  <c r="D2796" i="1"/>
  <c r="G2796" i="1"/>
  <c r="C2796" i="1"/>
  <c r="J2796" i="1"/>
  <c r="A2797" i="1" l="1"/>
  <c r="M2796" i="1"/>
  <c r="L2796" i="1"/>
  <c r="J2797" i="1"/>
  <c r="F2797" i="1"/>
  <c r="D2797" i="1"/>
  <c r="C2797" i="1"/>
  <c r="B2797" i="1"/>
  <c r="E2797" i="1"/>
  <c r="G2797" i="1"/>
  <c r="A2798" i="1" l="1"/>
  <c r="M2797" i="1"/>
  <c r="L2797" i="1"/>
  <c r="B2798" i="1"/>
  <c r="D2798" i="1"/>
  <c r="J2798" i="1"/>
  <c r="C2798" i="1"/>
  <c r="E2798" i="1"/>
  <c r="F2798" i="1"/>
  <c r="G2798" i="1"/>
  <c r="A2799" i="1" l="1"/>
  <c r="M2798" i="1"/>
  <c r="L2798" i="1"/>
  <c r="D2799" i="1"/>
  <c r="J2799" i="1"/>
  <c r="E2799" i="1"/>
  <c r="F2799" i="1"/>
  <c r="B2799" i="1"/>
  <c r="G2799" i="1"/>
  <c r="C2799" i="1"/>
  <c r="A2800" i="1" l="1"/>
  <c r="M2799" i="1"/>
  <c r="L2799" i="1"/>
  <c r="D2800" i="1"/>
  <c r="G2800" i="1"/>
  <c r="B2800" i="1"/>
  <c r="E2800" i="1"/>
  <c r="F2800" i="1"/>
  <c r="J2800" i="1"/>
  <c r="C2800" i="1"/>
  <c r="A2801" i="1" l="1"/>
  <c r="L2800" i="1"/>
  <c r="M2800" i="1"/>
  <c r="C2801" i="1"/>
  <c r="G2801" i="1"/>
  <c r="J2801" i="1"/>
  <c r="F2801" i="1"/>
  <c r="E2801" i="1"/>
  <c r="D2801" i="1"/>
  <c r="B2801" i="1"/>
  <c r="A2802" i="1" l="1"/>
  <c r="M2801" i="1"/>
  <c r="L2801" i="1"/>
  <c r="D2802" i="1"/>
  <c r="C2802" i="1"/>
  <c r="B2802" i="1"/>
  <c r="G2802" i="1"/>
  <c r="F2802" i="1"/>
  <c r="J2802" i="1"/>
  <c r="E2802" i="1"/>
  <c r="A2803" i="1" l="1"/>
  <c r="M2802" i="1"/>
  <c r="L2802" i="1"/>
  <c r="G2803" i="1"/>
  <c r="D2803" i="1"/>
  <c r="E2803" i="1"/>
  <c r="F2803" i="1"/>
  <c r="B2803" i="1"/>
  <c r="C2803" i="1"/>
  <c r="J2803" i="1"/>
  <c r="A2804" i="1" l="1"/>
  <c r="M2803" i="1"/>
  <c r="L2803" i="1"/>
  <c r="F2804" i="1"/>
  <c r="J2804" i="1"/>
  <c r="E2804" i="1"/>
  <c r="D2804" i="1"/>
  <c r="C2804" i="1"/>
  <c r="B2804" i="1"/>
  <c r="G2804" i="1"/>
  <c r="A2805" i="1" l="1"/>
  <c r="M2804" i="1"/>
  <c r="L2804" i="1"/>
  <c r="J2805" i="1"/>
  <c r="G2805" i="1"/>
  <c r="B2805" i="1"/>
  <c r="F2805" i="1"/>
  <c r="E2805" i="1"/>
  <c r="D2805" i="1"/>
  <c r="C2805" i="1"/>
  <c r="A2806" i="1" l="1"/>
  <c r="M2805" i="1"/>
  <c r="L2805" i="1"/>
  <c r="A2807" i="1" l="1"/>
  <c r="L2806" i="1"/>
  <c r="M2806" i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M2807" i="1"/>
  <c r="L2807" i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<sst xmlns="http://schemas.openxmlformats.org/spreadsheetml/2006/main" count="6879" uniqueCount="35">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</sst>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0" fontId="0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11:08:57</v>
        <stp/>
        <stp>{E69356F0-8358-40B6-9B55-C89D130C4779}_x0000_</stp>
        <tr r="U1" s="6"/>
      </tp>
      <tp t="s">
        <v>Updated at 11:08:56</v>
        <stp/>
        <stp>{3468E1B9-E8B0-4CCD-9CE1-4FA579434331}_x0000_</stp>
        <tr r="T1" s="6"/>
      </tp>
      <tp t="s">
        <v>Updated at 11:08:59</v>
        <stp/>
        <stp>{74D92A89-8ED6-42A4-8C2B-AE05A3170A6E}_x0000_</stp>
        <tr r="G1" s="6"/>
      </tp>
    </main>
    <main first="pldatasource.trrtdserver">
      <tp>
        <v>1732.82</v>
        <stp/>
        <stp>{6920D490-E2B0-42C8-AC7B-A5040520EC0C}_x0000_</stp>
        <tr r="J2817" s="1"/>
      </tp>
      <tp>
        <v>23434.19</v>
        <stp/>
        <stp>{CF8A9037-CB09-4407-AC52-B7E651960BDE}_x0000_</stp>
        <tr r="D2825" s="1"/>
      </tp>
      <tp>
        <v>21255.56</v>
        <stp/>
        <stp>{4D62F272-F1F6-463A-AB19-0FA6122FF3D7}_x0000_</stp>
        <tr r="G2816" s="1"/>
      </tp>
      <tp>
        <v>4703.66</v>
        <stp/>
        <stp>{566BE2D5-D2F1-400D-85F4-4FA50B3B3F38}_x0000_</stp>
        <tr r="F2800" s="1"/>
      </tp>
      <tp>
        <v>1721.14</v>
        <stp/>
        <stp>{4F867CA9-2BF4-4CF5-AF14-ABA54CD83BB0}_x0000_</stp>
        <tr r="J2796" s="1"/>
      </tp>
      <tp>
        <v>2500.23</v>
        <stp/>
        <stp>{534EF8DA-505E-4E72-9C3F-55986CF200C1}_x0000_</stp>
        <tr r="E2795" s="1"/>
      </tp>
      <tp>
        <v>2465.1</v>
        <stp/>
        <stp>{F6787C15-F449-48EC-A64F-318207F5FE81}_x0000_</stp>
        <tr r="E2789" s="1"/>
      </tp>
      <tp>
        <v>1746.13</v>
        <stp/>
        <stp>{727BEDEC-85D4-42F0-9A37-9FD80EB67186}_x0000_</stp>
        <tr r="J2813" s="1"/>
      </tp>
      <tp>
        <v>22158.18</v>
        <stp/>
        <stp>{F1493FFB-5E02-4772-9AA7-9EE5F67B1ACD}_x0000_</stp>
        <tr r="D2793" s="1"/>
      </tp>
      <tp>
        <v>22405.09</v>
        <stp/>
        <stp>{50270FF8-DC10-4E9E-90FC-200D993B0F82}_x0000_</stp>
        <tr r="D2805" s="1"/>
      </tp>
      <tp>
        <v>7438.5</v>
        <stp/>
        <stp>{12D362FD-96E4-4B10-8E61-65F5B4326179}_x0000_</stp>
        <tr r="B2785" s="1"/>
      </tp>
      <tp>
        <v>7523.23</v>
        <stp/>
        <stp>{19AB9C56-D8DA-4156-ADB4-B21F9B0ACFF1}_x0000_</stp>
        <tr r="B2820" s="1"/>
      </tp>
      <tp>
        <v>22359.23</v>
        <stp/>
        <stp>{78CEB860-4A6B-40EE-8FEE-37CE9AFA1B39}_x0000_</stp>
        <tr r="D2799" s="1"/>
      </tp>
      <tp>
        <v>4002.98</v>
        <stp/>
        <stp>{D98C4660-F317-4E04-B1B8-875BA4F2041C}_x0000_</stp>
        <tr r="C2794" s="1"/>
      </tp>
      <tp>
        <v>2557.64</v>
        <stp/>
        <stp>{0A026E03-F97D-4A8D-BEA0-124B20294898}_x0000_</stp>
        <tr r="E2816" s="1"/>
      </tp>
      <tp>
        <v>4734.68</v>
        <stp/>
        <stp>{C575A642-437B-4A2D-9C31-C05F87EA8348}_x0000_</stp>
        <tr r="F2799" s="1"/>
      </tp>
      <tp>
        <v>4293.6499999999996</v>
        <stp/>
        <stp>{1C483939-F1B5-41C2-B1D8-765CA236AFC2}_x0000_</stp>
        <tr r="F2745" s="1"/>
      </tp>
      <tp>
        <v>7413.59</v>
        <stp/>
        <stp>{9C637288-A091-4418-94D8-9E1986BFE377}_x0000_</stp>
        <tr r="B2791" s="1"/>
      </tp>
      <tp>
        <v>19508.25</v>
        <stp/>
        <stp>{FE592F0A-34A8-46FD-823B-592A16CED48D}_x0000_</stp>
        <tr r="G2786" s="1"/>
      </tp>
      <tp>
        <v>4127.21</v>
        <stp/>
        <stp>{F54AB19B-70AB-45DB-B2C8-730A8340FD43}_x0000_</stp>
        <tr r="C2819" s="1"/>
      </tp>
      <tp>
        <v>7526.97</v>
        <stp/>
        <stp>{065FCED3-BF5D-4F3F-A06E-3EA39A379104}_x0000_</stp>
        <tr r="B2816" s="1"/>
      </tp>
      <tp>
        <v>1736.05</v>
        <stp/>
        <stp>{4292B105-BE73-4518-BE62-7C1A04D033CA}_x0000_</stp>
        <tr r="J2805" s="1"/>
      </tp>
      <tp>
        <v>4082.95</v>
        <stp/>
        <stp>{7A2D2D69-875F-48BF-AB24-DF0B343352B7}_x0000_</stp>
        <tr r="C2806" s="1"/>
      </tp>
      <tp>
        <v>4888.92</v>
        <stp/>
        <stp>{2565E49C-9969-48A9-8FDF-C51355A62A82}_x0000_</stp>
        <tr r="F2827" s="1"/>
      </tp>
      <tp>
        <v>7447.21</v>
        <stp/>
        <stp>{9971C014-0C30-49E4-BC92-A75369B10D18}_x0000_</stp>
        <tr r="B2823" s="1"/>
      </tp>
      <tp>
        <v>7372.92</v>
        <stp/>
        <stp>{C40A6C53-4160-4A79-B6C1-A27B710EDB84}_x0000_</stp>
        <tr r="B2787" s="1"/>
      </tp>
      <tp>
        <v>4323.71</v>
        <stp/>
        <stp>{103FCC1B-B46E-4ABA-B0C0-3F7465C373AB}_x0000_</stp>
        <tr r="F2746" s="1"/>
      </tp>
      <tp>
        <v>22381.200000000001</v>
        <stp/>
        <stp>{49587B54-3D2D-42CD-9624-4677E3FF0AB0}_x0000_</stp>
        <tr r="D2804" s="1"/>
      </tp>
      <tp>
        <v>7468.11</v>
        <stp/>
        <stp>{7E685CB3-3F5A-4658-9AB4-6F4D60E69E47}_x0000_</stp>
        <tr r="B2807" s="1"/>
      </tp>
      <tp>
        <v>2508.2399999999998</v>
        <stp/>
        <stp>{5830B05D-7B68-4E89-B606-8B2AB89256BB}_x0000_</stp>
        <tr r="E2798" s="1"/>
      </tp>
      <tp>
        <v>4638.76</v>
        <stp/>
        <stp>{08FFEB34-2195-4F45-910C-75928181E9AC}_x0000_</stp>
        <tr r="F2806" s="1"/>
      </tp>
      <tp>
        <v>20397.580000000002</v>
        <stp/>
        <stp>{5C9F1F40-36F5-422A-B5E2-481D922F4896}_x0000_</stp>
        <tr r="G2801" s="1"/>
      </tp>
      <tp>
        <v>4603.24</v>
        <stp/>
        <stp>{7640CED3-C555-41A0-909B-DDEA8E39DD22}_x0000_</stp>
        <tr r="F2787" s="1"/>
      </tp>
      <tp>
        <v>4132.62</v>
        <stp/>
        <stp>{89093A8B-E313-44D4-814B-49E098A44E67}_x0000_</stp>
        <tr r="C2816" s="1"/>
      </tp>
      <tp>
        <v>7271.95</v>
        <stp/>
        <stp>{B618EBCA-5AC3-459D-8CE8-419996BB1B99}_x0000_</stp>
        <tr r="B2798" s="1"/>
      </tp>
      <tp>
        <v>4864.4799999999996</v>
        <stp/>
        <stp>{206C6469-B663-452E-9BE0-B2839022EAB4}_x0000_</stp>
        <tr r="F2817" s="1"/>
      </tp>
      <tp>
        <v>20954.72</v>
        <stp/>
        <stp>{2F73673D-F1B3-4651-AD29-D47A2F547C2B}_x0000_</stp>
        <tr r="G2814" s="1"/>
      </tp>
      <tp>
        <v>7295.39</v>
        <stp/>
        <stp>{D1F27F4E-F810-497F-A1DB-69A7DCD8AB1C}_x0000_</stp>
        <tr r="B2794" s="1"/>
      </tp>
      <tp>
        <v>4807.13</v>
        <stp/>
        <stp>{8C3FD48B-6759-4ADE-A5D3-9331A7DC8371}_x0000_</stp>
        <tr r="F2819" s="1"/>
      </tp>
      <tp>
        <v>21336.12</v>
        <stp/>
        <stp>{2E56359C-8C3D-4F6F-AEF2-BDEF981A8164}_x0000_</stp>
        <tr r="G2817" s="1"/>
      </tp>
      <tp>
        <v>4660.96</v>
        <stp/>
        <stp>{F64073E4-01C1-43BA-9D12-089DA16CBE78}_x0000_</stp>
        <tr r="F2794" s="1"/>
      </tp>
      <tp>
        <v>4127.92</v>
        <stp/>
        <stp>{7B17BBCA-D336-4B01-97A4-16F34189270F}_x0000_</stp>
        <tr r="C2822" s="1"/>
      </tp>
      <tp>
        <v>4505.4799999999996</v>
        <stp/>
        <stp>{1A59E343-31B5-4338-A018-F4645988BC1D}_x0000_</stp>
        <tr r="F2751" s="1"/>
      </tp>
      <tp>
        <v>4587.91</v>
        <stp/>
        <stp>{02259973-B828-4CA6-881B-1B39939338F7}_x0000_</stp>
        <tr r="F2786" s="1"/>
      </tp>
      <tp>
        <v>22841.01</v>
        <stp/>
        <stp>{9293A986-9785-4CDC-91F2-5ABA3102EF1F}_x0000_</stp>
        <tr r="D2814" s="1"/>
      </tp>
      <tp>
        <v>23329.46</v>
        <stp/>
        <stp>{3ACD193B-097C-4EA7-9D96-F695ADC885E2}_x0000_</stp>
        <tr r="D2823" s="1"/>
      </tp>
      <tp>
        <v>3997.47</v>
        <stp/>
        <stp>{DCAC615F-7F7A-4771-9C4E-C6ED658845B2}_x0000_</stp>
        <tr r="C2802" s="1"/>
      </tp>
      <tp>
        <v>22641.67</v>
        <stp/>
        <stp>{568D7E6D-69E9-414E-B86C-0B73E686D01A}_x0000_</stp>
        <tr r="D2807" s="1"/>
      </tp>
      <tp>
        <v>22008.45</v>
        <stp/>
        <stp>{C1A0B9C9-FD6F-41F1-82A9-614D74D76257}_x0000_</stp>
        <tr r="G2825" s="1"/>
      </tp>
      <tp>
        <v>1742.61</v>
        <stp/>
        <stp>{CC7D21F5-1151-4FFB-B20A-961098866B04}_x0000_</stp>
        <tr r="J2818" s="1"/>
      </tp>
      <tp>
        <v>20881.27</v>
        <stp/>
        <stp>{ECFBBE2D-2B22-492E-A40B-BBECA5DE3588}_x0000_</stp>
        <tr r="G2813" s="1"/>
      </tp>
      <tp>
        <v>22761.07</v>
        <stp/>
        <stp>{069AFEB5-D25D-4857-9003-A8F75E67B552}_x0000_</stp>
        <tr r="D2811" s="1"/>
      </tp>
      <tp>
        <v>7372.76</v>
        <stp/>
        <stp>{41252C7B-563B-4960-8490-7102F60F601C}_x0000_</stp>
        <tr r="B2805" s="1"/>
      </tp>
      <tp>
        <v>4006.88</v>
        <stp/>
        <stp>{4131352D-DA84-4194-8090-B03E632696FD}_x0000_</stp>
        <tr r="C2801" s="1"/>
      </tp>
      <tp>
        <v>1737.57</v>
        <stp/>
        <stp>{FE7E02AF-F52A-42DC-B9BA-9A36EE9FBF9B}_x0000_</stp>
        <tr r="J2812" s="1"/>
      </tp>
      <tp>
        <v>2555.2399999999998</v>
        <stp/>
        <stp>{94A83273-E7BE-4D90-82B3-37E16DF5267B}_x0000_</stp>
        <tr r="E2813" s="1"/>
      </tp>
      <tp>
        <v>4844.8500000000004</v>
        <stp/>
        <stp>{24CDCA70-6363-41E5-A18F-E01EF1B2FAE6}_x0000_</stp>
        <tr r="F2825" s="1"/>
      </tp>
      <tp>
        <v>4145.9799999999996</v>
        <stp/>
        <stp>{75856CBB-F5AA-4117-A714-BF43C2E778E1}_x0000_</stp>
        <tr r="C2814" s="1"/>
      </tp>
      <tp>
        <v>4813.63</v>
        <stp/>
        <stp>{7DCDB03A-79CF-4F16-A04E-CF775F1299D7}_x0000_</stp>
        <tr r="F2822" s="1"/>
      </tp>
      <tp>
        <v>3981.58</v>
        <stp/>
        <stp>{FA639A93-1448-41C8-B518-C3218C830406}_x0000_</stp>
        <tr r="C2796" s="1"/>
      </tp>
      <tp>
        <v>2519.36</v>
        <stp/>
        <stp>{193DB252-4C0E-48B2-9A4D-C94EDF0441DE}_x0000_</stp>
        <tr r="E2805" s="1"/>
      </tp>
      <tp>
        <v>4587.7700000000004</v>
        <stp/>
        <stp>{F8C5623E-934E-4386-A347-6B658D3C6483}_x0000_</stp>
        <tr r="F2788" s="1"/>
      </tp>
      <tp>
        <v>2564.98</v>
        <stp/>
        <stp>{904D0562-EC71-4D2E-A216-84C41D3348A0}_x0000_</stp>
        <tr r="E2821" s="1"/>
      </tp>
      <tp>
        <v>4834.62</v>
        <stp/>
        <stp>{AB074935-0A5E-4A0F-A259-7820DB52CC9F}_x0000_</stp>
        <tr r="F2815" s="1"/>
      </tp>
      <tp>
        <v>2500.6</v>
        <stp/>
        <stp>{09E705A6-36F3-40FB-A39D-A7CCF787B3D1}_x0000_</stp>
        <tr r="E2799" s="1"/>
      </tp>
      <tp>
        <v>1709.15</v>
        <stp/>
        <stp>{E087FD2C-307D-401E-85A3-B0A881F692E6}_x0000_</stp>
        <tr r="J2791" s="1"/>
      </tp>
      <tp>
        <v>19909.5</v>
        <stp/>
        <stp>{6564464F-0AE5-44BB-BE71-E64CB5FC7F02}_x0000_</stp>
        <tr r="G2795" s="1"/>
      </tp>
      <tp>
        <v>4832.1899999999996</v>
        <stp/>
        <stp>{27243944-B598-442E-9B1D-3389F93F0918}_x0000_</stp>
        <tr r="F2821" s="1"/>
      </tp>
      <tp>
        <v>2553.17</v>
        <stp/>
        <stp>{80ED8789-FFC8-4F9B-95FD-7C96CA2F657A}_x0000_</stp>
        <tr r="E2815" s="1"/>
      </tp>
      <tp>
        <v>7354.13</v>
        <stp/>
        <stp>{E3B4FDC1-64FC-4847-863F-07B3568035A0}_x0000_</stp>
        <tr r="B2788" s="1"/>
      </tp>
      <tp>
        <v>22331.35</v>
        <stp/>
        <stp>{71C15048-C45F-4EE3-9260-39626FB7BC55}_x0000_</stp>
        <tr r="D2796" s="1"/>
      </tp>
      <tp>
        <v>2502.2199999999998</v>
        <stp/>
        <stp>{C7064DDE-24F1-4018-A8DD-592B89AC7A05}_x0000_</stp>
        <tr r="E2800" s="1"/>
      </tp>
      <tp>
        <v>7379.7</v>
        <stp/>
        <stp>{B9A3D83F-19F4-40EF-8874-87B8EE97C0BD}_x0000_</stp>
        <tr r="B2793" s="1"/>
      </tp>
      <tp>
        <v>21448.52</v>
        <stp/>
        <stp>{5E2FEE8A-FAD6-48DF-8F5D-9860774F059E}_x0000_</stp>
        <tr r="G2819" s="1"/>
      </tp>
      <tp>
        <v>20626.66</v>
        <stp/>
        <stp>{CE5DE8D9-5DDF-4CB9-A068-7C56BDAED918}_x0000_</stp>
        <tr r="G2808" s="1"/>
      </tp>
      <tp>
        <v>22997.439999999999</v>
        <stp/>
        <stp>{F006318B-C5B1-4477-A9FF-A862981730E6}_x0000_</stp>
        <tr r="D2817" s="1"/>
      </tp>
      <tp>
        <v>22349.59</v>
        <stp/>
        <stp>{5E90E5AE-3AFA-4369-9269-103CCAA30198}_x0000_</stp>
        <tr r="D2800" s="1"/>
      </tp>
      <tp>
        <v>4772.91</v>
        <stp/>
        <stp>{52CB01BF-FA5D-4AC2-BE49-D054E6713D7F}_x0000_</stp>
        <tr r="F2812" s="1"/>
      </tp>
      <tp>
        <v>7556.24</v>
        <stp/>
        <stp>{0315A80B-41D9-470E-AD57-A0D35D224425}_x0000_</stp>
        <tr r="B2814" s="1"/>
      </tp>
      <tp>
        <v>21987.56</v>
        <stp/>
        <stp>{AB7DA532-FF07-4089-9002-8AC852EB1F3D}_x0000_</stp>
        <tr r="D2786" s="1"/>
      </tp>
      <tp>
        <v>19807.439999999999</v>
        <stp/>
        <stp>{CFAA18C1-F001-4D15-B377-8AED95BFCF25}_x0000_</stp>
        <tr r="G2794" s="1"/>
      </tp>
      <tp>
        <v>4665.62</v>
        <stp/>
        <stp>{3B8B1C72-072B-4D66-AA9E-B083A1C376F6}_x0000_</stp>
        <tr r="F2793" s="1"/>
      </tp>
      <tp>
        <v>4625.7</v>
        <stp/>
        <stp>{F873C2BD-56FA-48C2-91DE-7F582885B64C}_x0000_</stp>
        <tr r="F2805" s="1"/>
      </tp>
      <tp>
        <v>2506.65</v>
        <stp/>
        <stp>{424DDF31-57E8-4E64-9F7E-FF6C280574FD}_x0000_</stp>
        <tr r="E2797" s="1"/>
      </tp>
      <tp>
        <v>1669.26</v>
        <stp/>
        <stp>{2A87CB3C-B0A7-4E04-8263-5D16F3171DA7}_x0000_</stp>
        <tr r="J2785" s="1"/>
      </tp>
      <tp>
        <v>22661.64</v>
        <stp/>
        <stp>{65E5DE30-3ACA-4C03-8000-81EA248D9C1F}_x0000_</stp>
        <tr r="D2808" s="1"/>
      </tp>
      <tp>
        <v>7538.27</v>
        <stp/>
        <stp>{95E8208E-27BF-43CA-8DC0-ABC86137331E}_x0000_</stp>
        <tr r="B2812" s="1"/>
      </tp>
      <tp>
        <v>2549.33</v>
        <stp/>
        <stp>{8ADEA06B-9045-4673-92A0-0CDDB79178D7}_x0000_</stp>
        <tr r="E2810" s="1"/>
      </tp>
      <tp>
        <v>2561.2600000000002</v>
        <stp/>
        <stp>{47EE41E8-92EB-4E24-BBBC-81D073A4191E}_x0000_</stp>
        <tr r="E2818" s="1"/>
      </tp>
      <tp>
        <v>20299.38</v>
        <stp/>
        <stp>{E5F031FC-1963-423C-8A85-41C00B9ED6FE}_x0000_</stp>
        <tr r="G2797" s="1"/>
      </tp>
      <tp>
        <v>7493.08</v>
        <stp/>
        <stp>{7D7F5A6B-976C-47E1-8715-934CA5FC88FB}_x0000_</stp>
        <tr r="B2827" s="1"/>
      </tp>
      <tp>
        <v>1664.18</v>
        <stp/>
        <stp>{61F5A0D7-D84F-485F-BCD4-93E52F037AA5}_x0000_</stp>
        <tr r="J2787" s="1"/>
      </tp>
      <tp>
        <v>7438.84</v>
        <stp/>
        <stp>{EC49D921-490D-468E-A3BF-948F697E83B3}_x0000_</stp>
        <tr r="B2806" s="1"/>
      </tp>
      <tp>
        <v>1672.65</v>
        <stp/>
        <stp>{93CA497C-EBEA-4DA3-A8EF-36305FE852B5}_x0000_</stp>
        <tr r="J2788" s="1"/>
      </tp>
      <tp>
        <v>4724.54</v>
        <stp/>
        <stp>{08CB6410-1AC6-422B-8234-25F221FE89C3}_x0000_</stp>
        <tr r="F2811" s="1"/>
      </tp>
      <tp>
        <v>1740.21</v>
        <stp/>
        <stp>{F1AD83C9-4F45-45FD-B260-7E61349630AF}_x0000_</stp>
        <tr r="J2824" s="1"/>
      </tp>
      <tp>
        <v>4117.6899999999996</v>
        <stp/>
        <stp>{B5954EBF-6FA4-45A2-8719-30231901A84A}_x0000_</stp>
        <tr r="C2827" s="1"/>
      </tp>
      <tp>
        <v>4631.09</v>
        <stp/>
        <stp>{5A2BC33D-29E4-4375-9867-C8058752A1A2}_x0000_</stp>
        <tr r="F2802" s="1"/>
      </tp>
      <tp>
        <v>19357.97</v>
        <stp/>
        <stp>{9752DDC2-408D-4AB7-B71C-AFB3958FC992}_x0000_</stp>
        <tr r="G2788" s="1"/>
      </tp>
      <tp>
        <v>1738.81</v>
        <stp/>
        <stp>{F88DB2D9-33AC-4D79-8793-899896A144A5}_x0000_</stp>
        <tr r="J2816" s="1"/>
      </tp>
      <tp>
        <v>23441.759999999998</v>
        <stp/>
        <stp>{7DBC8197-0842-4D86-826D-FB5A18DE34AD}_x0000_</stp>
        <tr r="D2822" s="1"/>
      </tp>
      <tp>
        <v>1726.53</v>
        <stp/>
        <stp>{195E9327-34FA-487D-B619-9F2F840751BC}_x0000_</stp>
        <tr r="J2798" s="1"/>
      </tp>
      <tp>
        <v>21797.79</v>
        <stp/>
        <stp>{C2269BE7-1934-4B7B-8FF5-046BB6977DFA}_x0000_</stp>
        <tr r="D2790" s="1"/>
      </tp>
      <tp>
        <v>4316.93</v>
        <stp/>
        <stp>{921DA027-C680-472B-A7FB-1ECA8595A6E5}_x0000_</stp>
        <tr r="F2744" s="1"/>
      </tp>
      <tp>
        <v>2575.2600000000002</v>
        <stp/>
        <stp>{D6A50FD9-7E07-4A5F-9DD1-BDB118C0D7C9}_x0000_</stp>
        <tr r="E2827" s="1"/>
      </tp>
      <tp>
        <v>4867.41</v>
        <stp/>
        <stp>{65B7BC60-31CC-409C-9C34-F88692562711}_x0000_</stp>
        <tr r="F2816" s="1"/>
      </tp>
      <tp>
        <v>1713.35</v>
        <stp/>
        <stp>{A265594B-36E9-48A0-813E-7FA9096B11E5}_x0000_</stp>
        <tr r="J2792" s="1"/>
      </tp>
      <tp>
        <v>3985.05</v>
        <stp/>
        <stp>{233863E4-0AF7-4EBF-A5FA-BAD40166E9C1}_x0000_</stp>
        <tr r="C2799" s="1"/>
      </tp>
      <tp>
        <v>2562.1</v>
        <stp/>
        <stp>{AEE5F5DA-8445-45AE-9DE3-386DE6B4106A}_x0000_</stp>
        <tr r="E2819" s="1"/>
      </tp>
      <tp>
        <v>19909.5</v>
        <stp/>
        <stp>{8E2E71A9-8932-4733-AACD-D09CBBEE5A9B}_x0000_</stp>
        <tr r="G2796" s="1"/>
      </tp>
      <tp>
        <v>22370.799999999999</v>
        <stp/>
        <stp>{8E9D6B51-C910-48F4-A0F7-A17EB19D321A}_x0000_</stp>
        <tr r="D2797" s="1"/>
      </tp>
      <tp>
        <v>3962.44</v>
        <stp/>
        <stp>{0AC3FD49-1D66-456E-A3BF-BF7A34FC0DA7}_x0000_</stp>
        <tr r="C2795" s="1"/>
      </tp>
      <tp>
        <v>22011.67</v>
        <stp/>
        <stp>{821BD05E-C76F-44BB-9AFC-9E7C2FEF364D}_x0000_</stp>
        <tr r="G2826" s="1"/>
      </tp>
      <tp>
        <v>4644.87</v>
        <stp/>
        <stp>{207A439C-A3B4-4EAA-85E6-BB713F6DAD92}_x0000_</stp>
        <tr r="F2803" s="1"/>
      </tp>
      <tp>
        <v>22011.61</v>
        <stp/>
        <stp>{EDA3F3FE-38C2-44D5-B2D3-2B5879620873}_x0000_</stp>
        <tr r="G2827" s="1"/>
      </tp>
      <tp>
        <v>22871.72</v>
        <stp/>
        <stp>{68CACA49-5884-4345-B4DC-389AB123A639}_x0000_</stp>
        <tr r="D2815" s="1"/>
      </tp>
      <tp>
        <v>4364.16</v>
        <stp/>
        <stp>{998D3318-DF4A-4E96-995A-30962C9909AA}_x0000_</stp>
        <tr r="F2741" s="1"/>
      </tp>
      <tp>
        <v>2550.64</v>
        <stp/>
        <stp>{22B8A315-81D1-40B3-AA25-27F3060BF623}_x0000_</stp>
        <tr r="E2812" s="1"/>
      </tp>
      <tp>
        <v>1727.39</v>
        <stp/>
        <stp>{75D6273F-3758-4C33-BFD2-7F8E4529AA9B}_x0000_</stp>
        <tr r="J2810" s="1"/>
      </tp>
      <tp>
        <v>7301.29</v>
        <stp/>
        <stp>{7BA222CD-7CEB-4D60-93A9-92C15847F322}_x0000_</stp>
        <tr r="B2801" s="1"/>
      </tp>
      <tp>
        <v>1716.24</v>
        <stp/>
        <stp>{EB4067B6-2219-4ED4-9D29-1D1A9D34266E}_x0000_</stp>
        <tr r="J2795" s="1"/>
      </tp>
      <tp>
        <v>20330.189999999999</v>
        <stp/>
        <stp>{CB45758D-F9C5-44DD-9B7D-47C63C81085C}_x0000_</stp>
        <tr r="G2802" s="1"/>
      </tp>
      <tp>
        <v>7396.98</v>
        <stp/>
        <stp>{F74447E3-7582-4C01-BA80-8A21A31D0EE0}_x0000_</stp>
        <tr r="B2789" s="1"/>
      </tp>
      <tp>
        <v>4635.78</v>
        <stp/>
        <stp>{96A196DC-8BD5-4E7E-982C-4EF151D6BD06}_x0000_</stp>
        <tr r="F2785" s="1"/>
      </tp>
      <tp>
        <v>7467.58</v>
        <stp/>
        <stp>{CE73B4E3-E68B-40FE-B503-8E5777EB885D}_x0000_</stp>
        <tr r="B2808" s="1"/>
      </tp>
      <tp>
        <v>2575.21</v>
        <stp/>
        <stp>{2CFD4892-F672-4E75-9C60-248531E5CFBF}_x0000_</stp>
        <tr r="E2820" s="1"/>
      </tp>
      <tp>
        <v>7322.82</v>
        <stp/>
        <stp>{1FFE7536-ABF8-437D-AE2C-BDD73F692B32}_x0000_</stp>
        <tr r="B2804" s="1"/>
      </tp>
      <tp>
        <v>20690.71</v>
        <stp/>
        <stp>{63446C71-8421-4791-9CEE-D4BB01E67346}_x0000_</stp>
        <tr r="G2811" s="1"/>
      </tp>
      <tp>
        <v>23157.599999999999</v>
        <stp/>
        <stp>{5BF187F5-29C0-48FD-9126-20240179A890}_x0000_</stp>
        <tr r="D2818" s="1"/>
      </tp>
      <tp>
        <v>2503.87</v>
        <stp/>
        <stp>{48120EFA-4A34-4E73-BCE9-1A0675F14978}_x0000_</stp>
        <tr r="E2796" s="1"/>
      </tp>
      <tp>
        <v>4111.3999999999996</v>
        <stp/>
        <stp>{EA64311F-F8A4-4010-8DE0-7CA2B01043AA}_x0000_</stp>
        <tr r="C2824" s="1"/>
      </tp>
      <tp>
        <v>7487.81</v>
        <stp/>
        <stp>{152C88A7-54E0-4326-B91E-B111FE48BD41}_x0000_</stp>
        <tr r="B2826" s="1"/>
      </tp>
      <tp>
        <v>2544.73</v>
        <stp/>
        <stp>{15CAD98C-B4B5-4EA1-9D76-DEE6C54E9A27}_x0000_</stp>
        <tr r="E2811" s="1"/>
      </tp>
      <tp>
        <v>2534.58</v>
        <stp/>
        <stp>{CAFE8662-55E3-4CFC-AC9C-E0725FDC8819}_x0000_</stp>
        <tr r="E2807" s="1"/>
      </tp>
      <tp>
        <v>7523.04</v>
        <stp/>
        <stp>{BB134DE8-C4CD-4109-B076-8B3F1E608BF5}_x0000_</stp>
        <tr r="B2819" s="1"/>
      </tp>
      <tp>
        <v>7505.03</v>
        <stp/>
        <stp>{C719FA17-2436-4801-9D61-EE643BB41BBD}_x0000_</stp>
        <tr r="B2825" s="1"/>
      </tp>
      <tp>
        <v>4119.16</v>
        <stp/>
        <stp>{6B77477E-3ED4-4888-A3C3-86B533206032}_x0000_</stp>
        <tr r="C2811" s="1"/>
      </tp>
      <tp>
        <v>21739.78</v>
        <stp/>
        <stp>{C7481434-6520-442B-A34B-484525A5D4E3}_x0000_</stp>
        <tr r="G2824" s="1"/>
      </tp>
      <tp>
        <v>1703.74</v>
        <stp/>
        <stp>{88E06CB8-21D8-4697-824A-C8BE1B59ADBF}_x0000_</stp>
        <tr r="J2803" s="1"/>
      </tp>
      <tp>
        <v>1743.58</v>
        <stp/>
        <stp>{78603622-DB29-4060-9FFA-2D94BE0B1B17}_x0000_</stp>
        <tr r="J2815" s="1"/>
      </tp>
      <tp>
        <v>20356.28</v>
        <stp/>
        <stp>{87AF0AC3-19BA-4938-A8EB-81375E2D9D5E}_x0000_</stp>
        <tr r="G2805" s="1"/>
      </tp>
      <tp>
        <v>2496.48</v>
        <stp/>
        <stp>{296FF6DD-D5A7-4ADE-BF24-184840FD0C0E}_x0000_</stp>
        <tr r="E2792" s="1"/>
      </tp>
      <tp>
        <v>2496.66</v>
        <stp/>
        <stp>{F422AFB6-5455-43DE-9CB5-E051C7A6A64E}_x0000_</stp>
        <tr r="E2801" s="1"/>
      </tp>
      <tp>
        <v>21457.64</v>
        <stp/>
        <stp>{F7A40201-AB70-4EBC-B3E7-918D3399A8D1}_x0000_</stp>
        <tr r="G2820" s="1"/>
      </tp>
      <tp>
        <v>7486.5</v>
        <stp/>
        <stp>{1CB915E5-6753-41F0-A791-BFB3D0BAE58B}_x0000_</stp>
        <tr r="B2824" s="1"/>
      </tp>
      <tp>
        <v>4670.8500000000004</v>
        <stp/>
        <stp>{0ACAEC54-8684-4086-BCCF-6031736E4EA2}_x0000_</stp>
        <tr r="F2795" s="1"/>
      </tp>
      <tp>
        <v>3992.93</v>
        <stp/>
        <stp>{6AAF93E8-DD2B-4059-8FD2-C27F010BA259}_x0000_</stp>
        <tr r="C2798" s="1"/>
      </tp>
      <tp>
        <v>2557.15</v>
        <stp/>
        <stp>{E9209B17-9799-44B8-B96F-0733F0ECA95A}_x0000_</stp>
        <tr r="E2823" s="1"/>
      </tp>
      <tp>
        <v>1713.19</v>
        <stp/>
        <stp>{BA8C595D-96CB-45F4-8FB9-F180C6919CF1}_x0000_</stp>
        <tr r="J2793" s="1"/>
      </tp>
      <tp>
        <v>23377.24</v>
        <stp/>
        <stp>{3F5F952E-6277-460A-8E40-4AD038789B44}_x0000_</stp>
        <tr r="D2827" s="1"/>
      </tp>
      <tp>
        <v>20267.05</v>
        <stp/>
        <stp>{0017ACE2-728C-4E5D-A777-7BC0C54617C9}_x0000_</stp>
        <tr r="G2803" s="1"/>
      </tp>
      <tp>
        <v>4599.46</v>
        <stp/>
        <stp>{B251080F-F0FA-456F-A646-C816E1FFE2D3}_x0000_</stp>
        <tr r="F2789" s="1"/>
      </tp>
      <tp>
        <v>4840.67</v>
        <stp/>
        <stp>{B6D52101-026C-4A4D-9F0B-8D60091885ED}_x0000_</stp>
        <tr r="F2820" s="1"/>
      </tp>
      <tp>
        <v>22775.39</v>
        <stp/>
        <stp>{33689E12-EBC5-4F4B-90F1-DADB3B7C3201}_x0000_</stp>
        <tr r="D2809" s="1"/>
      </tp>
      <tp>
        <v>1730.4</v>
        <stp/>
        <stp>{28C63650-71AF-4719-B96F-B380A10F1B2B}_x0000_</stp>
        <tr r="J2800" s="1"/>
      </tp>
      <tp>
        <v>7516.17</v>
        <stp/>
        <stp>{C68409E3-987C-4F93-B4A6-4BE1F0CB5CBA}_x0000_</stp>
        <tr r="B2817" s="1"/>
      </tp>
      <tp>
        <v>4098.3</v>
        <stp/>
        <stp>{7321CD95-F3DA-4C74-AECA-E05955CD3F89}_x0000_</stp>
        <tr r="C2808" s="1"/>
      </tp>
      <tp>
        <v>1734.03</v>
        <stp/>
        <stp>{40D5FADC-FBB4-48A7-8057-B9D3DFDC442B}_x0000_</stp>
        <tr r="J2823" s="1"/>
      </tp>
      <tp>
        <v>7253.28</v>
        <stp/>
        <stp>{5A5BA88D-6728-48CF-9F33-92DD29B6A34A}_x0000_</stp>
        <tr r="B2796" s="1"/>
      </tp>
      <tp>
        <v>2476.5500000000002</v>
        <stp/>
        <stp>{E235362A-8796-4301-9571-434BF4E19272}_x0000_</stp>
        <tr r="E2785" s="1"/>
      </tp>
      <tp>
        <v>1715.66</v>
        <stp/>
        <stp>{81451FAE-1DC5-4E70-89B5-C439543C3C03}_x0000_</stp>
        <tr r="J2804" s="1"/>
      </tp>
      <tp>
        <v>19385.810000000001</v>
        <stp/>
        <stp>{5C67C288-BD6B-4747-8154-E9DF543B6E95}_x0000_</stp>
        <tr r="G2787" s="1"/>
      </tp>
      <tp>
        <v>22340.71</v>
        <stp/>
        <stp>{3FECE17E-96C7-4C23-B22E-BC8E49B0D426}_x0000_</stp>
        <tr r="D2803" s="1"/>
      </tp>
      <tp>
        <v>21707.62</v>
        <stp/>
        <stp>{B4CFBFF4-8F12-4694-8826-7EF8AF4D4536}_x0000_</stp>
        <tr r="G2823" s="1"/>
      </tp>
      <tp>
        <v>4060.73</v>
        <stp/>
        <stp>{93A3F0AC-FE24-4D88-B30D-8339D398BB3B}_x0000_</stp>
        <tr r="C2786" s="1"/>
      </tp>
      <tp>
        <v>7263.9</v>
        <stp/>
        <stp>{349D7F92-F6F6-4B24-8996-201E46F8BB80}_x0000_</stp>
        <tr r="B2799" s="1"/>
      </tp>
      <tp>
        <v>19691.47</v>
        <stp/>
        <stp>{10FD3535-7A4B-4EFE-BDF6-30FA0431FD15}_x0000_</stp>
        <tr r="G2785" s="1"/>
      </tp>
      <tp>
        <v>2572.83</v>
        <stp/>
        <stp>{82146410-CA52-42BF-912E-BEA802AF898C}_x0000_</stp>
        <tr r="E2826" s="1"/>
      </tp>
      <tp>
        <v>2507.04</v>
        <stp/>
        <stp>{780C5649-A575-41DB-BD1C-BE602F91E5E8}_x0000_</stp>
        <tr r="E2803" s="1"/>
      </tp>
      <tp>
        <v>7275.25</v>
        <stp/>
        <stp>{E43D6BDA-0137-4E95-9900-65B1BA29015E}_x0000_</stp>
        <tr r="B2797" s="1"/>
      </tp>
      <tp>
        <v>22872.89</v>
        <stp/>
        <stp>{382B6DD1-DAC3-4701-994B-010BB8EBC1A9}_x0000_</stp>
        <tr r="D2813" s="1"/>
      </tp>
      <tp>
        <v>4722.1899999999996</v>
        <stp/>
        <stp>{A720775F-B957-4615-8B4E-4E3813D390DA}_x0000_</stp>
        <tr r="F2797" s="1"/>
      </tp>
      <tp>
        <v>2569.13</v>
        <stp/>
        <stp>{973E3CAF-8721-4443-A55E-AA4ACD827030}_x0000_</stp>
        <tr r="E2822" s="1"/>
      </tp>
      <tp>
        <v>2457.85</v>
        <stp/>
        <stp>{664B0A8E-D5D8-4AED-A277-61B3FF85522B}_x0000_</stp>
        <tr r="E2787" s="1"/>
      </tp>
      <tp>
        <v>4678.1899999999996</v>
        <stp/>
        <stp>{3569EBDC-BBBB-4F5D-8888-DA84185AF7E4}_x0000_</stp>
        <tr r="F2792" s="1"/>
      </tp>
      <tp>
        <v>4034.3</v>
        <stp/>
        <stp>{569F9E28-B926-42E0-B662-28990B35B8D7}_x0000_</stp>
        <tr r="C2788" s="1"/>
      </tp>
      <tp>
        <v>4134.21</v>
        <stp/>
        <stp>{AD6B1433-82A8-419A-A5DF-64D026B55BDA}_x0000_</stp>
        <tr r="C2812" s="1"/>
      </tp>
      <tp>
        <v>1689.29</v>
        <stp/>
        <stp>{D2852E49-759D-467C-AFD1-DFB5EB2C2930}_x0000_</stp>
        <tr r="J2789" s="1"/>
      </tp>
      <tp>
        <v>4044.6</v>
        <stp/>
        <stp>{74E32CEA-690A-4BFA-B70C-62FB4F41F305}_x0000_</stp>
        <tr r="C2787" s="1"/>
      </tp>
      <tp>
        <v>7522.87</v>
        <stp/>
        <stp>{A2EA110C-C748-496F-A460-3AC40F0F82C8}_x0000_</stp>
        <tr r="B2810" s="1"/>
      </tp>
      <tp>
        <v>20400.78</v>
        <stp/>
        <stp>{70F28F2D-FE05-4C61-8DB1-7E968DF891D7}_x0000_</stp>
        <tr r="G2806" s="1"/>
      </tp>
      <tp>
        <v>4075.75</v>
        <stp/>
        <stp>{B4E31AD0-330B-454B-BD22-46D19A02638C}_x0000_</stp>
        <tr r="C2785" s="1"/>
      </tp>
      <tp>
        <v>21784.78</v>
        <stp/>
        <stp>{FE9B1EAF-0F6E-4478-92B8-E64868B2FAF1}_x0000_</stp>
        <tr r="D2789" s="1"/>
      </tp>
      <tp>
        <v>23273.96</v>
        <stp/>
        <stp>{7B531C58-5D9B-42EA-BA69-B5B0757A4C77}_x0000_</stp>
        <tr r="D2821" s="1"/>
      </tp>
      <tp>
        <v>22284.32</v>
        <stp/>
        <stp>{3DBA22E6-A1D0-4AF9-856C-61759B18B72C}_x0000_</stp>
        <tr r="D2802" s="1"/>
      </tp>
      <tp>
        <v>1745.61</v>
        <stp/>
        <stp>{CEE6AA8F-4EFB-4960-A381-4924A0B9E60F}_x0000_</stp>
        <tr r="J2814" s="1"/>
      </tp>
      <tp>
        <v>2495.62</v>
        <stp/>
        <stp>{AA0CD87B-A56A-4F41-B913-92A9DF87DBD8}_x0000_</stp>
        <tr r="E2794" s="1"/>
      </tp>
      <tp>
        <v>4694.25</v>
        <stp/>
        <stp>{725B05F2-CC12-4F21-9579-F137A134D9D8}_x0000_</stp>
        <tr r="F2807" s="1"/>
      </tp>
      <tp>
        <v>22830.68</v>
        <stp/>
        <stp>{CA3151CA-F3BF-45D5-B912-6B3EDEF0CCD5}_x0000_</stp>
        <tr r="D2812" s="1"/>
      </tp>
      <tp>
        <v>21363.05</v>
        <stp/>
        <stp>{5757581E-2399-4543-954B-62240C859F5C}_x0000_</stp>
        <tr r="G2818" s="1"/>
      </tp>
      <tp>
        <v>23348.74</v>
        <stp/>
        <stp>{4F11EA76-A1AF-4C3C-BE40-C150795C0C61}_x0000_</stp>
        <tr r="D2826" s="1"/>
      </tp>
      <tp>
        <v>4118.5600000000004</v>
        <stp/>
        <stp>{9E56FD0E-3874-4251-860F-A50603F8222E}_x0000_</stp>
        <tr r="C2809" s="1"/>
      </tp>
      <tp>
        <v>7411.47</v>
        <stp/>
        <stp>{5B13F3A6-F5F9-4EB5-BF03-591C74D13E04}_x0000_</stp>
        <tr r="B2786" s="1"/>
      </tp>
      <tp>
        <v>21807.64</v>
        <stp/>
        <stp>{11C71F04-D659-41AE-85D3-767926527666}_x0000_</stp>
        <tr r="D2788" s="1"/>
      </tp>
      <tp>
        <v>22118.86</v>
        <stp/>
        <stp>{DB052FD8-EC3D-4323-8DDA-90F01F4413F3}_x0000_</stp>
        <tr r="D2792" s="1"/>
      </tp>
      <tp>
        <v>2559.36</v>
        <stp/>
        <stp>{5144DAF4-FE1F-4153-B1D8-F8E50016FC7C}_x0000_</stp>
        <tr r="E2817" s="1"/>
      </tp>
      <tp>
        <v>1667.14</v>
        <stp/>
        <stp>{337CCD6D-8A2D-4470-9753-C5F39B71AEA8}_x0000_</stp>
        <tr r="J2786" s="1"/>
      </tp>
      <tp>
        <v>4297.2700000000004</v>
        <stp/>
        <stp>{D434DB37-FA10-4010-90C7-7BAE208DB2F9}_x0000_</stp>
        <tr r="F2742" s="1"/>
      </tp>
      <tp>
        <v>4808.03</v>
        <stp/>
        <stp>{DA2027FE-F15B-483F-BCF8-1BF638991AA6}_x0000_</stp>
        <tr r="F2824" s="1"/>
      </tp>
      <tp>
        <v>20347.48</v>
        <stp/>
        <stp>{F37F71A1-8B3A-4952-8BC0-2890420C2515}_x0000_</stp>
        <tr r="G2799" s="1"/>
      </tp>
      <tp>
        <v>4809.95</v>
        <stp/>
        <stp>{DCCA80EE-B871-42EB-98A5-31F72A39B085}_x0000_</stp>
        <tr r="F2813" s="1"/>
      </tp>
      <tp>
        <v>4422.3500000000004</v>
        <stp/>
        <stp>{B8C7C8FD-0704-4D77-B32F-C47A95F07567}_x0000_</stp>
        <tr r="F2748" s="1"/>
      </tp>
      <tp>
        <v>4133.08</v>
        <stp/>
        <stp>{37DE23AF-1FF5-4D71-A36D-1B6EFE05BD83}_x0000_</stp>
        <tr r="C2813" s="1"/>
      </tp>
      <tp>
        <v>4723.32</v>
        <stp/>
        <stp>{B6B80828-8D13-4C0D-A394-B74B37D61DAD}_x0000_</stp>
        <tr r="F2808" s="1"/>
      </tp>
      <tp>
        <v>2552.0700000000002</v>
        <stp/>
        <stp>{7BE9161D-C8B9-4B3B-9AE6-9E226930CC3E}_x0000_</stp>
        <tr r="E2809" s="1"/>
      </tp>
      <tp>
        <v>23400.86</v>
        <stp/>
        <stp>{25D637C4-D1EB-44AE-8984-396F12385306}_x0000_</stp>
        <tr r="D2824" s="1"/>
      </tp>
      <tp>
        <v>1715.22</v>
        <stp/>
        <stp>{D1C59776-21E2-42E1-A121-CB9A370AA4D6}_x0000_</stp>
        <tr r="J2801" s="1"/>
      </tp>
      <tp>
        <v>1731.56</v>
        <stp/>
        <stp>{59D31007-96C2-4A18-B27E-75CAC0B67E23}_x0000_</stp>
        <tr r="J2811" s="1"/>
      </tp>
      <tp>
        <v>2537.7399999999998</v>
        <stp/>
        <stp>{40585B79-893D-4B1C-BE0E-BEFEA09CE224}_x0000_</stp>
        <tr r="E2808" s="1"/>
      </tp>
      <tp>
        <v>22057.37</v>
        <stp/>
        <stp>{E5B48663-FB25-40D2-B989-75A259C7D73B}_x0000_</stp>
        <tr r="D2791" s="1"/>
      </tp>
      <tp>
        <v>22203.48</v>
        <stp/>
        <stp>{65D3F7EF-56DA-4251-8B21-B5301228D693}_x0000_</stp>
        <tr r="D2794" s="1"/>
      </tp>
      <tp>
        <v>2550.9299999999998</v>
        <stp/>
        <stp>{4696FE69-7C64-4EEC-8C98-243C8FA66F51}_x0000_</stp>
        <tr r="E2814" s="1"/>
      </tp>
      <tp>
        <v>20614.07</v>
        <stp/>
        <stp>{87F2BBB3-873B-4956-8310-D004E6A5E332}_x0000_</stp>
        <tr r="G2807" s="1"/>
      </tp>
      <tp>
        <v>2510.06</v>
        <stp/>
        <stp>{81AFEB5B-F3EC-4513-B774-DCC176960AD1}_x0000_</stp>
        <tr r="E2804" s="1"/>
      </tp>
      <tp>
        <v>3994.36</v>
        <stp/>
        <stp>{E1DFEA50-D6E6-4D33-A8C5-CC1101527EC5}_x0000_</stp>
        <tr r="C2797" s="1"/>
      </tp>
      <tp>
        <v>21696.65</v>
        <stp/>
        <stp>{42DF39EB-FD5A-4A45-B9A6-13BA8671EA2B}_x0000_</stp>
        <tr r="G2821" s="1"/>
      </tp>
      <tp>
        <v>7507.99</v>
        <stp/>
        <stp>{0A24A780-0091-4069-860C-2F6ADDF562DA}_x0000_</stp>
        <tr r="B2809" s="1"/>
      </tp>
      <tp>
        <v>2581.0700000000002</v>
        <stp/>
        <stp>{09531BA1-A74C-4A39-A701-D91C7666534C}_x0000_</stp>
        <tr r="E2825" s="1"/>
      </tp>
      <tp>
        <v>4127.92</v>
        <stp/>
        <stp>{31143CEC-1DF2-4A10-8804-2CC402F9684E}_x0000_</stp>
        <tr r="C2820" s="1"/>
      </tp>
      <tp>
        <v>4869.37</v>
        <stp/>
        <stp>{9B51794C-29BD-40C6-A1F0-47156AFA5D75}_x0000_</stp>
        <tr r="F2826" s="1"/>
      </tp>
      <tp>
        <v>7285.74</v>
        <stp/>
        <stp>{D368718E-AB55-4325-A9EC-368A189BCEC9}_x0000_</stp>
        <tr r="B2802" s="1"/>
      </tp>
      <tp>
        <v>20823.509999999998</v>
        <stp/>
        <stp>{93E5466E-B33B-4D21-AE9B-C70A4C8BCB1E}_x0000_</stp>
        <tr r="G2812" s="1"/>
      </tp>
      <tp>
        <v>1726.84</v>
        <stp/>
        <stp>{B0717B9F-6C5F-4BAB-B37C-3A17680B3176}_x0000_</stp>
        <tr r="J2797" s="1"/>
      </tp>
      <tp>
        <v>20363.11</v>
        <stp/>
        <stp>{1F953EE0-D0C9-41D6-A754-898A1AB26FBD}_x0000_</stp>
        <tr r="G2804" s="1"/>
      </tp>
      <tp>
        <v>4114.9399999999996</v>
        <stp/>
        <stp>{7E66792B-4DFD-42AE-B84C-9407C3B70E7C}_x0000_</stp>
        <tr r="C2826" s="1"/>
      </tp>
      <tp>
        <v>4043.1</v>
        <stp/>
        <stp>{85F0C34A-C4A6-44BC-BCE0-4CA3885E2C61}_x0000_</stp>
        <tr r="C2793" s="1"/>
      </tp>
      <tp>
        <v>19776.62</v>
        <stp/>
        <stp>{7384DE33-0712-48F6-94E4-D0E198524DC5}_x0000_</stp>
        <tr r="G2792" s="1"/>
      </tp>
      <tp>
        <v>1731.36</v>
        <stp/>
        <stp>{AB1CF153-C059-4304-ACA1-6B0469B07552}_x0000_</stp>
        <tr r="J2807" s="1"/>
      </tp>
      <tp>
        <v>7313.51</v>
        <stp/>
        <stp>{C1221A11-80FA-432D-BD5F-0CA79EC74C15}_x0000_</stp>
        <tr r="B2803" s="1"/>
      </tp>
      <tp>
        <v>21155.18</v>
        <stp/>
        <stp>{A95672BD-D042-45BA-A9CD-C70E2AB2A01D}_x0000_</stp>
        <tr r="G2815" s="1"/>
      </tp>
      <tp>
        <v>7542.87</v>
        <stp/>
        <stp>{893DAE4E-1ABF-4AF3-9A9D-A0806573BAB9}_x0000_</stp>
        <tr r="B2818" s="1"/>
      </tp>
      <tp>
        <v>4729.18</v>
        <stp/>
        <stp>{EE25D22F-3911-4874-98E4-953742519D2D}_x0000_</stp>
        <tr r="F2798" s="1"/>
      </tp>
      <tp>
        <v>22296.09</v>
        <stp/>
        <stp>{0FAD5DB1-AC72-4BFD-BA31-0C4D336A8BCF}_x0000_</stp>
        <tr r="D2801" s="1"/>
      </tp>
      <tp>
        <v>4127.45</v>
        <stp/>
        <stp>{DF1AB28B-6510-4998-95F2-0A7BF4C3E85B}_x0000_</stp>
        <tr r="C2821" s="1"/>
      </tp>
      <tp>
        <v>4643.08</v>
        <stp/>
        <stp>{AC9FA895-4495-409C-99C4-84A356B51E4D}_x0000_</stp>
        <tr r="F2790" s="1"/>
      </tp>
      <tp>
        <v>4091.17</v>
        <stp/>
        <stp>{0B6ECB8C-A4E3-481C-B34C-5F9BC603CBFF}_x0000_</stp>
        <tr r="C2823" s="1"/>
      </tp>
      <tp>
        <v>7533.81</v>
        <stp/>
        <stp>{9220F73E-2CCF-421A-9C31-83611D526180}_x0000_</stp>
        <tr r="B2813" s="1"/>
      </tp>
      <tp>
        <v>4098.45</v>
        <stp/>
        <stp>{F46AF9E8-5D08-4029-A6B1-11AFBA5F2086}_x0000_</stp>
        <tr r="C2807" s="1"/>
      </tp>
      <tp>
        <v>4665.8500000000004</v>
        <stp/>
        <stp>{E1C09E10-965A-48F5-BD4B-5194D3CC43B6}_x0000_</stp>
        <tr r="F2791" s="1"/>
      </tp>
      <tp>
        <v>2488.11</v>
        <stp/>
        <stp>{DD84BDCE-E1D9-41E8-942F-04E6D12FA8FC}_x0000_</stp>
        <tr r="E2791" s="1"/>
      </tp>
      <tp>
        <v>4834.17</v>
        <stp/>
        <stp>{680A3787-8A7F-47E2-9FA9-0767B26E59F3}_x0000_</stp>
        <tr r="F2823" s="1"/>
      </tp>
      <tp>
        <v>7507.89</v>
        <stp/>
        <stp>{C0616A33-2021-4C03-B35A-0F413A68F9D6}_x0000_</stp>
        <tr r="B2811" s="1"/>
      </tp>
      <tp>
        <v>1737.15</v>
        <stp/>
        <stp>{E6D2C6E3-8E69-4605-82B7-CAB3BF3453D0}_x0000_</stp>
        <tr r="J2820" s="1"/>
      </tp>
      <tp>
        <v>1729.33</v>
        <stp/>
        <stp>{968A5B15-9573-4E9B-8AE1-DB091908B9A0}_x0000_</stp>
        <tr r="J2825" s="1"/>
      </tp>
      <tp>
        <v>4729.1899999999996</v>
        <stp/>
        <stp>{85E93607-4BFF-40AC-A6D9-3D56BA3F10BF}_x0000_</stp>
        <tr r="F2809" s="1"/>
      </tp>
      <tp>
        <v>1708.48</v>
        <stp/>
        <stp>{C05709EE-AA40-4F85-965D-6F7D2DEE0E67}_x0000_</stp>
        <tr r="J2794" s="1"/>
      </tp>
      <tp>
        <v>20628.560000000001</v>
        <stp/>
        <stp>{C04764F7-671D-4DE6-B981-DED84A4C9FAC}_x0000_</stp>
        <tr r="G2809" s="1"/>
      </tp>
      <tp>
        <v>4049.89</v>
        <stp/>
        <stp>{0E946E9D-7768-4D55-80D5-88E128CF49AB}_x0000_</stp>
        <tr r="C2805" s="1"/>
      </tp>
      <tp>
        <v>2529.12</v>
        <stp/>
        <stp>{60558931-FCE0-4A94-A4BA-D538425FC370}_x0000_</stp>
        <tr r="E2806" s="1"/>
      </tp>
      <tp>
        <v>4137.0600000000004</v>
        <stp/>
        <stp>{2828518E-1C18-4ACA-BF94-D9B7D3A35C6D}_x0000_</stp>
        <tr r="C2815" s="1"/>
      </tp>
      <tp>
        <v>2476.5500000000002</v>
        <stp/>
        <stp>{94AE2313-095C-4EB4-9E92-A7BD48F7653C}_x0000_</stp>
        <tr r="E2786" s="1"/>
      </tp>
      <tp>
        <v>21987.56</v>
        <stp/>
        <stp>{4C8290FA-1551-4990-9DE3-C73913969C3F}_x0000_</stp>
        <tr r="D2785" s="1"/>
      </tp>
      <tp>
        <v>7310.64</v>
        <stp/>
        <stp>{441055F4-2E64-4668-9B47-D5CED08D3C30}_x0000_</stp>
        <tr r="B2800" s="1"/>
      </tp>
      <tp>
        <v>19396.52</v>
        <stp/>
        <stp>{737D3357-7810-4C92-83E7-9A86306BE81A}_x0000_</stp>
        <tr r="G2789" s="1"/>
      </tp>
      <tp>
        <v>1729.21</v>
        <stp/>
        <stp>{21B3580A-14B9-4811-BB29-13CA75016636}_x0000_</stp>
        <tr r="J2809" s="1"/>
      </tp>
      <tp>
        <v>4675.4399999999996</v>
        <stp/>
        <stp>{B0325BFB-7594-4BE6-8204-9B96A0C06A79}_x0000_</stp>
        <tr r="F2801" s="1"/>
      </tp>
      <tp>
        <v>4747.24</v>
        <stp/>
        <stp>{7C62AF6F-EA94-4041-B782-E55EE6F39E2E}_x0000_</stp>
        <tr r="F2796" s="1"/>
      </tp>
      <tp>
        <v>19545.77</v>
        <stp/>
        <stp>{43A46387-07EF-469B-897A-22D1AD8A39F4}_x0000_</stp>
        <tr r="G2791" s="1"/>
      </tp>
      <tp>
        <v>4839.2700000000004</v>
        <stp/>
        <stp>{EABFA87D-DFFB-4195-AFB2-6D68459C93DC}_x0000_</stp>
        <tr r="F2814" s="1"/>
      </tp>
      <tp>
        <v>22773.67</v>
        <stp/>
        <stp>{4F63F5B3-A4AE-4377-974A-7BACC4A0CA54}_x0000_</stp>
        <tr r="D2810" s="1"/>
      </tp>
      <tp>
        <v>4484.3999999999996</v>
        <stp/>
        <stp>{2A38F9C5-E327-4059-A940-2C05F0FE4512}_x0000_</stp>
        <tr r="F2749" s="1"/>
      </tp>
      <tp>
        <v>22268.34</v>
        <stp/>
        <stp>{A774F98D-FFC6-42E1-8A2A-908432DC431B}_x0000_</stp>
        <tr r="D2795" s="1"/>
      </tp>
      <tp>
        <v>4128.1000000000004</v>
        <stp/>
        <stp>{286630CE-D153-4EB0-997C-0120AD6109F7}_x0000_</stp>
        <tr r="C2810" s="1"/>
      </tp>
      <tp>
        <v>7526.54</v>
        <stp/>
        <stp>{BB934084-04F3-40FD-8044-7897F35E64B6}_x0000_</stp>
        <tr r="B2822" s="1"/>
      </tp>
      <tp>
        <v>4043.28</v>
        <stp/>
        <stp>{A994D612-E300-4B89-B761-42A89867ED24}_x0000_</stp>
        <tr r="C2790" s="1"/>
      </tp>
      <tp>
        <v>19274.82</v>
        <stp/>
        <stp>{DEEE7469-78E5-4FAD-836C-FAE37EAA66E8}_x0000_</stp>
        <tr r="G2790" s="1"/>
      </tp>
      <tp>
        <v>1745.49</v>
        <stp/>
        <stp>{F5508AD1-C81C-4A9A-9790-C92B912287F5}_x0000_</stp>
        <tr r="J2819" s="1"/>
      </tp>
      <tp>
        <v>22557.599999999999</v>
        <stp/>
        <stp>{296C8ADE-8B10-4ED6-87EF-11A7349C7203}_x0000_</stp>
        <tr r="D2806" s="1"/>
      </tp>
      <tp>
        <v>7215.47</v>
        <stp/>
        <stp>{484758EB-532A-4D93-A1B6-192B19482B05}_x0000_</stp>
        <tr r="B2795" s="1"/>
      </tp>
      <tp>
        <v>4012.65</v>
        <stp/>
        <stp>{81B892AE-0BBC-4219-9CDD-410712C834B6}_x0000_</stp>
        <tr r="C2803" s="1"/>
      </tp>
      <tp>
        <v>23328.63</v>
        <stp/>
        <stp>{E42946BD-1B0C-4ED0-ADB3-4D91A634B1CA}_x0000_</stp>
        <tr r="D2820" s="1"/>
      </tp>
      <tp>
        <v>20296.45</v>
        <stp/>
        <stp>{6D798F6C-6EA8-4EA7-99F8-06F2E6EA1E09}_x0000_</stp>
        <tr r="G2800" s="1"/>
      </tp>
      <tp>
        <v>22412.59</v>
        <stp/>
        <stp>{9D3E41E4-E0AC-4DF3-BD26-1ED8D7EF2AAE}_x0000_</stp>
        <tr r="D2798" s="1"/>
      </tp>
      <tp>
        <v>2461.4299999999998</v>
        <stp/>
        <stp>{4B5BB802-3B02-4DD2-B8BC-A0449C8A5DF9}_x0000_</stp>
        <tr r="E2790" s="1"/>
      </tp>
      <tp>
        <v>22956.959999999999</v>
        <stp/>
        <stp>{A1F8529B-D004-44A7-9B2D-AE71D3C84C0D}_x0000_</stp>
        <tr r="D2816" s="1"/>
      </tp>
      <tp>
        <v>1740.78</v>
        <stp/>
        <stp>{EBBCF0E3-89AF-49E0-AEC3-915C00512C71}_x0000_</stp>
        <tr r="J2826" s="1"/>
      </tp>
      <tp>
        <v>4140.6099999999997</v>
        <stp/>
        <stp>{61E788F0-9CB1-42E3-895D-475009A692BC}_x0000_</stp>
        <tr r="C2818" s="1"/>
      </tp>
      <tp>
        <v>21805.17</v>
        <stp/>
        <stp>{09D6E1BB-E3F8-4FFA-8F0D-C12B1EDABF9E}_x0000_</stp>
        <tr r="G2822" s="1"/>
      </tp>
      <tp>
        <v>4488.1899999999996</v>
        <stp/>
        <stp>{974EFF9B-E9D7-4241-BFD4-29473C46F488}_x0000_</stp>
        <tr r="F2750" s="1"/>
      </tp>
      <tp>
        <v>2498.37</v>
        <stp/>
        <stp>{CA0F6A6B-6B09-4FD0-AFB0-323910F74877}_x0000_</stp>
        <tr r="E2793" s="1"/>
      </tp>
      <tp>
        <v>4020.77</v>
        <stp/>
        <stp>{A96C7CF5-14E8-4915-A66A-3930728040CA}_x0000_</stp>
        <tr r="C2804" s="1"/>
      </tp>
      <tp>
        <v>4334.75</v>
        <stp/>
        <stp>{29A76E81-ADE9-4B1B-BA32-C0DA11589C60}_x0000_</stp>
        <tr r="F2743" s="1"/>
      </tp>
      <tp>
        <v>7400.69</v>
        <stp/>
        <stp>{5BCE2E5F-3E6C-4A44-99A9-0CDCB2251361}_x0000_</stp>
        <tr r="B2792" s="1"/>
      </tp>
      <tp>
        <v>19865.82</v>
        <stp/>
        <stp>{229DF851-4F76-45BD-82AA-41C09E8D7E01}_x0000_</stp>
        <tr r="G2793" s="1"/>
      </tp>
      <tp>
        <v>4384.16</v>
        <stp/>
        <stp>{D68DB55C-C982-45BF-8A33-AB50AFD8C691}_x0000_</stp>
        <tr r="F2747" s="1"/>
      </tp>
      <tp>
        <v>4054.83</v>
        <stp/>
        <stp>{2092BD0E-68E8-4198-A207-4B9963D5584E}_x0000_</stp>
        <tr r="C2792" s="1"/>
      </tp>
      <tp>
        <v>4054.62</v>
        <stp/>
        <stp>{FD3EEEF1-CEFA-4E04-99B5-A8EBCC6D920C}_x0000_</stp>
        <tr r="C2789" s="1"/>
      </tp>
      <tp>
        <v>21753.31</v>
        <stp/>
        <stp>{92B102B3-78A5-4B6B-9431-3523B19B15DB}_x0000_</stp>
        <tr r="D2787" s="1"/>
      </tp>
      <tp>
        <v>1691.13</v>
        <stp/>
        <stp>{8A6F1DE5-1B89-4767-B6FD-5E6C832C9805}_x0000_</stp>
        <tr r="J2790" s="1"/>
      </tp>
      <tp>
        <v>4869.99</v>
        <stp/>
        <stp>{71520DB5-C4BA-4FBA-86ED-194604E32045}_x0000_</stp>
        <tr r="F2818" s="1"/>
      </tp>
      <tp>
        <v>1749.8</v>
        <stp/>
        <stp>{4A3ED8FD-C97E-4E50-861C-3A589309349A}_x0000_</stp>
        <tr r="J2827" s="1"/>
      </tp>
      <tp>
        <v>1736.01</v>
        <stp/>
        <stp>{85F217BC-16A6-4B59-97AE-5A360EF7710A}_x0000_</stp>
        <tr r="J2822" s="1"/>
      </tp>
      <tp>
        <v>4599.0600000000004</v>
        <stp/>
        <stp>{A9B84548-4822-444C-967A-EFD32502F6D6}_x0000_</stp>
        <tr r="F2804" s="1"/>
      </tp>
      <tp>
        <v>2496.84</v>
        <stp/>
        <stp>{50BDB818-D870-4E11-AD3A-033AAADB6C0D}_x0000_</stp>
        <tr r="E2802" s="1"/>
      </tp>
      <tp>
        <v>2560.4</v>
        <stp/>
        <stp>{15DCD930-9BBF-4251-A965-1559654BBA41}_x0000_</stp>
        <tr r="E2824" s="1"/>
      </tp>
      <tp>
        <v>4124.45</v>
        <stp/>
        <stp>{762F451C-4134-4B9A-9AED-0F09AFEDE138}_x0000_</stp>
        <tr r="C2817" s="1"/>
      </tp>
      <tp>
        <v>2465.54</v>
        <stp/>
        <stp>{E2B0BCFE-C6B2-4D9C-890E-12DA110A33BC}_x0000_</stp>
        <tr r="E2788" s="1"/>
      </tp>
      <tp>
        <v>1732.7</v>
        <stp/>
        <stp>{0DB97DEA-883D-44D2-AB5F-DE9C9DF3471F}_x0000_</stp>
        <tr r="J2821" s="1"/>
      </tp>
      <tp>
        <v>23163.040000000001</v>
        <stp/>
        <stp>{C21509AC-F189-4F6E-81C3-177178E1B438}_x0000_</stp>
        <tr r="D2819" s="1"/>
      </tp>
      <tp>
        <v>4740.58</v>
        <stp/>
        <stp>{BE343299-AD51-4DCD-AEA1-EEE2CBAB6A6D}_x0000_</stp>
        <tr r="F2810" s="1"/>
      </tp>
      <tp>
        <v>4008.86</v>
        <stp/>
        <stp>{00EA92EB-C207-43D3-82A6-96BF449B3C25}_x0000_</stp>
        <tr r="C2800" s="1"/>
      </tp>
      <tp>
        <v>1727.19</v>
        <stp/>
        <stp>{5BAA17F6-57A0-46C0-82BE-565F47BB2805}_x0000_</stp>
        <tr r="J2808" s="1"/>
      </tp>
      <tp>
        <v>20310.46</v>
        <stp/>
        <stp>{B4648F08-9CF6-4572-9867-5FE815438BFD}_x0000_</stp>
        <tr r="G2798" s="1"/>
      </tp>
      <tp>
        <v>1727.18</v>
        <stp/>
        <stp>{816C9831-A2B9-44D4-81E0-DD771BBCD71A}_x0000_</stp>
        <tr r="J2806" s="1"/>
      </tp>
      <tp>
        <v>1722.79</v>
        <stp/>
        <stp>{17CAD40A-C014-455F-B245-8AD953726F2D}_x0000_</stp>
        <tr r="J2799" s="1"/>
      </tp>
      <tp>
        <v>7524.45</v>
        <stp/>
        <stp>{06C65204-FB20-4524-BDD7-B1E5818BD299}_x0000_</stp>
        <tr r="B2821" s="1"/>
      </tp>
      <tp>
        <v>4120.21</v>
        <stp/>
        <stp>{06674683-88D8-4FA2-88F4-534CB35742EC}_x0000_</stp>
        <tr r="C2825" s="1"/>
      </tp>
      <tp>
        <v>7535.44</v>
        <stp/>
        <stp>{5E956278-3FD2-4089-A60F-9F40FBE0FDD1}_x0000_</stp>
        <tr r="B2815" s="1"/>
      </tp>
      <tp>
        <v>7377.6</v>
        <stp/>
        <stp>{7EDBD868-0990-40CA-9AB9-61BD6745FB02}_x0000_</stp>
        <tr r="B2790" s="1"/>
      </tp>
      <tp>
        <v>1699.8</v>
        <stp/>
        <stp>{FF2BAB00-5D6E-413C-9B56-E3C2A0A6317A}_x0000_</stp>
        <tr r="J2802" s="1"/>
      </tp>
      <tp>
        <v>4061.86</v>
        <stp/>
        <stp>{8879E98E-5CE6-4C9A-8736-45DA0629E503}_x0000_</stp>
        <tr r="C2791" s="1"/>
      </tp>
      <tp>
        <v>20690.71</v>
        <stp/>
        <stp>{D1DBB4C4-FE09-4ED8-95FC-E782323E9E2D}_x0000_</stp>
        <tr r="G2810" s="1"/>
      </tp>
    </main>
    <main first="pldatasource.rhistoryrtdserver">
      <tp t="s">
        <v>Updated at 11:08:57</v>
        <stp/>
        <stp>{E5F99E47-5B30-48C3-9B0C-A0A2FB89BD2C}_x0000_</stp>
        <tr r="S1" s="6"/>
      </tp>
      <tp t="s">
        <v>Updated at 11:08:57</v>
        <stp/>
        <stp>{066E8594-27A4-45E3-8120-3D1D96E51FB4}_x0000_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22" workbookViewId="0">
      <selection activeCell="I2630" sqref="I2630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1412036</v>
      </c>
    </row>
    <row r="2608" spans="1:4" x14ac:dyDescent="0.25">
      <c r="A2608" s="1">
        <v>42979</v>
      </c>
      <c r="B2608">
        <f>INDEX('Index Eikon working'!M:M,MATCH('HL price'!A2608,'Index Eikon working'!N:N,0))</f>
        <v>1402</v>
      </c>
      <c r="C2608">
        <f>INDEX('Index Eikon working'!O:O,MATCH('HL price'!A2608,'Index Eikon working'!P:P,0))</f>
        <v>1402</v>
      </c>
      <c r="D2608">
        <f>INDEX('Index Eikon working'!Q:Q,MATCH('HL price'!A2608,'Index Eikon working'!R:R,0))</f>
        <v>1071538</v>
      </c>
    </row>
    <row r="2609" spans="1:4" x14ac:dyDescent="0.25">
      <c r="A2609" s="1">
        <v>42982</v>
      </c>
      <c r="B2609">
        <f>INDEX('Index Eikon working'!M:M,MATCH('HL price'!A2609,'Index Eikon working'!N:N,0))</f>
        <v>1393</v>
      </c>
      <c r="C2609">
        <f>INDEX('Index Eikon working'!O:O,MATCH('HL price'!A2609,'Index Eikon working'!P:P,0))</f>
        <v>1393</v>
      </c>
      <c r="D2609">
        <f>INDEX('Index Eikon working'!Q:Q,MATCH('HL price'!A2609,'Index Eikon working'!R:R,0))</f>
        <v>983880</v>
      </c>
    </row>
    <row r="2610" spans="1:4" x14ac:dyDescent="0.25">
      <c r="A2610" s="1">
        <v>42983</v>
      </c>
      <c r="B2610">
        <f>INDEX('Index Eikon working'!M:M,MATCH('HL price'!A2610,'Index Eikon working'!N:N,0))</f>
        <v>1389</v>
      </c>
      <c r="C2610">
        <f>INDEX('Index Eikon working'!O:O,MATCH('HL price'!A2610,'Index Eikon working'!P:P,0))</f>
        <v>1389</v>
      </c>
      <c r="D2610">
        <f>INDEX('Index Eikon working'!Q:Q,MATCH('HL price'!A2610,'Index Eikon working'!R:R,0))</f>
        <v>739488</v>
      </c>
    </row>
    <row r="2611" spans="1:4" x14ac:dyDescent="0.25">
      <c r="A2611" s="1">
        <v>42984</v>
      </c>
      <c r="B2611">
        <f>INDEX('Index Eikon working'!M:M,MATCH('HL price'!A2611,'Index Eikon working'!N:N,0))</f>
        <v>1379</v>
      </c>
      <c r="C2611">
        <f>INDEX('Index Eikon working'!O:O,MATCH('HL price'!A2611,'Index Eikon working'!P:P,0))</f>
        <v>1379</v>
      </c>
      <c r="D2611">
        <f>INDEX('Index Eikon working'!Q:Q,MATCH('HL price'!A2611,'Index Eikon working'!R:R,0))</f>
        <v>1097209</v>
      </c>
    </row>
    <row r="2612" spans="1:4" x14ac:dyDescent="0.25">
      <c r="A2612" s="1">
        <v>42985</v>
      </c>
      <c r="B2612">
        <f>INDEX('Index Eikon working'!M:M,MATCH('HL price'!A2612,'Index Eikon working'!N:N,0))</f>
        <v>1384</v>
      </c>
      <c r="C2612">
        <f>INDEX('Index Eikon working'!O:O,MATCH('HL price'!A2612,'Index Eikon working'!P:P,0))</f>
        <v>1384</v>
      </c>
      <c r="D2612">
        <f>INDEX('Index Eikon working'!Q:Q,MATCH('HL price'!A2612,'Index Eikon working'!R:R,0))</f>
        <v>765582</v>
      </c>
    </row>
    <row r="2613" spans="1:4" x14ac:dyDescent="0.25">
      <c r="A2613" s="1">
        <v>42986</v>
      </c>
      <c r="B2613">
        <f>INDEX('Index Eikon working'!M:M,MATCH('HL price'!A2613,'Index Eikon working'!N:N,0))</f>
        <v>1391</v>
      </c>
      <c r="C2613">
        <f>INDEX('Index Eikon working'!O:O,MATCH('HL price'!A2613,'Index Eikon working'!P:P,0))</f>
        <v>1391</v>
      </c>
      <c r="D2613">
        <f>INDEX('Index Eikon working'!Q:Q,MATCH('HL price'!A2613,'Index Eikon working'!R:R,0))</f>
        <v>910759</v>
      </c>
    </row>
    <row r="2614" spans="1:4" x14ac:dyDescent="0.25">
      <c r="A2614" s="1">
        <v>42989</v>
      </c>
      <c r="B2614">
        <f>INDEX('Index Eikon working'!M:M,MATCH('HL price'!A2614,'Index Eikon working'!N:N,0))</f>
        <v>1400</v>
      </c>
      <c r="C2614">
        <f>INDEX('Index Eikon working'!O:O,MATCH('HL price'!A2614,'Index Eikon working'!P:P,0))</f>
        <v>1400</v>
      </c>
      <c r="D2614">
        <f>INDEX('Index Eikon working'!Q:Q,MATCH('HL price'!A2614,'Index Eikon working'!R:R,0))</f>
        <v>817589</v>
      </c>
    </row>
    <row r="2615" spans="1:4" x14ac:dyDescent="0.25">
      <c r="A2615" s="1">
        <v>42990</v>
      </c>
      <c r="B2615">
        <f>INDEX('Index Eikon working'!M:M,MATCH('HL price'!A2615,'Index Eikon working'!N:N,0))</f>
        <v>1402</v>
      </c>
      <c r="C2615">
        <f>INDEX('Index Eikon working'!O:O,MATCH('HL price'!A2615,'Index Eikon working'!P:P,0))</f>
        <v>1402</v>
      </c>
      <c r="D2615">
        <f>INDEX('Index Eikon working'!Q:Q,MATCH('HL price'!A2615,'Index Eikon working'!R:R,0))</f>
        <v>611632</v>
      </c>
    </row>
    <row r="2616" spans="1:4" x14ac:dyDescent="0.25">
      <c r="A2616" s="1">
        <v>42991</v>
      </c>
      <c r="B2616">
        <f>INDEX('Index Eikon working'!M:M,MATCH('HL price'!A2616,'Index Eikon working'!N:N,0))</f>
        <v>1407</v>
      </c>
      <c r="C2616">
        <f>INDEX('Index Eikon working'!O:O,MATCH('HL price'!A2616,'Index Eikon working'!P:P,0))</f>
        <v>1407</v>
      </c>
      <c r="D2616">
        <f>INDEX('Index Eikon working'!Q:Q,MATCH('HL price'!A2616,'Index Eikon working'!R:R,0))</f>
        <v>935905</v>
      </c>
    </row>
    <row r="2617" spans="1:4" x14ac:dyDescent="0.25">
      <c r="A2617" s="1">
        <v>42992</v>
      </c>
      <c r="B2617">
        <f>INDEX('Index Eikon working'!M:M,MATCH('HL price'!A2617,'Index Eikon working'!N:N,0))</f>
        <v>1404</v>
      </c>
      <c r="C2617">
        <f>INDEX('Index Eikon working'!O:O,MATCH('HL price'!A2617,'Index Eikon working'!P:P,0))</f>
        <v>1404</v>
      </c>
      <c r="D2617">
        <f>INDEX('Index Eikon working'!Q:Q,MATCH('HL price'!A2617,'Index Eikon working'!R:R,0))</f>
        <v>722572</v>
      </c>
    </row>
    <row r="2618" spans="1:4" x14ac:dyDescent="0.25">
      <c r="A2618" s="1">
        <v>42993</v>
      </c>
      <c r="B2618">
        <f>INDEX('Index Eikon working'!M:M,MATCH('HL price'!A2618,'Index Eikon working'!N:N,0))</f>
        <v>1396</v>
      </c>
      <c r="C2618">
        <f>INDEX('Index Eikon working'!O:O,MATCH('HL price'!A2618,'Index Eikon working'!P:P,0))</f>
        <v>1396</v>
      </c>
      <c r="D2618">
        <f>INDEX('Index Eikon working'!Q:Q,MATCH('HL price'!A2618,'Index Eikon working'!R:R,0))</f>
        <v>1318025</v>
      </c>
    </row>
    <row r="2619" spans="1:4" x14ac:dyDescent="0.25">
      <c r="A2619" s="1">
        <v>42996</v>
      </c>
      <c r="B2619">
        <f>INDEX('Index Eikon working'!M:M,MATCH('HL price'!A2619,'Index Eikon working'!N:N,0))</f>
        <v>1415</v>
      </c>
      <c r="C2619">
        <f>INDEX('Index Eikon working'!O:O,MATCH('HL price'!A2619,'Index Eikon working'!P:P,0))</f>
        <v>1415</v>
      </c>
      <c r="D2619">
        <f>INDEX('Index Eikon working'!Q:Q,MATCH('HL price'!A2619,'Index Eikon working'!R:R,0))</f>
        <v>945336</v>
      </c>
    </row>
    <row r="2620" spans="1:4" x14ac:dyDescent="0.25">
      <c r="A2620" s="1">
        <v>42997</v>
      </c>
      <c r="B2620">
        <f>INDEX('Index Eikon working'!M:M,MATCH('HL price'!A2620,'Index Eikon working'!N:N,0))</f>
        <v>1420</v>
      </c>
      <c r="C2620">
        <f>INDEX('Index Eikon working'!O:O,MATCH('HL price'!A2620,'Index Eikon working'!P:P,0))</f>
        <v>1420</v>
      </c>
      <c r="D2620">
        <f>INDEX('Index Eikon working'!Q:Q,MATCH('HL price'!A2620,'Index Eikon working'!R:R,0))</f>
        <v>1710770</v>
      </c>
    </row>
    <row r="2621" spans="1:4" x14ac:dyDescent="0.25">
      <c r="A2621" s="1">
        <v>42998</v>
      </c>
      <c r="B2621">
        <f>INDEX('Index Eikon working'!M:M,MATCH('HL price'!A2621,'Index Eikon working'!N:N,0))</f>
        <v>1422</v>
      </c>
      <c r="C2621">
        <f>INDEX('Index Eikon working'!O:O,MATCH('HL price'!A2621,'Index Eikon working'!P:P,0))</f>
        <v>1422</v>
      </c>
      <c r="D2621">
        <f>INDEX('Index Eikon working'!Q:Q,MATCH('HL price'!A2621,'Index Eikon working'!R:R,0))</f>
        <v>651078</v>
      </c>
    </row>
    <row r="2622" spans="1:4" x14ac:dyDescent="0.25">
      <c r="A2622" s="1">
        <v>42999</v>
      </c>
      <c r="B2622">
        <f>INDEX('Index Eikon working'!M:M,MATCH('HL price'!A2622,'Index Eikon working'!N:N,0))</f>
        <v>1423</v>
      </c>
      <c r="C2622">
        <f>INDEX('Index Eikon working'!O:O,MATCH('HL price'!A2622,'Index Eikon working'!P:P,0))</f>
        <v>1423</v>
      </c>
      <c r="D2622">
        <f>INDEX('Index Eikon working'!Q:Q,MATCH('HL price'!A2622,'Index Eikon working'!R:R,0))</f>
        <v>627299</v>
      </c>
    </row>
    <row r="2623" spans="1:4" x14ac:dyDescent="0.25">
      <c r="A2623" s="1">
        <v>43000</v>
      </c>
      <c r="B2623">
        <f>INDEX('Index Eikon working'!M:M,MATCH('HL price'!A2623,'Index Eikon working'!N:N,0))</f>
        <v>1454</v>
      </c>
      <c r="C2623">
        <f>INDEX('Index Eikon working'!O:O,MATCH('HL price'!A2623,'Index Eikon working'!P:P,0))</f>
        <v>1454</v>
      </c>
      <c r="D2623">
        <f>INDEX('Index Eikon working'!Q:Q,MATCH('HL price'!A2623,'Index Eikon working'!R:R,0))</f>
        <v>847375</v>
      </c>
    </row>
    <row r="2624" spans="1:4" x14ac:dyDescent="0.25">
      <c r="A2624" s="1">
        <v>43003</v>
      </c>
      <c r="B2624">
        <f>INDEX('Index Eikon working'!M:M,MATCH('HL price'!A2624,'Index Eikon working'!N:N,0))</f>
        <v>1472</v>
      </c>
      <c r="C2624">
        <f>INDEX('Index Eikon working'!O:O,MATCH('HL price'!A2624,'Index Eikon working'!P:P,0))</f>
        <v>1472</v>
      </c>
      <c r="D2624">
        <f>INDEX('Index Eikon working'!Q:Q,MATCH('HL price'!A2624,'Index Eikon working'!R:R,0))</f>
        <v>1059122</v>
      </c>
    </row>
    <row r="2625" spans="1:4" x14ac:dyDescent="0.25">
      <c r="A2625" s="1">
        <v>43004</v>
      </c>
      <c r="B2625">
        <f>INDEX('Index Eikon working'!M:M,MATCH('HL price'!A2625,'Index Eikon working'!N:N,0))</f>
        <v>1477</v>
      </c>
      <c r="C2625">
        <f>INDEX('Index Eikon working'!O:O,MATCH('HL price'!A2625,'Index Eikon working'!P:P,0))</f>
        <v>1477</v>
      </c>
      <c r="D2625">
        <f>INDEX('Index Eikon working'!Q:Q,MATCH('HL price'!A2625,'Index Eikon working'!R:R,0))</f>
        <v>1184207</v>
      </c>
    </row>
    <row r="2626" spans="1:4" x14ac:dyDescent="0.25">
      <c r="A2626" s="1">
        <v>43005</v>
      </c>
      <c r="B2626">
        <f>INDEX('Index Eikon working'!M:M,MATCH('HL price'!A2626,'Index Eikon working'!N:N,0))</f>
        <v>1501</v>
      </c>
      <c r="C2626">
        <f>INDEX('Index Eikon working'!O:O,MATCH('HL price'!A2626,'Index Eikon working'!P:P,0))</f>
        <v>1501</v>
      </c>
      <c r="D2626">
        <f>INDEX('Index Eikon working'!Q:Q,MATCH('HL price'!A2626,'Index Eikon working'!R:R,0))</f>
        <v>1326818</v>
      </c>
    </row>
    <row r="2627" spans="1:4" x14ac:dyDescent="0.25">
      <c r="A2627" s="1">
        <v>43006</v>
      </c>
      <c r="B2627">
        <f>INDEX('Index Eikon working'!M:M,MATCH('HL price'!A2627,'Index Eikon working'!N:N,0))</f>
        <v>1497</v>
      </c>
      <c r="C2627">
        <f>INDEX('Index Eikon working'!O:O,MATCH('HL price'!A2627,'Index Eikon working'!P:P,0))</f>
        <v>1497</v>
      </c>
      <c r="D2627">
        <f>INDEX('Index Eikon working'!Q:Q,MATCH('HL price'!A2627,'Index Eikon working'!R:R,0))</f>
        <v>840268</v>
      </c>
    </row>
    <row r="2628" spans="1:4" x14ac:dyDescent="0.25">
      <c r="A2628" s="1">
        <v>43007</v>
      </c>
      <c r="B2628">
        <f>INDEX('Index Eikon working'!M:M,MATCH('HL price'!A2628,'Index Eikon working'!N:N,0))</f>
        <v>1480</v>
      </c>
      <c r="C2628">
        <f>INDEX('Index Eikon working'!O:O,MATCH('HL price'!A2628,'Index Eikon working'!P:P,0))</f>
        <v>1480</v>
      </c>
      <c r="D2628">
        <f>INDEX('Index Eikon working'!Q:Q,MATCH('HL price'!A2628,'Index Eikon working'!R:R,0))</f>
        <v>3230521</v>
      </c>
    </row>
    <row r="2629" spans="1:4" x14ac:dyDescent="0.25">
      <c r="A2629" s="1">
        <v>43010</v>
      </c>
      <c r="B2629">
        <f>INDEX('Index Eikon working'!M:M,MATCH('HL price'!A2629,'Index Eikon working'!N:N,0))</f>
        <v>1475</v>
      </c>
      <c r="C2629">
        <f>INDEX('Index Eikon working'!O:O,MATCH('HL price'!A2629,'Index Eikon working'!P:P,0))</f>
        <v>1475</v>
      </c>
      <c r="D2629">
        <f>INDEX('Index Eikon working'!Q:Q,MATCH('HL price'!A2629,'Index Eikon working'!R:R,0))</f>
        <v>1062657</v>
      </c>
    </row>
    <row r="2630" spans="1:4" x14ac:dyDescent="0.25">
      <c r="A2630" s="1">
        <v>43011</v>
      </c>
      <c r="B2630">
        <f>INDEX('Index Eikon working'!M:M,MATCH('HL price'!A2630,'Index Eikon working'!N:N,0))</f>
        <v>1479</v>
      </c>
      <c r="C2630">
        <f>INDEX('Index Eikon working'!O:O,MATCH('HL price'!A2630,'Index Eikon working'!P:P,0))</f>
        <v>1479</v>
      </c>
      <c r="D2630">
        <f>INDEX('Index Eikon working'!Q:Q,MATCH('HL price'!A2630,'Index Eikon working'!R:R,0))</f>
        <v>609795</v>
      </c>
    </row>
    <row r="2631" spans="1:4" x14ac:dyDescent="0.25">
      <c r="A2631" s="1">
        <v>43012</v>
      </c>
      <c r="B2631">
        <f>INDEX('Index Eikon working'!M:M,MATCH('HL price'!A2631,'Index Eikon working'!N:N,0))</f>
        <v>1478</v>
      </c>
      <c r="C2631">
        <f>INDEX('Index Eikon working'!O:O,MATCH('HL price'!A2631,'Index Eikon working'!P:P,0))</f>
        <v>1478</v>
      </c>
      <c r="D2631">
        <f>INDEX('Index Eikon working'!Q:Q,MATCH('HL price'!A2631,'Index Eikon working'!R:R,0))</f>
        <v>1162331</v>
      </c>
    </row>
    <row r="2632" spans="1:4" x14ac:dyDescent="0.25">
      <c r="A2632" s="1">
        <v>43013</v>
      </c>
      <c r="B2632">
        <f>INDEX('Index Eikon working'!M:M,MATCH('HL price'!A2632,'Index Eikon working'!N:N,0))</f>
        <v>1493</v>
      </c>
      <c r="C2632">
        <f>INDEX('Index Eikon working'!O:O,MATCH('HL price'!A2632,'Index Eikon working'!P:P,0))</f>
        <v>1493</v>
      </c>
      <c r="D2632">
        <f>INDEX('Index Eikon working'!Q:Q,MATCH('HL price'!A2632,'Index Eikon working'!R:R,0))</f>
        <v>653377</v>
      </c>
    </row>
    <row r="2633" spans="1:4" x14ac:dyDescent="0.25">
      <c r="A2633" s="1">
        <v>43014</v>
      </c>
      <c r="B2633">
        <f>INDEX('Index Eikon working'!M:M,MATCH('HL price'!A2633,'Index Eikon working'!N:N,0))</f>
        <v>1492</v>
      </c>
      <c r="C2633">
        <f>INDEX('Index Eikon working'!O:O,MATCH('HL price'!A2633,'Index Eikon working'!P:P,0))</f>
        <v>1492</v>
      </c>
      <c r="D2633">
        <f>INDEX('Index Eikon working'!Q:Q,MATCH('HL price'!A2633,'Index Eikon working'!R:R,0))</f>
        <v>736989</v>
      </c>
    </row>
    <row r="2634" spans="1:4" x14ac:dyDescent="0.25">
      <c r="A2634" s="1">
        <v>43017</v>
      </c>
      <c r="B2634">
        <f>INDEX('Index Eikon working'!M:M,MATCH('HL price'!A2634,'Index Eikon working'!N:N,0))</f>
        <v>1480</v>
      </c>
      <c r="C2634">
        <f>INDEX('Index Eikon working'!O:O,MATCH('HL price'!A2634,'Index Eikon working'!P:P,0))</f>
        <v>1480</v>
      </c>
      <c r="D2634">
        <f>INDEX('Index Eikon working'!Q:Q,MATCH('HL price'!A2634,'Index Eikon working'!R:R,0))</f>
        <v>476301</v>
      </c>
    </row>
    <row r="2635" spans="1:4" x14ac:dyDescent="0.25">
      <c r="A2635" s="1">
        <v>43018</v>
      </c>
      <c r="B2635">
        <f>INDEX('Index Eikon working'!M:M,MATCH('HL price'!A2635,'Index Eikon working'!N:N,0))</f>
        <v>1493</v>
      </c>
      <c r="C2635">
        <f>INDEX('Index Eikon working'!O:O,MATCH('HL price'!A2635,'Index Eikon working'!P:P,0))</f>
        <v>1493</v>
      </c>
      <c r="D2635">
        <f>INDEX('Index Eikon working'!Q:Q,MATCH('HL price'!A2635,'Index Eikon working'!R:R,0))</f>
        <v>921215</v>
      </c>
    </row>
    <row r="2636" spans="1:4" x14ac:dyDescent="0.25">
      <c r="A2636" s="1">
        <v>43019</v>
      </c>
      <c r="B2636">
        <f>INDEX('Index Eikon working'!M:M,MATCH('HL price'!A2636,'Index Eikon working'!N:N,0))</f>
        <v>1496</v>
      </c>
      <c r="C2636">
        <f>INDEX('Index Eikon working'!O:O,MATCH('HL price'!A2636,'Index Eikon working'!P:P,0))</f>
        <v>1496</v>
      </c>
      <c r="D2636">
        <f>INDEX('Index Eikon working'!Q:Q,MATCH('HL price'!A2636,'Index Eikon working'!R:R,0))</f>
        <v>1241445</v>
      </c>
    </row>
    <row r="2637" spans="1:4" x14ac:dyDescent="0.25">
      <c r="A2637" s="1">
        <v>43020</v>
      </c>
      <c r="B2637">
        <f>INDEX('Index Eikon working'!M:M,MATCH('HL price'!A2637,'Index Eikon working'!N:N,0))</f>
        <v>1536</v>
      </c>
      <c r="C2637">
        <f>INDEX('Index Eikon working'!O:O,MATCH('HL price'!A2637,'Index Eikon working'!P:P,0))</f>
        <v>1536</v>
      </c>
      <c r="D2637">
        <f>INDEX('Index Eikon working'!Q:Q,MATCH('HL price'!A2637,'Index Eikon working'!R:R,0))</f>
        <v>1205145</v>
      </c>
    </row>
    <row r="2638" spans="1:4" x14ac:dyDescent="0.25">
      <c r="A2638" s="1">
        <v>43021</v>
      </c>
      <c r="B2638">
        <f>INDEX('Index Eikon working'!M:M,MATCH('HL price'!A2638,'Index Eikon working'!N:N,0))</f>
        <v>1536</v>
      </c>
      <c r="C2638">
        <f>INDEX('Index Eikon working'!O:O,MATCH('HL price'!A2638,'Index Eikon working'!P:P,0))</f>
        <v>1536</v>
      </c>
      <c r="D2638">
        <f>INDEX('Index Eikon working'!Q:Q,MATCH('HL price'!A2638,'Index Eikon working'!R:R,0))</f>
        <v>1508765</v>
      </c>
    </row>
    <row r="2639" spans="1:4" x14ac:dyDescent="0.25">
      <c r="A2639" s="1">
        <v>43024</v>
      </c>
      <c r="B2639">
        <f>INDEX('Index Eikon working'!M:M,MATCH('HL price'!A2639,'Index Eikon working'!N:N,0))</f>
        <v>1541</v>
      </c>
      <c r="C2639">
        <f>INDEX('Index Eikon working'!O:O,MATCH('HL price'!A2639,'Index Eikon working'!P:P,0))</f>
        <v>1541</v>
      </c>
      <c r="D2639">
        <f>INDEX('Index Eikon working'!Q:Q,MATCH('HL price'!A2639,'Index Eikon working'!R:R,0))</f>
        <v>797422</v>
      </c>
    </row>
    <row r="2640" spans="1:4" x14ac:dyDescent="0.25">
      <c r="A2640" s="1">
        <v>43025</v>
      </c>
      <c r="B2640">
        <f>INDEX('Index Eikon working'!M:M,MATCH('HL price'!A2640,'Index Eikon working'!N:N,0))</f>
        <v>1532</v>
      </c>
      <c r="C2640">
        <f>INDEX('Index Eikon working'!O:O,MATCH('HL price'!A2640,'Index Eikon working'!P:P,0))</f>
        <v>1532</v>
      </c>
      <c r="D2640">
        <f>INDEX('Index Eikon working'!Q:Q,MATCH('HL price'!A2640,'Index Eikon working'!R:R,0))</f>
        <v>1080719</v>
      </c>
    </row>
    <row r="2641" spans="1:4" x14ac:dyDescent="0.25">
      <c r="A2641" s="1">
        <v>43026</v>
      </c>
      <c r="B2641">
        <f>INDEX('Index Eikon working'!M:M,MATCH('HL price'!A2641,'Index Eikon working'!N:N,0))</f>
        <v>1540</v>
      </c>
      <c r="C2641">
        <f>INDEX('Index Eikon working'!O:O,MATCH('HL price'!A2641,'Index Eikon working'!P:P,0))</f>
        <v>1540</v>
      </c>
      <c r="D2641">
        <f>INDEX('Index Eikon working'!Q:Q,MATCH('HL price'!A2641,'Index Eikon working'!R:R,0))</f>
        <v>916267</v>
      </c>
    </row>
    <row r="2642" spans="1:4" x14ac:dyDescent="0.25">
      <c r="A2642" s="1">
        <v>43027</v>
      </c>
      <c r="B2642">
        <f>INDEX('Index Eikon working'!M:M,MATCH('HL price'!A2642,'Index Eikon working'!N:N,0))</f>
        <v>1543</v>
      </c>
      <c r="C2642">
        <f>INDEX('Index Eikon working'!O:O,MATCH('HL price'!A2642,'Index Eikon working'!P:P,0))</f>
        <v>1543</v>
      </c>
      <c r="D2642">
        <f>INDEX('Index Eikon working'!Q:Q,MATCH('HL price'!A2642,'Index Eikon working'!R:R,0))</f>
        <v>2847811</v>
      </c>
    </row>
    <row r="2643" spans="1:4" x14ac:dyDescent="0.25">
      <c r="A2643" s="1">
        <v>43028</v>
      </c>
      <c r="B2643">
        <f>INDEX('Index Eikon working'!M:M,MATCH('HL price'!A2643,'Index Eikon working'!N:N,0))</f>
        <v>1536</v>
      </c>
      <c r="C2643">
        <f>INDEX('Index Eikon working'!O:O,MATCH('HL price'!A2643,'Index Eikon working'!P:P,0))</f>
        <v>1536</v>
      </c>
      <c r="D2643">
        <f>INDEX('Index Eikon working'!Q:Q,MATCH('HL price'!A2643,'Index Eikon working'!R:R,0))</f>
        <v>776913</v>
      </c>
    </row>
    <row r="2644" spans="1:4" x14ac:dyDescent="0.25">
      <c r="A2644" s="1">
        <v>43031</v>
      </c>
      <c r="B2644">
        <f>INDEX('Index Eikon working'!M:M,MATCH('HL price'!A2644,'Index Eikon working'!N:N,0))</f>
        <v>1538</v>
      </c>
      <c r="C2644">
        <f>INDEX('Index Eikon working'!O:O,MATCH('HL price'!A2644,'Index Eikon working'!P:P,0))</f>
        <v>1538</v>
      </c>
      <c r="D2644">
        <f>INDEX('Index Eikon working'!Q:Q,MATCH('HL price'!A2644,'Index Eikon working'!R:R,0))</f>
        <v>497307</v>
      </c>
    </row>
    <row r="2645" spans="1:4" x14ac:dyDescent="0.25">
      <c r="A2645" s="1">
        <v>43032</v>
      </c>
      <c r="B2645">
        <f>INDEX('Index Eikon working'!M:M,MATCH('HL price'!A2645,'Index Eikon working'!N:N,0))</f>
        <v>1534</v>
      </c>
      <c r="C2645">
        <f>INDEX('Index Eikon working'!O:O,MATCH('HL price'!A2645,'Index Eikon working'!P:P,0))</f>
        <v>1534</v>
      </c>
      <c r="D2645">
        <f>INDEX('Index Eikon working'!Q:Q,MATCH('HL price'!A2645,'Index Eikon working'!R:R,0))</f>
        <v>689730</v>
      </c>
    </row>
    <row r="2646" spans="1:4" x14ac:dyDescent="0.25">
      <c r="A2646" s="1">
        <v>43033</v>
      </c>
      <c r="B2646">
        <f>INDEX('Index Eikon working'!M:M,MATCH('HL price'!A2646,'Index Eikon working'!N:N,0))</f>
        <v>1556</v>
      </c>
      <c r="C2646">
        <f>INDEX('Index Eikon working'!O:O,MATCH('HL price'!A2646,'Index Eikon working'!P:P,0))</f>
        <v>1556</v>
      </c>
      <c r="D2646">
        <f>INDEX('Index Eikon working'!Q:Q,MATCH('HL price'!A2646,'Index Eikon working'!R:R,0))</f>
        <v>889815</v>
      </c>
    </row>
    <row r="2647" spans="1:4" x14ac:dyDescent="0.25">
      <c r="A2647" s="1">
        <v>43034</v>
      </c>
      <c r="B2647">
        <f>INDEX('Index Eikon working'!M:M,MATCH('HL price'!A2647,'Index Eikon working'!N:N,0))</f>
        <v>1564</v>
      </c>
      <c r="C2647">
        <f>INDEX('Index Eikon working'!O:O,MATCH('HL price'!A2647,'Index Eikon working'!P:P,0))</f>
        <v>1564</v>
      </c>
      <c r="D2647">
        <f>INDEX('Index Eikon working'!Q:Q,MATCH('HL price'!A2647,'Index Eikon working'!R:R,0))</f>
        <v>823351</v>
      </c>
    </row>
    <row r="2648" spans="1:4" x14ac:dyDescent="0.25">
      <c r="A2648" s="1">
        <v>43035</v>
      </c>
      <c r="B2648">
        <f>INDEX('Index Eikon working'!M:M,MATCH('HL price'!A2648,'Index Eikon working'!N:N,0))</f>
        <v>1554</v>
      </c>
      <c r="C2648">
        <f>INDEX('Index Eikon working'!O:O,MATCH('HL price'!A2648,'Index Eikon working'!P:P,0))</f>
        <v>1554</v>
      </c>
      <c r="D2648">
        <f>INDEX('Index Eikon working'!Q:Q,MATCH('HL price'!A2648,'Index Eikon working'!R:R,0))</f>
        <v>653457</v>
      </c>
    </row>
    <row r="2649" spans="1:4" x14ac:dyDescent="0.25">
      <c r="A2649" s="1">
        <v>43038</v>
      </c>
      <c r="B2649">
        <f>INDEX('Index Eikon working'!M:M,MATCH('HL price'!A2649,'Index Eikon working'!N:N,0))</f>
        <v>1562</v>
      </c>
      <c r="C2649">
        <f>INDEX('Index Eikon working'!O:O,MATCH('HL price'!A2649,'Index Eikon working'!P:P,0))</f>
        <v>1562</v>
      </c>
      <c r="D2649">
        <f>INDEX('Index Eikon working'!Q:Q,MATCH('HL price'!A2649,'Index Eikon working'!R:R,0))</f>
        <v>1353376</v>
      </c>
    </row>
    <row r="2650" spans="1:4" x14ac:dyDescent="0.25">
      <c r="A2650" s="1">
        <v>43039</v>
      </c>
      <c r="B2650">
        <f>INDEX('Index Eikon working'!M:M,MATCH('HL price'!A2650,'Index Eikon working'!N:N,0))</f>
        <v>1582</v>
      </c>
      <c r="C2650">
        <f>INDEX('Index Eikon working'!O:O,MATCH('HL price'!A2650,'Index Eikon working'!P:P,0))</f>
        <v>1582</v>
      </c>
      <c r="D2650">
        <f>INDEX('Index Eikon working'!Q:Q,MATCH('HL price'!A2650,'Index Eikon working'!R:R,0))</f>
        <v>766822</v>
      </c>
    </row>
    <row r="2651" spans="1:4" x14ac:dyDescent="0.25">
      <c r="A2651" s="1">
        <v>43040</v>
      </c>
    </row>
    <row r="2652" spans="1:4" x14ac:dyDescent="0.25">
      <c r="A2652" s="1">
        <v>43041</v>
      </c>
    </row>
    <row r="2653" spans="1:4" x14ac:dyDescent="0.25">
      <c r="A2653" s="1">
        <v>43042</v>
      </c>
    </row>
    <row r="2654" spans="1:4" x14ac:dyDescent="0.25">
      <c r="A2654" s="1">
        <v>43045</v>
      </c>
    </row>
    <row r="2655" spans="1:4" x14ac:dyDescent="0.25">
      <c r="A2655" s="1">
        <v>43046</v>
      </c>
    </row>
    <row r="2656" spans="1:4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806" activePane="bottomRight" state="frozen"/>
      <selection pane="topRight" activeCell="B1" sqref="B1"/>
      <selection pane="bottomLeft" activeCell="A3" sqref="A3"/>
      <selection pane="bottomRight" activeCell="P2820" sqref="P2820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f>_xll.TR('Index Eikon working'!E$1,"TR.PriceClose","SDate=#1",,$A2741)</f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f>_xll.TR('Index Eikon working'!E$1,"TR.PriceClose","SDate=#1",,$A2742)</f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f>_xll.TR('Index Eikon working'!E$1,"TR.PriceClose","SDate=#1",,$A2743)</f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f>_xll.TR('Index Eikon working'!E$1,"TR.PriceClose","SDate=#1",,$A2744)</f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f>_xll.TR('Index Eikon working'!E$1,"TR.PriceClose","SDate=#1",,$A2745)</f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f>_xll.TR('Index Eikon working'!E$1,"TR.PriceClose","SDate=#1",,$A2746)</f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f>_xll.TR('Index Eikon working'!E$1,"TR.PriceClose","SDate=#1",,$A2747)</f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f>_xll.TR('Index Eikon working'!E$1,"TR.PriceClose","SDate=#1",,$A2748)</f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f>_xll.TR('Index Eikon working'!E$1,"TR.PriceClose","SDate=#1",,$A2749)</f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f>_xll.TR('Index Eikon working'!E$1,"TR.PriceClose","SDate=#1",,$A2750)</f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f>_xll.TR('Index Eikon working'!E$1,"TR.PriceClose","SDate=#1",,$A2751)</f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f>INDEX(LIBOR!B:B,MATCH('Index price'!A2756,LIBOR!A:A,0))/100</f>
        <v>6.3349999999999995E-3</v>
      </c>
      <c r="M2756" s="11">
        <f>INDEX(LIBOR!D:D,MATCH('Index price'!A2756,LIBOR!C:C,0))/100</f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f>INDEX(LIBOR!B:B,MATCH('Index price'!A2757,LIBOR!A:A,0))/100</f>
        <v>6.3349999999999995E-3</v>
      </c>
      <c r="M2757" s="11">
        <f>INDEX(LIBOR!D:D,MATCH('Index price'!A2757,LIBOR!C:C,0))/100</f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f>INDEX(LIBOR!B:B,MATCH('Index price'!A2758,LIBOR!A:A,0))/100</f>
        <v>6.3338000000000005E-3</v>
      </c>
      <c r="M2758" s="11">
        <f>INDEX(LIBOR!D:D,MATCH('Index price'!A2758,LIBOR!C:C,0))/100</f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f>INDEX(LIBOR!B:B,MATCH('Index price'!A2759,LIBOR!A:A,0))/100</f>
        <v>6.3112999999999997E-3</v>
      </c>
      <c r="M2759" s="11">
        <f>INDEX(LIBOR!D:D,MATCH('Index price'!A2759,LIBOR!C:C,0))/100</f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f>INDEX(LIBOR!B:B,MATCH('Index price'!A2760,LIBOR!A:A,0))/100</f>
        <v>6.2519000000000003E-3</v>
      </c>
      <c r="M2760" s="11">
        <f>INDEX(LIBOR!D:D,MATCH('Index price'!A2760,LIBOR!C:C,0))/100</f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f>INDEX(LIBOR!B:B,MATCH('Index price'!A2761,LIBOR!A:A,0))/100</f>
        <v>6.2487999999999997E-3</v>
      </c>
      <c r="M2761" s="11">
        <f>INDEX(LIBOR!D:D,MATCH('Index price'!A2761,LIBOR!C:C,0))/100</f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f>INDEX(LIBOR!B:B,MATCH('Index price'!A2762,LIBOR!A:A,0))/100</f>
        <v>6.3212999999999993E-3</v>
      </c>
      <c r="M2762" s="11">
        <f>INDEX(LIBOR!D:D,MATCH('Index price'!A2762,LIBOR!C:C,0))/100</f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f>INDEX(LIBOR!B:B,MATCH('Index price'!A2763,LIBOR!A:A,0))/100</f>
        <v>6.3349999999999995E-3</v>
      </c>
      <c r="M2763" s="11">
        <f>INDEX(LIBOR!D:D,MATCH('Index price'!A2763,LIBOR!C:C,0))/100</f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f>INDEX(LIBOR!B:B,MATCH('Index price'!A2764,LIBOR!A:A,0))/100</f>
        <v>6.3549999999999995E-3</v>
      </c>
      <c r="M2764" s="11">
        <f>INDEX(LIBOR!D:D,MATCH('Index price'!A2764,LIBOR!C:C,0))/100</f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f>INDEX(LIBOR!B:B,MATCH('Index price'!A2765,LIBOR!A:A,0))/100</f>
        <v>6.1150000000000006E-3</v>
      </c>
      <c r="M2765" s="11">
        <f>INDEX(LIBOR!D:D,MATCH('Index price'!A2765,LIBOR!C:C,0))/100</f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f>INDEX(LIBOR!B:B,MATCH('Index price'!A2766,LIBOR!A:A,0))/100</f>
        <v>6.0675E-3</v>
      </c>
      <c r="M2766" s="11">
        <f>INDEX(LIBOR!D:D,MATCH('Index price'!A2766,LIBOR!C:C,0))/100</f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f>INDEX(LIBOR!B:B,MATCH('Index price'!A2767,LIBOR!A:A,0))/100</f>
        <v>6.0038000000000001E-3</v>
      </c>
      <c r="M2767" s="11">
        <f>INDEX(LIBOR!D:D,MATCH('Index price'!A2767,LIBOR!C:C,0))/100</f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f>INDEX(LIBOR!B:B,MATCH('Index price'!A2768,LIBOR!A:A,0))/100</f>
        <v>6.0038000000000001E-3</v>
      </c>
      <c r="M2768" s="11">
        <f>INDEX(LIBOR!D:D,MATCH('Index price'!A2768,LIBOR!C:C,0))/100</f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f>INDEX(LIBOR!B:B,MATCH('Index price'!A2769,LIBOR!A:A,0))/100</f>
        <v>6.0424999999999993E-3</v>
      </c>
      <c r="M2769" s="11">
        <f>INDEX(LIBOR!D:D,MATCH('Index price'!A2769,LIBOR!C:C,0))/100</f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f>INDEX(LIBOR!B:B,MATCH('Index price'!A2770,LIBOR!A:A,0))/100</f>
        <v>5.9613000000000001E-3</v>
      </c>
      <c r="M2770" s="11">
        <f>INDEX(LIBOR!D:D,MATCH('Index price'!A2770,LIBOR!C:C,0))/100</f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f>INDEX(LIBOR!B:B,MATCH('Index price'!A2771,LIBOR!A:A,0))/100</f>
        <v>5.9299999999999995E-3</v>
      </c>
      <c r="M2771" s="11">
        <f>INDEX(LIBOR!D:D,MATCH('Index price'!A2771,LIBOR!C:C,0))/100</f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f>INDEX(LIBOR!B:B,MATCH('Index price'!A2772,LIBOR!A:A,0))/100</f>
        <v>5.9424999999999999E-3</v>
      </c>
      <c r="M2772" s="11">
        <f>INDEX(LIBOR!D:D,MATCH('Index price'!A2772,LIBOR!C:C,0))/100</f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f>INDEX(LIBOR!B:B,MATCH('Index price'!A2773,LIBOR!A:A,0))/100</f>
        <v>5.9674999999999997E-3</v>
      </c>
      <c r="M2773" s="11">
        <f>INDEX(LIBOR!D:D,MATCH('Index price'!A2773,LIBOR!C:C,0))/100</f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f>INDEX(LIBOR!B:B,MATCH('Index price'!A2774,LIBOR!A:A,0))/100</f>
        <v>5.9487999999999997E-3</v>
      </c>
      <c r="M2774" s="11">
        <f>INDEX(LIBOR!D:D,MATCH('Index price'!A2774,LIBOR!C:C,0))/100</f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f>INDEX(LIBOR!B:B,MATCH('Index price'!A2775,LIBOR!A:A,0))/100</f>
        <v>5.9394000000000001E-3</v>
      </c>
      <c r="M2775" s="11">
        <f>INDEX(LIBOR!D:D,MATCH('Index price'!A2775,LIBOR!C:C,0))/100</f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f>INDEX(LIBOR!B:B,MATCH('Index price'!A2776,LIBOR!A:A,0))/100</f>
        <v>5.9394000000000001E-3</v>
      </c>
      <c r="M2776" s="11">
        <f>INDEX(LIBOR!D:D,MATCH('Index price'!A2776,LIBOR!C:C,0))/100</f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f>INDEX(LIBOR!B:B,MATCH('Index price'!A2777,LIBOR!A:A,0))/100</f>
        <v>5.9424999999999999E-3</v>
      </c>
      <c r="M2777" s="11">
        <f>INDEX(LIBOR!D:D,MATCH('Index price'!A2777,LIBOR!C:C,0))/100</f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f>INDEX(LIBOR!B:B,MATCH('Index price'!A2778,LIBOR!A:A,0))/100</f>
        <v>5.9655999999999997E-3</v>
      </c>
      <c r="M2778" s="11">
        <f>INDEX(LIBOR!D:D,MATCH('Index price'!A2778,LIBOR!C:C,0))/100</f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f>INDEX(LIBOR!B:B,MATCH('Index price'!A2779,LIBOR!A:A,0))/100</f>
        <v>5.9880999999999997E-3</v>
      </c>
      <c r="M2779" s="11">
        <f>INDEX(LIBOR!D:D,MATCH('Index price'!A2779,LIBOR!C:C,0))/100</f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f>INDEX(LIBOR!B:B,MATCH('Index price'!A2780,LIBOR!A:A,0))/100</f>
        <v>5.9687999999999998E-3</v>
      </c>
      <c r="M2780" s="11">
        <f>INDEX(LIBOR!D:D,MATCH('Index price'!A2780,LIBOR!C:C,0))/100</f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f>INDEX(LIBOR!B:B,MATCH('Index price'!A2781,LIBOR!A:A,0))/100</f>
        <v>5.9687999999999998E-3</v>
      </c>
      <c r="M2781" s="11">
        <f>INDEX(LIBOR!D:D,MATCH('Index price'!A2781,LIBOR!C:C,0))/100</f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f>INDEX(LIBOR!B:B,MATCH('Index price'!A2782,LIBOR!A:A,0))/100</f>
        <v>5.9287999999999997E-3</v>
      </c>
      <c r="M2782" s="11">
        <f>INDEX(LIBOR!D:D,MATCH('Index price'!A2782,LIBOR!C:C,0))/100</f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f>INDEX(LIBOR!B:B,MATCH('Index price'!A2783,LIBOR!A:A,0))/100</f>
        <v>5.9287999999999997E-3</v>
      </c>
      <c r="M2783" s="11">
        <f>INDEX(LIBOR!D:D,MATCH('Index price'!A2783,LIBOR!C:C,0))/100</f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f>INDEX(LIBOR!B:B,MATCH('Index price'!A2784,LIBOR!A:A,0))/100</f>
        <v>5.94E-3</v>
      </c>
      <c r="M2784" s="11">
        <f>INDEX(LIBOR!D:D,MATCH('Index price'!A2784,LIBOR!C:C,0))/100</f>
        <v>2.225E-3</v>
      </c>
    </row>
    <row r="2785" spans="1:13" s="20" customFormat="1" x14ac:dyDescent="0.25">
      <c r="A2785" s="18">
        <f t="shared" si="0"/>
        <v>42979</v>
      </c>
      <c r="B2785" s="19">
        <f>_xll.TR('Index Eikon working'!A$1,"TR.PriceClose","SDate=#1",,$A2785)</f>
        <v>7438.5</v>
      </c>
      <c r="C2785" s="19">
        <f>_xll.TR('Index Eikon working'!B$1,"TR.PriceClose","SDate=#1",,$A2785)</f>
        <v>4075.75</v>
      </c>
      <c r="D2785" s="19">
        <f>_xll.TR('Index Eikon working'!C$1,"TR.PriceClose","SDate=#1",,$A2785)</f>
        <v>21987.56</v>
      </c>
      <c r="E2785" s="19">
        <f>_xll.TR('Index Eikon working'!D$1,"TR.PriceClose","SDate=#1",,$A2785)</f>
        <v>2476.5500000000002</v>
      </c>
      <c r="F2785" s="19">
        <f>_xll.TR('Index Eikon working'!E$1,"TR.PriceClose","SDate=#1",,$A2785)</f>
        <v>4635.78</v>
      </c>
      <c r="G2785" s="19">
        <f>_xll.TR('Index Eikon working'!F$1,"TR.PriceClose","SDate=#1",,$A2785)</f>
        <v>19691.47</v>
      </c>
      <c r="H2785" s="17">
        <v>1752.24</v>
      </c>
      <c r="I2785" s="17">
        <v>6956.51</v>
      </c>
      <c r="J2785" s="19">
        <f>_xll.TR('Index Eikon working'!K$1,"TR.PriceClose","SDate=#1",,$A2785)</f>
        <v>1669.26</v>
      </c>
      <c r="L2785" s="20">
        <f>INDEX(LIBOR!B:B,MATCH('Index price'!A2785,LIBOR!A:A,0))/100</f>
        <v>5.9050000000000005E-3</v>
      </c>
      <c r="M2785" s="20">
        <f>INDEX(LIBOR!D:D,MATCH('Index price'!A2785,LIBOR!C:C,0))/100</f>
        <v>2.225E-3</v>
      </c>
    </row>
    <row r="2786" spans="1:13" x14ac:dyDescent="0.25">
      <c r="A2786" s="12">
        <f t="shared" si="0"/>
        <v>42982</v>
      </c>
      <c r="B2786" s="13">
        <f>_xll.TR('Index Eikon working'!A$1,"TR.PriceClose","SDate=#1",,$A2786)</f>
        <v>7411.47</v>
      </c>
      <c r="C2786" s="13">
        <f>_xll.TR('Index Eikon working'!B$1,"TR.PriceClose","SDate=#1",,$A2786)</f>
        <v>4060.73</v>
      </c>
      <c r="D2786" s="13">
        <f>_xll.TR('Index Eikon working'!C$1,"TR.PriceClose","SDate=#1",,$A2786)</f>
        <v>21987.56</v>
      </c>
      <c r="E2786" s="13">
        <f>_xll.TR('Index Eikon working'!D$1,"TR.PriceClose","SDate=#1",,$A2786)</f>
        <v>2476.5500000000002</v>
      </c>
      <c r="F2786" s="13">
        <f>_xll.TR('Index Eikon working'!E$1,"TR.PriceClose","SDate=#1",,$A2786)</f>
        <v>4587.91</v>
      </c>
      <c r="G2786" s="13">
        <f>_xll.TR('Index Eikon working'!F$1,"TR.PriceClose","SDate=#1",,$A2786)</f>
        <v>19508.25</v>
      </c>
      <c r="H2786" s="17">
        <v>1754.84</v>
      </c>
      <c r="I2786" s="17">
        <v>6930.87</v>
      </c>
      <c r="J2786" s="13">
        <f>_xll.TR('Index Eikon working'!K$1,"TR.PriceClose","SDate=#1",,$A2786)</f>
        <v>1667.14</v>
      </c>
      <c r="L2786" s="11">
        <f>INDEX(LIBOR!B:B,MATCH('Index price'!A2786,LIBOR!A:A,0))/100</f>
        <v>5.9050000000000005E-3</v>
      </c>
      <c r="M2786" s="11">
        <f>INDEX(LIBOR!D:D,MATCH('Index price'!A2786,LIBOR!C:C,0))/100</f>
        <v>2.225E-3</v>
      </c>
    </row>
    <row r="2787" spans="1:13" x14ac:dyDescent="0.25">
      <c r="A2787" s="12">
        <f t="shared" si="0"/>
        <v>42983</v>
      </c>
      <c r="B2787" s="13">
        <f>_xll.TR('Index Eikon working'!A$1,"TR.PriceClose","SDate=#1",,$A2787)</f>
        <v>7372.92</v>
      </c>
      <c r="C2787" s="13">
        <f>_xll.TR('Index Eikon working'!B$1,"TR.PriceClose","SDate=#1",,$A2787)</f>
        <v>4044.6</v>
      </c>
      <c r="D2787" s="13">
        <f>_xll.TR('Index Eikon working'!C$1,"TR.PriceClose","SDate=#1",,$A2787)</f>
        <v>21753.31</v>
      </c>
      <c r="E2787" s="13">
        <f>_xll.TR('Index Eikon working'!D$1,"TR.PriceClose","SDate=#1",,$A2787)</f>
        <v>2457.85</v>
      </c>
      <c r="F2787" s="13">
        <f>_xll.TR('Index Eikon working'!E$1,"TR.PriceClose","SDate=#1",,$A2787)</f>
        <v>4603.24</v>
      </c>
      <c r="G2787" s="13">
        <f>_xll.TR('Index Eikon working'!F$1,"TR.PriceClose","SDate=#1",,$A2787)</f>
        <v>19385.810000000001</v>
      </c>
      <c r="H2787" s="17">
        <v>1747.46</v>
      </c>
      <c r="I2787" s="17">
        <v>6903.35</v>
      </c>
      <c r="J2787" s="13">
        <f>_xll.TR('Index Eikon working'!K$1,"TR.PriceClose","SDate=#1",,$A2787)</f>
        <v>1664.18</v>
      </c>
      <c r="L2787" s="11">
        <f>INDEX(LIBOR!B:B,MATCH('Index price'!A2787,LIBOR!A:A,0))/100</f>
        <v>5.8774999999999999E-3</v>
      </c>
      <c r="M2787" s="11">
        <f>INDEX(LIBOR!D:D,MATCH('Index price'!A2787,LIBOR!C:C,0))/100</f>
        <v>2.225E-3</v>
      </c>
    </row>
    <row r="2788" spans="1:13" x14ac:dyDescent="0.25">
      <c r="A2788" s="12">
        <f t="shared" si="0"/>
        <v>42984</v>
      </c>
      <c r="B2788" s="13">
        <f>_xll.TR('Index Eikon working'!A$1,"TR.PriceClose","SDate=#1",,$A2788)</f>
        <v>7354.13</v>
      </c>
      <c r="C2788" s="13">
        <f>_xll.TR('Index Eikon working'!B$1,"TR.PriceClose","SDate=#1",,$A2788)</f>
        <v>4034.3</v>
      </c>
      <c r="D2788" s="13">
        <f>_xll.TR('Index Eikon working'!C$1,"TR.PriceClose","SDate=#1",,$A2788)</f>
        <v>21807.64</v>
      </c>
      <c r="E2788" s="13">
        <f>_xll.TR('Index Eikon working'!D$1,"TR.PriceClose","SDate=#1",,$A2788)</f>
        <v>2465.54</v>
      </c>
      <c r="F2788" s="13">
        <f>_xll.TR('Index Eikon working'!E$1,"TR.PriceClose","SDate=#1",,$A2788)</f>
        <v>4587.7700000000004</v>
      </c>
      <c r="G2788" s="13">
        <f>_xll.TR('Index Eikon working'!F$1,"TR.PriceClose","SDate=#1",,$A2788)</f>
        <v>19357.97</v>
      </c>
      <c r="H2788" s="17">
        <v>1751.97</v>
      </c>
      <c r="I2788" s="17">
        <v>6885.77</v>
      </c>
      <c r="J2788" s="13">
        <f>_xll.TR('Index Eikon working'!K$1,"TR.PriceClose","SDate=#1",,$A2788)</f>
        <v>1672.65</v>
      </c>
      <c r="L2788" s="11">
        <f>INDEX(LIBOR!B:B,MATCH('Index price'!A2788,LIBOR!A:A,0))/100</f>
        <v>5.8574999999999999E-3</v>
      </c>
      <c r="M2788" s="11">
        <f>INDEX(LIBOR!D:D,MATCH('Index price'!A2788,LIBOR!C:C,0))/100</f>
        <v>2.225E-3</v>
      </c>
    </row>
    <row r="2789" spans="1:13" x14ac:dyDescent="0.25">
      <c r="A2789" s="12">
        <f t="shared" si="0"/>
        <v>42985</v>
      </c>
      <c r="B2789" s="13">
        <f>_xll.TR('Index Eikon working'!A$1,"TR.PriceClose","SDate=#1",,$A2789)</f>
        <v>7396.98</v>
      </c>
      <c r="C2789" s="13">
        <f>_xll.TR('Index Eikon working'!B$1,"TR.PriceClose","SDate=#1",,$A2789)</f>
        <v>4054.62</v>
      </c>
      <c r="D2789" s="13">
        <f>_xll.TR('Index Eikon working'!C$1,"TR.PriceClose","SDate=#1",,$A2789)</f>
        <v>21784.78</v>
      </c>
      <c r="E2789" s="13">
        <f>_xll.TR('Index Eikon working'!D$1,"TR.PriceClose","SDate=#1",,$A2789)</f>
        <v>2465.1</v>
      </c>
      <c r="F2789" s="13">
        <f>_xll.TR('Index Eikon working'!E$1,"TR.PriceClose","SDate=#1",,$A2789)</f>
        <v>4599.46</v>
      </c>
      <c r="G2789" s="13">
        <f>_xll.TR('Index Eikon working'!F$1,"TR.PriceClose","SDate=#1",,$A2789)</f>
        <v>19396.52</v>
      </c>
      <c r="H2789" s="17">
        <v>1757.81</v>
      </c>
      <c r="I2789" s="17">
        <v>6926.37</v>
      </c>
      <c r="J2789" s="13">
        <f>_xll.TR('Index Eikon working'!K$1,"TR.PriceClose","SDate=#1",,$A2789)</f>
        <v>1689.29</v>
      </c>
      <c r="L2789" s="11">
        <f>INDEX(LIBOR!B:B,MATCH('Index price'!A2789,LIBOR!A:A,0))/100</f>
        <v>5.8837999999999998E-3</v>
      </c>
      <c r="M2789" s="11">
        <f>INDEX(LIBOR!D:D,MATCH('Index price'!A2789,LIBOR!C:C,0))/100</f>
        <v>2.225E-3</v>
      </c>
    </row>
    <row r="2790" spans="1:13" x14ac:dyDescent="0.25">
      <c r="A2790" s="12">
        <f t="shared" si="0"/>
        <v>42986</v>
      </c>
      <c r="B2790" s="13">
        <f>_xll.TR('Index Eikon working'!A$1,"TR.PriceClose","SDate=#1",,$A2790)</f>
        <v>7377.6</v>
      </c>
      <c r="C2790" s="13">
        <f>_xll.TR('Index Eikon working'!B$1,"TR.PriceClose","SDate=#1",,$A2790)</f>
        <v>4043.28</v>
      </c>
      <c r="D2790" s="13">
        <f>_xll.TR('Index Eikon working'!C$1,"TR.PriceClose","SDate=#1",,$A2790)</f>
        <v>21797.79</v>
      </c>
      <c r="E2790" s="13">
        <f>_xll.TR('Index Eikon working'!D$1,"TR.PriceClose","SDate=#1",,$A2790)</f>
        <v>2461.4299999999998</v>
      </c>
      <c r="F2790" s="13">
        <f>_xll.TR('Index Eikon working'!E$1,"TR.PriceClose","SDate=#1",,$A2790)</f>
        <v>4643.08</v>
      </c>
      <c r="G2790" s="13">
        <f>_xll.TR('Index Eikon working'!F$1,"TR.PriceClose","SDate=#1",,$A2790)</f>
        <v>19274.82</v>
      </c>
      <c r="H2790" s="17">
        <v>1754.47</v>
      </c>
      <c r="I2790" s="17">
        <v>6907</v>
      </c>
      <c r="J2790" s="13">
        <f>_xll.TR('Index Eikon working'!K$1,"TR.PriceClose","SDate=#1",,$A2790)</f>
        <v>1691.13</v>
      </c>
      <c r="L2790" s="11">
        <f>INDEX(LIBOR!B:B,MATCH('Index price'!A2790,LIBOR!A:A,0))/100</f>
        <v>5.8731E-3</v>
      </c>
      <c r="M2790" s="11">
        <f>INDEX(LIBOR!D:D,MATCH('Index price'!A2790,LIBOR!C:C,0))/100</f>
        <v>2.2374999999999999E-3</v>
      </c>
    </row>
    <row r="2791" spans="1:13" x14ac:dyDescent="0.25">
      <c r="A2791" s="12">
        <f t="shared" si="0"/>
        <v>42989</v>
      </c>
      <c r="B2791" s="13">
        <f>_xll.TR('Index Eikon working'!A$1,"TR.PriceClose","SDate=#1",,$A2791)</f>
        <v>7413.59</v>
      </c>
      <c r="C2791" s="13">
        <f>_xll.TR('Index Eikon working'!B$1,"TR.PriceClose","SDate=#1",,$A2791)</f>
        <v>4061.86</v>
      </c>
      <c r="D2791" s="13">
        <f>_xll.TR('Index Eikon working'!C$1,"TR.PriceClose","SDate=#1",,$A2791)</f>
        <v>22057.37</v>
      </c>
      <c r="E2791" s="13">
        <f>_xll.TR('Index Eikon working'!D$1,"TR.PriceClose","SDate=#1",,$A2791)</f>
        <v>2488.11</v>
      </c>
      <c r="F2791" s="13">
        <f>_xll.TR('Index Eikon working'!E$1,"TR.PriceClose","SDate=#1",,$A2791)</f>
        <v>4665.8500000000004</v>
      </c>
      <c r="G2791" s="13">
        <f>_xll.TR('Index Eikon working'!F$1,"TR.PriceClose","SDate=#1",,$A2791)</f>
        <v>19545.77</v>
      </c>
      <c r="H2791" s="17">
        <v>1769.46</v>
      </c>
      <c r="I2791" s="17">
        <v>6938.75</v>
      </c>
      <c r="J2791" s="13">
        <f>_xll.TR('Index Eikon working'!K$1,"TR.PriceClose","SDate=#1",,$A2791)</f>
        <v>1709.15</v>
      </c>
      <c r="L2791" s="11">
        <f>INDEX(LIBOR!B:B,MATCH('Index price'!A2791,LIBOR!A:A,0))/100</f>
        <v>5.9962999999999995E-3</v>
      </c>
      <c r="M2791" s="11">
        <f>INDEX(LIBOR!D:D,MATCH('Index price'!A2791,LIBOR!C:C,0))/100</f>
        <v>2.2374999999999999E-3</v>
      </c>
    </row>
    <row r="2792" spans="1:13" x14ac:dyDescent="0.25">
      <c r="A2792" s="12">
        <f t="shared" si="0"/>
        <v>42990</v>
      </c>
      <c r="B2792" s="13">
        <f>_xll.TR('Index Eikon working'!A$1,"TR.PriceClose","SDate=#1",,$A2792)</f>
        <v>7400.69</v>
      </c>
      <c r="C2792" s="13">
        <f>_xll.TR('Index Eikon working'!B$1,"TR.PriceClose","SDate=#1",,$A2792)</f>
        <v>4054.83</v>
      </c>
      <c r="D2792" s="13">
        <f>_xll.TR('Index Eikon working'!C$1,"TR.PriceClose","SDate=#1",,$A2792)</f>
        <v>22118.86</v>
      </c>
      <c r="E2792" s="13">
        <f>_xll.TR('Index Eikon working'!D$1,"TR.PriceClose","SDate=#1",,$A2792)</f>
        <v>2496.48</v>
      </c>
      <c r="F2792" s="13">
        <f>_xll.TR('Index Eikon working'!E$1,"TR.PriceClose","SDate=#1",,$A2792)</f>
        <v>4678.1899999999996</v>
      </c>
      <c r="G2792" s="13">
        <f>_xll.TR('Index Eikon working'!F$1,"TR.PriceClose","SDate=#1",,$A2792)</f>
        <v>19776.62</v>
      </c>
      <c r="H2792" s="17">
        <v>1752.52</v>
      </c>
      <c r="I2792" s="17">
        <v>6926.74</v>
      </c>
      <c r="J2792" s="13">
        <f>_xll.TR('Index Eikon working'!K$1,"TR.PriceClose","SDate=#1",,$A2792)</f>
        <v>1713.35</v>
      </c>
      <c r="L2792" s="11">
        <f>INDEX(LIBOR!B:B,MATCH('Index price'!A2792,LIBOR!A:A,0))/100</f>
        <v>6.1931E-3</v>
      </c>
      <c r="M2792" s="11">
        <f>INDEX(LIBOR!D:D,MATCH('Index price'!A2792,LIBOR!C:C,0))/100</f>
        <v>2.225E-3</v>
      </c>
    </row>
    <row r="2793" spans="1:13" x14ac:dyDescent="0.25">
      <c r="A2793" s="12">
        <f t="shared" si="0"/>
        <v>42991</v>
      </c>
      <c r="B2793" s="13">
        <f>_xll.TR('Index Eikon working'!A$1,"TR.PriceClose","SDate=#1",,$A2793)</f>
        <v>7379.7</v>
      </c>
      <c r="C2793" s="13">
        <f>_xll.TR('Index Eikon working'!B$1,"TR.PriceClose","SDate=#1",,$A2793)</f>
        <v>4043.1</v>
      </c>
      <c r="D2793" s="13">
        <f>_xll.TR('Index Eikon working'!C$1,"TR.PriceClose","SDate=#1",,$A2793)</f>
        <v>22158.18</v>
      </c>
      <c r="E2793" s="13">
        <f>_xll.TR('Index Eikon working'!D$1,"TR.PriceClose","SDate=#1",,$A2793)</f>
        <v>2498.37</v>
      </c>
      <c r="F2793" s="13">
        <f>_xll.TR('Index Eikon working'!E$1,"TR.PriceClose","SDate=#1",,$A2793)</f>
        <v>4665.62</v>
      </c>
      <c r="G2793" s="13">
        <f>_xll.TR('Index Eikon working'!F$1,"TR.PriceClose","SDate=#1",,$A2793)</f>
        <v>19865.82</v>
      </c>
      <c r="H2793" s="17">
        <v>1739.26</v>
      </c>
      <c r="I2793" s="17">
        <v>6906.71</v>
      </c>
      <c r="J2793" s="13">
        <f>_xll.TR('Index Eikon working'!K$1,"TR.PriceClose","SDate=#1",,$A2793)</f>
        <v>1713.19</v>
      </c>
      <c r="L2793" s="11">
        <f>INDEX(LIBOR!B:B,MATCH('Index price'!A2793,LIBOR!A:A,0))/100</f>
        <v>6.2931000000000003E-3</v>
      </c>
      <c r="M2793" s="11">
        <f>INDEX(LIBOR!D:D,MATCH('Index price'!A2793,LIBOR!C:C,0))/100</f>
        <v>2.2374999999999999E-3</v>
      </c>
    </row>
    <row r="2794" spans="1:13" x14ac:dyDescent="0.25">
      <c r="A2794" s="12">
        <f t="shared" si="0"/>
        <v>42992</v>
      </c>
      <c r="B2794" s="13">
        <f>_xll.TR('Index Eikon working'!A$1,"TR.PriceClose","SDate=#1",,$A2794)</f>
        <v>7295.39</v>
      </c>
      <c r="C2794" s="13">
        <f>_xll.TR('Index Eikon working'!B$1,"TR.PriceClose","SDate=#1",,$A2794)</f>
        <v>4002.98</v>
      </c>
      <c r="D2794" s="13">
        <f>_xll.TR('Index Eikon working'!C$1,"TR.PriceClose","SDate=#1",,$A2794)</f>
        <v>22203.48</v>
      </c>
      <c r="E2794" s="13">
        <f>_xll.TR('Index Eikon working'!D$1,"TR.PriceClose","SDate=#1",,$A2794)</f>
        <v>2495.62</v>
      </c>
      <c r="F2794" s="13">
        <f>_xll.TR('Index Eikon working'!E$1,"TR.PriceClose","SDate=#1",,$A2794)</f>
        <v>4660.96</v>
      </c>
      <c r="G2794" s="13">
        <f>_xll.TR('Index Eikon working'!F$1,"TR.PriceClose","SDate=#1",,$A2794)</f>
        <v>19807.439999999999</v>
      </c>
      <c r="H2794" s="17">
        <v>1735</v>
      </c>
      <c r="I2794" s="17">
        <v>6838.79</v>
      </c>
      <c r="J2794" s="13">
        <f>_xll.TR('Index Eikon working'!K$1,"TR.PriceClose","SDate=#1",,$A2794)</f>
        <v>1708.48</v>
      </c>
      <c r="L2794" s="11">
        <f>INDEX(LIBOR!B:B,MATCH('Index price'!A2794,LIBOR!A:A,0))/100</f>
        <v>6.3869E-3</v>
      </c>
      <c r="M2794" s="11">
        <f>INDEX(LIBOR!D:D,MATCH('Index price'!A2794,LIBOR!C:C,0))/100</f>
        <v>2.2374999999999999E-3</v>
      </c>
    </row>
    <row r="2795" spans="1:13" x14ac:dyDescent="0.25">
      <c r="A2795" s="12">
        <f t="shared" si="0"/>
        <v>42993</v>
      </c>
      <c r="B2795" s="13">
        <f>_xll.TR('Index Eikon working'!A$1,"TR.PriceClose","SDate=#1",,$A2795)</f>
        <v>7215.47</v>
      </c>
      <c r="C2795" s="13">
        <f>_xll.TR('Index Eikon working'!B$1,"TR.PriceClose","SDate=#1",,$A2795)</f>
        <v>3962.44</v>
      </c>
      <c r="D2795" s="13">
        <f>_xll.TR('Index Eikon working'!C$1,"TR.PriceClose","SDate=#1",,$A2795)</f>
        <v>22268.34</v>
      </c>
      <c r="E2795" s="13">
        <f>_xll.TR('Index Eikon working'!D$1,"TR.PriceClose","SDate=#1",,$A2795)</f>
        <v>2500.23</v>
      </c>
      <c r="F2795" s="13">
        <f>_xll.TR('Index Eikon working'!E$1,"TR.PriceClose","SDate=#1",,$A2795)</f>
        <v>4670.8500000000004</v>
      </c>
      <c r="G2795" s="13">
        <f>_xll.TR('Index Eikon working'!F$1,"TR.PriceClose","SDate=#1",,$A2795)</f>
        <v>19909.5</v>
      </c>
      <c r="H2795" s="17">
        <v>1724.59</v>
      </c>
      <c r="I2795" s="17">
        <v>6769.53</v>
      </c>
      <c r="J2795" s="13">
        <f>_xll.TR('Index Eikon working'!K$1,"TR.PriceClose","SDate=#1",,$A2795)</f>
        <v>1716.24</v>
      </c>
      <c r="L2795" s="11">
        <f>INDEX(LIBOR!B:B,MATCH('Index price'!A2795,LIBOR!A:A,0))/100</f>
        <v>7.0199999999999993E-3</v>
      </c>
      <c r="M2795" s="11">
        <f>INDEX(LIBOR!D:D,MATCH('Index price'!A2795,LIBOR!C:C,0))/100</f>
        <v>2.2500000000000003E-3</v>
      </c>
    </row>
    <row r="2796" spans="1:13" x14ac:dyDescent="0.25">
      <c r="A2796" s="12">
        <f t="shared" si="0"/>
        <v>42996</v>
      </c>
      <c r="B2796" s="13">
        <f>_xll.TR('Index Eikon working'!A$1,"TR.PriceClose","SDate=#1",,$A2796)</f>
        <v>7253.28</v>
      </c>
      <c r="C2796" s="13">
        <f>_xll.TR('Index Eikon working'!B$1,"TR.PriceClose","SDate=#1",,$A2796)</f>
        <v>3981.58</v>
      </c>
      <c r="D2796" s="13">
        <f>_xll.TR('Index Eikon working'!C$1,"TR.PriceClose","SDate=#1",,$A2796)</f>
        <v>22331.35</v>
      </c>
      <c r="E2796" s="13">
        <f>_xll.TR('Index Eikon working'!D$1,"TR.PriceClose","SDate=#1",,$A2796)</f>
        <v>2503.87</v>
      </c>
      <c r="F2796" s="13">
        <f>_xll.TR('Index Eikon working'!E$1,"TR.PriceClose","SDate=#1",,$A2796)</f>
        <v>4747.24</v>
      </c>
      <c r="G2796" s="13">
        <f>_xll.TR('Index Eikon working'!F$1,"TR.PriceClose","SDate=#1",,$A2796)</f>
        <v>19909.5</v>
      </c>
      <c r="H2796" s="17">
        <v>1719.79</v>
      </c>
      <c r="I2796" s="17">
        <v>6802.23</v>
      </c>
      <c r="J2796" s="13">
        <f>_xll.TR('Index Eikon working'!K$1,"TR.PriceClose","SDate=#1",,$A2796)</f>
        <v>1721.14</v>
      </c>
      <c r="L2796" s="11">
        <f>INDEX(LIBOR!B:B,MATCH('Index price'!A2796,LIBOR!A:A,0))/100</f>
        <v>7.1418999999999996E-3</v>
      </c>
      <c r="M2796" s="11">
        <f>INDEX(LIBOR!D:D,MATCH('Index price'!A2796,LIBOR!C:C,0))/100</f>
        <v>2.2500000000000003E-3</v>
      </c>
    </row>
    <row r="2797" spans="1:13" x14ac:dyDescent="0.25">
      <c r="A2797" s="12">
        <f t="shared" si="0"/>
        <v>42997</v>
      </c>
      <c r="B2797" s="13">
        <f>_xll.TR('Index Eikon working'!A$1,"TR.PriceClose","SDate=#1",,$A2797)</f>
        <v>7275.25</v>
      </c>
      <c r="C2797" s="13">
        <f>_xll.TR('Index Eikon working'!B$1,"TR.PriceClose","SDate=#1",,$A2797)</f>
        <v>3994.36</v>
      </c>
      <c r="D2797" s="13">
        <f>_xll.TR('Index Eikon working'!C$1,"TR.PriceClose","SDate=#1",,$A2797)</f>
        <v>22370.799999999999</v>
      </c>
      <c r="E2797" s="13">
        <f>_xll.TR('Index Eikon working'!D$1,"TR.PriceClose","SDate=#1",,$A2797)</f>
        <v>2506.65</v>
      </c>
      <c r="F2797" s="13">
        <f>_xll.TR('Index Eikon working'!E$1,"TR.PriceClose","SDate=#1",,$A2797)</f>
        <v>4722.1899999999996</v>
      </c>
      <c r="G2797" s="13">
        <f>_xll.TR('Index Eikon working'!F$1,"TR.PriceClose","SDate=#1",,$A2797)</f>
        <v>20299.38</v>
      </c>
      <c r="H2797" s="17">
        <v>1719.18</v>
      </c>
      <c r="I2797" s="17">
        <v>6824.06</v>
      </c>
      <c r="J2797" s="13">
        <f>_xll.TR('Index Eikon working'!K$1,"TR.PriceClose","SDate=#1",,$A2797)</f>
        <v>1726.84</v>
      </c>
      <c r="L2797" s="11">
        <f>INDEX(LIBOR!B:B,MATCH('Index price'!A2797,LIBOR!A:A,0))/100</f>
        <v>7.1763E-3</v>
      </c>
      <c r="M2797" s="11">
        <f>INDEX(LIBOR!D:D,MATCH('Index price'!A2797,LIBOR!C:C,0))/100</f>
        <v>2.2625000000000002E-3</v>
      </c>
    </row>
    <row r="2798" spans="1:13" x14ac:dyDescent="0.25">
      <c r="A2798" s="12">
        <f t="shared" si="0"/>
        <v>42998</v>
      </c>
      <c r="B2798" s="13">
        <f>_xll.TR('Index Eikon working'!A$1,"TR.PriceClose","SDate=#1",,$A2798)</f>
        <v>7271.95</v>
      </c>
      <c r="C2798" s="13">
        <f>_xll.TR('Index Eikon working'!B$1,"TR.PriceClose","SDate=#1",,$A2798)</f>
        <v>3992.93</v>
      </c>
      <c r="D2798" s="13">
        <f>_xll.TR('Index Eikon working'!C$1,"TR.PriceClose","SDate=#1",,$A2798)</f>
        <v>22412.59</v>
      </c>
      <c r="E2798" s="13">
        <f>_xll.TR('Index Eikon working'!D$1,"TR.PriceClose","SDate=#1",,$A2798)</f>
        <v>2508.2399999999998</v>
      </c>
      <c r="F2798" s="13">
        <f>_xll.TR('Index Eikon working'!E$1,"TR.PriceClose","SDate=#1",,$A2798)</f>
        <v>4729.18</v>
      </c>
      <c r="G2798" s="13">
        <f>_xll.TR('Index Eikon working'!F$1,"TR.PriceClose","SDate=#1",,$A2798)</f>
        <v>20310.46</v>
      </c>
      <c r="H2798" s="17">
        <v>1718.05</v>
      </c>
      <c r="I2798" s="17">
        <v>6821.61</v>
      </c>
      <c r="J2798" s="13">
        <f>_xll.TR('Index Eikon working'!K$1,"TR.PriceClose","SDate=#1",,$A2798)</f>
        <v>1726.53</v>
      </c>
      <c r="L2798" s="11">
        <f>INDEX(LIBOR!B:B,MATCH('Index price'!A2798,LIBOR!A:A,0))/100</f>
        <v>7.1875000000000003E-3</v>
      </c>
      <c r="M2798" s="11">
        <f>INDEX(LIBOR!D:D,MATCH('Index price'!A2798,LIBOR!C:C,0))/100</f>
        <v>2.2500000000000003E-3</v>
      </c>
    </row>
    <row r="2799" spans="1:13" x14ac:dyDescent="0.25">
      <c r="A2799" s="12">
        <f t="shared" si="0"/>
        <v>42999</v>
      </c>
      <c r="B2799" s="13">
        <f>_xll.TR('Index Eikon working'!A$1,"TR.PriceClose","SDate=#1",,$A2799)</f>
        <v>7263.9</v>
      </c>
      <c r="C2799" s="13">
        <f>_xll.TR('Index Eikon working'!B$1,"TR.PriceClose","SDate=#1",,$A2799)</f>
        <v>3985.05</v>
      </c>
      <c r="D2799" s="13">
        <f>_xll.TR('Index Eikon working'!C$1,"TR.PriceClose","SDate=#1",,$A2799)</f>
        <v>22359.23</v>
      </c>
      <c r="E2799" s="13">
        <f>_xll.TR('Index Eikon working'!D$1,"TR.PriceClose","SDate=#1",,$A2799)</f>
        <v>2500.6</v>
      </c>
      <c r="F2799" s="13">
        <f>_xll.TR('Index Eikon working'!E$1,"TR.PriceClose","SDate=#1",,$A2799)</f>
        <v>4734.68</v>
      </c>
      <c r="G2799" s="13">
        <f>_xll.TR('Index Eikon working'!F$1,"TR.PriceClose","SDate=#1",,$A2799)</f>
        <v>20347.48</v>
      </c>
      <c r="H2799" s="17">
        <v>1714.18</v>
      </c>
      <c r="I2799" s="17">
        <v>6809.94</v>
      </c>
      <c r="J2799" s="13">
        <f>_xll.TR('Index Eikon working'!K$1,"TR.PriceClose","SDate=#1",,$A2799)</f>
        <v>1722.79</v>
      </c>
      <c r="L2799" s="11">
        <f>INDEX(LIBOR!B:B,MATCH('Index price'!A2799,LIBOR!A:A,0))/100</f>
        <v>7.1938000000000002E-3</v>
      </c>
      <c r="M2799" s="11">
        <f>INDEX(LIBOR!D:D,MATCH('Index price'!A2799,LIBOR!C:C,0))/100</f>
        <v>2.2500000000000003E-3</v>
      </c>
    </row>
    <row r="2800" spans="1:13" x14ac:dyDescent="0.25">
      <c r="A2800" s="12">
        <f t="shared" si="0"/>
        <v>43000</v>
      </c>
      <c r="B2800" s="13">
        <f>_xll.TR('Index Eikon working'!A$1,"TR.PriceClose","SDate=#1",,$A2800)</f>
        <v>7310.64</v>
      </c>
      <c r="C2800" s="13">
        <f>_xll.TR('Index Eikon working'!B$1,"TR.PriceClose","SDate=#1",,$A2800)</f>
        <v>4008.86</v>
      </c>
      <c r="D2800" s="13">
        <f>_xll.TR('Index Eikon working'!C$1,"TR.PriceClose","SDate=#1",,$A2800)</f>
        <v>22349.59</v>
      </c>
      <c r="E2800" s="13">
        <f>_xll.TR('Index Eikon working'!D$1,"TR.PriceClose","SDate=#1",,$A2800)</f>
        <v>2502.2199999999998</v>
      </c>
      <c r="F2800" s="13">
        <f>_xll.TR('Index Eikon working'!E$1,"TR.PriceClose","SDate=#1",,$A2800)</f>
        <v>4703.66</v>
      </c>
      <c r="G2800" s="13">
        <f>_xll.TR('Index Eikon working'!F$1,"TR.PriceClose","SDate=#1",,$A2800)</f>
        <v>20296.45</v>
      </c>
      <c r="H2800" s="17">
        <v>1722.41</v>
      </c>
      <c r="I2800" s="17">
        <v>6850.63</v>
      </c>
      <c r="J2800" s="13">
        <f>_xll.TR('Index Eikon working'!K$1,"TR.PriceClose","SDate=#1",,$A2800)</f>
        <v>1730.4</v>
      </c>
      <c r="L2800" s="11">
        <f>INDEX(LIBOR!B:B,MATCH('Index price'!A2800,LIBOR!A:A,0))/100</f>
        <v>7.1938000000000002E-3</v>
      </c>
      <c r="M2800" s="11">
        <f>INDEX(LIBOR!D:D,MATCH('Index price'!A2800,LIBOR!C:C,0))/100</f>
        <v>2.225E-3</v>
      </c>
    </row>
    <row r="2801" spans="1:13" x14ac:dyDescent="0.25">
      <c r="A2801" s="12">
        <f t="shared" si="0"/>
        <v>43003</v>
      </c>
      <c r="B2801" s="13">
        <f>_xll.TR('Index Eikon working'!A$1,"TR.PriceClose","SDate=#1",,$A2801)</f>
        <v>7301.29</v>
      </c>
      <c r="C2801" s="13">
        <f>_xll.TR('Index Eikon working'!B$1,"TR.PriceClose","SDate=#1",,$A2801)</f>
        <v>4006.88</v>
      </c>
      <c r="D2801" s="13">
        <f>_xll.TR('Index Eikon working'!C$1,"TR.PriceClose","SDate=#1",,$A2801)</f>
        <v>22296.09</v>
      </c>
      <c r="E2801" s="13">
        <f>_xll.TR('Index Eikon working'!D$1,"TR.PriceClose","SDate=#1",,$A2801)</f>
        <v>2496.66</v>
      </c>
      <c r="F2801" s="13">
        <f>_xll.TR('Index Eikon working'!E$1,"TR.PriceClose","SDate=#1",,$A2801)</f>
        <v>4675.4399999999996</v>
      </c>
      <c r="G2801" s="13">
        <f>_xll.TR('Index Eikon working'!F$1,"TR.PriceClose","SDate=#1",,$A2801)</f>
        <v>20397.580000000002</v>
      </c>
      <c r="H2801" s="17">
        <v>1727.57</v>
      </c>
      <c r="I2801" s="17">
        <v>6847.24</v>
      </c>
      <c r="J2801" s="13">
        <f>_xll.TR('Index Eikon working'!K$1,"TR.PriceClose","SDate=#1",,$A2801)</f>
        <v>1715.22</v>
      </c>
      <c r="L2801" s="11">
        <f>INDEX(LIBOR!B:B,MATCH('Index price'!A2801,LIBOR!A:A,0))/100</f>
        <v>7.1563E-3</v>
      </c>
      <c r="M2801" s="11">
        <f>INDEX(LIBOR!D:D,MATCH('Index price'!A2801,LIBOR!C:C,0))/100</f>
        <v>2.2125000000000001E-3</v>
      </c>
    </row>
    <row r="2802" spans="1:13" x14ac:dyDescent="0.25">
      <c r="A2802" s="12">
        <f t="shared" si="0"/>
        <v>43004</v>
      </c>
      <c r="B2802" s="13">
        <f>_xll.TR('Index Eikon working'!A$1,"TR.PriceClose","SDate=#1",,$A2802)</f>
        <v>7285.74</v>
      </c>
      <c r="C2802" s="13">
        <f>_xll.TR('Index Eikon working'!B$1,"TR.PriceClose","SDate=#1",,$A2802)</f>
        <v>3997.47</v>
      </c>
      <c r="D2802" s="13">
        <f>_xll.TR('Index Eikon working'!C$1,"TR.PriceClose","SDate=#1",,$A2802)</f>
        <v>22284.32</v>
      </c>
      <c r="E2802" s="13">
        <f>_xll.TR('Index Eikon working'!D$1,"TR.PriceClose","SDate=#1",,$A2802)</f>
        <v>2496.84</v>
      </c>
      <c r="F2802" s="13">
        <f>_xll.TR('Index Eikon working'!E$1,"TR.PriceClose","SDate=#1",,$A2802)</f>
        <v>4631.09</v>
      </c>
      <c r="G2802" s="13">
        <f>_xll.TR('Index Eikon working'!F$1,"TR.PriceClose","SDate=#1",,$A2802)</f>
        <v>20330.189999999999</v>
      </c>
      <c r="H2802" s="17">
        <v>1728.88</v>
      </c>
      <c r="I2802" s="17">
        <v>6831.17</v>
      </c>
      <c r="J2802" s="13">
        <f>_xll.TR('Index Eikon working'!K$1,"TR.PriceClose","SDate=#1",,$A2802)</f>
        <v>1699.8</v>
      </c>
      <c r="L2802" s="11">
        <f>INDEX(LIBOR!B:B,MATCH('Index price'!A2802,LIBOR!A:A,0))/100</f>
        <v>7.1530999999999999E-3</v>
      </c>
      <c r="M2802" s="11">
        <f>INDEX(LIBOR!D:D,MATCH('Index price'!A2802,LIBOR!C:C,0))/100</f>
        <v>2.2125000000000001E-3</v>
      </c>
    </row>
    <row r="2803" spans="1:13" x14ac:dyDescent="0.25">
      <c r="A2803" s="12">
        <f t="shared" si="0"/>
        <v>43005</v>
      </c>
      <c r="B2803" s="13">
        <f>_xll.TR('Index Eikon working'!A$1,"TR.PriceClose","SDate=#1",,$A2803)</f>
        <v>7313.51</v>
      </c>
      <c r="C2803" s="13">
        <f>_xll.TR('Index Eikon working'!B$1,"TR.PriceClose","SDate=#1",,$A2803)</f>
        <v>4012.65</v>
      </c>
      <c r="D2803" s="13">
        <f>_xll.TR('Index Eikon working'!C$1,"TR.PriceClose","SDate=#1",,$A2803)</f>
        <v>22340.71</v>
      </c>
      <c r="E2803" s="13">
        <f>_xll.TR('Index Eikon working'!D$1,"TR.PriceClose","SDate=#1",,$A2803)</f>
        <v>2507.04</v>
      </c>
      <c r="F2803" s="13">
        <f>_xll.TR('Index Eikon working'!E$1,"TR.PriceClose","SDate=#1",,$A2803)</f>
        <v>4644.87</v>
      </c>
      <c r="G2803" s="13">
        <f>_xll.TR('Index Eikon working'!F$1,"TR.PriceClose","SDate=#1",,$A2803)</f>
        <v>20267.05</v>
      </c>
      <c r="H2803" s="17">
        <v>1717.82</v>
      </c>
      <c r="I2803" s="17">
        <v>6857.11</v>
      </c>
      <c r="J2803" s="13">
        <f>_xll.TR('Index Eikon working'!K$1,"TR.PriceClose","SDate=#1",,$A2803)</f>
        <v>1703.74</v>
      </c>
      <c r="L2803" s="11">
        <f>INDEX(LIBOR!B:B,MATCH('Index price'!A2803,LIBOR!A:A,0))/100</f>
        <v>7.2031000000000005E-3</v>
      </c>
      <c r="M2803" s="11">
        <f>INDEX(LIBOR!D:D,MATCH('Index price'!A2803,LIBOR!C:C,0))/100</f>
        <v>2.2000000000000001E-3</v>
      </c>
    </row>
    <row r="2804" spans="1:13" x14ac:dyDescent="0.25">
      <c r="A2804" s="12">
        <f t="shared" si="0"/>
        <v>43006</v>
      </c>
      <c r="B2804" s="13">
        <f>_xll.TR('Index Eikon working'!A$1,"TR.PriceClose","SDate=#1",,$A2804)</f>
        <v>7322.82</v>
      </c>
      <c r="C2804" s="13">
        <f>_xll.TR('Index Eikon working'!B$1,"TR.PriceClose","SDate=#1",,$A2804)</f>
        <v>4020.77</v>
      </c>
      <c r="D2804" s="13">
        <f>_xll.TR('Index Eikon working'!C$1,"TR.PriceClose","SDate=#1",,$A2804)</f>
        <v>22381.200000000001</v>
      </c>
      <c r="E2804" s="13">
        <f>_xll.TR('Index Eikon working'!D$1,"TR.PriceClose","SDate=#1",,$A2804)</f>
        <v>2510.06</v>
      </c>
      <c r="F2804" s="13">
        <f>_xll.TR('Index Eikon working'!E$1,"TR.PriceClose","SDate=#1",,$A2804)</f>
        <v>4599.0600000000004</v>
      </c>
      <c r="G2804" s="13">
        <f>_xll.TR('Index Eikon working'!F$1,"TR.PriceClose","SDate=#1",,$A2804)</f>
        <v>20363.11</v>
      </c>
      <c r="H2804" s="17">
        <v>1717.13</v>
      </c>
      <c r="I2804" s="17">
        <v>6872.43</v>
      </c>
      <c r="J2804" s="13">
        <f>_xll.TR('Index Eikon working'!K$1,"TR.PriceClose","SDate=#1",,$A2804)</f>
        <v>1715.66</v>
      </c>
      <c r="L2804" s="11">
        <f>INDEX(LIBOR!B:B,MATCH('Index price'!A2804,LIBOR!A:A,0))/100</f>
        <v>7.3438000000000002E-3</v>
      </c>
      <c r="M2804" s="11">
        <f>INDEX(LIBOR!D:D,MATCH('Index price'!A2804,LIBOR!C:C,0))/100</f>
        <v>2.2125000000000001E-3</v>
      </c>
    </row>
    <row r="2805" spans="1:13" x14ac:dyDescent="0.25">
      <c r="A2805" s="12">
        <f t="shared" si="0"/>
        <v>43007</v>
      </c>
      <c r="B2805" s="13">
        <f>_xll.TR('Index Eikon working'!A$1,"TR.PriceClose","SDate=#1",,$A2805)</f>
        <v>7372.76</v>
      </c>
      <c r="C2805" s="13">
        <f>_xll.TR('Index Eikon working'!B$1,"TR.PriceClose","SDate=#1",,$A2805)</f>
        <v>4049.89</v>
      </c>
      <c r="D2805" s="13">
        <f>_xll.TR('Index Eikon working'!C$1,"TR.PriceClose","SDate=#1",,$A2805)</f>
        <v>22405.09</v>
      </c>
      <c r="E2805" s="13">
        <f>_xll.TR('Index Eikon working'!D$1,"TR.PriceClose","SDate=#1",,$A2805)</f>
        <v>2519.36</v>
      </c>
      <c r="F2805" s="13">
        <f>_xll.TR('Index Eikon working'!E$1,"TR.PriceClose","SDate=#1",,$A2805)</f>
        <v>4625.7</v>
      </c>
      <c r="G2805" s="13">
        <f>_xll.TR('Index Eikon working'!F$1,"TR.PriceClose","SDate=#1",,$A2805)</f>
        <v>20356.28</v>
      </c>
      <c r="H2805" s="17">
        <v>1734.15</v>
      </c>
      <c r="I2805" s="17">
        <v>6922.2</v>
      </c>
      <c r="J2805" s="13">
        <f>_xll.TR('Index Eikon working'!K$1,"TR.PriceClose","SDate=#1",,$A2805)</f>
        <v>1736.05</v>
      </c>
      <c r="L2805" s="11">
        <f>INDEX(LIBOR!B:B,MATCH('Index price'!A2805,LIBOR!A:A,0))/100</f>
        <v>7.2780999999999992E-3</v>
      </c>
      <c r="M2805" s="11">
        <f>INDEX(LIBOR!D:D,MATCH('Index price'!A2805,LIBOR!C:C,0))/100</f>
        <v>2.2374999999999999E-3</v>
      </c>
    </row>
    <row r="2806" spans="1:13" x14ac:dyDescent="0.25">
      <c r="A2806" s="12">
        <f t="shared" si="0"/>
        <v>43010</v>
      </c>
      <c r="B2806" s="13">
        <f>_xll.TR('Index Eikon working'!A$1,"TR.PriceClose","SDate=#1",,$A2806)</f>
        <v>7438.84</v>
      </c>
      <c r="C2806" s="13">
        <f>_xll.TR('Index Eikon working'!B$1,"TR.PriceClose","SDate=#1",,$A2806)</f>
        <v>4082.95</v>
      </c>
      <c r="D2806" s="13">
        <f>_xll.TR('Index Eikon working'!C$1,"TR.PriceClose","SDate=#1",,$A2806)</f>
        <v>22557.599999999999</v>
      </c>
      <c r="E2806" s="13">
        <f>_xll.TR('Index Eikon working'!D$1,"TR.PriceClose","SDate=#1",,$A2806)</f>
        <v>2529.12</v>
      </c>
      <c r="F2806" s="13">
        <f>_xll.TR('Index Eikon working'!E$1,"TR.PriceClose","SDate=#1",,$A2806)</f>
        <v>4638.76</v>
      </c>
      <c r="G2806" s="13">
        <f>_xll.TR('Index Eikon working'!F$1,"TR.PriceClose","SDate=#1",,$A2806)</f>
        <v>20400.78</v>
      </c>
      <c r="H2806" s="21">
        <v>1737.43</v>
      </c>
      <c r="I2806" s="21">
        <v>6978.71</v>
      </c>
      <c r="J2806" s="13">
        <f>_xll.TR('Index Eikon working'!K$1,"TR.PriceClose","SDate=#1",,$A2806)</f>
        <v>1727.18</v>
      </c>
      <c r="L2806" s="11">
        <f>INDEX(LIBOR!B:B,MATCH('Index price'!A2806,LIBOR!A:A,0))/100</f>
        <v>7.3124999999999996E-3</v>
      </c>
      <c r="M2806" s="11">
        <f>INDEX(LIBOR!D:D,MATCH('Index price'!A2806,LIBOR!C:C,0))/100</f>
        <v>2.2000000000000001E-3</v>
      </c>
    </row>
    <row r="2807" spans="1:13" x14ac:dyDescent="0.25">
      <c r="A2807" s="12">
        <f t="shared" si="0"/>
        <v>43011</v>
      </c>
      <c r="B2807" s="13">
        <f>_xll.TR('Index Eikon working'!A$1,"TR.PriceClose","SDate=#1",,$A2807)</f>
        <v>7468.11</v>
      </c>
      <c r="C2807" s="13">
        <f>_xll.TR('Index Eikon working'!B$1,"TR.PriceClose","SDate=#1",,$A2807)</f>
        <v>4098.45</v>
      </c>
      <c r="D2807" s="13">
        <f>_xll.TR('Index Eikon working'!C$1,"TR.PriceClose","SDate=#1",,$A2807)</f>
        <v>22641.67</v>
      </c>
      <c r="E2807" s="13">
        <f>_xll.TR('Index Eikon working'!D$1,"TR.PriceClose","SDate=#1",,$A2807)</f>
        <v>2534.58</v>
      </c>
      <c r="F2807" s="13">
        <f>_xll.TR('Index Eikon working'!E$1,"TR.PriceClose","SDate=#1",,$A2807)</f>
        <v>4694.25</v>
      </c>
      <c r="G2807" s="13">
        <f>_xll.TR('Index Eikon working'!F$1,"TR.PriceClose","SDate=#1",,$A2807)</f>
        <v>20614.07</v>
      </c>
      <c r="H2807" s="21">
        <v>1743.59</v>
      </c>
      <c r="I2807" s="21">
        <v>7005.2</v>
      </c>
      <c r="J2807" s="13">
        <f>_xll.TR('Index Eikon working'!K$1,"TR.PriceClose","SDate=#1",,$A2807)</f>
        <v>1731.36</v>
      </c>
      <c r="L2807" s="11">
        <f>INDEX(LIBOR!B:B,MATCH('Index price'!A2807,LIBOR!A:A,0))/100</f>
        <v>7.3280999999999997E-3</v>
      </c>
      <c r="M2807" s="11">
        <f>INDEX(LIBOR!D:D,MATCH('Index price'!A2807,LIBOR!C:C,0))/100</f>
        <v>2.225E-3</v>
      </c>
    </row>
    <row r="2808" spans="1:13" x14ac:dyDescent="0.25">
      <c r="A2808" s="12">
        <f t="shared" si="0"/>
        <v>43012</v>
      </c>
      <c r="B2808" s="13">
        <f>_xll.TR('Index Eikon working'!A$1,"TR.PriceClose","SDate=#1",,$A2808)</f>
        <v>7467.58</v>
      </c>
      <c r="C2808" s="13">
        <f>_xll.TR('Index Eikon working'!B$1,"TR.PriceClose","SDate=#1",,$A2808)</f>
        <v>4098.3</v>
      </c>
      <c r="D2808" s="13">
        <f>_xll.TR('Index Eikon working'!C$1,"TR.PriceClose","SDate=#1",,$A2808)</f>
        <v>22661.64</v>
      </c>
      <c r="E2808" s="13">
        <f>_xll.TR('Index Eikon working'!D$1,"TR.PriceClose","SDate=#1",,$A2808)</f>
        <v>2537.7399999999998</v>
      </c>
      <c r="F2808" s="13">
        <f>_xll.TR('Index Eikon working'!E$1,"TR.PriceClose","SDate=#1",,$A2808)</f>
        <v>4723.32</v>
      </c>
      <c r="G2808" s="13">
        <f>_xll.TR('Index Eikon working'!F$1,"TR.PriceClose","SDate=#1",,$A2808)</f>
        <v>20626.66</v>
      </c>
      <c r="H2808" s="21">
        <v>1735.84</v>
      </c>
      <c r="I2808" s="21">
        <v>7004.95</v>
      </c>
      <c r="J2808" s="13">
        <f>_xll.TR('Index Eikon working'!K$1,"TR.PriceClose","SDate=#1",,$A2808)</f>
        <v>1727.19</v>
      </c>
      <c r="L2808" s="11">
        <f>INDEX(LIBOR!B:B,MATCH('Index price'!A2808,LIBOR!A:A,0))/100</f>
        <v>7.3312999999999998E-3</v>
      </c>
      <c r="M2808" s="11">
        <f>INDEX(LIBOR!D:D,MATCH('Index price'!A2808,LIBOR!C:C,0))/100</f>
        <v>2.2125000000000001E-3</v>
      </c>
    </row>
    <row r="2809" spans="1:13" x14ac:dyDescent="0.25">
      <c r="A2809" s="12">
        <f t="shared" si="0"/>
        <v>43013</v>
      </c>
      <c r="B2809" s="13">
        <f>_xll.TR('Index Eikon working'!A$1,"TR.PriceClose","SDate=#1",,$A2809)</f>
        <v>7507.99</v>
      </c>
      <c r="C2809" s="13">
        <f>_xll.TR('Index Eikon working'!B$1,"TR.PriceClose","SDate=#1",,$A2809)</f>
        <v>4118.5600000000004</v>
      </c>
      <c r="D2809" s="13">
        <f>_xll.TR('Index Eikon working'!C$1,"TR.PriceClose","SDate=#1",,$A2809)</f>
        <v>22775.39</v>
      </c>
      <c r="E2809" s="13">
        <f>_xll.TR('Index Eikon working'!D$1,"TR.PriceClose","SDate=#1",,$A2809)</f>
        <v>2552.0700000000002</v>
      </c>
      <c r="F2809" s="13">
        <f>_xll.TR('Index Eikon working'!E$1,"TR.PriceClose","SDate=#1",,$A2809)</f>
        <v>4729.1899999999996</v>
      </c>
      <c r="G2809" s="13">
        <f>_xll.TR('Index Eikon working'!F$1,"TR.PriceClose","SDate=#1",,$A2809)</f>
        <v>20628.560000000001</v>
      </c>
      <c r="H2809" s="21">
        <v>1735.68</v>
      </c>
      <c r="I2809" s="21">
        <v>7043.01</v>
      </c>
      <c r="J2809" s="13">
        <f>_xll.TR('Index Eikon working'!K$1,"TR.PriceClose","SDate=#1",,$A2809)</f>
        <v>1729.21</v>
      </c>
      <c r="L2809" s="11">
        <f>INDEX(LIBOR!B:B,MATCH('Index price'!A2809,LIBOR!A:A,0))/100</f>
        <v>7.3400000000000002E-3</v>
      </c>
      <c r="M2809" s="11">
        <f>INDEX(LIBOR!D:D,MATCH('Index price'!A2809,LIBOR!C:C,0))/100</f>
        <v>2.2125000000000001E-3</v>
      </c>
    </row>
    <row r="2810" spans="1:13" x14ac:dyDescent="0.25">
      <c r="A2810" s="12">
        <f t="shared" si="0"/>
        <v>43014</v>
      </c>
      <c r="B2810" s="13">
        <f>_xll.TR('Index Eikon working'!A$1,"TR.PriceClose","SDate=#1",,$A2810)</f>
        <v>7522.87</v>
      </c>
      <c r="C2810" s="13">
        <f>_xll.TR('Index Eikon working'!B$1,"TR.PriceClose","SDate=#1",,$A2810)</f>
        <v>4128.1000000000004</v>
      </c>
      <c r="D2810" s="13">
        <f>_xll.TR('Index Eikon working'!C$1,"TR.PriceClose","SDate=#1",,$A2810)</f>
        <v>22773.67</v>
      </c>
      <c r="E2810" s="13">
        <f>_xll.TR('Index Eikon working'!D$1,"TR.PriceClose","SDate=#1",,$A2810)</f>
        <v>2549.33</v>
      </c>
      <c r="F2810" s="13">
        <f>_xll.TR('Index Eikon working'!E$1,"TR.PriceClose","SDate=#1",,$A2810)</f>
        <v>4740.58</v>
      </c>
      <c r="G2810" s="13">
        <f>_xll.TR('Index Eikon working'!F$1,"TR.PriceClose","SDate=#1",,$A2810)</f>
        <v>20690.71</v>
      </c>
      <c r="H2810" s="21">
        <v>1736.1</v>
      </c>
      <c r="I2810" s="21">
        <v>7059.32</v>
      </c>
      <c r="J2810" s="13">
        <f>_xll.TR('Index Eikon working'!K$1,"TR.PriceClose","SDate=#1",,$A2810)</f>
        <v>1727.39</v>
      </c>
      <c r="L2810" s="11">
        <f>INDEX(LIBOR!B:B,MATCH('Index price'!A2810,LIBOR!A:A,0))/100</f>
        <v>7.3087999999999998E-3</v>
      </c>
      <c r="M2810" s="11">
        <f>INDEX(LIBOR!D:D,MATCH('Index price'!A2810,LIBOR!C:C,0))/100</f>
        <v>2.225E-3</v>
      </c>
    </row>
    <row r="2811" spans="1:13" x14ac:dyDescent="0.25">
      <c r="A2811" s="12">
        <f t="shared" si="0"/>
        <v>43017</v>
      </c>
      <c r="B2811" s="13">
        <f>_xll.TR('Index Eikon working'!A$1,"TR.PriceClose","SDate=#1",,$A2811)</f>
        <v>7507.89</v>
      </c>
      <c r="C2811" s="13">
        <f>_xll.TR('Index Eikon working'!B$1,"TR.PriceClose","SDate=#1",,$A2811)</f>
        <v>4119.16</v>
      </c>
      <c r="D2811" s="13">
        <f>_xll.TR('Index Eikon working'!C$1,"TR.PriceClose","SDate=#1",,$A2811)</f>
        <v>22761.07</v>
      </c>
      <c r="E2811" s="13">
        <f>_xll.TR('Index Eikon working'!D$1,"TR.PriceClose","SDate=#1",,$A2811)</f>
        <v>2544.73</v>
      </c>
      <c r="F2811" s="13">
        <f>_xll.TR('Index Eikon working'!E$1,"TR.PriceClose","SDate=#1",,$A2811)</f>
        <v>4724.54</v>
      </c>
      <c r="G2811" s="13">
        <f>_xll.TR('Index Eikon working'!F$1,"TR.PriceClose","SDate=#1",,$A2811)</f>
        <v>20690.71</v>
      </c>
      <c r="H2811" s="21">
        <v>1729.48</v>
      </c>
      <c r="I2811" s="21">
        <v>7044.03</v>
      </c>
      <c r="J2811" s="13">
        <f>_xll.TR('Index Eikon working'!K$1,"TR.PriceClose","SDate=#1",,$A2811)</f>
        <v>1731.56</v>
      </c>
      <c r="L2811" s="11">
        <f>INDEX(LIBOR!B:B,MATCH('Index price'!A2811,LIBOR!A:A,0))/100</f>
        <v>7.3712999999999999E-3</v>
      </c>
      <c r="M2811" s="11">
        <f>INDEX(LIBOR!D:D,MATCH('Index price'!A2811,LIBOR!C:C,0))/100</f>
        <v>2.2125000000000001E-3</v>
      </c>
    </row>
    <row r="2812" spans="1:13" x14ac:dyDescent="0.25">
      <c r="A2812" s="12">
        <f t="shared" si="0"/>
        <v>43018</v>
      </c>
      <c r="B2812" s="13">
        <f>_xll.TR('Index Eikon working'!A$1,"TR.PriceClose","SDate=#1",,$A2812)</f>
        <v>7538.27</v>
      </c>
      <c r="C2812" s="13">
        <f>_xll.TR('Index Eikon working'!B$1,"TR.PriceClose","SDate=#1",,$A2812)</f>
        <v>4134.21</v>
      </c>
      <c r="D2812" s="13">
        <f>_xll.TR('Index Eikon working'!C$1,"TR.PriceClose","SDate=#1",,$A2812)</f>
        <v>22830.68</v>
      </c>
      <c r="E2812" s="13">
        <f>_xll.TR('Index Eikon working'!D$1,"TR.PriceClose","SDate=#1",,$A2812)</f>
        <v>2550.64</v>
      </c>
      <c r="F2812" s="13">
        <f>_xll.TR('Index Eikon working'!E$1,"TR.PriceClose","SDate=#1",,$A2812)</f>
        <v>4772.91</v>
      </c>
      <c r="G2812" s="13">
        <f>_xll.TR('Index Eikon working'!F$1,"TR.PriceClose","SDate=#1",,$A2812)</f>
        <v>20823.509999999998</v>
      </c>
      <c r="H2812" s="21">
        <v>1740.59</v>
      </c>
      <c r="I2812" s="21">
        <v>7069.76</v>
      </c>
      <c r="J2812" s="13">
        <f>_xll.TR('Index Eikon working'!K$1,"TR.PriceClose","SDate=#1",,$A2812)</f>
        <v>1737.57</v>
      </c>
      <c r="L2812" s="11">
        <f>INDEX(LIBOR!B:B,MATCH('Index price'!A2812,LIBOR!A:A,0))/100</f>
        <v>7.3962999999999997E-3</v>
      </c>
      <c r="M2812" s="11">
        <f>INDEX(LIBOR!D:D,MATCH('Index price'!A2812,LIBOR!C:C,0))/100</f>
        <v>2.225E-3</v>
      </c>
    </row>
    <row r="2813" spans="1:13" x14ac:dyDescent="0.25">
      <c r="A2813" s="12">
        <f t="shared" si="0"/>
        <v>43019</v>
      </c>
      <c r="B2813" s="13">
        <f>_xll.TR('Index Eikon working'!A$1,"TR.PriceClose","SDate=#1",,$A2813)</f>
        <v>7533.81</v>
      </c>
      <c r="C2813" s="13">
        <f>_xll.TR('Index Eikon working'!B$1,"TR.PriceClose","SDate=#1",,$A2813)</f>
        <v>4133.08</v>
      </c>
      <c r="D2813" s="13">
        <f>_xll.TR('Index Eikon working'!C$1,"TR.PriceClose","SDate=#1",,$A2813)</f>
        <v>22872.89</v>
      </c>
      <c r="E2813" s="13">
        <f>_xll.TR('Index Eikon working'!D$1,"TR.PriceClose","SDate=#1",,$A2813)</f>
        <v>2555.2399999999998</v>
      </c>
      <c r="F2813" s="13">
        <f>_xll.TR('Index Eikon working'!E$1,"TR.PriceClose","SDate=#1",,$A2813)</f>
        <v>4809.95</v>
      </c>
      <c r="G2813" s="13">
        <f>_xll.TR('Index Eikon working'!F$1,"TR.PriceClose","SDate=#1",,$A2813)</f>
        <v>20881.27</v>
      </c>
      <c r="H2813" s="21">
        <v>1747.11</v>
      </c>
      <c r="I2813" s="21">
        <v>7067.84</v>
      </c>
      <c r="J2813" s="13">
        <f>_xll.TR('Index Eikon working'!K$1,"TR.PriceClose","SDate=#1",,$A2813)</f>
        <v>1746.13</v>
      </c>
      <c r="L2813" s="11">
        <f>INDEX(LIBOR!B:B,MATCH('Index price'!A2813,LIBOR!A:A,0))/100</f>
        <v>7.4150000000000006E-3</v>
      </c>
      <c r="M2813" s="11">
        <f>INDEX(LIBOR!D:D,MATCH('Index price'!A2813,LIBOR!C:C,0))/100</f>
        <v>2.225E-3</v>
      </c>
    </row>
    <row r="2814" spans="1:13" x14ac:dyDescent="0.25">
      <c r="A2814" s="12">
        <f t="shared" si="0"/>
        <v>43020</v>
      </c>
      <c r="B2814" s="13">
        <f>_xll.TR('Index Eikon working'!A$1,"TR.PriceClose","SDate=#1",,$A2814)</f>
        <v>7556.24</v>
      </c>
      <c r="C2814" s="13">
        <f>_xll.TR('Index Eikon working'!B$1,"TR.PriceClose","SDate=#1",,$A2814)</f>
        <v>4145.9799999999996</v>
      </c>
      <c r="D2814" s="13">
        <f>_xll.TR('Index Eikon working'!C$1,"TR.PriceClose","SDate=#1",,$A2814)</f>
        <v>22841.01</v>
      </c>
      <c r="E2814" s="13">
        <f>_xll.TR('Index Eikon working'!D$1,"TR.PriceClose","SDate=#1",,$A2814)</f>
        <v>2550.9299999999998</v>
      </c>
      <c r="F2814" s="13">
        <f>_xll.TR('Index Eikon working'!E$1,"TR.PriceClose","SDate=#1",,$A2814)</f>
        <v>4839.2700000000004</v>
      </c>
      <c r="G2814" s="13">
        <f>_xll.TR('Index Eikon working'!F$1,"TR.PriceClose","SDate=#1",,$A2814)</f>
        <v>20954.72</v>
      </c>
      <c r="H2814" s="21">
        <v>1754.49</v>
      </c>
      <c r="I2814" s="21">
        <v>7095.85</v>
      </c>
      <c r="J2814" s="13">
        <f>_xll.TR('Index Eikon working'!K$1,"TR.PriceClose","SDate=#1",,$A2814)</f>
        <v>1745.61</v>
      </c>
      <c r="L2814" s="11">
        <f>INDEX(LIBOR!B:B,MATCH('Index price'!A2814,LIBOR!A:A,0))/100</f>
        <v>7.4118999999999999E-3</v>
      </c>
      <c r="M2814" s="11">
        <f>INDEX(LIBOR!D:D,MATCH('Index price'!A2814,LIBOR!C:C,0))/100</f>
        <v>2.225E-3</v>
      </c>
    </row>
    <row r="2815" spans="1:13" x14ac:dyDescent="0.25">
      <c r="A2815" s="12">
        <f t="shared" si="0"/>
        <v>43021</v>
      </c>
      <c r="B2815" s="13">
        <f>_xll.TR('Index Eikon working'!A$1,"TR.PriceClose","SDate=#1",,$A2815)</f>
        <v>7535.44</v>
      </c>
      <c r="C2815" s="13">
        <f>_xll.TR('Index Eikon working'!B$1,"TR.PriceClose","SDate=#1",,$A2815)</f>
        <v>4137.0600000000004</v>
      </c>
      <c r="D2815" s="13">
        <f>_xll.TR('Index Eikon working'!C$1,"TR.PriceClose","SDate=#1",,$A2815)</f>
        <v>22871.72</v>
      </c>
      <c r="E2815" s="13">
        <f>_xll.TR('Index Eikon working'!D$1,"TR.PriceClose","SDate=#1",,$A2815)</f>
        <v>2553.17</v>
      </c>
      <c r="F2815" s="13">
        <f>_xll.TR('Index Eikon working'!E$1,"TR.PriceClose","SDate=#1",,$A2815)</f>
        <v>4834.62</v>
      </c>
      <c r="G2815" s="13">
        <f>_xll.TR('Index Eikon working'!F$1,"TR.PriceClose","SDate=#1",,$A2815)</f>
        <v>21155.18</v>
      </c>
      <c r="H2815" s="21">
        <v>1747.83</v>
      </c>
      <c r="I2815" s="21">
        <v>7080.6</v>
      </c>
      <c r="J2815" s="13">
        <f>_xll.TR('Index Eikon working'!K$1,"TR.PriceClose","SDate=#1",,$A2815)</f>
        <v>1743.58</v>
      </c>
      <c r="L2815" s="11">
        <f>INDEX(LIBOR!B:B,MATCH('Index price'!A2815,LIBOR!A:A,0))/100</f>
        <v>7.4399999999999996E-3</v>
      </c>
      <c r="M2815" s="11">
        <f>INDEX(LIBOR!D:D,MATCH('Index price'!A2815,LIBOR!C:C,0))/100</f>
        <v>2.225E-3</v>
      </c>
    </row>
    <row r="2816" spans="1:13" x14ac:dyDescent="0.25">
      <c r="A2816" s="12">
        <f t="shared" si="0"/>
        <v>43024</v>
      </c>
      <c r="B2816" s="13">
        <f>_xll.TR('Index Eikon working'!A$1,"TR.PriceClose","SDate=#1",,$A2816)</f>
        <v>7526.97</v>
      </c>
      <c r="C2816" s="13">
        <f>_xll.TR('Index Eikon working'!B$1,"TR.PriceClose","SDate=#1",,$A2816)</f>
        <v>4132.62</v>
      </c>
      <c r="D2816" s="13">
        <f>_xll.TR('Index Eikon working'!C$1,"TR.PriceClose","SDate=#1",,$A2816)</f>
        <v>22956.959999999999</v>
      </c>
      <c r="E2816" s="13">
        <f>_xll.TR('Index Eikon working'!D$1,"TR.PriceClose","SDate=#1",,$A2816)</f>
        <v>2557.64</v>
      </c>
      <c r="F2816" s="13">
        <f>_xll.TR('Index Eikon working'!E$1,"TR.PriceClose","SDate=#1",,$A2816)</f>
        <v>4867.41</v>
      </c>
      <c r="G2816" s="13">
        <f>_xll.TR('Index Eikon working'!F$1,"TR.PriceClose","SDate=#1",,$A2816)</f>
        <v>21255.56</v>
      </c>
      <c r="H2816" s="21">
        <v>1749.99</v>
      </c>
      <c r="I2816" s="21">
        <v>7073</v>
      </c>
      <c r="J2816" s="13">
        <f>_xll.TR('Index Eikon working'!K$1,"TR.PriceClose","SDate=#1",,$A2816)</f>
        <v>1738.81</v>
      </c>
      <c r="L2816" s="11">
        <f>INDEX(LIBOR!B:B,MATCH('Index price'!A2816,LIBOR!A:A,0))/100</f>
        <v>7.5212999999999999E-3</v>
      </c>
      <c r="M2816" s="11">
        <f>INDEX(LIBOR!D:D,MATCH('Index price'!A2816,LIBOR!C:C,0))/100</f>
        <v>2.2138000000000001E-3</v>
      </c>
    </row>
    <row r="2817" spans="1:13" x14ac:dyDescent="0.25">
      <c r="A2817" s="12">
        <f t="shared" ref="A2817:A2880" si="1">WORKDAY(A2816,1)</f>
        <v>43025</v>
      </c>
      <c r="B2817" s="13">
        <f>_xll.TR('Index Eikon working'!A$1,"TR.PriceClose","SDate=#1",,$A2817)</f>
        <v>7516.17</v>
      </c>
      <c r="C2817" s="13">
        <f>_xll.TR('Index Eikon working'!B$1,"TR.PriceClose","SDate=#1",,$A2817)</f>
        <v>4124.45</v>
      </c>
      <c r="D2817" s="13">
        <f>_xll.TR('Index Eikon working'!C$1,"TR.PriceClose","SDate=#1",,$A2817)</f>
        <v>22997.439999999999</v>
      </c>
      <c r="E2817" s="13">
        <f>_xll.TR('Index Eikon working'!D$1,"TR.PriceClose","SDate=#1",,$A2817)</f>
        <v>2559.36</v>
      </c>
      <c r="F2817" s="13">
        <f>_xll.TR('Index Eikon working'!E$1,"TR.PriceClose","SDate=#1",,$A2817)</f>
        <v>4864.4799999999996</v>
      </c>
      <c r="G2817" s="13">
        <f>_xll.TR('Index Eikon working'!F$1,"TR.PriceClose","SDate=#1",,$A2817)</f>
        <v>21336.12</v>
      </c>
      <c r="H2817" s="21">
        <v>1752.81</v>
      </c>
      <c r="I2817" s="21">
        <v>7059.01</v>
      </c>
      <c r="J2817" s="13">
        <f>_xll.TR('Index Eikon working'!K$1,"TR.PriceClose","SDate=#1",,$A2817)</f>
        <v>1732.82</v>
      </c>
      <c r="L2817" s="11">
        <f>INDEX(LIBOR!B:B,MATCH('Index price'!A2817,LIBOR!A:A,0))/100</f>
        <v>7.5149999999999991E-3</v>
      </c>
      <c r="M2817" s="11">
        <f>INDEX(LIBOR!D:D,MATCH('Index price'!A2817,LIBOR!C:C,0))/100</f>
        <v>2.2276000000000002E-3</v>
      </c>
    </row>
    <row r="2818" spans="1:13" x14ac:dyDescent="0.25">
      <c r="A2818" s="12">
        <f t="shared" si="1"/>
        <v>43026</v>
      </c>
      <c r="B2818" s="13">
        <f>_xll.TR('Index Eikon working'!A$1,"TR.PriceClose","SDate=#1",,$A2818)</f>
        <v>7542.87</v>
      </c>
      <c r="C2818" s="13">
        <f>_xll.TR('Index Eikon working'!B$1,"TR.PriceClose","SDate=#1",,$A2818)</f>
        <v>4140.6099999999997</v>
      </c>
      <c r="D2818" s="13">
        <f>_xll.TR('Index Eikon working'!C$1,"TR.PriceClose","SDate=#1",,$A2818)</f>
        <v>23157.599999999999</v>
      </c>
      <c r="E2818" s="13">
        <f>_xll.TR('Index Eikon working'!D$1,"TR.PriceClose","SDate=#1",,$A2818)</f>
        <v>2561.2600000000002</v>
      </c>
      <c r="F2818" s="13">
        <f>_xll.TR('Index Eikon working'!E$1,"TR.PriceClose","SDate=#1",,$A2818)</f>
        <v>4869.99</v>
      </c>
      <c r="G2818" s="13">
        <f>_xll.TR('Index Eikon working'!F$1,"TR.PriceClose","SDate=#1",,$A2818)</f>
        <v>21363.05</v>
      </c>
      <c r="H2818" s="21">
        <v>1770.94</v>
      </c>
      <c r="I2818" s="21">
        <v>7086.67</v>
      </c>
      <c r="J2818" s="13">
        <f>_xll.TR('Index Eikon working'!K$1,"TR.PriceClose","SDate=#1",,$A2818)</f>
        <v>1742.61</v>
      </c>
      <c r="L2818" s="11">
        <f>INDEX(LIBOR!B:B,MATCH('Index price'!A2818,LIBOR!A:A,0))/100</f>
        <v>7.4868999999999995E-3</v>
      </c>
      <c r="M2818" s="11">
        <f>INDEX(LIBOR!D:D,MATCH('Index price'!A2818,LIBOR!C:C,0))/100</f>
        <v>2.2433000000000002E-3</v>
      </c>
    </row>
    <row r="2819" spans="1:13" x14ac:dyDescent="0.25">
      <c r="A2819" s="12">
        <f t="shared" si="1"/>
        <v>43027</v>
      </c>
      <c r="B2819" s="13">
        <f>_xll.TR('Index Eikon working'!A$1,"TR.PriceClose","SDate=#1",,$A2819)</f>
        <v>7523.04</v>
      </c>
      <c r="C2819" s="13">
        <f>_xll.TR('Index Eikon working'!B$1,"TR.PriceClose","SDate=#1",,$A2819)</f>
        <v>4127.21</v>
      </c>
      <c r="D2819" s="13">
        <f>_xll.TR('Index Eikon working'!C$1,"TR.PriceClose","SDate=#1",,$A2819)</f>
        <v>23163.040000000001</v>
      </c>
      <c r="E2819" s="13">
        <f>_xll.TR('Index Eikon working'!D$1,"TR.PriceClose","SDate=#1",,$A2819)</f>
        <v>2562.1</v>
      </c>
      <c r="F2819" s="13">
        <f>_xll.TR('Index Eikon working'!E$1,"TR.PriceClose","SDate=#1",,$A2819)</f>
        <v>4807.13</v>
      </c>
      <c r="G2819" s="13">
        <f>_xll.TR('Index Eikon working'!F$1,"TR.PriceClose","SDate=#1",,$A2819)</f>
        <v>21448.52</v>
      </c>
      <c r="H2819" s="21">
        <v>1752.96</v>
      </c>
      <c r="I2819" s="21">
        <v>7065.61</v>
      </c>
      <c r="J2819" s="13">
        <f>_xll.TR('Index Eikon working'!K$1,"TR.PriceClose","SDate=#1",,$A2819)</f>
        <v>1745.49</v>
      </c>
      <c r="L2819" s="11">
        <f>INDEX(LIBOR!B:B,MATCH('Index price'!A2819,LIBOR!A:A,0))/100</f>
        <v>7.4275000000000001E-3</v>
      </c>
      <c r="M2819" s="11">
        <f>INDEX(LIBOR!D:D,MATCH('Index price'!A2819,LIBOR!C:C,0))/100</f>
        <v>2.232E-3</v>
      </c>
    </row>
    <row r="2820" spans="1:13" x14ac:dyDescent="0.25">
      <c r="A2820" s="12">
        <f t="shared" si="1"/>
        <v>43028</v>
      </c>
      <c r="B2820" s="13">
        <f>_xll.TR('Index Eikon working'!A$1,"TR.PriceClose","SDate=#1",,$A2820)</f>
        <v>7523.23</v>
      </c>
      <c r="C2820" s="13">
        <f>_xll.TR('Index Eikon working'!B$1,"TR.PriceClose","SDate=#1",,$A2820)</f>
        <v>4127.92</v>
      </c>
      <c r="D2820" s="13">
        <f>_xll.TR('Index Eikon working'!C$1,"TR.PriceClose","SDate=#1",,$A2820)</f>
        <v>23328.63</v>
      </c>
      <c r="E2820" s="13">
        <f>_xll.TR('Index Eikon working'!D$1,"TR.PriceClose","SDate=#1",,$A2820)</f>
        <v>2575.21</v>
      </c>
      <c r="F2820" s="13">
        <f>_xll.TR('Index Eikon working'!E$1,"TR.PriceClose","SDate=#1",,$A2820)</f>
        <v>4840.67</v>
      </c>
      <c r="G2820" s="13">
        <f>_xll.TR('Index Eikon working'!F$1,"TR.PriceClose","SDate=#1",,$A2820)</f>
        <v>21457.64</v>
      </c>
      <c r="H2820" s="21">
        <v>1741.92</v>
      </c>
      <c r="I2820" s="21">
        <v>7066.83</v>
      </c>
      <c r="J2820" s="13">
        <f>_xll.TR('Index Eikon working'!K$1,"TR.PriceClose","SDate=#1",,$A2820)</f>
        <v>1737.15</v>
      </c>
      <c r="L2820" s="11">
        <f>INDEX(LIBOR!B:B,MATCH('Index price'!A2820,LIBOR!A:A,0))/100</f>
        <v>7.3743999999999997E-3</v>
      </c>
      <c r="M2820" s="11">
        <f>INDEX(LIBOR!D:D,MATCH('Index price'!A2820,LIBOR!C:C,0))/100</f>
        <v>2.2585999999999999E-3</v>
      </c>
    </row>
    <row r="2821" spans="1:13" x14ac:dyDescent="0.25">
      <c r="A2821" s="12">
        <f t="shared" si="1"/>
        <v>43031</v>
      </c>
      <c r="B2821" s="13">
        <f>_xll.TR('Index Eikon working'!A$1,"TR.PriceClose","SDate=#1",,$A2821)</f>
        <v>7524.45</v>
      </c>
      <c r="C2821" s="13">
        <f>_xll.TR('Index Eikon working'!B$1,"TR.PriceClose","SDate=#1",,$A2821)</f>
        <v>4127.45</v>
      </c>
      <c r="D2821" s="13">
        <f>_xll.TR('Index Eikon working'!C$1,"TR.PriceClose","SDate=#1",,$A2821)</f>
        <v>23273.96</v>
      </c>
      <c r="E2821" s="13">
        <f>_xll.TR('Index Eikon working'!D$1,"TR.PriceClose","SDate=#1",,$A2821)</f>
        <v>2564.98</v>
      </c>
      <c r="F2821" s="13">
        <f>_xll.TR('Index Eikon working'!E$1,"TR.PriceClose","SDate=#1",,$A2821)</f>
        <v>4832.1899999999996</v>
      </c>
      <c r="G2821" s="13">
        <f>_xll.TR('Index Eikon working'!F$1,"TR.PriceClose","SDate=#1",,$A2821)</f>
        <v>21696.65</v>
      </c>
      <c r="H2821" s="21">
        <v>1722.66</v>
      </c>
      <c r="I2821" s="21">
        <v>7066.02</v>
      </c>
      <c r="J2821" s="13">
        <f>_xll.TR('Index Eikon working'!K$1,"TR.PriceClose","SDate=#1",,$A2821)</f>
        <v>1732.7</v>
      </c>
      <c r="L2821" s="11">
        <f>INDEX(LIBOR!B:B,MATCH('Index price'!A2821,LIBOR!A:A,0))/100</f>
        <v>7.4744E-3</v>
      </c>
      <c r="M2821" s="11">
        <f>INDEX(LIBOR!D:D,MATCH('Index price'!A2821,LIBOR!C:C,0))/100</f>
        <v>2.2710999999999999E-3</v>
      </c>
    </row>
    <row r="2822" spans="1:13" x14ac:dyDescent="0.25">
      <c r="A2822" s="12">
        <f t="shared" si="1"/>
        <v>43032</v>
      </c>
      <c r="B2822" s="13">
        <f>_xll.TR('Index Eikon working'!A$1,"TR.PriceClose","SDate=#1",,$A2822)</f>
        <v>7526.54</v>
      </c>
      <c r="C2822" s="13">
        <f>_xll.TR('Index Eikon working'!B$1,"TR.PriceClose","SDate=#1",,$A2822)</f>
        <v>4127.92</v>
      </c>
      <c r="D2822" s="13">
        <f>_xll.TR('Index Eikon working'!C$1,"TR.PriceClose","SDate=#1",,$A2822)</f>
        <v>23441.759999999998</v>
      </c>
      <c r="E2822" s="13">
        <f>_xll.TR('Index Eikon working'!D$1,"TR.PriceClose","SDate=#1",,$A2822)</f>
        <v>2569.13</v>
      </c>
      <c r="F2822" s="13">
        <f>_xll.TR('Index Eikon working'!E$1,"TR.PriceClose","SDate=#1",,$A2822)</f>
        <v>4813.63</v>
      </c>
      <c r="G2822" s="13">
        <f>_xll.TR('Index Eikon working'!F$1,"TR.PriceClose","SDate=#1",,$A2822)</f>
        <v>21805.17</v>
      </c>
      <c r="H2822" s="21">
        <v>1722.27</v>
      </c>
      <c r="I2822" s="21">
        <v>7066.83</v>
      </c>
      <c r="J2822" s="13">
        <f>_xll.TR('Index Eikon working'!K$1,"TR.PriceClose","SDate=#1",,$A2822)</f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f>_xll.TR('Index Eikon working'!A$1,"TR.PriceClose","SDate=#1",,$A2823)</f>
        <v>7447.21</v>
      </c>
      <c r="C2823" s="13">
        <f>_xll.TR('Index Eikon working'!B$1,"TR.PriceClose","SDate=#1",,$A2823)</f>
        <v>4091.17</v>
      </c>
      <c r="D2823" s="13">
        <f>_xll.TR('Index Eikon working'!C$1,"TR.PriceClose","SDate=#1",,$A2823)</f>
        <v>23329.46</v>
      </c>
      <c r="E2823" s="13">
        <f>_xll.TR('Index Eikon working'!D$1,"TR.PriceClose","SDate=#1",,$A2823)</f>
        <v>2557.15</v>
      </c>
      <c r="F2823" s="13">
        <f>_xll.TR('Index Eikon working'!E$1,"TR.PriceClose","SDate=#1",,$A2823)</f>
        <v>4834.17</v>
      </c>
      <c r="G2823" s="13">
        <f>_xll.TR('Index Eikon working'!F$1,"TR.PriceClose","SDate=#1",,$A2823)</f>
        <v>21707.62</v>
      </c>
      <c r="H2823" s="21">
        <v>1708.72</v>
      </c>
      <c r="I2823" s="21">
        <v>7003.9</v>
      </c>
      <c r="J2823" s="13">
        <f>_xll.TR('Index Eikon working'!K$1,"TR.PriceClose","SDate=#1",,$A2823)</f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f>_xll.TR('Index Eikon working'!A$1,"TR.PriceClose","SDate=#1",,$A2824)</f>
        <v>7486.5</v>
      </c>
      <c r="C2824" s="13">
        <f>_xll.TR('Index Eikon working'!B$1,"TR.PriceClose","SDate=#1",,$A2824)</f>
        <v>4111.3999999999996</v>
      </c>
      <c r="D2824" s="13">
        <f>_xll.TR('Index Eikon working'!C$1,"TR.PriceClose","SDate=#1",,$A2824)</f>
        <v>23400.86</v>
      </c>
      <c r="E2824" s="13">
        <f>_xll.TR('Index Eikon working'!D$1,"TR.PriceClose","SDate=#1",,$A2824)</f>
        <v>2560.4</v>
      </c>
      <c r="F2824" s="13">
        <f>_xll.TR('Index Eikon working'!E$1,"TR.PriceClose","SDate=#1",,$A2824)</f>
        <v>4808.03</v>
      </c>
      <c r="G2824" s="13">
        <f>_xll.TR('Index Eikon working'!F$1,"TR.PriceClose","SDate=#1",,$A2824)</f>
        <v>21739.78</v>
      </c>
      <c r="H2824" s="21">
        <v>1703.7</v>
      </c>
      <c r="I2824" s="21">
        <v>7040.45</v>
      </c>
      <c r="J2824" s="13">
        <f>_xll.TR('Index Eikon working'!K$1,"TR.PriceClose","SDate=#1",,$A2824)</f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f>_xll.TR('Index Eikon working'!A$1,"TR.PriceClose","SDate=#1",,$A2825)</f>
        <v>7505.03</v>
      </c>
      <c r="C2825" s="13">
        <f>_xll.TR('Index Eikon working'!B$1,"TR.PriceClose","SDate=#1",,$A2825)</f>
        <v>4120.21</v>
      </c>
      <c r="D2825" s="13">
        <f>_xll.TR('Index Eikon working'!C$1,"TR.PriceClose","SDate=#1",,$A2825)</f>
        <v>23434.19</v>
      </c>
      <c r="E2825" s="13">
        <f>_xll.TR('Index Eikon working'!D$1,"TR.PriceClose","SDate=#1",,$A2825)</f>
        <v>2581.0700000000002</v>
      </c>
      <c r="F2825" s="13">
        <f>_xll.TR('Index Eikon working'!E$1,"TR.PriceClose","SDate=#1",,$A2825)</f>
        <v>4844.8500000000004</v>
      </c>
      <c r="G2825" s="13">
        <f>_xll.TR('Index Eikon working'!F$1,"TR.PriceClose","SDate=#1",,$A2825)</f>
        <v>22008.45</v>
      </c>
      <c r="H2825" s="21">
        <v>1703.35</v>
      </c>
      <c r="I2825" s="21">
        <v>7055.53</v>
      </c>
      <c r="J2825" s="13">
        <f>_xll.TR('Index Eikon working'!K$1,"TR.PriceClose","SDate=#1",,$A2825)</f>
        <v>1729.33</v>
      </c>
      <c r="L2825" s="22">
        <v>7.6994000000000003E-3</v>
      </c>
      <c r="M2825" s="22">
        <v>2.2460000000000002E-3</v>
      </c>
    </row>
    <row r="2826" spans="1:13" x14ac:dyDescent="0.25">
      <c r="A2826" s="12">
        <f t="shared" si="1"/>
        <v>43038</v>
      </c>
      <c r="B2826" s="13">
        <f>_xll.TR('Index Eikon working'!A$1,"TR.PriceClose","SDate=#1",,$A2826)</f>
        <v>7487.81</v>
      </c>
      <c r="C2826" s="13">
        <f>_xll.TR('Index Eikon working'!B$1,"TR.PriceClose","SDate=#1",,$A2826)</f>
        <v>4114.9399999999996</v>
      </c>
      <c r="D2826" s="13">
        <f>_xll.TR('Index Eikon working'!C$1,"TR.PriceClose","SDate=#1",,$A2826)</f>
        <v>23348.74</v>
      </c>
      <c r="E2826" s="13">
        <f>_xll.TR('Index Eikon working'!D$1,"TR.PriceClose","SDate=#1",,$A2826)</f>
        <v>2572.83</v>
      </c>
      <c r="F2826" s="13">
        <f>_xll.TR('Index Eikon working'!E$1,"TR.PriceClose","SDate=#1",,$A2826)</f>
        <v>4869.37</v>
      </c>
      <c r="G2826" s="13">
        <f>_xll.TR('Index Eikon working'!F$1,"TR.PriceClose","SDate=#1",,$A2826)</f>
        <v>22011.67</v>
      </c>
      <c r="H2826" s="21">
        <v>1707.3</v>
      </c>
      <c r="I2826" s="21">
        <v>7046.51</v>
      </c>
      <c r="J2826" s="13">
        <f>_xll.TR('Index Eikon working'!K$1,"TR.PriceClose","SDate=#1",,$A2826)</f>
        <v>1740.78</v>
      </c>
      <c r="L2826" s="22">
        <v>7.7025000000000001E-3</v>
      </c>
      <c r="M2826" s="22">
        <v>2.2574000000000001E-3</v>
      </c>
    </row>
    <row r="2827" spans="1:13" x14ac:dyDescent="0.25">
      <c r="A2827" s="12">
        <f t="shared" si="1"/>
        <v>43039</v>
      </c>
      <c r="B2827" s="13">
        <f>_xll.TR('Index Eikon working'!A$1,"TR.PriceClose","SDate=#1",,$A2827)</f>
        <v>7493.08</v>
      </c>
      <c r="C2827" s="13">
        <f>_xll.TR('Index Eikon working'!B$1,"TR.PriceClose","SDate=#1",,$A2827)</f>
        <v>4117.6899999999996</v>
      </c>
      <c r="D2827" s="13">
        <f>_xll.TR('Index Eikon working'!C$1,"TR.PriceClose","SDate=#1",,$A2827)</f>
        <v>23377.24</v>
      </c>
      <c r="E2827" s="13">
        <f>_xll.TR('Index Eikon working'!D$1,"TR.PriceClose","SDate=#1",,$A2827)</f>
        <v>2575.2600000000002</v>
      </c>
      <c r="F2827" s="13">
        <f>_xll.TR('Index Eikon working'!E$1,"TR.PriceClose","SDate=#1",,$A2827)</f>
        <v>4888.92</v>
      </c>
      <c r="G2827" s="13">
        <f>_xll.TR('Index Eikon working'!F$1,"TR.PriceClose","SDate=#1",,$A2827)</f>
        <v>22011.61</v>
      </c>
      <c r="H2827" s="21">
        <v>1725.85</v>
      </c>
      <c r="I2827" s="21">
        <v>7051.23</v>
      </c>
      <c r="J2827" s="13">
        <f>_xll.TR('Index Eikon working'!K$1,"TR.PriceClose","SDate=#1",,$A2827)</f>
        <v>1749.8</v>
      </c>
      <c r="L2827" s="22">
        <v>7.7275E-3</v>
      </c>
      <c r="M2827" s="22">
        <v>2.2485000000000001E-3</v>
      </c>
    </row>
    <row r="2828" spans="1:13" x14ac:dyDescent="0.25">
      <c r="A2828" s="12">
        <f t="shared" si="1"/>
        <v>43040</v>
      </c>
      <c r="L2828" s="22">
        <v>7.8100000000000001E-3</v>
      </c>
      <c r="M2828" s="22">
        <v>2.2404999999999999E-3</v>
      </c>
    </row>
    <row r="2829" spans="1:13" x14ac:dyDescent="0.25">
      <c r="A2829" s="12">
        <f t="shared" si="1"/>
        <v>43041</v>
      </c>
      <c r="L2829" s="11">
        <v>7.9162999999999994E-3</v>
      </c>
      <c r="M2829" s="11">
        <v>3.4994000000000002E-3</v>
      </c>
    </row>
    <row r="2830" spans="1:13" x14ac:dyDescent="0.25">
      <c r="A2830" s="12">
        <f t="shared" si="1"/>
        <v>43042</v>
      </c>
      <c r="L2830" s="22">
        <v>7.7938E-3</v>
      </c>
      <c r="M2830" s="22">
        <v>4.7000000000000002E-3</v>
      </c>
    </row>
    <row r="2831" spans="1:13" x14ac:dyDescent="0.25">
      <c r="A2831" s="12">
        <f t="shared" si="1"/>
        <v>43045</v>
      </c>
    </row>
    <row r="2832" spans="1:13" x14ac:dyDescent="0.25">
      <c r="A2832" s="12">
        <f t="shared" si="1"/>
        <v>43046</v>
      </c>
    </row>
    <row r="2833" spans="1:1" x14ac:dyDescent="0.25">
      <c r="A2833" s="12">
        <f t="shared" si="1"/>
        <v>43047</v>
      </c>
    </row>
    <row r="2834" spans="1:1" x14ac:dyDescent="0.25">
      <c r="A2834" s="12">
        <f t="shared" si="1"/>
        <v>43048</v>
      </c>
    </row>
    <row r="2835" spans="1:1" x14ac:dyDescent="0.25">
      <c r="A2835" s="12">
        <f t="shared" si="1"/>
        <v>43049</v>
      </c>
    </row>
    <row r="2836" spans="1:1" x14ac:dyDescent="0.25">
      <c r="A2836" s="12">
        <f t="shared" si="1"/>
        <v>43052</v>
      </c>
    </row>
    <row r="2837" spans="1:1" x14ac:dyDescent="0.25">
      <c r="A2837" s="12">
        <f t="shared" si="1"/>
        <v>43053</v>
      </c>
    </row>
    <row r="2838" spans="1:1" x14ac:dyDescent="0.25">
      <c r="A2838" s="12">
        <f t="shared" si="1"/>
        <v>43054</v>
      </c>
    </row>
    <row r="2839" spans="1:1" x14ac:dyDescent="0.25">
      <c r="A2839" s="12">
        <f t="shared" si="1"/>
        <v>43055</v>
      </c>
    </row>
    <row r="2840" spans="1:1" x14ac:dyDescent="0.25">
      <c r="A2840" s="12">
        <f t="shared" si="1"/>
        <v>43056</v>
      </c>
    </row>
    <row r="2841" spans="1:1" x14ac:dyDescent="0.25">
      <c r="A2841" s="12">
        <f t="shared" si="1"/>
        <v>43059</v>
      </c>
    </row>
    <row r="2842" spans="1:1" x14ac:dyDescent="0.25">
      <c r="A2842" s="12">
        <f t="shared" si="1"/>
        <v>43060</v>
      </c>
    </row>
    <row r="2843" spans="1:1" x14ac:dyDescent="0.25">
      <c r="A2843" s="12">
        <f t="shared" si="1"/>
        <v>43061</v>
      </c>
    </row>
    <row r="2844" spans="1:1" x14ac:dyDescent="0.25">
      <c r="A2844" s="12">
        <f t="shared" si="1"/>
        <v>43062</v>
      </c>
    </row>
    <row r="2845" spans="1:1" x14ac:dyDescent="0.25">
      <c r="A2845" s="12">
        <f t="shared" si="1"/>
        <v>43063</v>
      </c>
    </row>
    <row r="2846" spans="1:1" x14ac:dyDescent="0.25">
      <c r="A2846" s="12">
        <f t="shared" si="1"/>
        <v>43066</v>
      </c>
    </row>
    <row r="2847" spans="1:1" x14ac:dyDescent="0.25">
      <c r="A2847" s="12">
        <f t="shared" si="1"/>
        <v>43067</v>
      </c>
    </row>
    <row r="2848" spans="1:1" x14ac:dyDescent="0.25">
      <c r="A2848" s="12">
        <f t="shared" si="1"/>
        <v>43068</v>
      </c>
    </row>
    <row r="2849" spans="1:1" x14ac:dyDescent="0.25">
      <c r="A2849" s="12">
        <f t="shared" si="1"/>
        <v>43069</v>
      </c>
    </row>
    <row r="2850" spans="1:1" x14ac:dyDescent="0.25">
      <c r="A2850" s="12">
        <f t="shared" si="1"/>
        <v>43070</v>
      </c>
    </row>
    <row r="2851" spans="1:1" x14ac:dyDescent="0.25">
      <c r="A2851" s="12">
        <f t="shared" si="1"/>
        <v>43073</v>
      </c>
    </row>
    <row r="2852" spans="1:1" x14ac:dyDescent="0.25">
      <c r="A2852" s="12">
        <f t="shared" si="1"/>
        <v>43074</v>
      </c>
    </row>
    <row r="2853" spans="1:1" x14ac:dyDescent="0.25">
      <c r="A2853" s="12">
        <f t="shared" si="1"/>
        <v>43075</v>
      </c>
    </row>
    <row r="2854" spans="1:1" x14ac:dyDescent="0.25">
      <c r="A2854" s="12">
        <f t="shared" si="1"/>
        <v>43076</v>
      </c>
    </row>
    <row r="2855" spans="1:1" x14ac:dyDescent="0.25">
      <c r="A2855" s="12">
        <f t="shared" si="1"/>
        <v>43077</v>
      </c>
    </row>
    <row r="2856" spans="1:1" x14ac:dyDescent="0.25">
      <c r="A2856" s="12">
        <f t="shared" si="1"/>
        <v>43080</v>
      </c>
    </row>
    <row r="2857" spans="1:1" x14ac:dyDescent="0.25">
      <c r="A2857" s="12">
        <f t="shared" si="1"/>
        <v>43081</v>
      </c>
    </row>
    <row r="2858" spans="1:1" x14ac:dyDescent="0.25">
      <c r="A2858" s="12">
        <f t="shared" si="1"/>
        <v>43082</v>
      </c>
    </row>
    <row r="2859" spans="1:1" x14ac:dyDescent="0.25">
      <c r="A2859" s="12">
        <f t="shared" si="1"/>
        <v>43083</v>
      </c>
    </row>
    <row r="2860" spans="1:1" x14ac:dyDescent="0.25">
      <c r="A2860" s="12">
        <f t="shared" si="1"/>
        <v>43084</v>
      </c>
    </row>
    <row r="2861" spans="1:1" x14ac:dyDescent="0.25">
      <c r="A2861" s="12">
        <f t="shared" si="1"/>
        <v>43087</v>
      </c>
    </row>
    <row r="2862" spans="1:1" x14ac:dyDescent="0.25">
      <c r="A2862" s="12">
        <f t="shared" si="1"/>
        <v>43088</v>
      </c>
    </row>
    <row r="2863" spans="1:1" x14ac:dyDescent="0.25">
      <c r="A2863" s="12">
        <f t="shared" si="1"/>
        <v>43089</v>
      </c>
    </row>
    <row r="2864" spans="1:1" x14ac:dyDescent="0.25">
      <c r="A2864" s="12">
        <f t="shared" si="1"/>
        <v>43090</v>
      </c>
    </row>
    <row r="2865" spans="1:1" x14ac:dyDescent="0.25">
      <c r="A2865" s="12">
        <f t="shared" si="1"/>
        <v>43091</v>
      </c>
    </row>
    <row r="2866" spans="1:1" x14ac:dyDescent="0.25">
      <c r="A2866" s="12">
        <f t="shared" si="1"/>
        <v>43094</v>
      </c>
    </row>
    <row r="2867" spans="1:1" x14ac:dyDescent="0.25">
      <c r="A2867" s="12">
        <f t="shared" si="1"/>
        <v>43095</v>
      </c>
    </row>
    <row r="2868" spans="1:1" x14ac:dyDescent="0.25">
      <c r="A2868" s="12">
        <f t="shared" si="1"/>
        <v>43096</v>
      </c>
    </row>
    <row r="2869" spans="1:1" x14ac:dyDescent="0.25">
      <c r="A2869" s="12">
        <f t="shared" si="1"/>
        <v>43097</v>
      </c>
    </row>
    <row r="2870" spans="1:1" x14ac:dyDescent="0.25">
      <c r="A2870" s="12">
        <f t="shared" si="1"/>
        <v>43098</v>
      </c>
    </row>
    <row r="2871" spans="1:1" x14ac:dyDescent="0.25">
      <c r="A2871" s="12">
        <f t="shared" si="1"/>
        <v>43101</v>
      </c>
    </row>
    <row r="2872" spans="1:1" x14ac:dyDescent="0.25">
      <c r="A2872" s="12">
        <f t="shared" si="1"/>
        <v>43102</v>
      </c>
    </row>
    <row r="2873" spans="1:1" x14ac:dyDescent="0.25">
      <c r="A2873" s="12">
        <f t="shared" si="1"/>
        <v>43103</v>
      </c>
    </row>
    <row r="2874" spans="1:1" x14ac:dyDescent="0.25">
      <c r="A2874" s="12">
        <f t="shared" si="1"/>
        <v>43104</v>
      </c>
    </row>
    <row r="2875" spans="1:1" x14ac:dyDescent="0.25">
      <c r="A2875" s="12">
        <f t="shared" si="1"/>
        <v>43105</v>
      </c>
    </row>
    <row r="2876" spans="1:1" x14ac:dyDescent="0.25">
      <c r="A2876" s="12">
        <f t="shared" si="1"/>
        <v>43108</v>
      </c>
    </row>
    <row r="2877" spans="1:1" x14ac:dyDescent="0.25">
      <c r="A2877" s="12">
        <f t="shared" si="1"/>
        <v>43109</v>
      </c>
    </row>
    <row r="2878" spans="1:1" x14ac:dyDescent="0.25">
      <c r="A2878" s="12">
        <f t="shared" si="1"/>
        <v>43110</v>
      </c>
    </row>
    <row r="2879" spans="1:1" x14ac:dyDescent="0.25">
      <c r="A2879" s="12">
        <f t="shared" si="1"/>
        <v>43111</v>
      </c>
    </row>
    <row r="2880" spans="1:1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1.0293800000000001E-2</v>
      </c>
      <c r="M3001" s="11">
        <v>7.1999999999999998E-3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88"/>
  <sheetViews>
    <sheetView workbookViewId="0">
      <selection activeCell="H3" sqref="H3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END:01-Nov-2017 ADJUSTED:NO INTERVAL:1D",,"SORT:ASC TSREPEAT:NO",$G$2)</f>
        <v>Updated at 11:08:59</v>
      </c>
      <c r="H1" t="s">
        <v>28</v>
      </c>
      <c r="I1" t="str">
        <f>_xll.RHistory(".TFTAS",".Close;.Timestamp","START:01-Aug-2017 END:01-Nov-2017 ADJUSTED:NO INTERVAL:1D",,"SORT:ASC TSREPEAT:NO",$I$2)</f>
        <v>Updated at 11:08:57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END:01-Nov-2017 ADJUSTED:NO INTERVAL:1D",,"SORT:ASC TSREPEAT:NO",$M$2)</f>
        <v>Updated at 11:08:57</v>
      </c>
      <c r="T1" t="str">
        <f>_xll.RHistory("HRGV.L",".Close;.Timestamp","START:01-Jul-2017 END:01-Nov-2017 ADJUSTED:YES INTERVAL:1D",,"SORT:ASC TSREPEAT:NO",$O$2)</f>
        <v>Updated at 11:08:56</v>
      </c>
      <c r="U1" t="str">
        <f>_xll.RHistory("HRGV.L",".Volume;.Timestamp","START:01-Jul-2017 END:01-Nov-2017 ADJUSTED:YES INTERVAL:1D",,"SORT:ASC TSREPEAT:NO",$Q$2)</f>
        <v>Updated at 11:08:57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I24">
        <v>6956.51</v>
      </c>
      <c r="J24" s="1">
        <v>42979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1752.24</v>
      </c>
      <c r="H25" s="1">
        <v>42979</v>
      </c>
      <c r="I25">
        <v>6930.87</v>
      </c>
      <c r="J25" s="1">
        <v>42982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1754.84</v>
      </c>
      <c r="H26" s="1">
        <v>42982</v>
      </c>
      <c r="I26">
        <v>6903.35</v>
      </c>
      <c r="J26" s="1">
        <v>42983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1747.46</v>
      </c>
      <c r="H27" s="1">
        <v>42983</v>
      </c>
      <c r="I27">
        <v>6885.77</v>
      </c>
      <c r="J27" s="1">
        <v>42984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1751.97</v>
      </c>
      <c r="H28" s="1">
        <v>42984</v>
      </c>
      <c r="I28">
        <v>6926.37</v>
      </c>
      <c r="J28" s="1">
        <v>42985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1757.81</v>
      </c>
      <c r="H29" s="1">
        <v>42985</v>
      </c>
      <c r="I29">
        <v>6907</v>
      </c>
      <c r="J29" s="1">
        <v>42986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1754.47</v>
      </c>
      <c r="H30" s="1">
        <v>42986</v>
      </c>
      <c r="I30">
        <v>6938.75</v>
      </c>
      <c r="J30" s="1">
        <v>42989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1769.46</v>
      </c>
      <c r="H31" s="1">
        <v>42989</v>
      </c>
      <c r="I31">
        <v>6926.74</v>
      </c>
      <c r="J31" s="1">
        <v>42990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1752.52</v>
      </c>
      <c r="H32" s="1">
        <v>42990</v>
      </c>
      <c r="I32">
        <v>6906.71</v>
      </c>
      <c r="J32" s="1">
        <v>42991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1739.26</v>
      </c>
      <c r="H33" s="1">
        <v>42991</v>
      </c>
      <c r="I33">
        <v>6838.79</v>
      </c>
      <c r="J33" s="1">
        <v>42992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1735</v>
      </c>
      <c r="H34" s="1">
        <v>42992</v>
      </c>
      <c r="I34">
        <v>6769.53</v>
      </c>
      <c r="J34" s="1">
        <v>42993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1724.59</v>
      </c>
      <c r="H35" s="1">
        <v>42993</v>
      </c>
      <c r="I35">
        <v>6802.23</v>
      </c>
      <c r="J35" s="1">
        <v>42996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1719.79</v>
      </c>
      <c r="H36" s="1">
        <v>42996</v>
      </c>
      <c r="I36">
        <v>6824.06</v>
      </c>
      <c r="J36" s="1">
        <v>42997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1719.18</v>
      </c>
      <c r="H37" s="1">
        <v>42997</v>
      </c>
      <c r="I37">
        <v>6821.61</v>
      </c>
      <c r="J37" s="1">
        <v>42998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1718.05</v>
      </c>
      <c r="H38" s="1">
        <v>42998</v>
      </c>
      <c r="I38">
        <v>6809.94</v>
      </c>
      <c r="J38" s="1">
        <v>42999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1714.18</v>
      </c>
      <c r="H39" s="1">
        <v>42999</v>
      </c>
      <c r="I39">
        <v>6850.63</v>
      </c>
      <c r="J39" s="1">
        <v>43000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1722.41</v>
      </c>
      <c r="H40" s="1">
        <v>43000</v>
      </c>
      <c r="I40">
        <v>6847.24</v>
      </c>
      <c r="J40" s="1">
        <v>43003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1727.57</v>
      </c>
      <c r="H41" s="1">
        <v>43003</v>
      </c>
      <c r="I41">
        <v>6831.17</v>
      </c>
      <c r="J41" s="1">
        <v>43004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1728.88</v>
      </c>
      <c r="H42" s="1">
        <v>43004</v>
      </c>
      <c r="I42">
        <v>6857.11</v>
      </c>
      <c r="J42" s="1">
        <v>43005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1717.82</v>
      </c>
      <c r="H43" s="1">
        <v>43005</v>
      </c>
      <c r="I43">
        <v>6872.43</v>
      </c>
      <c r="J43" s="1">
        <v>43006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1717.13</v>
      </c>
      <c r="H44" s="1">
        <v>43006</v>
      </c>
      <c r="I44">
        <v>6922.2</v>
      </c>
      <c r="J44" s="1">
        <v>43007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1734.15</v>
      </c>
      <c r="H45" s="1">
        <v>43007</v>
      </c>
      <c r="I45">
        <v>6978.71</v>
      </c>
      <c r="J45" s="1">
        <v>43010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G46">
        <v>1737.43</v>
      </c>
      <c r="H46" s="1">
        <v>43010</v>
      </c>
      <c r="I46">
        <v>7005.2</v>
      </c>
      <c r="J46" s="1">
        <v>43011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G47">
        <v>1743.59</v>
      </c>
      <c r="H47" s="1">
        <v>43011</v>
      </c>
      <c r="I47">
        <v>7004.95</v>
      </c>
      <c r="J47" s="1">
        <v>43012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G48">
        <v>1735.84</v>
      </c>
      <c r="H48" s="1">
        <v>43012</v>
      </c>
      <c r="I48">
        <v>7043.01</v>
      </c>
      <c r="J48" s="1">
        <v>43013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25">
      <c r="G49">
        <v>1735.68</v>
      </c>
      <c r="H49" s="1">
        <v>43013</v>
      </c>
      <c r="I49">
        <v>7059.32</v>
      </c>
      <c r="J49" s="1">
        <v>43014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25">
      <c r="G50">
        <v>1736.1</v>
      </c>
      <c r="H50" s="1">
        <v>43014</v>
      </c>
      <c r="I50">
        <v>7044.03</v>
      </c>
      <c r="J50" s="1">
        <v>43017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25">
      <c r="G51">
        <v>1729.48</v>
      </c>
      <c r="H51" s="1">
        <v>43017</v>
      </c>
      <c r="I51">
        <v>7069.76</v>
      </c>
      <c r="J51" s="1">
        <v>43018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25">
      <c r="G52">
        <v>1740.59</v>
      </c>
      <c r="H52" s="1">
        <v>43018</v>
      </c>
      <c r="I52">
        <v>7067.84</v>
      </c>
      <c r="J52" s="1">
        <v>43019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25">
      <c r="G53">
        <v>1747.11</v>
      </c>
      <c r="H53" s="1">
        <v>43019</v>
      </c>
      <c r="I53">
        <v>7095.85</v>
      </c>
      <c r="J53" s="1">
        <v>43020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25">
      <c r="G54">
        <v>1754.49</v>
      </c>
      <c r="H54" s="1">
        <v>43020</v>
      </c>
      <c r="I54">
        <v>7080.6</v>
      </c>
      <c r="J54" s="1">
        <v>43021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25">
      <c r="G55">
        <v>1747.83</v>
      </c>
      <c r="H55" s="1">
        <v>43021</v>
      </c>
      <c r="I55">
        <v>7073</v>
      </c>
      <c r="J55" s="1">
        <v>43024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25">
      <c r="G56">
        <v>1749.99</v>
      </c>
      <c r="H56" s="1">
        <v>43024</v>
      </c>
      <c r="I56">
        <v>7059.01</v>
      </c>
      <c r="J56" s="1">
        <v>43025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25">
      <c r="G57">
        <v>1752.81</v>
      </c>
      <c r="H57" s="1">
        <v>43025</v>
      </c>
      <c r="I57">
        <v>7086.67</v>
      </c>
      <c r="J57" s="1">
        <v>43026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25">
      <c r="G58">
        <v>1770.94</v>
      </c>
      <c r="H58" s="1">
        <v>43026</v>
      </c>
      <c r="I58">
        <v>7065.61</v>
      </c>
      <c r="J58" s="1">
        <v>43027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25">
      <c r="G59">
        <v>1752.96</v>
      </c>
      <c r="H59" s="1">
        <v>43027</v>
      </c>
      <c r="I59">
        <v>7066.83</v>
      </c>
      <c r="J59" s="1">
        <v>43028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25">
      <c r="G60">
        <v>1741.92</v>
      </c>
      <c r="H60" s="1">
        <v>43028</v>
      </c>
      <c r="I60">
        <v>7066.02</v>
      </c>
      <c r="J60" s="1">
        <v>43031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25">
      <c r="G61">
        <v>1722.66</v>
      </c>
      <c r="H61" s="1">
        <v>43031</v>
      </c>
      <c r="I61">
        <v>7066.83</v>
      </c>
      <c r="J61" s="1">
        <v>43032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25">
      <c r="G62">
        <v>1722.27</v>
      </c>
      <c r="H62" s="1">
        <v>43032</v>
      </c>
      <c r="I62">
        <v>7003.9</v>
      </c>
      <c r="J62" s="1">
        <v>43033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25">
      <c r="G63">
        <v>1708.72</v>
      </c>
      <c r="H63" s="1">
        <v>43033</v>
      </c>
      <c r="I63">
        <v>7040.45</v>
      </c>
      <c r="J63" s="1">
        <v>43034</v>
      </c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25">
      <c r="G64">
        <v>1703.7</v>
      </c>
      <c r="H64" s="1">
        <v>43034</v>
      </c>
      <c r="I64">
        <v>7055.53</v>
      </c>
      <c r="J64" s="1">
        <v>43035</v>
      </c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25">
      <c r="G65">
        <v>1703.35</v>
      </c>
      <c r="H65" s="1">
        <v>43035</v>
      </c>
      <c r="I65">
        <v>7046.51</v>
      </c>
      <c r="J65" s="1">
        <v>43038</v>
      </c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25">
      <c r="G66">
        <v>1707.3</v>
      </c>
      <c r="H66" s="1">
        <v>43038</v>
      </c>
      <c r="I66">
        <v>7051.23</v>
      </c>
      <c r="J66" s="1">
        <v>43039</v>
      </c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25">
      <c r="G67">
        <v>1725.85</v>
      </c>
      <c r="H67" s="1">
        <v>43039</v>
      </c>
      <c r="I67">
        <v>7055.19</v>
      </c>
      <c r="J67" s="1">
        <v>43040</v>
      </c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25">
      <c r="G68">
        <v>1719.58</v>
      </c>
      <c r="H68" s="1">
        <v>43040</v>
      </c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25"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25"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25"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25"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25"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25"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25"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25"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25"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25"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25"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25"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13:18" x14ac:dyDescent="0.25"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13:18" x14ac:dyDescent="0.25"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13:18" x14ac:dyDescent="0.25"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13:18" x14ac:dyDescent="0.25"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13:18" x14ac:dyDescent="0.25"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13:18" x14ac:dyDescent="0.25"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13:18" x14ac:dyDescent="0.25"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13:18" x14ac:dyDescent="0.25"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84"/>
  <sheetViews>
    <sheetView topLeftCell="A55" workbookViewId="0">
      <selection activeCell="I72" sqref="I7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2017-11-06T11:13:18Z</dcterms:modified>
</cp:coreProperties>
</file>