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3"/>
  <workbookPr defaultThemeVersion="166925"/>
  <mc:AlternateContent xmlns:mc="http://schemas.openxmlformats.org/markup-compatibility/2006">
    <mc:Choice Requires="x15">
      <x15ac:absPath xmlns:x15ac="http://schemas.microsoft.com/office/spreadsheetml/2010/11/ac" url="https://bostonchildrenshospital.sharepoint.com/sites/ProjectMosaic/Application Specific/23107 - Cadence Prelude Implementation/GPS Transformation/"/>
    </mc:Choice>
  </mc:AlternateContent>
  <xr:revisionPtr revIDLastSave="0" documentId="8_{033443D3-FD99-4728-AD38-CE05FB3AD055}" xr6:coauthVersionLast="47" xr6:coauthVersionMax="47" xr10:uidLastSave="{00000000-0000-0000-0000-000000000000}"/>
  <bookViews>
    <workbookView xWindow="-110" yWindow="-110" windowWidth="19420" windowHeight="11500" firstSheet="3" activeTab="3" xr2:uid="{00000000-000D-0000-FFFF-FFFF00000000}"/>
  </bookViews>
  <sheets>
    <sheet name="Project Plan (Archive)" sheetId="2" state="hidden" r:id="rId1"/>
    <sheet name="Sheet1" sheetId="7" r:id="rId2"/>
    <sheet name="Sheet2" sheetId="11" r:id="rId3"/>
    <sheet name="Project Objectives_NLB Copy" sheetId="10" r:id="rId4"/>
    <sheet name="Status Snapshot (Archive)" sheetId="5" r:id="rId5"/>
    <sheet name="Project Objectives" sheetId="8" r:id="rId6"/>
    <sheet name="Specialty List" sheetId="3" r:id="rId7"/>
    <sheet name="Task Ownership (Archive)" sheetId="1" state="hidden" r:id="rId8"/>
    <sheet name="Fast Pass Plan (Archive)" sheetId="9" state="hidden" r:id="rId9"/>
    <sheet name="HIDE_Status" sheetId="4" state="hidden" r:id="rId10"/>
  </sheets>
  <definedNames>
    <definedName name="_xlnm._FilterDatabase" localSheetId="8" hidden="1">'Fast Pass Plan (Archive)'!$A$2:$L$55</definedName>
    <definedName name="_xlnm._FilterDatabase" localSheetId="5" hidden="1">'Project Objectives'!$A$2:$P$55</definedName>
    <definedName name="_xlnm._FilterDatabase" localSheetId="3" hidden="1">'Project Objectives_NLB Copy'!$A$3:$X$57</definedName>
    <definedName name="_xlnm._FilterDatabase" localSheetId="4" hidden="1">'Status Snapshot (Archive)'!$A$2:$O$2</definedName>
  </definedNames>
  <calcPr calcId="191028"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7" i="10" l="1"/>
  <c r="N57" i="10"/>
  <c r="K50" i="5"/>
  <c r="L50" i="5" s="1"/>
  <c r="M50" i="5" s="1"/>
  <c r="F50" i="5"/>
  <c r="H50" i="5" s="1"/>
  <c r="I50" i="5" s="1"/>
  <c r="N57" i="8" l="1"/>
  <c r="M57" i="8"/>
  <c r="K54" i="5"/>
  <c r="L54" i="5" s="1"/>
  <c r="M54" i="5" s="1"/>
  <c r="F54" i="5"/>
  <c r="H54" i="5" s="1"/>
  <c r="I54" i="5" s="1"/>
  <c r="F49" i="5"/>
  <c r="H49" i="5" s="1"/>
  <c r="I49" i="5" s="1"/>
  <c r="K49" i="5" s="1"/>
  <c r="L49" i="5" s="1"/>
  <c r="M49" i="5" s="1"/>
  <c r="F51" i="5"/>
  <c r="H51" i="5" s="1"/>
  <c r="I51" i="5" s="1"/>
  <c r="K51" i="5" s="1"/>
  <c r="L51" i="5" s="1"/>
  <c r="F52" i="5"/>
  <c r="H52" i="5" s="1"/>
  <c r="I52" i="5" s="1"/>
  <c r="K52" i="5" s="1"/>
  <c r="M52" i="5" s="1"/>
  <c r="F53" i="5"/>
  <c r="H53" i="5" s="1"/>
  <c r="I53" i="5" s="1"/>
  <c r="K53" i="5" s="1"/>
  <c r="L53" i="5" s="1"/>
  <c r="M53" i="5" s="1"/>
  <c r="F55" i="5"/>
  <c r="H55" i="5" s="1"/>
  <c r="I55" i="5" s="1"/>
  <c r="K55" i="5" s="1"/>
  <c r="M55" i="5" s="1"/>
  <c r="F48" i="5"/>
  <c r="H48" i="5" s="1"/>
  <c r="I48" i="5" s="1"/>
  <c r="K48" i="5" s="1"/>
  <c r="M48" i="5" s="1"/>
  <c r="M5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tc={8D1D9F22-2636-4AAD-A492-F61683E55F6B}</author>
    <author>tc={4793FDCF-C1D2-4268-AB8E-788FCBFAA9B5}</author>
    <author>tc={6846BD9E-F80C-4A80-BE2F-B0D59937CB08}</author>
    <author>tc={EF475449-6882-40C5-8CAC-8CEA11A5714D}</author>
    <author>tc={20EB9F8B-8809-456A-99C5-6B4039F330AD}</author>
  </authors>
  <commentList>
    <comment ref="I8" authorId="0" shapeId="0" xr:uid="{8D1D9F22-2636-4AAD-A492-F61683E55F6B}">
      <text>
        <t xml:space="preserve">[Threaded comment]
Your version of Excel allows you to read this threaded comment; however, any edits to it will get removed if the file is opened in a newer version of Excel. Learn more: https://go.microsoft.com/fwlink/?linkid=870924
Comment:
    @Hardina, Kate is this direct scheduling? It's not on for open... </t>
      </text>
    </comment>
    <comment ref="I13" authorId="1" shapeId="0" xr:uid="{4793FDCF-C1D2-4268-AB8E-788FCBFAA9B5}">
      <text>
        <t xml:space="preserve">[Threaded comment]
Your version of Excel allows you to read this threaded comment; however, any edits to it will get removed if the file is opened in a newer version of Excel. Learn more: https://go.microsoft.com/fwlink/?linkid=870924
Comment:
    @Hardina, Kate this is not on for open scheduling....does plastics have direct scheduling (which means they are allowing f/u scheduling without orders?) </t>
      </text>
    </comment>
    <comment ref="I14" authorId="2" shapeId="0" xr:uid="{6846BD9E-F80C-4A80-BE2F-B0D59937CB08}">
      <text>
        <t xml:space="preserve">[Threaded comment]
Your version of Excel allows you to read this threaded comment; however, any edits to it will get removed if the file is opened in a newer version of Excel. Learn more: https://go.microsoft.com/fwlink/?linkid=870924
Comment:
    @Hardina, Kate Wasn't this turned off after go live? </t>
      </text>
    </comment>
    <comment ref="I32" authorId="3" shapeId="0" xr:uid="{EF475449-6882-40C5-8CAC-8CEA11A5714D}">
      <text>
        <t xml:space="preserve">[Threaded comment]
Your version of Excel allows you to read this threaded comment; however, any edits to it will get removed if the file is opened in a newer version of Excel. Learn more: https://go.microsoft.com/fwlink/?linkid=870924
Comment:
    @Hardina, Kate Wasn't this turned off after we went live due to scheduling errors? </t>
      </text>
    </comment>
    <comment ref="I39" authorId="4" shapeId="0" xr:uid="{20EB9F8B-8809-456A-99C5-6B4039F330AD}">
      <text>
        <t xml:space="preserve">[Threaded comment]
Your version of Excel allows you to read this threaded comment; however, any edits to it will get removed if the file is opened in a newer version of Excel. Learn more: https://go.microsoft.com/fwlink/?linkid=870924
Comment:
    @Hardina, Kate Neuropsych is an intake based workflow, open scheduling would not work for this....do they have direct on?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tc={580956E5-2E6F-4B41-A7CB-C9591743F5C3}</author>
    <author>tc={957C9669-E2C2-4A3C-8613-9266A5A4EAB3}</author>
    <author>tc={CEB28370-9343-4EA4-A692-AC9B9C4F14E3}</author>
    <author>tc={C21C963C-108A-4CC2-9C18-2D88721A9F04}</author>
    <author>tc={926FCB0F-E35D-437E-822F-3D3F81E09099}</author>
    <author>tc={A419996E-154D-4E51-BF7C-9B0508DA1CDE}</author>
    <author>tc={9288ACFE-F1F1-49B0-858C-DF27821E9B2A}</author>
    <author>tc={ECAF716F-3427-4882-BF18-CA9C5DD4A206}</author>
    <author>tc={042B5EA2-0B15-4A77-A485-49D0AC77C7B5}</author>
    <author>tc={1EC8167F-9C45-47E5-BFFB-D5607FC5BEA5}</author>
  </authors>
  <commentList>
    <comment ref="D2"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Date reflects "due to IT"</t>
      </text>
    </comment>
    <comment ref="B18" authorId="1" shapeId="0" xr:uid="{00000000-0006-0000-0300-000002000000}">
      <text>
        <t>[Threaded comment]
Your version of Excel allows you to read this threaded comment; however, any edits to it will get removed if the file is opened in a newer version of Excel. Learn more: https://go.microsoft.com/fwlink/?linkid=870924
Comment:
    No blocks doc</t>
      </text>
    </comment>
    <comment ref="B23" authorId="2" shapeId="0" xr:uid="{00000000-0006-0000-0300-000003000000}">
      <text>
        <t>[Threaded comment]
Your version of Excel allows you to read this threaded comment; however, any edits to it will get removed if the file is opened in a newer version of Excel. Learn more: https://go.microsoft.com/fwlink/?linkid=870924
Comment:
    No blocks doc</t>
      </text>
    </comment>
    <comment ref="B27" authorId="3" shapeId="0" xr:uid="{00000000-0006-0000-0300-000004000000}">
      <text>
        <t>[Threaded comment]
Your version of Excel allows you to read this threaded comment; however, any edits to it will get removed if the file is opened in a newer version of Excel. Learn more: https://go.microsoft.com/fwlink/?linkid=870924
Comment:
    No blocks doc</t>
      </text>
    </comment>
    <comment ref="A36" authorId="4" shapeId="0" xr:uid="{00000000-0006-0000-0300-000005000000}">
      <text>
        <t>[Threaded comment]
Your version of Excel allows you to read this threaded comment; however, any edits to it will get removed if the file is opened in a newer version of Excel. Learn more: https://go.microsoft.com/fwlink/?linkid=870924
Comment:
    No blocks</t>
      </text>
    </comment>
    <comment ref="A38" authorId="5" shapeId="0" xr:uid="{00000000-0006-0000-0300-000006000000}">
      <text>
        <t>[Threaded comment]
Your version of Excel allows you to read this threaded comment; however, any edits to it will get removed if the file is opened in a newer version of Excel. Learn more: https://go.microsoft.com/fwlink/?linkid=870924
Comment:
    Unsure of dep blocks based on info</t>
      </text>
    </comment>
    <comment ref="A39" authorId="6" shapeId="0" xr:uid="{00000000-0006-0000-0300-000007000000}">
      <text>
        <t>[Threaded comment]
Your version of Excel allows you to read this threaded comment; however, any edits to it will get removed if the file is opened in a newer version of Excel. Learn more: https://go.microsoft.com/fwlink/?linkid=870924
Comment:
    No blocks</t>
      </text>
    </comment>
    <comment ref="A47" authorId="7" shapeId="0" xr:uid="{00000000-0006-0000-0300-000008000000}">
      <text>
        <t xml:space="preserve">[Threaded comment]
Your version of Excel allows you to read this threaded comment; however, any edits to it will get removed if the file is opened in a newer version of Excel. Learn more: https://go.microsoft.com/fwlink/?linkid=870924
Comment:
    LW Palliative Care? No blocks
</t>
      </text>
    </comment>
    <comment ref="B49" authorId="8" shapeId="0" xr:uid="{00000000-0006-0000-0300-000009000000}">
      <text>
        <t xml:space="preserve">[Threaded comment]
Your version of Excel allows you to read this threaded comment; however, any edits to it will get removed if the file is opened in a newer version of Excel. Learn more: https://go.microsoft.com/fwlink/?linkid=870924
Comment:
    Blocks are under the neurology department since ASC is scheduled under that DEP
</t>
      </text>
    </comment>
    <comment ref="B50" authorId="9" shapeId="0" xr:uid="{1EC8167F-9C45-47E5-BFFB-D5607FC5BEA5}">
      <text>
        <t>[Threaded comment]
Your version of Excel allows you to read this threaded comment; however, any edits to it will get removed if the file is opened in a newer version of Excel. Learn more: https://go.microsoft.com/fwlink/?linkid=870924
Comment:
    Same as Neurology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tc={E26960D4-CA56-489D-A983-A3CE130DCA21}</author>
  </authors>
  <commentList>
    <comment ref="A26" authorId="0" shapeId="0" xr:uid="{00000000-0006-0000-0800-000001000000}">
      <text>
        <t>[Threaded comment]
Your version of Excel allows you to read this threaded comment; however, any edits to it will get removed if the file is opened in a newer version of Excel. Learn more: https://go.microsoft.com/fwlink/?linkid=870924
Comment:
    Unsure of dep blocks based on info</t>
      </text>
    </comment>
  </commentList>
</comments>
</file>

<file path=xl/sharedStrings.xml><?xml version="1.0" encoding="utf-8"?>
<sst xmlns="http://schemas.openxmlformats.org/spreadsheetml/2006/main" count="1737" uniqueCount="467">
  <si>
    <t>WAVE 1</t>
  </si>
  <si>
    <t>CHPCC (Boris)</t>
  </si>
  <si>
    <t>Urology (Dan)</t>
  </si>
  <si>
    <t>Nutrition (Boris)</t>
  </si>
  <si>
    <t>WAVE 2</t>
  </si>
  <si>
    <t>ORL (Dan)</t>
  </si>
  <si>
    <t>Audiology (Dan)</t>
  </si>
  <si>
    <t>Speech (Boris)</t>
  </si>
  <si>
    <t>Endocrinology/GeMs/OWL (Shannon)</t>
  </si>
  <si>
    <t>Gynecology (Shannon)</t>
  </si>
  <si>
    <t>Behavioral Health/Psychiatry (Travis)</t>
  </si>
  <si>
    <t>Plastic Surgery (Dan)</t>
  </si>
  <si>
    <t>Sleep Center (Shannon)</t>
  </si>
  <si>
    <t>Vaccine Clinic/Travel Clinic (Travis)</t>
  </si>
  <si>
    <t>Pre-Work</t>
  </si>
  <si>
    <t>6/24-6/28</t>
  </si>
  <si>
    <t>Readiness: 7/8-7/26
IT: 7/22-7/26</t>
  </si>
  <si>
    <t>Identify operational leads and template managers per specialty grouping, ensure they have time to dedicate to this optimization wave</t>
  </si>
  <si>
    <t>Complete</t>
  </si>
  <si>
    <t>In Progress</t>
  </si>
  <si>
    <t>Identify the Epic DEPs included within each specialty grouping</t>
  </si>
  <si>
    <t>Identify blocks in use for each DEP/Specialty</t>
  </si>
  <si>
    <t>Ensure EAD and template manager understand blocks/tags/visit types
--Share education powerpoint
--Schedule meeting to review</t>
  </si>
  <si>
    <t>Not started</t>
  </si>
  <si>
    <t>Compile list of known Jira tickets (operations)
--Rank top 5 priorities</t>
  </si>
  <si>
    <t>Not Started</t>
  </si>
  <si>
    <t>Compile list of known Jira tickets (IT)
--Classify as in our out of scope for being related to this project</t>
  </si>
  <si>
    <t>Review blocks and make recommendation for keep/remove based on visit type outcomes in GPS</t>
  </si>
  <si>
    <t>Ensure EAD and template manager are adhering to guiding principles in their use of blocks and open scheduling</t>
  </si>
  <si>
    <t>In progress</t>
  </si>
  <si>
    <t>Send outlook invitations for that specialties pre-work, first meeting, close out meeting, and stabilization meeting</t>
  </si>
  <si>
    <t>Sent Meeting #1</t>
  </si>
  <si>
    <t>Meeting 1 -- 90 mins</t>
  </si>
  <si>
    <t>7/1-7/5</t>
  </si>
  <si>
    <t>8/5-8/9</t>
  </si>
  <si>
    <t>Conduct first meetings with department</t>
  </si>
  <si>
    <t>Review of recommended plan from BCH IT (Epic led)
--Proposed block and template changes
--Proposed GPS/visit type changes
NOTE: The department should already have an understanding of blocks and appropriate block usage per BCH guidelines</t>
  </si>
  <si>
    <t>To send after meeting -- Finalized scope based on priority for the department of optimization items for the specialty group</t>
  </si>
  <si>
    <t>Build (weeks 2-3)</t>
  </si>
  <si>
    <t>7/8-7/19</t>
  </si>
  <si>
    <t>8/12-8/23</t>
  </si>
  <si>
    <t>Update all templates with appropriate tags and removing unnecssary blocks</t>
  </si>
  <si>
    <t>Update decision trees to drive to right visit type/tag combo</t>
  </si>
  <si>
    <t>Complete build on scoped priority optimization items</t>
  </si>
  <si>
    <t>Configure allowed blocks for those departments to limit what can be used</t>
  </si>
  <si>
    <t>Test (weeks 3-4)</t>
  </si>
  <si>
    <t>7/15-7/26</t>
  </si>
  <si>
    <t>8/19-8/30</t>
  </si>
  <si>
    <t xml:space="preserve">QA through peer review/2nd testing (including MyChart) </t>
  </si>
  <si>
    <t>Conduct validation session with template builder to reproduce most impactful scheduling scenarios in REL to ensure accuracy</t>
  </si>
  <si>
    <t>Departmental leads develop communication plan on what's impacting their departmental administrative and clinical staff understand the impact</t>
  </si>
  <si>
    <t>Department review and sign-off (week 4)</t>
  </si>
  <si>
    <t>7/22-7/26</t>
  </si>
  <si>
    <t>8/26-8/30</t>
  </si>
  <si>
    <t xml:space="preserve">Review adherence to the agreed upon plan </t>
  </si>
  <si>
    <t>Small demo what major changes occurred</t>
  </si>
  <si>
    <t>Review support expectations "post-live"
-Timeline for specific resources
-Jira ticket expectations</t>
  </si>
  <si>
    <t>Go-live planning and timeline of new templates and decision tree into PRD</t>
  </si>
  <si>
    <t>Departmental leads communicate to their department what changes have occurred so entire administrative and clinical staff understand the impact</t>
  </si>
  <si>
    <t>Summary - Percentage of Departments - Functionality Adoption.</t>
  </si>
  <si>
    <t>Feb</t>
  </si>
  <si>
    <t>April</t>
  </si>
  <si>
    <t>Auto-scheduler works (Dept)</t>
  </si>
  <si>
    <t>Auto-scheduler works (PLP)</t>
  </si>
  <si>
    <t>Fast Pass (Live in PRD)</t>
  </si>
  <si>
    <t>Ticket Scheduling (Amb Ref)</t>
  </si>
  <si>
    <t>Ticket Scheduling - Follow Up order</t>
  </si>
  <si>
    <t>Open/Direct Scheduling</t>
  </si>
  <si>
    <t>Template &amp;
Scheduling Optimization</t>
  </si>
  <si>
    <t>Self Service Options
through the Portal</t>
  </si>
  <si>
    <t>Other Projects</t>
  </si>
  <si>
    <t>Auto-scheduler works
for Dept</t>
  </si>
  <si>
    <t>Auto-scheduler works
for PLP</t>
  </si>
  <si>
    <t>Ticket Scheduling (Amb Ref</t>
  </si>
  <si>
    <t>Open Scheduling</t>
  </si>
  <si>
    <t>Direct Scheduling</t>
  </si>
  <si>
    <t>Outlook Integration</t>
  </si>
  <si>
    <t>(PostWaveOpt)
Resolved</t>
  </si>
  <si>
    <t>(PostWaveOpt)
Open</t>
  </si>
  <si>
    <t>Fast Pass Status Notes</t>
  </si>
  <si>
    <t>Ticket Scheduling Notes: Automatic or Manual, Target date for opportunities, next step for all others</t>
  </si>
  <si>
    <t>Build notes</t>
  </si>
  <si>
    <t>Build Status/Questions:</t>
  </si>
  <si>
    <t>PRD DEP Specialty</t>
  </si>
  <si>
    <t>Area</t>
  </si>
  <si>
    <t>Wave</t>
  </si>
  <si>
    <t>Nutrition</t>
  </si>
  <si>
    <t>MM</t>
  </si>
  <si>
    <t> </t>
  </si>
  <si>
    <t>A</t>
  </si>
  <si>
    <t>FP: Live for consults and follow ups. Next: Ready to start automatic ticket scheduling. Very cooperative and looking forward to adopting more functionality. (Willing to pilot)</t>
  </si>
  <si>
    <t>Automatic release for both Consults and Follow Ups</t>
  </si>
  <si>
    <t>No build change</t>
  </si>
  <si>
    <t>Urology</t>
  </si>
  <si>
    <t>LK</t>
  </si>
  <si>
    <t>M</t>
  </si>
  <si>
    <t>RAA</t>
  </si>
  <si>
    <t xml:space="preserve">FP: live for consults and follow ups. Next: Look at opportunities for automatic ticket scheduling. Live for manual release. </t>
  </si>
  <si>
    <t xml:space="preserve">Live for Manual Release for Consults and Follow Ups.   </t>
  </si>
  <si>
    <t>Pediatric Urology</t>
  </si>
  <si>
    <t>CHPCC</t>
  </si>
  <si>
    <t xml:space="preserve">FP: Live for well child follow ups right now. New patient intake is controlled and scheduled manually for newborns and other. </t>
  </si>
  <si>
    <t>Approved to go live with manual release in CHPCC, WEY, and MEHC primary cares)</t>
  </si>
  <si>
    <t>Primary Care</t>
  </si>
  <si>
    <t>ORL</t>
  </si>
  <si>
    <t>FP: Live for consults and follow ups. Next: Refine the  logic - if any future audiology exclude from Fast Pass offers, also future Speech/Feeding, or MBS. Exclude - Vestibular Balance Lab, Consult vestibular.</t>
  </si>
  <si>
    <t>Live for Referral - Manual Release and Follow Up - Automatic Release</t>
  </si>
  <si>
    <t>Allow consults + follow ups, MUST TEST, Kate meet with Jenna to verify test results</t>
  </si>
  <si>
    <t>removed specialty exclusion - ONLY FOR 539, AND 753</t>
  </si>
  <si>
    <t>Pediatric Oto</t>
  </si>
  <si>
    <t>Audiology</t>
  </si>
  <si>
    <t>Allow consults + follow ups, MUST TEST, Kate meet with Jenna to verify test results. Enable for these PRCs only:
ABR
APD
ASSISTED
AUDIO
BAHS-ASSISTED
BAHS-AUDIO
BAHS-CONSULT
CI-ASSISTED
CI-AUDIO
CI-CONSULT
DSTI
HA-ASSISTED
HA-AUDIO
HA-CONSUL</t>
  </si>
  <si>
    <t>removed specialty exclusion</t>
  </si>
  <si>
    <t>Pediatric Audiology</t>
  </si>
  <si>
    <t>Speech</t>
  </si>
  <si>
    <t>M/A</t>
  </si>
  <si>
    <t xml:space="preserve">FP: Live for consults and follow ups. Next: Refine the  logic - if any future audiology exclude from Fast Pass offers, also future Speech/Feeding, or MBS. Exclude - Vestibular Balance Lab, Consult vestibular. </t>
  </si>
  <si>
    <t>Live for Referral - Manual Release - Pending Ambulatory to complete build for different specialty orders for follow up automation.</t>
  </si>
  <si>
    <t>removed specialty exclusion, added 562/773/856/855 to opt in</t>
  </si>
  <si>
    <t>Endocrinology/GeMs/OWL</t>
  </si>
  <si>
    <t xml:space="preserve">FP: Live for most consults and follow ups - some exceptions including GeMs for consults and some coordinated Diabetes visits. </t>
  </si>
  <si>
    <t>Live with Manual release for follow ups. Met with them 5/7/25 - Pending Department to indicate when they want to go live with automation/if there's any additional questions (working w/Kimchi)</t>
  </si>
  <si>
    <t>https://jiraprod.tch.harvard.edu/browse/ITHD-233150</t>
  </si>
  <si>
    <t>PRC 528/1368/1389/1388/606/1369/1435/299/1380/747/305/306 removed specialty exclusion, added prc/specialty exclusion</t>
  </si>
  <si>
    <t>Pediatric Endo</t>
  </si>
  <si>
    <t>Gynecology</t>
  </si>
  <si>
    <t xml:space="preserve">FP: Live for follow ups, opportunity for consults in the future. </t>
  </si>
  <si>
    <t>Live with Manual release for follow ups. Unable to automate until there is more conversation to update their follow up order. (Ambulatory owned)</t>
  </si>
  <si>
    <t>Allow for birth control refills</t>
  </si>
  <si>
    <t>removed specialty exclusion, added 622 to fp opt in</t>
  </si>
  <si>
    <t>Behavioral Health/Psychiatry</t>
  </si>
  <si>
    <t>RH</t>
  </si>
  <si>
    <t xml:space="preserve">FP: Not live for consults due to strict intake process and sequencing. Potential for follow ups but not useful at the moment. </t>
  </si>
  <si>
    <t>Unable to enable manual until update to follow up order (Ambulatory owned)</t>
  </si>
  <si>
    <t xml:space="preserve">Allow for follow ups only. </t>
  </si>
  <si>
    <t>removed specialty exclusion, added 762 to fp opt in</t>
  </si>
  <si>
    <t>Pediatric Psych</t>
  </si>
  <si>
    <t>Plastic Surgery</t>
  </si>
  <si>
    <t>FP: Live for New Plagio consults. No real need with the other RFVs because patients want a specific time. Not managing a large waitlist. Next: Explore ticket scheduling for new Plagio patients</t>
  </si>
  <si>
    <t>Live for Manual Release for Consults and Follow Ups. Opportunity to automate Follow Ups pending Plastics getting comfortable with how follow up scheduling is working</t>
  </si>
  <si>
    <t>https://jiraprod.tch.harvard.edu/browse/ITHD-230744</t>
  </si>
  <si>
    <t>PRC 1408 ONLY: removed specialty exclusion, added prc/specialty exclusion</t>
  </si>
  <si>
    <t xml:space="preserve">Pediatric Plastic </t>
  </si>
  <si>
    <t>Sleep Center</t>
  </si>
  <si>
    <t>FP: Open to consults.  Next: Testing and providing results to department</t>
  </si>
  <si>
    <t>Manual release for follow ups, potential for automation pending department comfort.</t>
  </si>
  <si>
    <t>Meeting scheduled Wednesday</t>
  </si>
  <si>
    <t>Sleep Medicine</t>
  </si>
  <si>
    <t>Vaccine Clinic/Travel Clinic</t>
  </si>
  <si>
    <t xml:space="preserve">FP: Still opportunity for simple visits, not a good use in Travel Clinic. </t>
  </si>
  <si>
    <t>Workflow favors direct/open scheduling rather than tickets.</t>
  </si>
  <si>
    <t>Messaged Erica for feedback</t>
  </si>
  <si>
    <t>Family Medicine</t>
  </si>
  <si>
    <t>Developmental Medicine</t>
  </si>
  <si>
    <t xml:space="preserve">FP: Live for follow ups. Next: Explore adding consults to Fast Pass </t>
  </si>
  <si>
    <t xml:space="preserve">Live for Automatic Release for Follow Ups. </t>
  </si>
  <si>
    <t>Pediatric Develop</t>
  </si>
  <si>
    <t xml:space="preserve">ASAP </t>
  </si>
  <si>
    <t xml:space="preserve">Approved for follow ups in Fast Pass except Social Work visits. Some operational clean up but want to expand. </t>
  </si>
  <si>
    <t>Live for Manual Release for Follow Ups (did not want to automate due to clinic wf).</t>
  </si>
  <si>
    <t>Allow for follow ups except Social Work follow ups based on the provider type</t>
  </si>
  <si>
    <t>removed specialty excusion, added 666 to fp opt in, added exclusion to prevent SW f/ups</t>
  </si>
  <si>
    <t>Addiction Medicine</t>
  </si>
  <si>
    <t>Infectious Disease</t>
  </si>
  <si>
    <t xml:space="preserve">FP: Live for General ID patients, not PDC or ICH. </t>
  </si>
  <si>
    <t xml:space="preserve">N/A for ticket scheduling due to current operations and physician pairing in the practice. </t>
  </si>
  <si>
    <t>Allow for new patients labeled at General Infectious Disease, not PDC and ICH. (PRC 533 Consults w/ general ID tag)</t>
  </si>
  <si>
    <t>added prc/specialty/tag exclusion</t>
  </si>
  <si>
    <t>Pediatric Infect</t>
  </si>
  <si>
    <t>GPU</t>
  </si>
  <si>
    <t xml:space="preserve">FP: N/A due to procedural visit exclusion. </t>
  </si>
  <si>
    <t>N/A for ticket scheduling</t>
  </si>
  <si>
    <t>Hematology</t>
  </si>
  <si>
    <t xml:space="preserve">FP: Unable to adopt Fast Pass due to coordinated consults and follow ups within the treatment plans at this time. Interested in revisiting when this becomes possible.  </t>
  </si>
  <si>
    <t xml:space="preserve">Automatic Release for Follow Ups. </t>
  </si>
  <si>
    <t>Pediatric Hematology</t>
  </si>
  <si>
    <t>Ophthalmology/ Orthoptics</t>
  </si>
  <si>
    <t>FP: On, with additional logic for preventing appts at certain times</t>
  </si>
  <si>
    <t xml:space="preserve">Went live with automated for 1-year follow-ups and manual release. </t>
  </si>
  <si>
    <t>Meeting scheduled Tuesday</t>
  </si>
  <si>
    <t>Pediatric Ophtha</t>
  </si>
  <si>
    <t>Dialysis</t>
  </si>
  <si>
    <t xml:space="preserve">FP: Unable to adopt Fast Pass due to coordinated consults and follow ups within the treatment plans at this time. </t>
  </si>
  <si>
    <t>Allergy &amp; Immunology</t>
  </si>
  <si>
    <t xml:space="preserve">FP: Going live with Consults and Follow Ups for Allergy and Immunology. Want to go live with Food Challenge, IT needs to do some additional testing to meet this request. </t>
  </si>
  <si>
    <t>Live for Automatic Release for both. Also automatic release for Food Challenge orders.</t>
  </si>
  <si>
    <t xml:space="preserve">Allow consults (524/532) and follow ups (651/1242) for allergy and immunology. Do not include food challenge. </t>
  </si>
  <si>
    <t>removed specialty exclusion, added prc/specialty exclusion</t>
  </si>
  <si>
    <t>Pediatric Allergy</t>
  </si>
  <si>
    <t>Apheresis</t>
  </si>
  <si>
    <t xml:space="preserve">Transfusion </t>
  </si>
  <si>
    <t xml:space="preserve">Sports Medicine </t>
  </si>
  <si>
    <t xml:space="preserve">FP: Live with Consults starting next week. Difficulties to offer follow ups dues to coordinated scheduling with systems external to Epic. </t>
  </si>
  <si>
    <t xml:space="preserve">Live for Manual Release for Follow Ups. Challenges operationally against automatic release. </t>
  </si>
  <si>
    <t>Allow new patient consults (PRCS: 574/289/1554/1577/1562/1584/1581/1561)</t>
  </si>
  <si>
    <t xml:space="preserve">Pediatric Sports </t>
  </si>
  <si>
    <t>Nephrology</t>
  </si>
  <si>
    <t xml:space="preserve">Fast pass - Follow ups live, exclude kidney txp and dialysis. Arifa send list of RFV to IT to filter which visits should get offers. (Consults and follow ups) </t>
  </si>
  <si>
    <t xml:space="preserve">Live for Manual Release for Referrals. Live for Automatic for Follow Ups.  </t>
  </si>
  <si>
    <t>Allow for follow ups and consults filtered by RFV. Waiting on list from Arifa.</t>
  </si>
  <si>
    <t>Pediatric Nephrology</t>
  </si>
  <si>
    <t>Gastroenterology</t>
  </si>
  <si>
    <t xml:space="preserve">FP: Live for consults and follow ups. Future potential with adding on same day/next day consults etc. Heavy cancel rate on Mondays. </t>
  </si>
  <si>
    <t>Pediatric Gastro</t>
  </si>
  <si>
    <t>Infusion</t>
  </si>
  <si>
    <t>KR</t>
  </si>
  <si>
    <t>Infusion Therapy</t>
  </si>
  <si>
    <t>Adolescent</t>
  </si>
  <si>
    <t xml:space="preserve">FP: Live with consults and follow ups. Explore ticket scheduling. </t>
  </si>
  <si>
    <t>Working on request to automate sending follow up tickets, pending Physician approval/review</t>
  </si>
  <si>
    <t xml:space="preserve">Allow for visit types 671, 702, 1072, and 670. </t>
  </si>
  <si>
    <t>Adolescent Medicine</t>
  </si>
  <si>
    <t xml:space="preserve">Lead (Pediatric Environmental Health) </t>
  </si>
  <si>
    <t>FP: Not live at this time due to prerequisite clinical information required for visits to be successful. Next: Review ticket scheduling opportunities</t>
  </si>
  <si>
    <t xml:space="preserve">Open to implementing, need to sort out some complexity in order to explore automatic release. Live for Manual release for follow ups. </t>
  </si>
  <si>
    <t>NICU Grads</t>
  </si>
  <si>
    <t>X</t>
  </si>
  <si>
    <t xml:space="preserve">FP: Do not feel this is necessary in NICU grads due to patient population, low volume. Some MD follow ups that would prehaps fit into a phase 2 effort with some additional logic. </t>
  </si>
  <si>
    <t>Neonatology</t>
  </si>
  <si>
    <t>Orthopaedics</t>
  </si>
  <si>
    <t>Allow for consults. Must test and send list to verify potential offers before go-live with Julie, Wes, and Adrienne (PRCS: 732/1618/1620/1609/1621)</t>
  </si>
  <si>
    <t>CCS</t>
  </si>
  <si>
    <t xml:space="preserve">FP: No opportunity today. Taking patients same day. Potentially in the future as clinic becomes busier. </t>
  </si>
  <si>
    <t>MEHC</t>
  </si>
  <si>
    <t>FP: Not live in BH (Provider request), live for new and follow ups. Next: Review how MEHC can align with their BCH counterparts. (BH)</t>
  </si>
  <si>
    <t>Meeting scheduled on Thursday</t>
  </si>
  <si>
    <t>Exclude MEHC Behavioral Health DEP (psych turning on)</t>
  </si>
  <si>
    <t>Dentistry/Orthodontics</t>
  </si>
  <si>
    <t>FP: Live and happy with it. Next step: Interested in exploring ticket scheduling opportunities.</t>
  </si>
  <si>
    <t xml:space="preserve">Live for Manual release of Treatment Plan visits. Live for Automatic Ortho Follow Ups. Continuing to discuss automatic release. </t>
  </si>
  <si>
    <t>Rheumatology</t>
  </si>
  <si>
    <t xml:space="preserve">FP: Live for consults and follow ups. Ticket scheduling live for follow ups. Review ambulatory referral order to find barrier to self scheduling. </t>
  </si>
  <si>
    <t>Live for automatic release of Follow Ups.</t>
  </si>
  <si>
    <t>ETU</t>
  </si>
  <si>
    <t>DEXA/Bone Density</t>
  </si>
  <si>
    <t>Neuropsychology (psych)</t>
  </si>
  <si>
    <t>FP: Live for consults.</t>
  </si>
  <si>
    <t>CAPE (Vent HH)</t>
  </si>
  <si>
    <t>FP: Patient population not appropriate for Fast Pass or ticket scheduling.</t>
  </si>
  <si>
    <t xml:space="preserve">CR (Crisis Response) </t>
  </si>
  <si>
    <t xml:space="preserve">FP: Coordinating space with CHPCC and small managed group of patients. Not appropriate at this time. </t>
  </si>
  <si>
    <t>Transplant</t>
  </si>
  <si>
    <t xml:space="preserve">FP: Not appropriate based on Transplant episode coordination. Continue to monitor self service opportunities as features change. </t>
  </si>
  <si>
    <t>left Tx exclusion, removed [1666] Heart TX PRC from eligible follow ups for fast pass</t>
  </si>
  <si>
    <t>Heart Center (all areas)</t>
  </si>
  <si>
    <t>PH</t>
  </si>
  <si>
    <t>Follow up visits in Fast pass (not consults) (approved by KP/SA)</t>
  </si>
  <si>
    <t>Live for manual release of Follow Ups. Pushing to explore automatic ticket bundling. Excited to lead the organization as an example of what is possible. Ongoing feedback from Nolan to bring additional procedures up on ticket scheduling. Includes ticket bundling - but need coordination with Cupid (for procedure tickets)</t>
  </si>
  <si>
    <t>PT/OT</t>
  </si>
  <si>
    <t>JG</t>
  </si>
  <si>
    <t>FP: Interested in seeing functionality for Initial Evals (follow ups won't work for fast pass and won't work for ticket scheduling unless parameters are available for correct gaps between appts based on order)</t>
  </si>
  <si>
    <t xml:space="preserve">Interested in consult, but requires updates to decision trees to make patient facing and have not pursued. </t>
  </si>
  <si>
    <t>General Surgery</t>
  </si>
  <si>
    <t xml:space="preserve">FP: live for consults and follow ups. </t>
  </si>
  <si>
    <t>Genetics</t>
  </si>
  <si>
    <t> A</t>
  </si>
  <si>
    <t xml:space="preserve">FP: Live for consults and follow ups. </t>
  </si>
  <si>
    <t>Lab</t>
  </si>
  <si>
    <t xml:space="preserve">FP: Right now scheduling same day and next day, wouldn't hit criteria. Want to move to walk-ins only if possible, but some labs are medication timed. Live in direct scheduling. Ticket scheduling ruled out based on criteria but replicated in a way through the direct scheduling workflow. Patients are only allowed to direct schedule if they have a lab order in a specific grouper of tests. Otherwise patient must call to schedule. </t>
  </si>
  <si>
    <t>Palliative Care (PACT)</t>
  </si>
  <si>
    <t>Neurology/Neurophysiology</t>
  </si>
  <si>
    <t>Live for Manual Release for Follow Ups and Consults. Automatic releasing for EEGs
5/5 - Epilepsy went live with automation of follow ups, pending remainder of specialty to give feedback</t>
  </si>
  <si>
    <t>Autism Spectrum Center</t>
  </si>
  <si>
    <t xml:space="preserve">FP: Live for consults. Follow ups are in Neurology bucket. </t>
  </si>
  <si>
    <t>Neuropsychology (Neuro)</t>
  </si>
  <si>
    <t xml:space="preserve">FP: Live for consults. </t>
  </si>
  <si>
    <t>Pain Clinic/Interventional</t>
  </si>
  <si>
    <t>FP: Previously marked as live, but not currently. Follow up conversation needed.</t>
  </si>
  <si>
    <t xml:space="preserve">Live for Manual Release for Follow Ups. </t>
  </si>
  <si>
    <t>Pulmonary</t>
  </si>
  <si>
    <t>Live for Automatic Release for Follow Ups and Consults</t>
  </si>
  <si>
    <t>Dermatology</t>
  </si>
  <si>
    <t>FP: Follow ups live</t>
  </si>
  <si>
    <t>Live for Manual Release for new patients. Automatic release for follow ups.</t>
  </si>
  <si>
    <t>CV Surgery</t>
  </si>
  <si>
    <t>x</t>
  </si>
  <si>
    <t>FP: External second opinion process is new to Epic. Want to build trust in the workflow before explore self-service.</t>
  </si>
  <si>
    <t xml:space="preserve">Follow up conversation needed. </t>
  </si>
  <si>
    <t>Neurosurgery</t>
  </si>
  <si>
    <t>Interested in Online Ticket Scheduling and Fast Pass (on for follow ups) but need to agree to the scope. (Operational)</t>
  </si>
  <si>
    <t>Total</t>
  </si>
  <si>
    <t xml:space="preserve">Key:  </t>
  </si>
  <si>
    <t>Light gray - not applicable</t>
  </si>
  <si>
    <t>M - Manual</t>
  </si>
  <si>
    <t>RAA- Request an Appt Workflow Only</t>
  </si>
  <si>
    <t>Other issues:</t>
  </si>
  <si>
    <t>Yellow - Opportunity to improve</t>
  </si>
  <si>
    <t>A - Automatic / live for both Manual and Automatic release</t>
  </si>
  <si>
    <t>non-consult/follow-ups allowing fast pass offers (urodynamics, support staff, group</t>
  </si>
  <si>
    <t>added PRCs to exclude list</t>
  </si>
  <si>
    <t>Green - Satisfactory and functional</t>
  </si>
  <si>
    <t>Red - Concerns / Not On</t>
  </si>
  <si>
    <t>Light Green - On, but additional opportunity</t>
  </si>
  <si>
    <t xml:space="preserve">Purple - In Progress </t>
  </si>
  <si>
    <t>Analyst</t>
  </si>
  <si>
    <t>Pre-Meet Documentation</t>
  </si>
  <si>
    <t>Kick-off/ Scope Sign off</t>
  </si>
  <si>
    <t>Build &amp; Test 1 /Primary</t>
  </si>
  <si>
    <t>Dept. Touchbase</t>
  </si>
  <si>
    <t>Test 2 / Peer Test &amp; My Chart</t>
  </si>
  <si>
    <t>Dept Test &amp; Validation Session</t>
  </si>
  <si>
    <t>Dept Demo &amp;  Final Sign off</t>
  </si>
  <si>
    <t>Training &amp; Communication</t>
  </si>
  <si>
    <t>Migration to PRD</t>
  </si>
  <si>
    <t>Post Live Issue Resolution</t>
  </si>
  <si>
    <t>Comments</t>
  </si>
  <si>
    <t>Travis</t>
  </si>
  <si>
    <t xml:space="preserve"> </t>
  </si>
  <si>
    <t>Dan</t>
  </si>
  <si>
    <t>Boris</t>
  </si>
  <si>
    <t>Shannon/Michelle</t>
  </si>
  <si>
    <t>Asking when the orders will be updated to reflect the new VTs.</t>
  </si>
  <si>
    <t>Michelle</t>
  </si>
  <si>
    <t>Shannon</t>
  </si>
  <si>
    <t xml:space="preserve">Lots of subgroup swaps, not too many new visit type requests. Meeting with Julie daily. </t>
  </si>
  <si>
    <t xml:space="preserve">Large scope of RFV that didn't move from POC to PRD. </t>
  </si>
  <si>
    <t>Meeting almost daily - they have a lot, still scoping their triage work. Nervous but excited to try things. Online scheduling - discussing more in depth.</t>
  </si>
  <si>
    <t xml:space="preserve">Finalized and agreed to a scope with Jackson today. </t>
  </si>
  <si>
    <t>Smaller</t>
  </si>
  <si>
    <t>CCS (Complex Care)</t>
  </si>
  <si>
    <t>"Scheduler App" - Double scheduling in Epic+scheduler, any future plans in higher level IT discussions</t>
  </si>
  <si>
    <t>Neuropsychology (Psych)</t>
  </si>
  <si>
    <t>Focusing on the psychiatry portion</t>
  </si>
  <si>
    <t>Pretty much done. Feeling good about things.</t>
  </si>
  <si>
    <t>Transplant (Kidney)</t>
  </si>
  <si>
    <t>Doing well, fuller demo is on Thursday.</t>
  </si>
  <si>
    <t>Verify timelines</t>
  </si>
  <si>
    <t>A lot of work but going well</t>
  </si>
  <si>
    <t>Stubborn but ok</t>
  </si>
  <si>
    <t>Triage concerns, Shannon stepping in to help build. Scheduling Admin - out of the office, time consuming to get the info we need</t>
  </si>
  <si>
    <t xml:space="preserve">Happy about new one-click build. </t>
  </si>
  <si>
    <t>Second kick off meeting 1/9. Looping Amb into the Neurophys</t>
  </si>
  <si>
    <t>Medium/Complex</t>
  </si>
  <si>
    <t>Focusing on the neuro portion</t>
  </si>
  <si>
    <t>Includes lung txp</t>
  </si>
  <si>
    <t>Asking for a lot of DT changes, could be bigger than anticipating</t>
  </si>
  <si>
    <t xml:space="preserve">Want scheduling for second opinion program. </t>
  </si>
  <si>
    <t>MFCC</t>
  </si>
  <si>
    <t>Out</t>
  </si>
  <si>
    <t>DFCI</t>
  </si>
  <si>
    <t>TBD</t>
  </si>
  <si>
    <t>DHHP</t>
  </si>
  <si>
    <t xml:space="preserve">Security Subtemplate Work </t>
  </si>
  <si>
    <t>Wave 8</t>
  </si>
  <si>
    <t>Light gray - not started</t>
  </si>
  <si>
    <t xml:space="preserve">Yellow - Scheduled </t>
  </si>
  <si>
    <t>Green - In Progress/On Track</t>
  </si>
  <si>
    <t>Blue - Complete</t>
  </si>
  <si>
    <t>Red:  Concern/Off Track</t>
  </si>
  <si>
    <t>email</t>
  </si>
  <si>
    <t>meeting</t>
  </si>
  <si>
    <t>Auto-scheduler works for department</t>
  </si>
  <si>
    <t>Auto-scheduler works for PLP</t>
  </si>
  <si>
    <t>Techincal Readiness for Automatic Follow up Ticket Scheduling</t>
  </si>
  <si>
    <t>Notes from Column I</t>
  </si>
  <si>
    <t>(PostWaveOpt) 
Resolved</t>
  </si>
  <si>
    <t>(PostWaveOpt) 
Open</t>
  </si>
  <si>
    <t>Status Notes</t>
  </si>
  <si>
    <t>Jira Notes</t>
  </si>
  <si>
    <t>S</t>
  </si>
  <si>
    <t>Visit type integtation with follow up order.(EAP Build , LQF Build, PLS Build)</t>
  </si>
  <si>
    <t>Ticket Scheduling doesn't make as much sense as Direct Scheduling</t>
  </si>
  <si>
    <t xml:space="preserve">+5 </t>
  </si>
  <si>
    <t>Visit type integtation with follow up order.(EAP Build and LQF Build)</t>
  </si>
  <si>
    <t>+7 solved</t>
  </si>
  <si>
    <t>(count is actually 3 missing wave2 on one item)</t>
  </si>
  <si>
    <t>Auto Search is functioning based on follow up order, ticket scheduling not enabled on EAP</t>
  </si>
  <si>
    <t>Appointments available, not getting used. (Need someone to look at these)</t>
  </si>
  <si>
    <t>Not appropriate to self schedule</t>
  </si>
  <si>
    <t>Ticket Scheduling doesn't make as much sense , they dont have a backlog</t>
  </si>
  <si>
    <t>Approved for ticket scheduling only</t>
  </si>
  <si>
    <t>Approved for ticket scheduling only (Dan looking at 2 tickets)</t>
  </si>
  <si>
    <t>P</t>
  </si>
  <si>
    <t xml:space="preserve">They don't have follow up order scheduling, however their other EAPS may be a good canidate </t>
  </si>
  <si>
    <t>Auto Search is functioning based on follow up order, they currently use manual</t>
  </si>
  <si>
    <t>Significant improvement in lead times from Aug to Sept, Approved for ticket scheduling only</t>
  </si>
  <si>
    <t xml:space="preserve">Pending order sign off that will help the PLP </t>
  </si>
  <si>
    <t>N/A</t>
  </si>
  <si>
    <t>No follow up order</t>
  </si>
  <si>
    <t>Self scheduling live, some follow up scheduling workflow questions.</t>
  </si>
  <si>
    <t>Self scheduling live for specific follow ups</t>
  </si>
  <si>
    <t>Self-scheduling follow ups allowed</t>
  </si>
  <si>
    <t>Primary care yes. Propose turning on for specialties.</t>
  </si>
  <si>
    <t>Orthodontics in a better spot than Dentistry</t>
  </si>
  <si>
    <t>Neuropsychology</t>
  </si>
  <si>
    <t>Neuropsych schedules 2-3 evaluation appointments and 1 feedback session together. Patients get results at feedback, ending their specialty care.</t>
  </si>
  <si>
    <t>Auto Search is functioning based on follow up order, they currently use manual. Intrested in auto and auto ticket bundling (Gold Star item)</t>
  </si>
  <si>
    <t>Returns only</t>
  </si>
  <si>
    <t>ASC schedules 2-3 evaluation appointments and 1 feedback session together. Patients get results at feedback, ending their specialty care.</t>
  </si>
  <si>
    <t>Auto Search is functioning based on follow up order, they currently use manual. Ticket scheduling live 2/19/25</t>
  </si>
  <si>
    <t>Multidisciplinary</t>
  </si>
  <si>
    <t>Fast pass appropriate?</t>
  </si>
  <si>
    <t>Red:  Concerns</t>
  </si>
  <si>
    <t xml:space="preserve">Definitions: </t>
  </si>
  <si>
    <t>1.  Direct Scheduling</t>
  </si>
  <si>
    <t>o   MyChart's primary form of post-login online scheduling, allowing patients to select a location, provider, and time that works best for them. When you hear "MyChart Scheduling", you can likely safely assume that is in reference to direct scheduling.</t>
  </si>
  <si>
    <t>2.  Open Scheduling</t>
  </si>
  <si>
    <t>o   Allows patients who are new to an organization to view open time slots and schedule appointments without a MyChart account. Existing patients can also use Open Scheduling to schedule appointments with clinicians who might not otherwise be available to them through MyChart.</t>
  </si>
  <si>
    <t>3.  Ticket Scheduling</t>
  </si>
  <si>
    <t>o   Orders initiated by an organization that are sent to MyChart for a patient to schedule on their own. These appointments might not normally be available to schedule using standard direct or open scheduling</t>
  </si>
  <si>
    <t>Grouping/Specialty</t>
  </si>
  <si>
    <t>Wave 1</t>
  </si>
  <si>
    <t>ORL/Audiology/Speech</t>
  </si>
  <si>
    <t>Orthopaedics/Sports</t>
  </si>
  <si>
    <t>ASAP/LEAD/CR</t>
  </si>
  <si>
    <t>Sleep Center &amp; Epilepsy</t>
  </si>
  <si>
    <t>Social Work</t>
  </si>
  <si>
    <t>Vaccine Clinic/ Transplant</t>
  </si>
  <si>
    <t>Task</t>
  </si>
  <si>
    <t>BCH PM</t>
  </si>
  <si>
    <t>Pt Access Analyst</t>
  </si>
  <si>
    <t>Epic Lead</t>
  </si>
  <si>
    <t>Operational Readiness</t>
  </si>
  <si>
    <t>Operational Sponsors</t>
  </si>
  <si>
    <t>EAD</t>
  </si>
  <si>
    <t>Template Manager(s)</t>
  </si>
  <si>
    <t>MyChart analyst</t>
  </si>
  <si>
    <t>Physician Champion</t>
  </si>
  <si>
    <t>Project Planning</t>
  </si>
  <si>
    <t>Create education materials for block usage and template build overview</t>
  </si>
  <si>
    <t>Support</t>
  </si>
  <si>
    <t>Owner</t>
  </si>
  <si>
    <t>Identify key metrics that measure the success of the optimization project</t>
  </si>
  <si>
    <t>Confirm template manager, EAD, and physician champion for each specialty</t>
  </si>
  <si>
    <t>Confirm specialty grouping mapping for every schedulable Epic DEP</t>
  </si>
  <si>
    <t>Confirm specialty grouping per wave</t>
  </si>
  <si>
    <t>Ensure EAD and template manager understand blocks/tags/visit types</t>
  </si>
  <si>
    <t>Compile list of known Jira tickets (operations)</t>
  </si>
  <si>
    <t>Compile list of known Jira tickets (IT)</t>
  </si>
  <si>
    <t>Pull list of tickets submitted by specialty-review for break/fix vs optimization</t>
  </si>
  <si>
    <t>Prepare Department Prep package for distribution</t>
  </si>
  <si>
    <t>Meeting 1</t>
  </si>
  <si>
    <t>Review of recommended plan from BCH IT (Epic led)
--Proposed block and template changes
--Proposed GPTS/visit type changes
NOTE: The department should already have an understanding of blocks and appropriate block usage per BCH guidelines</t>
  </si>
  <si>
    <t>Finalize scope based on priority for the department of optimization items for the specialty group</t>
  </si>
  <si>
    <t>QA through peer review/2nd testing</t>
  </si>
  <si>
    <t>Post-live governance</t>
  </si>
  <si>
    <t>Use Epic reports that monitor ongoing compliance to the scheduling guiding principles and key metrics of scheduling optimization success</t>
  </si>
  <si>
    <t>Analyst Lead</t>
  </si>
  <si>
    <t>Conversation happened?</t>
  </si>
  <si>
    <t>Reason Not live? (analyst feedback)</t>
  </si>
  <si>
    <t>Go-Live Date</t>
  </si>
  <si>
    <t>Yes</t>
  </si>
  <si>
    <t>Won't have follow ups on FastPass unless they can only move the last appt in a series to the new time. Discussing Initial Evals</t>
  </si>
  <si>
    <t>yes</t>
  </si>
  <si>
    <t>Ran out of time with initial scope</t>
  </si>
  <si>
    <t>Trust in the system</t>
  </si>
  <si>
    <t>Ran out of time to show how this would work with update workflow</t>
  </si>
  <si>
    <t>Did not want for sleep studies. Might have opportunities in consults</t>
  </si>
  <si>
    <t>Not appropriate, they mainly schedule same day</t>
  </si>
  <si>
    <t xml:space="preserve">Was not using in Legacy* (will confirm) and did not want visits to move up. </t>
  </si>
  <si>
    <t>Didn't turn on due to time. Would be worth asking as they may have interest now that their scheduling is working</t>
  </si>
  <si>
    <t>Concerns about moving up procedures and the prior auth implications</t>
  </si>
  <si>
    <t xml:space="preserve">Ran out of time due to large decision tree needs. </t>
  </si>
  <si>
    <t>No</t>
  </si>
  <si>
    <t>I don't recall having the conversation with them and didn't find any notes about it</t>
  </si>
  <si>
    <t>Specific research appointments. Not appropriate to move automatically</t>
  </si>
  <si>
    <t>Upcoming</t>
  </si>
  <si>
    <t>Providers and Admin indicated not appropriate due to tightly managed schedule by nurse practiioners</t>
  </si>
  <si>
    <t>Series visits and controlled frequencies</t>
  </si>
  <si>
    <t>Specialty was identified as not appropriate for wave and we didn't discuss Fastpass as a result</t>
  </si>
  <si>
    <t>Live</t>
  </si>
  <si>
    <t xml:space="preserve">Very specific spacing between visits and approval process. </t>
  </si>
  <si>
    <t xml:space="preserve">Same and Next Day appointments as it is. Did not make sense to offer FastPass when patient is already coming in that day. </t>
  </si>
  <si>
    <t>Panel visits not supported by Fast Pass</t>
  </si>
  <si>
    <t>Not appropriate to move up. Controlled by a coordinator</t>
  </si>
  <si>
    <t>Not appropriate to move up. Controlled by a coordinator.</t>
  </si>
  <si>
    <t>All scheduling facilitated by the department. Including moving up appointments.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</si>
</sst>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4"/>
      <color rgb="FF000000"/>
      <name val="Calibri"/>
      <family val="2"/>
      <scheme val="minor"/>
    </font>
    <font>
      <sz val="9"/>
      <color theme="1"/>
      <name val="Calibri"/>
      <family val="2"/>
      <scheme val="minor"/>
    </font>
    <font>
      <b/>
      <sz val="8"/>
      <color theme="1"/>
      <name val="Calibri"/>
      <family val="2"/>
      <scheme val="minor"/>
    </font>
    <font>
      <b/>
      <sz val="9"/>
      <color theme="1"/>
      <name val="Calibri"/>
      <family val="2"/>
      <scheme val="minor"/>
    </font>
    <font>
      <sz val="8"/>
      <color theme="1"/>
      <name val="Calibri"/>
      <family val="2"/>
      <scheme val="minor"/>
    </font>
    <font>
      <b/>
      <sz val="7"/>
      <color theme="1"/>
      <name val="Calibri"/>
      <family val="2"/>
      <scheme val="minor"/>
    </font>
    <font>
      <i/>
      <sz val="9"/>
      <color theme="1"/>
      <name val="Calibri"/>
      <family val="2"/>
      <scheme val="minor"/>
    </font>
    <font>
      <b/>
      <i/>
      <sz val="9"/>
      <color theme="1"/>
      <name val="Calibri"/>
      <family val="2"/>
      <scheme val="minor"/>
    </font>
    <font>
      <b/>
      <i/>
      <sz val="11"/>
      <color theme="1"/>
      <name val="Calibri"/>
      <family val="2"/>
      <scheme val="minor"/>
    </font>
    <font>
      <sz val="11"/>
      <color theme="1"/>
      <name val="Calibri"/>
      <charset val="1"/>
    </font>
    <font>
      <b/>
      <i/>
      <sz val="8"/>
      <color theme="1"/>
      <name val="Calibri"/>
      <family val="2"/>
      <scheme val="minor"/>
    </font>
    <font>
      <sz val="10"/>
      <color theme="1"/>
      <name val="Calibri"/>
      <family val="2"/>
      <scheme val="minor"/>
    </font>
    <font>
      <sz val="9"/>
      <color rgb="FF000000"/>
      <name val="Calibri"/>
      <family val="2"/>
    </font>
    <font>
      <b/>
      <i/>
      <sz val="9"/>
      <color rgb="FF000000"/>
      <name val="Calibri"/>
      <family val="2"/>
    </font>
    <font>
      <b/>
      <sz val="9"/>
      <color rgb="FF000000"/>
      <name val="Calibri"/>
      <family val="2"/>
    </font>
    <font>
      <sz val="8"/>
      <color rgb="FF000000"/>
      <name val="Calibri"/>
      <family val="2"/>
    </font>
    <font>
      <sz val="11"/>
      <color rgb="FF000000"/>
      <name val="Calibri"/>
      <family val="2"/>
    </font>
    <font>
      <b/>
      <sz val="8"/>
      <color rgb="FF000000"/>
      <name val="Calibri"/>
      <family val="2"/>
    </font>
    <font>
      <b/>
      <i/>
      <sz val="11"/>
      <color rgb="FF000000"/>
      <name val="Calibri"/>
      <family val="2"/>
    </font>
    <font>
      <b/>
      <i/>
      <sz val="8"/>
      <color rgb="FF000000"/>
      <name val="Calibri"/>
      <family val="2"/>
    </font>
    <font>
      <sz val="11"/>
      <color rgb="FF000000"/>
      <name val="Calibri"/>
    </font>
    <font>
      <sz val="8"/>
      <color rgb="FF000000"/>
      <name val="Calibri"/>
    </font>
    <font>
      <sz val="11"/>
      <color theme="1"/>
      <name val="Calibri"/>
      <family val="2"/>
      <scheme val="minor"/>
    </font>
    <font>
      <sz val="11"/>
      <color theme="0"/>
      <name val="Calibri"/>
      <family val="2"/>
    </font>
    <font>
      <sz val="9"/>
      <color theme="0"/>
      <name val="Calibri"/>
      <family val="2"/>
    </font>
    <font>
      <sz val="11"/>
      <name val="Calibri"/>
      <family val="2"/>
    </font>
  </fonts>
  <fills count="31">
    <fill>
      <patternFill patternType="none"/>
    </fill>
    <fill>
      <patternFill patternType="gray125"/>
    </fill>
    <fill>
      <patternFill patternType="solid">
        <fgColor theme="4" tint="-0.249977111117893"/>
        <bgColor indexed="64"/>
      </patternFill>
    </fill>
    <fill>
      <patternFill patternType="solid">
        <fgColor theme="4"/>
        <bgColor theme="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rgb="FFFF7575"/>
        <bgColor indexed="64"/>
      </patternFill>
    </fill>
    <fill>
      <patternFill patternType="solid">
        <fgColor theme="9" tint="0.59996337778862885"/>
        <bgColor indexed="64"/>
      </patternFill>
    </fill>
    <fill>
      <patternFill patternType="solid">
        <fgColor theme="4" tint="0.5999633777886288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00"/>
        <bgColor indexed="64"/>
      </patternFill>
    </fill>
    <fill>
      <patternFill patternType="solid">
        <fgColor theme="2"/>
        <bgColor indexed="64"/>
      </patternFill>
    </fill>
    <fill>
      <patternFill patternType="solid">
        <fgColor rgb="FFFF7C80"/>
        <bgColor indexed="64"/>
      </patternFill>
    </fill>
    <fill>
      <patternFill patternType="solid">
        <fgColor rgb="FF92D050"/>
        <bgColor rgb="FF000000"/>
      </patternFill>
    </fill>
    <fill>
      <patternFill patternType="solid">
        <fgColor rgb="FFFFFF00"/>
        <bgColor rgb="FF000000"/>
      </patternFill>
    </fill>
    <fill>
      <patternFill patternType="solid">
        <fgColor rgb="FFE7E6E6"/>
        <bgColor rgb="FF000000"/>
      </patternFill>
    </fill>
    <fill>
      <patternFill patternType="solid">
        <fgColor rgb="FFFF7C80"/>
        <bgColor rgb="FF000000"/>
      </patternFill>
    </fill>
    <fill>
      <patternFill patternType="solid">
        <fgColor rgb="FF7030A0"/>
        <bgColor rgb="FF000000"/>
      </patternFill>
    </fill>
    <fill>
      <patternFill patternType="solid">
        <fgColor rgb="FFF2F2F2"/>
        <bgColor rgb="FF000000"/>
      </patternFill>
    </fill>
    <fill>
      <patternFill patternType="solid">
        <fgColor rgb="FFFFF2CC"/>
        <bgColor rgb="FF000000"/>
      </patternFill>
    </fill>
    <fill>
      <patternFill patternType="solid">
        <fgColor rgb="FFC6E0B4"/>
        <bgColor rgb="FF000000"/>
      </patternFill>
    </fill>
    <fill>
      <patternFill patternType="solid">
        <fgColor rgb="FFFF7575"/>
        <bgColor rgb="FF000000"/>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59999389629810485"/>
        <bgColor rgb="FF000000"/>
      </patternFill>
    </fill>
    <fill>
      <patternFill patternType="solid">
        <fgColor theme="9"/>
        <bgColor indexed="64"/>
      </patternFill>
    </fill>
    <fill>
      <patternFill patternType="solid">
        <fgColor theme="2"/>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theme="4"/>
      </left>
      <right/>
      <top style="thin">
        <color theme="4"/>
      </top>
      <bottom/>
      <diagonal/>
    </border>
    <border>
      <left/>
      <right/>
      <top style="thin">
        <color theme="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theme="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9" fontId="27" fillId="0" borderId="0" applyFont="0" applyFill="0" applyBorder="0" applyAlignment="0" applyProtection="0"/>
  </cellStyleXfs>
  <cellXfs count="165">
    <xf numFmtId="0" fontId="0" fillId="0" borderId="0" xfId="0"/>
    <xf numFmtId="0" fontId="0" fillId="0" borderId="0" xfId="0" applyAlignment="1">
      <alignment wrapText="1"/>
    </xf>
    <xf numFmtId="0" fontId="2" fillId="0" borderId="0" xfId="0" applyFont="1" applyAlignment="1">
      <alignment wrapText="1"/>
    </xf>
    <xf numFmtId="0" fontId="1" fillId="2" borderId="1" xfId="0" applyFont="1" applyFill="1" applyBorder="1" applyAlignment="1">
      <alignment wrapText="1"/>
    </xf>
    <xf numFmtId="0" fontId="1" fillId="3" borderId="2" xfId="0" applyFont="1" applyFill="1" applyBorder="1" applyAlignment="1">
      <alignment vertical="center" wrapText="1"/>
    </xf>
    <xf numFmtId="0" fontId="1" fillId="3" borderId="3" xfId="0" applyFont="1" applyFill="1" applyBorder="1" applyAlignment="1">
      <alignment horizontal="center" vertical="center" wrapText="1"/>
    </xf>
    <xf numFmtId="0" fontId="3" fillId="4" borderId="4" xfId="1" applyFill="1" applyBorder="1"/>
    <xf numFmtId="0" fontId="0" fillId="0" borderId="3" xfId="0" applyBorder="1" applyAlignment="1">
      <alignment horizontal="center"/>
    </xf>
    <xf numFmtId="0" fontId="4" fillId="4" borderId="4" xfId="0" applyFont="1" applyFill="1" applyBorder="1"/>
    <xf numFmtId="0" fontId="4" fillId="0" borderId="4" xfId="0" applyFont="1" applyBorder="1"/>
    <xf numFmtId="0" fontId="4" fillId="0" borderId="2" xfId="0" applyFont="1" applyBorder="1"/>
    <xf numFmtId="0" fontId="4" fillId="0" borderId="5" xfId="0" applyFont="1" applyBorder="1"/>
    <xf numFmtId="0" fontId="4" fillId="0" borderId="6" xfId="0" applyFont="1" applyBorder="1"/>
    <xf numFmtId="0" fontId="4" fillId="4" borderId="4" xfId="0" applyFont="1" applyFill="1" applyBorder="1" applyAlignment="1">
      <alignment wrapText="1"/>
    </xf>
    <xf numFmtId="0" fontId="4" fillId="0" borderId="4" xfId="0" applyFont="1" applyBorder="1" applyAlignment="1">
      <alignment wrapText="1"/>
    </xf>
    <xf numFmtId="0" fontId="4" fillId="0" borderId="2" xfId="0" applyFont="1" applyBorder="1" applyAlignment="1">
      <alignment wrapText="1"/>
    </xf>
    <xf numFmtId="0" fontId="4" fillId="0" borderId="5" xfId="0" applyFont="1" applyBorder="1" applyAlignment="1">
      <alignment wrapText="1"/>
    </xf>
    <xf numFmtId="0" fontId="4" fillId="0" borderId="6" xfId="0" applyFont="1" applyBorder="1" applyAlignment="1">
      <alignment wrapText="1"/>
    </xf>
    <xf numFmtId="0" fontId="0" fillId="5" borderId="1" xfId="0" applyFill="1" applyBorder="1" applyAlignment="1">
      <alignment wrapText="1"/>
    </xf>
    <xf numFmtId="0" fontId="5" fillId="4" borderId="4" xfId="0" applyFont="1" applyFill="1" applyBorder="1" applyAlignment="1">
      <alignment wrapText="1"/>
    </xf>
    <xf numFmtId="0" fontId="5" fillId="5" borderId="1" xfId="0" applyFont="1" applyFill="1" applyBorder="1" applyAlignment="1">
      <alignment wrapText="1"/>
    </xf>
    <xf numFmtId="16" fontId="0" fillId="4" borderId="0" xfId="0" applyNumberFormat="1" applyFill="1"/>
    <xf numFmtId="16" fontId="0" fillId="6" borderId="0" xfId="0" applyNumberFormat="1" applyFill="1"/>
    <xf numFmtId="0" fontId="6" fillId="0" borderId="0" xfId="0" applyFont="1"/>
    <xf numFmtId="0" fontId="7" fillId="0" borderId="0" xfId="0" applyFont="1" applyAlignment="1">
      <alignment textRotation="45"/>
    </xf>
    <xf numFmtId="0" fontId="7" fillId="0" borderId="1" xfId="0" applyFont="1" applyBorder="1" applyAlignment="1">
      <alignment textRotation="30" wrapText="1"/>
    </xf>
    <xf numFmtId="0" fontId="7" fillId="0" borderId="1" xfId="0" applyFont="1" applyBorder="1" applyAlignment="1">
      <alignment textRotation="30"/>
    </xf>
    <xf numFmtId="0" fontId="6" fillId="0" borderId="0" xfId="0" applyFont="1" applyAlignment="1">
      <alignment horizontal="center"/>
    </xf>
    <xf numFmtId="0" fontId="8" fillId="0" borderId="0" xfId="0" applyFont="1" applyAlignment="1">
      <alignment horizontal="center"/>
    </xf>
    <xf numFmtId="0" fontId="6" fillId="0" borderId="0" xfId="0" applyFont="1" applyAlignment="1">
      <alignment wrapText="1"/>
    </xf>
    <xf numFmtId="0" fontId="8" fillId="0" borderId="0" xfId="0" applyFont="1" applyAlignment="1">
      <alignment wrapText="1"/>
    </xf>
    <xf numFmtId="164" fontId="6" fillId="0" borderId="0" xfId="0" applyNumberFormat="1" applyFont="1" applyAlignment="1">
      <alignment horizontal="center"/>
    </xf>
    <xf numFmtId="164" fontId="7" fillId="0" borderId="0" xfId="0" applyNumberFormat="1" applyFont="1" applyAlignment="1">
      <alignment textRotation="45"/>
    </xf>
    <xf numFmtId="0" fontId="7" fillId="0" borderId="0" xfId="0" applyFont="1" applyAlignment="1">
      <alignment horizontal="center"/>
    </xf>
    <xf numFmtId="0" fontId="9" fillId="0" borderId="0" xfId="0" applyFont="1"/>
    <xf numFmtId="0" fontId="9" fillId="0" borderId="0" xfId="0" applyFont="1" applyAlignment="1">
      <alignment wrapText="1"/>
    </xf>
    <xf numFmtId="0" fontId="10" fillId="0" borderId="1" xfId="0" applyFont="1" applyBorder="1" applyAlignment="1">
      <alignment textRotation="30" wrapText="1"/>
    </xf>
    <xf numFmtId="164" fontId="6" fillId="11" borderId="14" xfId="0" applyNumberFormat="1" applyFont="1" applyFill="1" applyBorder="1" applyAlignment="1">
      <alignment horizontal="center"/>
    </xf>
    <xf numFmtId="164" fontId="6" fillId="11" borderId="16" xfId="0" applyNumberFormat="1" applyFont="1" applyFill="1" applyBorder="1" applyAlignment="1">
      <alignment horizontal="center"/>
    </xf>
    <xf numFmtId="164" fontId="6" fillId="8" borderId="16" xfId="0" applyNumberFormat="1" applyFont="1" applyFill="1" applyBorder="1" applyAlignment="1">
      <alignment horizontal="center"/>
    </xf>
    <xf numFmtId="164" fontId="6" fillId="11" borderId="13" xfId="0" applyNumberFormat="1" applyFont="1" applyFill="1" applyBorder="1" applyAlignment="1">
      <alignment horizontal="center"/>
    </xf>
    <xf numFmtId="164" fontId="6" fillId="11" borderId="15" xfId="0" applyNumberFormat="1" applyFont="1" applyFill="1" applyBorder="1" applyAlignment="1">
      <alignment horizontal="center"/>
    </xf>
    <xf numFmtId="164" fontId="6" fillId="7" borderId="0" xfId="0" applyNumberFormat="1" applyFont="1" applyFill="1" applyAlignment="1">
      <alignment horizontal="center"/>
    </xf>
    <xf numFmtId="164" fontId="6" fillId="10" borderId="0" xfId="0" applyNumberFormat="1" applyFont="1" applyFill="1" applyAlignment="1">
      <alignment horizontal="center"/>
    </xf>
    <xf numFmtId="164" fontId="6" fillId="11" borderId="0" xfId="0" applyNumberFormat="1" applyFont="1" applyFill="1" applyAlignment="1">
      <alignment horizontal="center"/>
    </xf>
    <xf numFmtId="164" fontId="6" fillId="9" borderId="0" xfId="0" applyNumberFormat="1" applyFont="1" applyFill="1" applyAlignment="1">
      <alignment horizontal="center"/>
    </xf>
    <xf numFmtId="164" fontId="6" fillId="8" borderId="0" xfId="0" applyNumberFormat="1" applyFont="1" applyFill="1" applyAlignment="1">
      <alignment horizontal="center"/>
    </xf>
    <xf numFmtId="164" fontId="6" fillId="12" borderId="16" xfId="0" applyNumberFormat="1" applyFont="1" applyFill="1" applyBorder="1" applyAlignment="1">
      <alignment horizontal="center"/>
    </xf>
    <xf numFmtId="0" fontId="7" fillId="0" borderId="0" xfId="0" applyFont="1" applyAlignment="1">
      <alignment textRotation="30"/>
    </xf>
    <xf numFmtId="0" fontId="11" fillId="0" borderId="0" xfId="0" applyFont="1" applyAlignment="1">
      <alignment wrapText="1"/>
    </xf>
    <xf numFmtId="0" fontId="0" fillId="13" borderId="1" xfId="0" applyFill="1" applyBorder="1"/>
    <xf numFmtId="0" fontId="0" fillId="13" borderId="4" xfId="0" applyFill="1" applyBorder="1"/>
    <xf numFmtId="0" fontId="0" fillId="14" borderId="1" xfId="0" applyFill="1" applyBorder="1"/>
    <xf numFmtId="0" fontId="0" fillId="0" borderId="0" xfId="0" applyAlignment="1">
      <alignment horizontal="center"/>
    </xf>
    <xf numFmtId="0" fontId="0" fillId="15" borderId="1" xfId="0" applyFill="1" applyBorder="1"/>
    <xf numFmtId="0" fontId="0" fillId="14" borderId="10" xfId="0" applyFill="1" applyBorder="1"/>
    <xf numFmtId="0" fontId="0" fillId="14" borderId="12" xfId="0" applyFill="1" applyBorder="1"/>
    <xf numFmtId="0" fontId="12" fillId="15" borderId="0" xfId="0" applyFont="1" applyFill="1" applyAlignment="1">
      <alignment wrapText="1"/>
    </xf>
    <xf numFmtId="0" fontId="12" fillId="15" borderId="0" xfId="0" applyFont="1" applyFill="1" applyAlignment="1">
      <alignment horizontal="center"/>
    </xf>
    <xf numFmtId="0" fontId="13" fillId="15" borderId="1" xfId="0" applyFont="1" applyFill="1" applyBorder="1"/>
    <xf numFmtId="0" fontId="13" fillId="15" borderId="0" xfId="0" applyFont="1" applyFill="1"/>
    <xf numFmtId="0" fontId="0" fillId="14" borderId="4" xfId="0" applyFill="1" applyBorder="1"/>
    <xf numFmtId="164" fontId="6" fillId="12" borderId="15" xfId="0" applyNumberFormat="1" applyFont="1" applyFill="1" applyBorder="1" applyAlignment="1">
      <alignment horizontal="center"/>
    </xf>
    <xf numFmtId="0" fontId="0" fillId="16" borderId="1" xfId="0" applyFill="1" applyBorder="1"/>
    <xf numFmtId="0" fontId="6" fillId="0" borderId="0" xfId="0" applyFont="1" applyAlignment="1">
      <alignment horizontal="left"/>
    </xf>
    <xf numFmtId="0" fontId="0" fillId="0" borderId="0" xfId="0" applyAlignment="1">
      <alignment horizontal="center" wrapText="1"/>
    </xf>
    <xf numFmtId="16" fontId="0" fillId="0" borderId="0" xfId="0" applyNumberFormat="1" applyAlignment="1">
      <alignment horizontal="center"/>
    </xf>
    <xf numFmtId="0" fontId="0" fillId="0" borderId="1" xfId="0" applyBorder="1"/>
    <xf numFmtId="0" fontId="0" fillId="15" borderId="4" xfId="0" applyFill="1" applyBorder="1"/>
    <xf numFmtId="0" fontId="14" fillId="0" borderId="0" xfId="0" applyFont="1"/>
    <xf numFmtId="0" fontId="0" fillId="15" borderId="0" xfId="0" applyFill="1"/>
    <xf numFmtId="0" fontId="0" fillId="16" borderId="0" xfId="0" applyFill="1"/>
    <xf numFmtId="0" fontId="6" fillId="0" borderId="0" xfId="0" applyFont="1" applyAlignment="1">
      <alignment textRotation="56" wrapText="1"/>
    </xf>
    <xf numFmtId="0" fontId="6" fillId="0" borderId="0" xfId="0" applyFont="1" applyAlignment="1">
      <alignment textRotation="56"/>
    </xf>
    <xf numFmtId="0" fontId="9" fillId="0" borderId="0" xfId="0" applyFont="1" applyAlignment="1">
      <alignment horizontal="center" wrapText="1"/>
    </xf>
    <xf numFmtId="0" fontId="9" fillId="0" borderId="0" xfId="0" applyFont="1" applyAlignment="1">
      <alignment horizontal="center"/>
    </xf>
    <xf numFmtId="0" fontId="9" fillId="0" borderId="0" xfId="0" quotePrefix="1" applyFont="1"/>
    <xf numFmtId="0" fontId="15" fillId="15" borderId="0" xfId="0" applyFont="1" applyFill="1" applyAlignment="1">
      <alignment horizontal="center"/>
    </xf>
    <xf numFmtId="0" fontId="15" fillId="15" borderId="0" xfId="0" applyFont="1" applyFill="1"/>
    <xf numFmtId="0" fontId="6" fillId="14" borderId="1" xfId="0" applyFont="1" applyFill="1" applyBorder="1"/>
    <xf numFmtId="0" fontId="16" fillId="0" borderId="0" xfId="0" applyFont="1" applyAlignment="1">
      <alignment horizontal="center"/>
    </xf>
    <xf numFmtId="0" fontId="16" fillId="0" borderId="0" xfId="0" applyFont="1"/>
    <xf numFmtId="0" fontId="6" fillId="0" borderId="0" xfId="0" applyFont="1" applyAlignment="1">
      <alignment horizontal="left" vertical="center"/>
    </xf>
    <xf numFmtId="0" fontId="6" fillId="0" borderId="0" xfId="0" applyFont="1" applyAlignment="1">
      <alignment horizontal="left" vertical="center" indent="3"/>
    </xf>
    <xf numFmtId="0" fontId="0" fillId="13" borderId="12" xfId="0" applyFill="1" applyBorder="1"/>
    <xf numFmtId="0" fontId="17" fillId="0" borderId="0" xfId="0" applyFont="1" applyAlignment="1">
      <alignment wrapText="1"/>
    </xf>
    <xf numFmtId="0" fontId="17" fillId="0" borderId="0" xfId="0" applyFont="1"/>
    <xf numFmtId="0" fontId="19" fillId="0" borderId="0" xfId="0" applyFont="1" applyAlignment="1">
      <alignment wrapText="1"/>
    </xf>
    <xf numFmtId="0" fontId="20" fillId="0" borderId="0" xfId="0" applyFont="1"/>
    <xf numFmtId="0" fontId="20" fillId="0" borderId="0" xfId="0" applyFont="1" applyAlignment="1">
      <alignment wrapText="1"/>
    </xf>
    <xf numFmtId="0" fontId="21" fillId="0" borderId="0" xfId="0" applyFont="1"/>
    <xf numFmtId="0" fontId="19" fillId="0" borderId="12" xfId="0" applyFont="1" applyBorder="1" applyAlignment="1">
      <alignment textRotation="56" wrapText="1"/>
    </xf>
    <xf numFmtId="0" fontId="19" fillId="0" borderId="18" xfId="0" applyFont="1" applyBorder="1" applyAlignment="1">
      <alignment textRotation="56" wrapText="1"/>
    </xf>
    <xf numFmtId="0" fontId="19" fillId="0" borderId="18" xfId="0" applyFont="1" applyBorder="1" applyAlignment="1">
      <alignment textRotation="56"/>
    </xf>
    <xf numFmtId="0" fontId="19" fillId="0" borderId="19" xfId="0" applyFont="1" applyBorder="1" applyAlignment="1">
      <alignment textRotation="56" wrapText="1"/>
    </xf>
    <xf numFmtId="0" fontId="19" fillId="0" borderId="19" xfId="0" applyFont="1" applyBorder="1" applyAlignment="1">
      <alignment textRotation="56"/>
    </xf>
    <xf numFmtId="0" fontId="22" fillId="0" borderId="0" xfId="0" applyFont="1" applyAlignment="1">
      <alignment wrapText="1"/>
    </xf>
    <xf numFmtId="0" fontId="19" fillId="0" borderId="0" xfId="0" applyFont="1" applyAlignment="1">
      <alignment textRotation="45"/>
    </xf>
    <xf numFmtId="0" fontId="21" fillId="19" borderId="18" xfId="0" applyFont="1" applyFill="1" applyBorder="1"/>
    <xf numFmtId="0" fontId="18" fillId="19" borderId="0" xfId="0" applyFont="1" applyFill="1" applyAlignment="1">
      <alignment wrapText="1"/>
    </xf>
    <xf numFmtId="0" fontId="18" fillId="19" borderId="0" xfId="0" applyFont="1" applyFill="1"/>
    <xf numFmtId="0" fontId="23" fillId="19" borderId="12" xfId="0" applyFont="1" applyFill="1" applyBorder="1"/>
    <xf numFmtId="0" fontId="23" fillId="19" borderId="18" xfId="0" applyFont="1" applyFill="1" applyBorder="1"/>
    <xf numFmtId="0" fontId="24" fillId="19" borderId="0" xfId="0" applyFont="1" applyFill="1"/>
    <xf numFmtId="0" fontId="24" fillId="19" borderId="0" xfId="0" applyFont="1" applyFill="1" applyAlignment="1">
      <alignment wrapText="1"/>
    </xf>
    <xf numFmtId="0" fontId="23" fillId="19" borderId="0" xfId="0" applyFont="1" applyFill="1"/>
    <xf numFmtId="0" fontId="17" fillId="22" borderId="0" xfId="0" applyFont="1" applyFill="1"/>
    <xf numFmtId="0" fontId="17" fillId="23" borderId="16" xfId="0" applyFont="1" applyFill="1" applyBorder="1"/>
    <xf numFmtId="0" fontId="17" fillId="24" borderId="0" xfId="0" applyFont="1" applyFill="1"/>
    <xf numFmtId="0" fontId="17" fillId="25" borderId="0" xfId="0" applyFont="1" applyFill="1"/>
    <xf numFmtId="0" fontId="20" fillId="14" borderId="0" xfId="0" applyFont="1" applyFill="1" applyAlignment="1">
      <alignment wrapText="1"/>
    </xf>
    <xf numFmtId="0" fontId="3" fillId="0" borderId="0" xfId="1" applyAlignment="1">
      <alignment wrapText="1"/>
    </xf>
    <xf numFmtId="0" fontId="20" fillId="26" borderId="0" xfId="0" applyFont="1" applyFill="1" applyAlignment="1">
      <alignment wrapText="1"/>
    </xf>
    <xf numFmtId="0" fontId="26" fillId="0" borderId="0" xfId="0" applyFont="1" applyAlignment="1">
      <alignment wrapText="1"/>
    </xf>
    <xf numFmtId="0" fontId="21" fillId="17" borderId="1" xfId="0" applyFont="1" applyFill="1" applyBorder="1" applyAlignment="1">
      <alignment horizontal="center" vertical="center"/>
    </xf>
    <xf numFmtId="0" fontId="21" fillId="17" borderId="19" xfId="0" applyFont="1" applyFill="1" applyBorder="1" applyAlignment="1">
      <alignment horizontal="center" vertical="center"/>
    </xf>
    <xf numFmtId="0" fontId="21" fillId="17" borderId="12" xfId="0" applyFont="1" applyFill="1" applyBorder="1" applyAlignment="1">
      <alignment horizontal="center" vertical="center"/>
    </xf>
    <xf numFmtId="0" fontId="21" fillId="17" borderId="18" xfId="0" applyFont="1" applyFill="1" applyBorder="1" applyAlignment="1">
      <alignment horizontal="center" vertical="center"/>
    </xf>
    <xf numFmtId="0" fontId="21" fillId="18" borderId="18" xfId="0" applyFont="1" applyFill="1" applyBorder="1" applyAlignment="1">
      <alignment horizontal="center" vertical="center"/>
    </xf>
    <xf numFmtId="0" fontId="21" fillId="19" borderId="18" xfId="0" applyFont="1" applyFill="1" applyBorder="1" applyAlignment="1">
      <alignment horizontal="center" vertical="center"/>
    </xf>
    <xf numFmtId="0" fontId="21" fillId="20" borderId="18" xfId="0" applyFont="1" applyFill="1" applyBorder="1" applyAlignment="1">
      <alignment horizontal="center" vertical="center"/>
    </xf>
    <xf numFmtId="0" fontId="21" fillId="17" borderId="17" xfId="0" applyFont="1" applyFill="1" applyBorder="1" applyAlignment="1">
      <alignment horizontal="center" vertical="center"/>
    </xf>
    <xf numFmtId="0" fontId="25" fillId="20" borderId="18" xfId="0" applyFont="1" applyFill="1" applyBorder="1" applyAlignment="1">
      <alignment horizontal="center" vertical="center"/>
    </xf>
    <xf numFmtId="0" fontId="25" fillId="19" borderId="18" xfId="0" applyFont="1" applyFill="1" applyBorder="1" applyAlignment="1">
      <alignment horizontal="center" vertical="center"/>
    </xf>
    <xf numFmtId="0" fontId="9" fillId="14" borderId="0" xfId="0" applyFont="1" applyFill="1" applyAlignment="1">
      <alignment horizontal="center"/>
    </xf>
    <xf numFmtId="0" fontId="6" fillId="0" borderId="0" xfId="0" applyFont="1" applyAlignment="1">
      <alignment horizontal="center" textRotation="90"/>
    </xf>
    <xf numFmtId="0" fontId="21" fillId="27" borderId="12" xfId="0" applyFont="1" applyFill="1" applyBorder="1" applyAlignment="1">
      <alignment horizontal="center" vertical="center"/>
    </xf>
    <xf numFmtId="0" fontId="21" fillId="27" borderId="18" xfId="0" applyFont="1" applyFill="1" applyBorder="1" applyAlignment="1">
      <alignment horizontal="center" vertical="center"/>
    </xf>
    <xf numFmtId="9" fontId="0" fillId="0" borderId="0" xfId="2" applyFont="1"/>
    <xf numFmtId="0" fontId="21" fillId="13" borderId="12" xfId="0" applyFont="1" applyFill="1" applyBorder="1" applyAlignment="1">
      <alignment horizontal="center" vertical="center"/>
    </xf>
    <xf numFmtId="0" fontId="21" fillId="28" borderId="12" xfId="0" applyFont="1" applyFill="1" applyBorder="1" applyAlignment="1">
      <alignment horizontal="center" vertical="center"/>
    </xf>
    <xf numFmtId="0" fontId="21" fillId="0" borderId="1" xfId="0" applyFont="1" applyBorder="1" applyAlignment="1">
      <alignment horizontal="center" vertical="center"/>
    </xf>
    <xf numFmtId="0" fontId="21" fillId="15" borderId="1" xfId="0" applyFont="1" applyFill="1" applyBorder="1" applyAlignment="1">
      <alignment horizontal="center" vertical="center"/>
    </xf>
    <xf numFmtId="0" fontId="25" fillId="0" borderId="1" xfId="0" applyFont="1" applyBorder="1" applyAlignment="1">
      <alignment horizontal="center" vertical="center"/>
    </xf>
    <xf numFmtId="0" fontId="23" fillId="19" borderId="1" xfId="0" applyFont="1" applyFill="1" applyBorder="1"/>
    <xf numFmtId="0" fontId="17" fillId="14" borderId="0" xfId="0" applyFont="1" applyFill="1" applyAlignment="1">
      <alignment wrapText="1"/>
    </xf>
    <xf numFmtId="0" fontId="17" fillId="15" borderId="0" xfId="0" applyFont="1" applyFill="1" applyAlignment="1">
      <alignment wrapText="1"/>
    </xf>
    <xf numFmtId="0" fontId="17" fillId="29" borderId="0" xfId="0" applyFont="1" applyFill="1" applyAlignment="1">
      <alignment wrapText="1"/>
    </xf>
    <xf numFmtId="0" fontId="17" fillId="26" borderId="0" xfId="0" applyFont="1" applyFill="1" applyAlignment="1">
      <alignment wrapText="1"/>
    </xf>
    <xf numFmtId="0" fontId="19" fillId="0" borderId="0" xfId="0" applyFont="1"/>
    <xf numFmtId="0" fontId="21" fillId="13" borderId="1" xfId="0" applyFont="1" applyFill="1" applyBorder="1" applyAlignment="1">
      <alignment horizontal="center" vertical="center"/>
    </xf>
    <xf numFmtId="0" fontId="25" fillId="15" borderId="1" xfId="0" applyFont="1" applyFill="1" applyBorder="1" applyAlignment="1">
      <alignment horizontal="center" vertical="center"/>
    </xf>
    <xf numFmtId="0" fontId="21" fillId="16" borderId="1" xfId="0" applyFont="1" applyFill="1" applyBorder="1" applyAlignment="1">
      <alignment horizontal="center" vertical="center"/>
    </xf>
    <xf numFmtId="0" fontId="28" fillId="21" borderId="18" xfId="0" applyFont="1" applyFill="1" applyBorder="1" applyAlignment="1">
      <alignment horizontal="center" vertical="center"/>
    </xf>
    <xf numFmtId="0" fontId="17" fillId="20" borderId="18" xfId="0" applyFont="1" applyFill="1" applyBorder="1" applyAlignment="1">
      <alignment horizontal="left" vertical="center"/>
    </xf>
    <xf numFmtId="0" fontId="29" fillId="21" borderId="18" xfId="0" applyFont="1" applyFill="1" applyBorder="1" applyAlignment="1">
      <alignment horizontal="left" vertical="center"/>
    </xf>
    <xf numFmtId="0" fontId="30" fillId="15" borderId="1" xfId="0" applyFont="1" applyFill="1" applyBorder="1" applyAlignment="1">
      <alignment horizontal="center" vertical="center"/>
    </xf>
    <xf numFmtId="0" fontId="25" fillId="16" borderId="1" xfId="0" applyFont="1" applyFill="1" applyBorder="1" applyAlignment="1">
      <alignment horizontal="center" vertical="center"/>
    </xf>
    <xf numFmtId="0" fontId="30" fillId="16" borderId="1" xfId="0" applyFont="1" applyFill="1" applyBorder="1" applyAlignment="1">
      <alignment horizontal="center" vertical="center"/>
    </xf>
    <xf numFmtId="0" fontId="25" fillId="21" borderId="18" xfId="0" applyFont="1" applyFill="1" applyBorder="1" applyAlignment="1">
      <alignment horizontal="center" vertical="center"/>
    </xf>
    <xf numFmtId="0" fontId="21" fillId="13" borderId="18" xfId="0" applyFont="1" applyFill="1" applyBorder="1" applyAlignment="1">
      <alignment horizontal="center" vertical="center"/>
    </xf>
    <xf numFmtId="0" fontId="21" fillId="16" borderId="12" xfId="0" applyFont="1" applyFill="1" applyBorder="1" applyAlignment="1">
      <alignment horizontal="center" vertical="center"/>
    </xf>
    <xf numFmtId="0" fontId="21" fillId="30" borderId="18" xfId="0" applyFont="1" applyFill="1" applyBorder="1" applyAlignment="1">
      <alignment horizontal="center" vertical="center"/>
    </xf>
    <xf numFmtId="0" fontId="25" fillId="17" borderId="18" xfId="0" applyFont="1" applyFill="1" applyBorder="1" applyAlignment="1">
      <alignment horizontal="center" vertical="center"/>
    </xf>
    <xf numFmtId="0" fontId="20" fillId="13" borderId="0" xfId="0" applyFont="1" applyFill="1" applyAlignment="1">
      <alignment wrapText="1"/>
    </xf>
    <xf numFmtId="0" fontId="5" fillId="5" borderId="10" xfId="0" applyFont="1" applyFill="1" applyBorder="1" applyAlignment="1">
      <alignment horizontal="center" vertical="center" wrapText="1"/>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18" fillId="0" borderId="9" xfId="0" applyFont="1" applyBorder="1" applyAlignment="1">
      <alignment wrapText="1"/>
    </xf>
    <xf numFmtId="0" fontId="18" fillId="0" borderId="17" xfId="0" applyFont="1" applyBorder="1" applyAlignment="1">
      <alignment wrapText="1"/>
    </xf>
    <xf numFmtId="0" fontId="19" fillId="0" borderId="17" xfId="0" applyFont="1" applyBorder="1" applyAlignment="1">
      <alignment horizontal="left" wrapText="1"/>
    </xf>
    <xf numFmtId="0" fontId="19" fillId="0" borderId="17" xfId="0" applyFont="1" applyBorder="1" applyAlignment="1">
      <alignment horizontal="left"/>
    </xf>
  </cellXfs>
  <cellStyles count="3">
    <cellStyle name="Hyperlink" xfId="1" builtinId="8"/>
    <cellStyle name="Normal" xfId="0" builtinId="0"/>
    <cellStyle name="Percent" xfId="2" builtinId="5"/>
  </cellStyles>
  <dxfs count="4">
    <dxf>
      <fill>
        <patternFill>
          <bgColor rgb="FF92D050"/>
        </patternFill>
      </fill>
    </dxf>
    <dxf>
      <fill>
        <patternFill>
          <bgColor theme="7" tint="0.59996337778862885"/>
        </patternFill>
      </fill>
    </dxf>
    <dxf>
      <fill>
        <patternFill>
          <bgColor rgb="FF92D050"/>
        </patternFill>
      </fill>
    </dxf>
    <dxf>
      <fill>
        <patternFill>
          <bgColor theme="7" tint="0.59996337778862885"/>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13</xdr:col>
      <xdr:colOff>278130</xdr:colOff>
      <xdr:row>2</xdr:row>
      <xdr:rowOff>68580</xdr:rowOff>
    </xdr:from>
    <xdr:to>
      <xdr:col>19</xdr:col>
      <xdr:colOff>354330</xdr:colOff>
      <xdr:row>19</xdr:row>
      <xdr:rowOff>57150</xdr:rowOff>
    </xdr:to>
    <xdr:sp macro="" textlink="">
      <xdr:nvSpPr>
        <xdr:cNvPr id="2" name="TextBox 1">
          <a:extLst>
            <a:ext uri="{FF2B5EF4-FFF2-40B4-BE49-F238E27FC236}">
              <a16:creationId xmlns:a16="http://schemas.microsoft.com/office/drawing/2014/main" id="{97D44024-C1BB-56B8-9B7B-E9F19CDB3377}"/>
            </a:ext>
          </a:extLst>
        </xdr:cNvPr>
        <xdr:cNvSpPr txBox="1"/>
      </xdr:nvSpPr>
      <xdr:spPr>
        <a:xfrm>
          <a:off x="12098655" y="611505"/>
          <a:ext cx="3733800" cy="34270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Fast</a:t>
          </a:r>
          <a:r>
            <a:rPr lang="en-US" sz="1100" baseline="0"/>
            <a:t> Pass go-live check list via email to DEP contact:</a:t>
          </a:r>
        </a:p>
        <a:p>
          <a:r>
            <a:rPr lang="en-US" sz="1100" baseline="0"/>
            <a:t>- Overview of guardrails (IT)</a:t>
          </a:r>
        </a:p>
        <a:p>
          <a:r>
            <a:rPr lang="en-US" sz="1100" baseline="0"/>
            <a:t>- Valid approved exceptions (managed by Ops leads)</a:t>
          </a:r>
        </a:p>
        <a:p>
          <a:r>
            <a:rPr lang="en-US" sz="1100" baseline="0"/>
            <a:t>- Dictated go-live date</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Hardina, Kate" id="{091E4E01-72C7-4F3B-9012-D5E1D6B676F9}" userId="Kate.Hardina@childrens.harvard.edu" providerId="PeoplePicker"/>
  <person displayName="Michelle Drymiller" id="{B5D3EEFF-1C7C-4B73-BC30-57AB9CFED249}" userId="S::mdrymill@epic.com::a71bb152-8ff0-44c3-99c0-bf6c52673072" providerId="AD"/>
  <person displayName="Hardina, Kate" id="{82C2991B-AD44-44D6-AFCB-21C68C6D3B8A}" userId="S::Kate.Hardina@childrens.harvard.edu::f51ed63a-9c6a-4fd5-a429-bcf0e9f6a6b8" providerId="AD"/>
  <person displayName="Aspinwall, Sarah" id="{D257D975-3086-4215-9ECC-BD74563CB635}" userId="S::sarah.aspinwall@childrens.harvard.edu::2397609a-0e8a-4e84-bad5-83321796c714" providerId="AD"/>
  <person displayName="Drymiller, Michelle" id="{9E369E56-F7EE-4CF1-94F9-3705FF5E95C2}" userId="S::Michelle.Drymiller@childrens.harvard.edu::d3badfc5-6654-4515-bc47-9a9f6f650eed" providerId="AD"/>
  <person displayName="Michelle Drymiller" id="{BB8CC24E-141D-4931-BBFA-301E80FDD570}" userId="S::mdrymill_epic.com#ext#@bostonchildrenshospital.onmicrosoft.com::14b1c711-0479-4d29-b4e1-35e6757b63c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8" dT="2025-02-06T19:52:57.79" personId="{D257D975-3086-4215-9ECC-BD74563CB635}" id="{8D1D9F22-2636-4AAD-A492-F61683E55F6B}">
    <text xml:space="preserve">@Hardina, Kate is this direct scheduling? It's not on for open... </text>
    <mentions>
      <mention mentionpersonId="{091E4E01-72C7-4F3B-9012-D5E1D6B676F9}" mentionId="{51D17E51-B1F4-4FB4-A50D-190D67E48C06}" startIndex="0" length="14"/>
    </mentions>
  </threadedComment>
  <threadedComment ref="I13" dT="2025-02-06T19:52:14.37" personId="{D257D975-3086-4215-9ECC-BD74563CB635}" id="{4793FDCF-C1D2-4268-AB8E-788FCBFAA9B5}">
    <text xml:space="preserve">@Hardina, Kate this is not on for open scheduling....does plastics have direct scheduling (which means they are allowing f/u scheduling without orders?) </text>
    <mentions>
      <mention mentionpersonId="{091E4E01-72C7-4F3B-9012-D5E1D6B676F9}" mentionId="{EF2689AE-CFE4-4493-8C06-3F71C2D6F41B}" startIndex="0" length="14"/>
    </mentions>
  </threadedComment>
  <threadedComment ref="I14" dT="2025-02-06T19:49:49.35" personId="{D257D975-3086-4215-9ECC-BD74563CB635}" id="{6846BD9E-F80C-4A80-BE2F-B0D59937CB08}">
    <text xml:space="preserve">@Hardina, Kate Wasn't this turned off after go live? </text>
    <mentions>
      <mention mentionpersonId="{091E4E01-72C7-4F3B-9012-D5E1D6B676F9}" mentionId="{D6A773AF-BE8F-4553-ADAA-939598A76423}" startIndex="0" length="14"/>
    </mentions>
  </threadedComment>
  <threadedComment ref="I32" dT="2025-02-06T19:46:23.87" personId="{D257D975-3086-4215-9ECC-BD74563CB635}" id="{EF475449-6882-40C5-8CAC-8CEA11A5714D}">
    <text xml:space="preserve">@Hardina, Kate Wasn't this turned off after we went live due to scheduling errors? </text>
    <mentions>
      <mention mentionpersonId="{091E4E01-72C7-4F3B-9012-D5E1D6B676F9}" mentionId="{0359A25F-B0D2-48E0-B677-9C9BC6B38C59}" startIndex="0" length="14"/>
    </mentions>
  </threadedComment>
  <threadedComment ref="I39" dT="2025-02-06T19:46:51.29" personId="{D257D975-3086-4215-9ECC-BD74563CB635}" id="{20EB9F8B-8809-456A-99C5-6B4039F330AD}">
    <text xml:space="preserve">@Hardina, Kate Neuropsych is an intake based workflow, open scheduling would not work for this....do they have direct on? </text>
    <mentions>
      <mention mentionpersonId="{091E4E01-72C7-4F3B-9012-D5E1D6B676F9}" mentionId="{D76AD519-7E4A-4CF1-8895-01F82F1520B7}" startIndex="0" length="14"/>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D2" dT="2024-07-10T17:52:42.96" personId="{82C2991B-AD44-44D6-AFCB-21C68C6D3B8A}" id="{580956E5-2E6F-4B41-A7CB-C9591743F5C3}">
    <text>Date reflects "due to IT"</text>
  </threadedComment>
  <threadedComment ref="B18" dT="2024-08-07T23:23:33.06" personId="{9E369E56-F7EE-4CF1-94F9-3705FF5E95C2}" id="{957C9669-E2C2-4A3C-8613-9266A5A4EAB3}">
    <text>No blocks doc</text>
  </threadedComment>
  <threadedComment ref="B23" dT="2024-08-07T23:23:33.06" personId="{9E369E56-F7EE-4CF1-94F9-3705FF5E95C2}" id="{CEB28370-9343-4EA4-A692-AC9B9C4F14E3}">
    <text>No blocks doc</text>
  </threadedComment>
  <threadedComment ref="B27" dT="2024-08-07T22:03:51.22" personId="{9E369E56-F7EE-4CF1-94F9-3705FF5E95C2}" id="{C21C963C-108A-4CC2-9C18-2D88721A9F04}">
    <text>No blocks doc</text>
  </threadedComment>
  <threadedComment ref="A36" dT="2024-10-10T19:47:21.85" personId="{B5D3EEFF-1C7C-4B73-BC30-57AB9CFED249}" id="{926FCB0F-E35D-437E-822F-3D3F81E09099}">
    <text>No blocks</text>
  </threadedComment>
  <threadedComment ref="A38" dT="2024-10-10T19:57:02.77" personId="{B5D3EEFF-1C7C-4B73-BC30-57AB9CFED249}" id="{A419996E-154D-4E51-BF7C-9B0508DA1CDE}">
    <text>Unsure of dep blocks based on info</text>
  </threadedComment>
  <threadedComment ref="A39" dT="2024-10-10T20:01:22.73" personId="{B5D3EEFF-1C7C-4B73-BC30-57AB9CFED249}" id="{9288ACFE-F1F1-49B0-858C-DF27821E9B2A}">
    <text>No blocks</text>
  </threadedComment>
  <threadedComment ref="A47" dT="2024-11-08T21:38:24.45" personId="{BB8CC24E-141D-4931-BBFA-301E80FDD570}" id="{ECAF716F-3427-4882-BF18-CA9C5DD4A206}">
    <text xml:space="preserve">LW Palliative Care? No blocks
</text>
  </threadedComment>
  <threadedComment ref="B49" dT="2024-09-23T20:47:37.05" personId="{B5D3EEFF-1C7C-4B73-BC30-57AB9CFED249}" id="{042B5EA2-0B15-4A77-A485-49D0AC77C7B5}">
    <text xml:space="preserve">Blocks are under the neurology department since ASC is scheduled under that DEP
</text>
  </threadedComment>
  <threadedComment ref="B50" dT="2025-01-02T22:44:07.79" personId="{BB8CC24E-141D-4931-BBFA-301E80FDD570}" id="{1EC8167F-9C45-47E5-BFFB-D5607FC5BEA5}">
    <text>Same as Neurology</text>
  </threadedComment>
</ThreadedComments>
</file>

<file path=xl/threadedComments/threadedComment3.xml><?xml version="1.0" encoding="utf-8"?>
<ThreadedComments xmlns="http://schemas.microsoft.com/office/spreadsheetml/2018/threadedcomments" xmlns:x="http://schemas.openxmlformats.org/spreadsheetml/2006/main">
  <threadedComment ref="A26" dT="2024-10-10T19:57:02.77" personId="{B5D3EEFF-1C7C-4B73-BC30-57AB9CFED249}" id="{E26960D4-CA56-489D-A983-A3CE130DCA21}">
    <text>Unsure of dep blocks based on info</text>
  </threadedComment>
</ThreadedComment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jiraprod.tch.harvard.edu/browse/ITHD-230744" TargetMode="External"/><Relationship Id="rId1" Type="http://schemas.openxmlformats.org/officeDocument/2006/relationships/hyperlink" Target="https://jiraprod.tch.harvard.edu/browse/ITHD-233150"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37"/>
  <sheetViews>
    <sheetView zoomScaleNormal="100" workbookViewId="0">
      <pane xSplit="1" ySplit="1" topLeftCell="B2" activePane="bottomRight" state="frozen"/>
      <selection pane="bottomRight" activeCell="A7" sqref="A7"/>
      <selection pane="bottomLeft" activeCell="A2" sqref="A2"/>
      <selection pane="topRight" activeCell="B1" sqref="B1"/>
    </sheetView>
  </sheetViews>
  <sheetFormatPr defaultRowHeight="15"/>
  <cols>
    <col min="1" max="1" width="66.42578125" bestFit="1" customWidth="1"/>
    <col min="2" max="3" width="15.7109375" customWidth="1"/>
    <col min="4" max="4" width="16.140625" bestFit="1" customWidth="1"/>
    <col min="5" max="7" width="15.7109375" customWidth="1"/>
    <col min="8" max="8" width="20" customWidth="1"/>
    <col min="9" max="9" width="16.85546875" customWidth="1"/>
    <col min="10" max="12" width="15.7109375" customWidth="1"/>
    <col min="13" max="13" width="25.42578125" customWidth="1"/>
    <col min="14" max="14" width="15.7109375" customWidth="1"/>
    <col min="15" max="15" width="24.28515625" customWidth="1"/>
    <col min="16" max="48" width="15.7109375" customWidth="1"/>
  </cols>
  <sheetData>
    <row r="1" spans="1:48" s="1" customFormat="1" ht="45.75">
      <c r="B1" s="19" t="s">
        <v>0</v>
      </c>
      <c r="C1" s="13" t="s">
        <v>1</v>
      </c>
      <c r="D1" s="13" t="s">
        <v>2</v>
      </c>
      <c r="E1" s="13" t="s">
        <v>3</v>
      </c>
      <c r="F1" s="20" t="s">
        <v>4</v>
      </c>
      <c r="G1" s="18" t="s">
        <v>5</v>
      </c>
      <c r="H1" s="18" t="s">
        <v>6</v>
      </c>
      <c r="I1" s="18" t="s">
        <v>7</v>
      </c>
      <c r="J1" s="18" t="s">
        <v>8</v>
      </c>
      <c r="K1" s="18" t="s">
        <v>9</v>
      </c>
      <c r="L1" s="18" t="s">
        <v>10</v>
      </c>
      <c r="M1" s="18" t="s">
        <v>11</v>
      </c>
      <c r="N1" s="18" t="s">
        <v>12</v>
      </c>
      <c r="O1" s="18" t="s">
        <v>13</v>
      </c>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5"/>
      <c r="AT1" s="16"/>
      <c r="AU1" s="14"/>
      <c r="AV1" s="17"/>
    </row>
    <row r="2" spans="1:48" ht="36" customHeight="1">
      <c r="A2" s="2" t="s">
        <v>14</v>
      </c>
      <c r="B2" s="158" t="s">
        <v>15</v>
      </c>
      <c r="F2" s="155" t="s">
        <v>16</v>
      </c>
    </row>
    <row r="3" spans="1:48" ht="36" customHeight="1">
      <c r="A3" s="1" t="s">
        <v>17</v>
      </c>
      <c r="B3" s="159"/>
      <c r="C3" s="1" t="s">
        <v>18</v>
      </c>
      <c r="D3" s="1" t="s">
        <v>18</v>
      </c>
      <c r="E3" s="1" t="s">
        <v>18</v>
      </c>
      <c r="F3" s="156"/>
      <c r="G3" t="s">
        <v>19</v>
      </c>
      <c r="H3" t="s">
        <v>18</v>
      </c>
      <c r="I3" t="s">
        <v>19</v>
      </c>
      <c r="J3" t="s">
        <v>18</v>
      </c>
      <c r="K3" t="s">
        <v>18</v>
      </c>
      <c r="L3" t="s">
        <v>18</v>
      </c>
      <c r="M3" t="s">
        <v>19</v>
      </c>
      <c r="N3" t="s">
        <v>18</v>
      </c>
      <c r="O3" t="s">
        <v>18</v>
      </c>
    </row>
    <row r="4" spans="1:48">
      <c r="A4" s="1" t="s">
        <v>20</v>
      </c>
      <c r="B4" s="159"/>
      <c r="C4" s="1" t="s">
        <v>18</v>
      </c>
      <c r="D4" s="1" t="s">
        <v>18</v>
      </c>
      <c r="E4" s="1" t="s">
        <v>18</v>
      </c>
      <c r="F4" s="156"/>
      <c r="G4" t="s">
        <v>18</v>
      </c>
      <c r="H4" t="s">
        <v>18</v>
      </c>
      <c r="I4" t="s">
        <v>18</v>
      </c>
      <c r="J4" t="s">
        <v>18</v>
      </c>
      <c r="K4" t="s">
        <v>18</v>
      </c>
      <c r="L4" t="s">
        <v>18</v>
      </c>
      <c r="M4" t="s">
        <v>18</v>
      </c>
      <c r="N4" t="s">
        <v>18</v>
      </c>
      <c r="O4" t="s">
        <v>18</v>
      </c>
    </row>
    <row r="5" spans="1:48">
      <c r="A5" s="1" t="s">
        <v>21</v>
      </c>
      <c r="B5" s="159"/>
      <c r="C5" t="s">
        <v>18</v>
      </c>
      <c r="D5" t="s">
        <v>18</v>
      </c>
      <c r="E5" t="s">
        <v>18</v>
      </c>
      <c r="F5" s="156"/>
      <c r="G5" t="s">
        <v>18</v>
      </c>
      <c r="H5" t="s">
        <v>18</v>
      </c>
      <c r="I5" t="s">
        <v>18</v>
      </c>
      <c r="J5" t="s">
        <v>18</v>
      </c>
      <c r="K5" t="s">
        <v>18</v>
      </c>
      <c r="L5" t="s">
        <v>18</v>
      </c>
      <c r="M5" t="s">
        <v>18</v>
      </c>
      <c r="N5" t="s">
        <v>18</v>
      </c>
      <c r="O5" t="s">
        <v>18</v>
      </c>
    </row>
    <row r="6" spans="1:48" ht="45">
      <c r="A6" s="1" t="s">
        <v>22</v>
      </c>
      <c r="B6" s="159"/>
      <c r="C6" t="s">
        <v>18</v>
      </c>
      <c r="D6" t="s">
        <v>18</v>
      </c>
      <c r="E6" t="s">
        <v>18</v>
      </c>
      <c r="F6" s="156"/>
      <c r="G6" t="s">
        <v>23</v>
      </c>
      <c r="H6" t="s">
        <v>23</v>
      </c>
      <c r="I6" t="s">
        <v>23</v>
      </c>
      <c r="J6" t="s">
        <v>23</v>
      </c>
      <c r="K6" t="s">
        <v>23</v>
      </c>
      <c r="L6" t="s">
        <v>23</v>
      </c>
      <c r="M6" t="s">
        <v>23</v>
      </c>
      <c r="N6" t="s">
        <v>23</v>
      </c>
      <c r="O6" t="s">
        <v>23</v>
      </c>
    </row>
    <row r="7" spans="1:48" ht="30">
      <c r="A7" s="1" t="s">
        <v>24</v>
      </c>
      <c r="B7" s="159"/>
      <c r="C7" t="s">
        <v>25</v>
      </c>
      <c r="D7" t="s">
        <v>18</v>
      </c>
      <c r="E7" t="s">
        <v>18</v>
      </c>
      <c r="F7" s="156"/>
      <c r="G7" t="s">
        <v>23</v>
      </c>
      <c r="H7" t="s">
        <v>23</v>
      </c>
      <c r="I7" t="s">
        <v>23</v>
      </c>
      <c r="J7" t="s">
        <v>23</v>
      </c>
      <c r="K7" t="s">
        <v>23</v>
      </c>
      <c r="L7" t="s">
        <v>19</v>
      </c>
      <c r="M7" t="s">
        <v>23</v>
      </c>
      <c r="N7" t="s">
        <v>23</v>
      </c>
      <c r="O7" t="s">
        <v>19</v>
      </c>
    </row>
    <row r="8" spans="1:48" ht="30">
      <c r="A8" s="1" t="s">
        <v>26</v>
      </c>
      <c r="B8" s="159"/>
      <c r="C8" t="s">
        <v>18</v>
      </c>
      <c r="D8" t="s">
        <v>18</v>
      </c>
      <c r="E8" t="s">
        <v>18</v>
      </c>
      <c r="F8" s="156"/>
      <c r="G8" t="s">
        <v>23</v>
      </c>
      <c r="H8" t="s">
        <v>23</v>
      </c>
      <c r="I8" t="s">
        <v>23</v>
      </c>
      <c r="J8" t="s">
        <v>23</v>
      </c>
      <c r="K8" t="s">
        <v>23</v>
      </c>
      <c r="L8" t="s">
        <v>23</v>
      </c>
      <c r="M8" t="s">
        <v>23</v>
      </c>
      <c r="N8" t="s">
        <v>23</v>
      </c>
      <c r="O8" t="s">
        <v>23</v>
      </c>
    </row>
    <row r="9" spans="1:48" ht="29.45" customHeight="1">
      <c r="A9" s="1" t="s">
        <v>27</v>
      </c>
      <c r="B9" s="159"/>
      <c r="C9" t="s">
        <v>18</v>
      </c>
      <c r="D9" t="s">
        <v>18</v>
      </c>
      <c r="E9" t="s">
        <v>18</v>
      </c>
      <c r="F9" s="156"/>
      <c r="G9" t="s">
        <v>23</v>
      </c>
      <c r="H9" t="s">
        <v>23</v>
      </c>
      <c r="I9" t="s">
        <v>23</v>
      </c>
      <c r="J9" t="s">
        <v>23</v>
      </c>
      <c r="K9" t="s">
        <v>23</v>
      </c>
      <c r="L9" t="s">
        <v>19</v>
      </c>
      <c r="M9" t="s">
        <v>23</v>
      </c>
      <c r="N9" t="s">
        <v>23</v>
      </c>
      <c r="O9" t="s">
        <v>19</v>
      </c>
    </row>
    <row r="10" spans="1:48" ht="29.45" customHeight="1">
      <c r="A10" s="1" t="s">
        <v>28</v>
      </c>
      <c r="B10" s="159"/>
      <c r="C10" t="s">
        <v>29</v>
      </c>
      <c r="D10" t="s">
        <v>18</v>
      </c>
      <c r="E10" t="s">
        <v>18</v>
      </c>
      <c r="F10" s="156"/>
      <c r="G10" t="s">
        <v>23</v>
      </c>
      <c r="H10" t="s">
        <v>23</v>
      </c>
      <c r="I10" t="s">
        <v>23</v>
      </c>
      <c r="J10" t="s">
        <v>23</v>
      </c>
      <c r="K10" t="s">
        <v>23</v>
      </c>
      <c r="L10" t="s">
        <v>23</v>
      </c>
      <c r="M10" t="s">
        <v>23</v>
      </c>
      <c r="N10" t="s">
        <v>23</v>
      </c>
      <c r="O10" t="s">
        <v>23</v>
      </c>
    </row>
    <row r="11" spans="1:48" ht="29.45" customHeight="1">
      <c r="A11" s="1" t="s">
        <v>30</v>
      </c>
      <c r="B11" s="159"/>
      <c r="C11" s="1" t="s">
        <v>31</v>
      </c>
      <c r="D11" s="1" t="s">
        <v>31</v>
      </c>
      <c r="E11" s="1" t="s">
        <v>31</v>
      </c>
      <c r="F11" s="156"/>
      <c r="G11" t="s">
        <v>23</v>
      </c>
      <c r="H11" t="s">
        <v>23</v>
      </c>
      <c r="I11" t="s">
        <v>23</v>
      </c>
      <c r="J11" t="s">
        <v>23</v>
      </c>
      <c r="K11" t="s">
        <v>23</v>
      </c>
      <c r="L11" t="s">
        <v>23</v>
      </c>
      <c r="M11" t="s">
        <v>23</v>
      </c>
      <c r="N11" t="s">
        <v>23</v>
      </c>
      <c r="O11" t="s">
        <v>23</v>
      </c>
    </row>
    <row r="12" spans="1:48">
      <c r="A12" s="1"/>
      <c r="B12" s="160"/>
      <c r="F12" s="157"/>
    </row>
    <row r="13" spans="1:48">
      <c r="A13" s="1"/>
    </row>
    <row r="14" spans="1:48">
      <c r="A14" s="1"/>
    </row>
    <row r="15" spans="1:48">
      <c r="A15" s="2" t="s">
        <v>32</v>
      </c>
      <c r="B15" s="158" t="s">
        <v>33</v>
      </c>
      <c r="C15" s="22">
        <v>45476</v>
      </c>
      <c r="D15" s="22">
        <v>45475</v>
      </c>
      <c r="E15" s="21">
        <v>45474</v>
      </c>
      <c r="F15" s="155" t="s">
        <v>34</v>
      </c>
    </row>
    <row r="16" spans="1:48">
      <c r="A16" s="1" t="s">
        <v>35</v>
      </c>
      <c r="B16" s="159"/>
      <c r="C16" t="s">
        <v>19</v>
      </c>
      <c r="D16" t="s">
        <v>18</v>
      </c>
      <c r="E16" t="s">
        <v>18</v>
      </c>
      <c r="F16" s="156"/>
    </row>
    <row r="17" spans="1:6" ht="75">
      <c r="A17" s="1" t="s">
        <v>36</v>
      </c>
      <c r="B17" s="159"/>
      <c r="C17" t="s">
        <v>19</v>
      </c>
      <c r="D17" t="s">
        <v>19</v>
      </c>
      <c r="E17" t="s">
        <v>18</v>
      </c>
      <c r="F17" s="156"/>
    </row>
    <row r="18" spans="1:6" ht="30">
      <c r="A18" s="1" t="s">
        <v>37</v>
      </c>
      <c r="B18" s="159"/>
      <c r="C18" t="s">
        <v>23</v>
      </c>
      <c r="D18" t="s">
        <v>23</v>
      </c>
      <c r="E18" t="s">
        <v>18</v>
      </c>
      <c r="F18" s="156"/>
    </row>
    <row r="19" spans="1:6">
      <c r="A19" s="1"/>
    </row>
    <row r="20" spans="1:6">
      <c r="A20" s="1"/>
    </row>
    <row r="21" spans="1:6" ht="18" customHeight="1">
      <c r="A21" s="2" t="s">
        <v>38</v>
      </c>
      <c r="B21" s="158" t="s">
        <v>39</v>
      </c>
      <c r="F21" s="155" t="s">
        <v>40</v>
      </c>
    </row>
    <row r="22" spans="1:6" ht="18" customHeight="1">
      <c r="A22" s="1" t="s">
        <v>41</v>
      </c>
      <c r="B22" s="159"/>
      <c r="F22" s="156"/>
    </row>
    <row r="23" spans="1:6" ht="18" customHeight="1">
      <c r="A23" s="1" t="s">
        <v>42</v>
      </c>
      <c r="B23" s="159"/>
      <c r="F23" s="156"/>
    </row>
    <row r="24" spans="1:6" ht="18" customHeight="1">
      <c r="A24" s="1" t="s">
        <v>43</v>
      </c>
      <c r="B24" s="159"/>
      <c r="F24" s="156"/>
    </row>
    <row r="25" spans="1:6" ht="18" customHeight="1">
      <c r="A25" s="1" t="s">
        <v>44</v>
      </c>
      <c r="B25" s="159"/>
      <c r="F25" s="156"/>
    </row>
    <row r="26" spans="1:6">
      <c r="A26" s="1"/>
    </row>
    <row r="27" spans="1:6">
      <c r="A27" s="2" t="s">
        <v>45</v>
      </c>
      <c r="B27" s="158" t="s">
        <v>46</v>
      </c>
      <c r="F27" s="155" t="s">
        <v>47</v>
      </c>
    </row>
    <row r="28" spans="1:6">
      <c r="A28" s="1" t="s">
        <v>48</v>
      </c>
      <c r="B28" s="159"/>
      <c r="F28" s="156"/>
    </row>
    <row r="29" spans="1:6" ht="30">
      <c r="A29" s="1" t="s">
        <v>49</v>
      </c>
      <c r="B29" s="159"/>
      <c r="F29" s="156"/>
    </row>
    <row r="30" spans="1:6" ht="45">
      <c r="A30" s="1" t="s">
        <v>50</v>
      </c>
      <c r="B30" s="159"/>
      <c r="F30" s="156"/>
    </row>
    <row r="31" spans="1:6">
      <c r="A31" s="1"/>
    </row>
    <row r="32" spans="1:6" ht="18" customHeight="1">
      <c r="A32" s="2" t="s">
        <v>51</v>
      </c>
      <c r="B32" s="158" t="s">
        <v>52</v>
      </c>
      <c r="F32" s="155" t="s">
        <v>53</v>
      </c>
    </row>
    <row r="33" spans="1:6" ht="18" customHeight="1">
      <c r="A33" s="1" t="s">
        <v>54</v>
      </c>
      <c r="B33" s="159"/>
      <c r="F33" s="156"/>
    </row>
    <row r="34" spans="1:6" ht="18" customHeight="1">
      <c r="A34" s="1" t="s">
        <v>55</v>
      </c>
      <c r="B34" s="159"/>
      <c r="F34" s="156"/>
    </row>
    <row r="35" spans="1:6" ht="43.9" customHeight="1">
      <c r="A35" s="1" t="s">
        <v>56</v>
      </c>
      <c r="B35" s="159"/>
      <c r="F35" s="156"/>
    </row>
    <row r="36" spans="1:6" ht="18" customHeight="1">
      <c r="A36" s="1" t="s">
        <v>57</v>
      </c>
      <c r="B36" s="159"/>
      <c r="F36" s="156"/>
    </row>
    <row r="37" spans="1:6" ht="29.45" customHeight="1">
      <c r="A37" s="1" t="s">
        <v>58</v>
      </c>
      <c r="B37" s="159"/>
      <c r="F37" s="156"/>
    </row>
  </sheetData>
  <mergeCells count="10">
    <mergeCell ref="F2:F12"/>
    <mergeCell ref="B32:B37"/>
    <mergeCell ref="F15:F18"/>
    <mergeCell ref="F21:F25"/>
    <mergeCell ref="F27:F30"/>
    <mergeCell ref="F32:F37"/>
    <mergeCell ref="B15:B18"/>
    <mergeCell ref="B21:B25"/>
    <mergeCell ref="B27:B30"/>
    <mergeCell ref="B2:B12"/>
  </mergeCells>
  <hyperlinks>
    <hyperlink ref="C1" location="Neurology!A1" display="Neurology/Neurophysiology" xr:uid="{00000000-0004-0000-0000-000000000000}"/>
    <hyperlink ref="D1" location="Urology!A1" display="Urology"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F519A-BB9C-4D28-B077-2ADAF803E6C6}">
  <dimension ref="A1:L9"/>
  <sheetViews>
    <sheetView workbookViewId="0">
      <selection activeCell="C8" sqref="C8"/>
    </sheetView>
  </sheetViews>
  <sheetFormatPr defaultRowHeight="15"/>
  <cols>
    <col min="1" max="1" width="32.28515625" customWidth="1"/>
    <col min="2" max="2" width="8.85546875" style="128" hidden="1" customWidth="1"/>
  </cols>
  <sheetData>
    <row r="1" spans="1:12">
      <c r="A1" t="s">
        <v>59</v>
      </c>
    </row>
    <row r="3" spans="1:12">
      <c r="B3" s="128" t="s">
        <v>60</v>
      </c>
      <c r="C3" t="s">
        <v>61</v>
      </c>
    </row>
    <row r="4" spans="1:12">
      <c r="A4" t="s">
        <v>62</v>
      </c>
      <c r="B4" s="128">
        <v>1</v>
      </c>
      <c r="C4" s="128">
        <v>1</v>
      </c>
    </row>
    <row r="5" spans="1:12">
      <c r="A5" t="s">
        <v>63</v>
      </c>
      <c r="B5" s="128">
        <v>0.78</v>
      </c>
      <c r="C5" s="128"/>
    </row>
    <row r="6" spans="1:12">
      <c r="A6" t="s">
        <v>64</v>
      </c>
      <c r="B6" s="128">
        <v>0.35</v>
      </c>
      <c r="C6" s="128">
        <v>0.86</v>
      </c>
    </row>
    <row r="7" spans="1:12">
      <c r="A7" t="s">
        <v>65</v>
      </c>
      <c r="C7" s="128">
        <v>0.18</v>
      </c>
    </row>
    <row r="8" spans="1:12">
      <c r="A8" t="s">
        <v>66</v>
      </c>
      <c r="C8" s="128">
        <v>0.74</v>
      </c>
    </row>
    <row r="9" spans="1:12">
      <c r="A9" t="s">
        <v>67</v>
      </c>
      <c r="C9" s="128">
        <v>0.46</v>
      </c>
      <c r="G9" s="91"/>
      <c r="H9" s="92"/>
      <c r="I9" s="93"/>
      <c r="J9" s="92"/>
      <c r="K9" s="94"/>
      <c r="L9" s="9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72"/>
  <sheetViews>
    <sheetView tabSelected="1" zoomScale="70" zoomScaleNormal="70" workbookViewId="0">
      <pane ySplit="2" topLeftCell="A47" activePane="bottomLeft" state="frozen"/>
      <selection pane="bottomLeft" activeCell="O54" sqref="O54"/>
    </sheetView>
  </sheetViews>
  <sheetFormatPr defaultColWidth="9.140625" defaultRowHeight="15"/>
  <cols>
    <col min="1" max="1" width="26.7109375" style="29" customWidth="1"/>
    <col min="2" max="2" width="4.28515625" style="29" customWidth="1"/>
    <col min="3" max="3" width="2.7109375" style="27" hidden="1" customWidth="1"/>
    <col min="4" max="4" width="11.5703125" customWidth="1"/>
    <col min="5" max="5" width="12" customWidth="1"/>
    <col min="6" max="6" width="13.5703125" customWidth="1"/>
    <col min="7" max="7" width="14" customWidth="1"/>
    <col min="8" max="8" width="15.28515625" style="75" customWidth="1"/>
    <col min="9" max="9" width="2.140625" style="75" hidden="1" customWidth="1"/>
    <col min="10" max="11" width="16.140625" style="75" customWidth="1"/>
    <col min="12" max="12" width="11.42578125" style="75" hidden="1" customWidth="1"/>
    <col min="13" max="14" width="7.7109375" style="34" hidden="1" customWidth="1"/>
    <col min="15" max="15" width="51.140625" style="34" customWidth="1"/>
    <col min="16" max="16" width="51.7109375" style="34" customWidth="1"/>
    <col min="17" max="18" width="50.28515625" style="1" hidden="1" customWidth="1"/>
    <col min="19" max="19" width="9.140625" hidden="1" customWidth="1"/>
    <col min="20" max="20" width="9.140625" bestFit="1" customWidth="1"/>
  </cols>
  <sheetData>
    <row r="1" spans="1:24" ht="32.450000000000003" customHeight="1">
      <c r="A1" s="85"/>
      <c r="B1" s="85"/>
      <c r="C1" s="86"/>
      <c r="D1" s="161" t="s">
        <v>68</v>
      </c>
      <c r="E1" s="162"/>
      <c r="F1" s="162"/>
      <c r="G1" s="162"/>
      <c r="H1" s="163" t="s">
        <v>69</v>
      </c>
      <c r="I1" s="164"/>
      <c r="J1" s="164"/>
      <c r="K1" s="164"/>
      <c r="L1" s="139" t="s">
        <v>70</v>
      </c>
      <c r="M1" s="139"/>
      <c r="N1" s="88"/>
      <c r="O1" s="89"/>
      <c r="P1" s="89"/>
      <c r="Q1" s="89"/>
      <c r="R1" s="89"/>
      <c r="S1" s="88"/>
      <c r="T1" s="90"/>
      <c r="U1" s="90"/>
      <c r="V1" s="90"/>
      <c r="W1" s="90"/>
      <c r="X1" s="90"/>
    </row>
    <row r="2" spans="1:24" ht="93" customHeight="1">
      <c r="A2" s="85"/>
      <c r="B2" s="85"/>
      <c r="C2" s="86"/>
      <c r="D2" s="91" t="s">
        <v>71</v>
      </c>
      <c r="E2" s="92" t="s">
        <v>72</v>
      </c>
      <c r="F2" s="93" t="s">
        <v>64</v>
      </c>
      <c r="G2" s="92" t="s">
        <v>73</v>
      </c>
      <c r="H2" s="94" t="s">
        <v>66</v>
      </c>
      <c r="I2" s="95" t="s">
        <v>67</v>
      </c>
      <c r="J2" s="95" t="s">
        <v>74</v>
      </c>
      <c r="K2" s="95" t="s">
        <v>75</v>
      </c>
      <c r="L2" s="95" t="s">
        <v>76</v>
      </c>
      <c r="M2" s="96" t="s">
        <v>77</v>
      </c>
      <c r="N2" s="96" t="s">
        <v>78</v>
      </c>
      <c r="O2" s="96" t="s">
        <v>79</v>
      </c>
      <c r="P2" s="96" t="s">
        <v>80</v>
      </c>
      <c r="Q2" s="89" t="s">
        <v>81</v>
      </c>
      <c r="R2" s="89" t="s">
        <v>82</v>
      </c>
      <c r="S2" s="88" t="s">
        <v>83</v>
      </c>
      <c r="T2" s="90"/>
      <c r="U2" s="90"/>
      <c r="V2" s="90"/>
      <c r="W2" s="90"/>
      <c r="X2" s="90"/>
    </row>
    <row r="3" spans="1:24" ht="26.25">
      <c r="A3" s="87" t="s">
        <v>84</v>
      </c>
      <c r="B3" s="87"/>
      <c r="C3" s="97" t="s">
        <v>85</v>
      </c>
      <c r="D3" s="90"/>
      <c r="E3" s="90"/>
      <c r="F3" s="90"/>
      <c r="G3" s="90"/>
      <c r="H3" s="90"/>
      <c r="I3" s="90"/>
      <c r="J3" s="90"/>
      <c r="K3" s="90"/>
      <c r="L3" s="90"/>
      <c r="M3" s="88"/>
      <c r="N3" s="88"/>
      <c r="O3" s="89"/>
      <c r="P3" s="89"/>
      <c r="Q3" s="89"/>
      <c r="R3" s="89"/>
      <c r="S3" s="88"/>
      <c r="T3" s="90"/>
      <c r="U3" s="90"/>
      <c r="V3" s="90"/>
      <c r="W3" s="90"/>
      <c r="X3" s="90"/>
    </row>
    <row r="4" spans="1:24" ht="34.5">
      <c r="A4" s="85" t="s">
        <v>86</v>
      </c>
      <c r="B4" s="85" t="s">
        <v>87</v>
      </c>
      <c r="C4" s="86">
        <v>1</v>
      </c>
      <c r="D4" s="114" t="s">
        <v>88</v>
      </c>
      <c r="E4" s="115" t="s">
        <v>88</v>
      </c>
      <c r="F4" s="115" t="s">
        <v>88</v>
      </c>
      <c r="G4" s="129" t="s">
        <v>89</v>
      </c>
      <c r="H4" s="129" t="s">
        <v>89</v>
      </c>
      <c r="I4" s="115"/>
      <c r="J4" s="140"/>
      <c r="K4" s="132"/>
      <c r="L4" s="131"/>
      <c r="M4" s="88">
        <v>7</v>
      </c>
      <c r="N4" s="88"/>
      <c r="O4" s="89" t="s">
        <v>90</v>
      </c>
      <c r="P4" s="89" t="s">
        <v>91</v>
      </c>
      <c r="Q4" s="89" t="s">
        <v>92</v>
      </c>
      <c r="R4" s="89"/>
      <c r="S4" s="88" t="s">
        <v>86</v>
      </c>
      <c r="T4" s="90"/>
      <c r="U4" s="90"/>
      <c r="V4" s="90"/>
      <c r="W4" s="90"/>
      <c r="X4" s="90"/>
    </row>
    <row r="5" spans="1:24" ht="23.25">
      <c r="A5" s="85" t="s">
        <v>93</v>
      </c>
      <c r="B5" s="85" t="s">
        <v>94</v>
      </c>
      <c r="C5" s="86">
        <v>1</v>
      </c>
      <c r="D5" s="116" t="s">
        <v>88</v>
      </c>
      <c r="E5" s="115" t="s">
        <v>88</v>
      </c>
      <c r="F5" s="117" t="s">
        <v>88</v>
      </c>
      <c r="G5" s="126" t="s">
        <v>95</v>
      </c>
      <c r="H5" s="126" t="s">
        <v>95</v>
      </c>
      <c r="I5" s="117"/>
      <c r="J5" s="142" t="s">
        <v>96</v>
      </c>
      <c r="K5" s="132"/>
      <c r="L5" s="131"/>
      <c r="M5" s="88">
        <v>25</v>
      </c>
      <c r="N5" s="88"/>
      <c r="O5" s="89" t="s">
        <v>97</v>
      </c>
      <c r="P5" s="89" t="s">
        <v>98</v>
      </c>
      <c r="Q5" s="89" t="s">
        <v>92</v>
      </c>
      <c r="R5" s="89"/>
      <c r="S5" s="88" t="s">
        <v>99</v>
      </c>
      <c r="T5" s="90"/>
      <c r="U5" s="90"/>
      <c r="V5" s="90"/>
      <c r="W5" s="90"/>
      <c r="X5" s="90"/>
    </row>
    <row r="6" spans="1:24" ht="23.25">
      <c r="A6" s="85" t="s">
        <v>100</v>
      </c>
      <c r="B6" s="85" t="s">
        <v>87</v>
      </c>
      <c r="C6" s="86">
        <v>1</v>
      </c>
      <c r="D6" s="116" t="s">
        <v>88</v>
      </c>
      <c r="E6" s="119" t="s">
        <v>88</v>
      </c>
      <c r="F6" s="117" t="s">
        <v>88</v>
      </c>
      <c r="G6" s="119" t="s">
        <v>88</v>
      </c>
      <c r="H6" s="126" t="s">
        <v>95</v>
      </c>
      <c r="I6" s="117"/>
      <c r="J6" s="132"/>
      <c r="K6" s="140"/>
      <c r="L6" s="131"/>
      <c r="M6" s="88">
        <v>9</v>
      </c>
      <c r="N6" s="88"/>
      <c r="O6" s="89" t="s">
        <v>101</v>
      </c>
      <c r="P6" s="89" t="s">
        <v>102</v>
      </c>
      <c r="Q6" s="89" t="s">
        <v>92</v>
      </c>
      <c r="R6" s="89"/>
      <c r="S6" s="88" t="s">
        <v>103</v>
      </c>
      <c r="T6" s="90"/>
      <c r="U6" s="90"/>
      <c r="V6" s="90"/>
      <c r="W6" s="90"/>
      <c r="X6" s="90"/>
    </row>
    <row r="7" spans="1:24" ht="34.5">
      <c r="A7" s="85" t="s">
        <v>104</v>
      </c>
      <c r="B7" s="85" t="s">
        <v>94</v>
      </c>
      <c r="C7" s="86">
        <v>2</v>
      </c>
      <c r="D7" s="116" t="s">
        <v>88</v>
      </c>
      <c r="E7" s="118" t="s">
        <v>88</v>
      </c>
      <c r="F7" s="117" t="s">
        <v>88</v>
      </c>
      <c r="G7" s="130" t="s">
        <v>95</v>
      </c>
      <c r="H7" s="117" t="s">
        <v>89</v>
      </c>
      <c r="I7" s="117" t="s">
        <v>88</v>
      </c>
      <c r="J7" s="132" t="s">
        <v>96</v>
      </c>
      <c r="K7" s="132"/>
      <c r="L7" s="131"/>
      <c r="M7" s="88">
        <v>19</v>
      </c>
      <c r="N7" s="88"/>
      <c r="O7" s="89" t="s">
        <v>105</v>
      </c>
      <c r="P7" s="89" t="s">
        <v>106</v>
      </c>
      <c r="Q7" s="89" t="s">
        <v>107</v>
      </c>
      <c r="R7" s="112" t="s">
        <v>108</v>
      </c>
      <c r="S7" s="88" t="s">
        <v>109</v>
      </c>
      <c r="T7" s="90"/>
      <c r="U7" s="90"/>
      <c r="V7" s="90"/>
      <c r="W7" s="90"/>
      <c r="X7" s="90"/>
    </row>
    <row r="8" spans="1:24" ht="81" customHeight="1">
      <c r="A8" s="85" t="s">
        <v>110</v>
      </c>
      <c r="B8" s="85" t="s">
        <v>94</v>
      </c>
      <c r="C8" s="86">
        <v>2</v>
      </c>
      <c r="D8" s="116" t="s">
        <v>88</v>
      </c>
      <c r="E8" s="118" t="s">
        <v>88</v>
      </c>
      <c r="F8" s="117" t="s">
        <v>88</v>
      </c>
      <c r="G8" s="130" t="s">
        <v>95</v>
      </c>
      <c r="H8" s="117" t="s">
        <v>89</v>
      </c>
      <c r="I8" s="117" t="s">
        <v>88</v>
      </c>
      <c r="J8" s="132" t="s">
        <v>96</v>
      </c>
      <c r="K8" s="132"/>
      <c r="L8" s="131"/>
      <c r="M8" s="88">
        <v>6</v>
      </c>
      <c r="N8" s="88"/>
      <c r="O8" s="89" t="s">
        <v>105</v>
      </c>
      <c r="P8" s="89" t="s">
        <v>106</v>
      </c>
      <c r="Q8" s="89" t="s">
        <v>111</v>
      </c>
      <c r="R8" s="110" t="s">
        <v>112</v>
      </c>
      <c r="S8" s="88" t="s">
        <v>113</v>
      </c>
      <c r="T8" s="90"/>
      <c r="U8" s="90"/>
      <c r="V8" s="90"/>
      <c r="W8" s="90"/>
      <c r="X8" s="90"/>
    </row>
    <row r="9" spans="1:24" ht="34.5">
      <c r="A9" s="85" t="s">
        <v>114</v>
      </c>
      <c r="B9" s="85" t="s">
        <v>94</v>
      </c>
      <c r="C9" s="86">
        <v>2</v>
      </c>
      <c r="D9" s="116" t="s">
        <v>88</v>
      </c>
      <c r="E9" s="119" t="s">
        <v>88</v>
      </c>
      <c r="F9" s="117" t="s">
        <v>88</v>
      </c>
      <c r="G9" s="130" t="s">
        <v>95</v>
      </c>
      <c r="H9" s="143" t="s">
        <v>115</v>
      </c>
      <c r="I9" s="120" t="s">
        <v>88</v>
      </c>
      <c r="J9" s="132" t="s">
        <v>96</v>
      </c>
      <c r="K9" s="132"/>
      <c r="L9" s="131"/>
      <c r="M9" s="88">
        <v>1</v>
      </c>
      <c r="N9" s="88"/>
      <c r="O9" s="89" t="s">
        <v>116</v>
      </c>
      <c r="P9" s="89" t="s">
        <v>117</v>
      </c>
      <c r="Q9" s="89" t="s">
        <v>107</v>
      </c>
      <c r="R9" s="112" t="s">
        <v>118</v>
      </c>
      <c r="S9" s="88" t="s">
        <v>114</v>
      </c>
      <c r="T9" s="90"/>
      <c r="U9" s="90"/>
      <c r="V9" s="90"/>
      <c r="W9" s="90"/>
      <c r="X9" s="90"/>
    </row>
    <row r="10" spans="1:24" ht="34.5">
      <c r="A10" s="85" t="s">
        <v>119</v>
      </c>
      <c r="B10" s="85" t="s">
        <v>87</v>
      </c>
      <c r="C10" s="86">
        <v>2</v>
      </c>
      <c r="D10" s="116" t="s">
        <v>88</v>
      </c>
      <c r="E10" s="119" t="s">
        <v>88</v>
      </c>
      <c r="F10" s="117" t="s">
        <v>88</v>
      </c>
      <c r="G10" s="120" t="s">
        <v>88</v>
      </c>
      <c r="H10" s="143" t="s">
        <v>89</v>
      </c>
      <c r="I10" s="120" t="s">
        <v>88</v>
      </c>
      <c r="J10" s="140"/>
      <c r="K10" s="132"/>
      <c r="L10" s="131"/>
      <c r="M10" s="88">
        <v>6</v>
      </c>
      <c r="N10" s="88"/>
      <c r="O10" s="89" t="s">
        <v>120</v>
      </c>
      <c r="P10" s="89" t="s">
        <v>121</v>
      </c>
      <c r="Q10" s="111" t="s">
        <v>122</v>
      </c>
      <c r="R10" s="112" t="s">
        <v>123</v>
      </c>
      <c r="S10" s="88" t="s">
        <v>124</v>
      </c>
      <c r="T10" s="90"/>
      <c r="U10" s="90"/>
      <c r="V10" s="90"/>
      <c r="W10" s="90"/>
      <c r="X10" s="90"/>
    </row>
    <row r="11" spans="1:24" ht="44.25" customHeight="1">
      <c r="A11" s="85" t="s">
        <v>125</v>
      </c>
      <c r="B11" s="85" t="s">
        <v>94</v>
      </c>
      <c r="C11" s="86">
        <v>2</v>
      </c>
      <c r="D11" s="116" t="s">
        <v>88</v>
      </c>
      <c r="E11" s="114" t="s">
        <v>88</v>
      </c>
      <c r="F11" s="117" t="s">
        <v>88</v>
      </c>
      <c r="G11" s="120" t="s">
        <v>88</v>
      </c>
      <c r="H11" s="126" t="s">
        <v>95</v>
      </c>
      <c r="I11" s="120" t="s">
        <v>88</v>
      </c>
      <c r="J11" s="140"/>
      <c r="K11" s="132"/>
      <c r="L11" s="131"/>
      <c r="M11" s="88">
        <v>2</v>
      </c>
      <c r="N11" s="88"/>
      <c r="O11" s="89" t="s">
        <v>126</v>
      </c>
      <c r="P11" s="89" t="s">
        <v>127</v>
      </c>
      <c r="Q11" s="89" t="s">
        <v>128</v>
      </c>
      <c r="R11" s="112" t="s">
        <v>129</v>
      </c>
      <c r="S11" s="88" t="s">
        <v>125</v>
      </c>
      <c r="T11" s="90"/>
      <c r="U11" s="90"/>
      <c r="V11" s="90"/>
      <c r="W11" s="90"/>
      <c r="X11" s="90"/>
    </row>
    <row r="12" spans="1:24" ht="37.15" customHeight="1">
      <c r="A12" s="85" t="s">
        <v>130</v>
      </c>
      <c r="B12" s="85" t="s">
        <v>131</v>
      </c>
      <c r="C12" s="86">
        <v>2</v>
      </c>
      <c r="D12" s="116" t="s">
        <v>88</v>
      </c>
      <c r="E12" s="119" t="s">
        <v>88</v>
      </c>
      <c r="F12" s="117" t="s">
        <v>88</v>
      </c>
      <c r="G12" s="119" t="s">
        <v>88</v>
      </c>
      <c r="H12" s="143" t="s">
        <v>95</v>
      </c>
      <c r="I12" s="122" t="s">
        <v>88</v>
      </c>
      <c r="J12" s="147"/>
      <c r="K12" s="141"/>
      <c r="L12" s="133"/>
      <c r="M12" s="88"/>
      <c r="N12" s="88"/>
      <c r="O12" s="89" t="s">
        <v>132</v>
      </c>
      <c r="P12" s="89" t="s">
        <v>133</v>
      </c>
      <c r="Q12" s="89" t="s">
        <v>134</v>
      </c>
      <c r="R12" s="112" t="s">
        <v>135</v>
      </c>
      <c r="S12" s="88" t="s">
        <v>136</v>
      </c>
      <c r="T12" s="90"/>
      <c r="U12" s="90"/>
      <c r="V12" s="90"/>
      <c r="W12" s="90"/>
      <c r="X12" s="90"/>
    </row>
    <row r="13" spans="1:24" ht="34.5">
      <c r="A13" s="85" t="s">
        <v>137</v>
      </c>
      <c r="B13" s="85" t="s">
        <v>94</v>
      </c>
      <c r="C13" s="86">
        <v>2</v>
      </c>
      <c r="D13" s="116" t="s">
        <v>88</v>
      </c>
      <c r="E13" s="114" t="s">
        <v>88</v>
      </c>
      <c r="F13" s="117" t="s">
        <v>88</v>
      </c>
      <c r="G13" s="126" t="s">
        <v>95</v>
      </c>
      <c r="H13" s="126" t="s">
        <v>95</v>
      </c>
      <c r="I13" s="117" t="s">
        <v>88</v>
      </c>
      <c r="J13" s="146" t="s">
        <v>96</v>
      </c>
      <c r="K13" s="132"/>
      <c r="L13" s="131"/>
      <c r="M13" s="88">
        <v>4</v>
      </c>
      <c r="N13" s="88"/>
      <c r="O13" s="89" t="s">
        <v>138</v>
      </c>
      <c r="P13" s="89" t="s">
        <v>139</v>
      </c>
      <c r="Q13" s="111" t="s">
        <v>140</v>
      </c>
      <c r="R13" s="112" t="s">
        <v>141</v>
      </c>
      <c r="S13" s="88" t="s">
        <v>142</v>
      </c>
      <c r="T13" s="90"/>
      <c r="U13" s="90"/>
      <c r="V13" s="90"/>
      <c r="W13" s="90"/>
      <c r="X13" s="90"/>
    </row>
    <row r="14" spans="1:24" ht="23.25">
      <c r="A14" s="85" t="s">
        <v>143</v>
      </c>
      <c r="B14" s="85" t="s">
        <v>131</v>
      </c>
      <c r="C14" s="86">
        <v>2</v>
      </c>
      <c r="D14" s="116" t="s">
        <v>88</v>
      </c>
      <c r="E14" s="121" t="s">
        <v>88</v>
      </c>
      <c r="F14" s="149"/>
      <c r="G14" s="120"/>
      <c r="H14" s="126" t="s">
        <v>95</v>
      </c>
      <c r="I14" s="117" t="s">
        <v>88</v>
      </c>
      <c r="J14" s="140"/>
      <c r="K14" s="132"/>
      <c r="L14" s="131"/>
      <c r="M14" s="88">
        <v>3</v>
      </c>
      <c r="N14" s="88"/>
      <c r="O14" s="89" t="s">
        <v>144</v>
      </c>
      <c r="P14" s="154" t="s">
        <v>145</v>
      </c>
      <c r="Q14" s="89" t="s">
        <v>146</v>
      </c>
      <c r="R14" s="89"/>
      <c r="S14" s="88" t="s">
        <v>147</v>
      </c>
      <c r="T14" s="90"/>
      <c r="U14" s="90"/>
      <c r="V14" s="90"/>
      <c r="W14" s="90"/>
      <c r="X14" s="90"/>
    </row>
    <row r="15" spans="1:24">
      <c r="A15" s="85" t="s">
        <v>148</v>
      </c>
      <c r="B15" s="85" t="s">
        <v>87</v>
      </c>
      <c r="C15" s="86">
        <v>2</v>
      </c>
      <c r="D15" s="116" t="s">
        <v>88</v>
      </c>
      <c r="E15" s="121" t="s">
        <v>88</v>
      </c>
      <c r="F15" s="119" t="s">
        <v>88</v>
      </c>
      <c r="G15" s="119" t="s">
        <v>88</v>
      </c>
      <c r="H15" s="119" t="s">
        <v>88</v>
      </c>
      <c r="I15" s="117" t="s">
        <v>88</v>
      </c>
      <c r="J15" s="142"/>
      <c r="K15" s="140"/>
      <c r="L15" s="131"/>
      <c r="M15" s="88">
        <v>2</v>
      </c>
      <c r="N15" s="88"/>
      <c r="O15" s="89" t="s">
        <v>149</v>
      </c>
      <c r="P15" s="89" t="s">
        <v>150</v>
      </c>
      <c r="Q15" s="89" t="s">
        <v>151</v>
      </c>
      <c r="R15" s="89"/>
      <c r="S15" s="88" t="s">
        <v>152</v>
      </c>
      <c r="T15" s="90"/>
      <c r="U15" s="90"/>
      <c r="V15" s="90"/>
      <c r="W15" s="90"/>
      <c r="X15" s="90"/>
    </row>
    <row r="16" spans="1:24">
      <c r="A16" s="85" t="s">
        <v>153</v>
      </c>
      <c r="B16" s="85" t="s">
        <v>87</v>
      </c>
      <c r="C16" s="86">
        <v>3</v>
      </c>
      <c r="D16" s="116" t="s">
        <v>88</v>
      </c>
      <c r="E16" s="119" t="s">
        <v>88</v>
      </c>
      <c r="F16" s="117" t="s">
        <v>88</v>
      </c>
      <c r="G16" s="120" t="s">
        <v>88</v>
      </c>
      <c r="H16" s="150" t="s">
        <v>89</v>
      </c>
      <c r="I16" s="120" t="s">
        <v>88</v>
      </c>
      <c r="J16" s="132"/>
      <c r="K16" s="132"/>
      <c r="L16" s="131"/>
      <c r="M16" s="88">
        <v>1</v>
      </c>
      <c r="N16" s="88"/>
      <c r="O16" s="89" t="s">
        <v>154</v>
      </c>
      <c r="P16" s="89" t="s">
        <v>155</v>
      </c>
      <c r="Q16" s="89" t="s">
        <v>92</v>
      </c>
      <c r="R16" s="89"/>
      <c r="S16" s="88" t="s">
        <v>156</v>
      </c>
      <c r="T16" s="90"/>
      <c r="U16" s="90"/>
      <c r="V16" s="90"/>
      <c r="W16" s="90"/>
      <c r="X16" s="90"/>
    </row>
    <row r="17" spans="1:24" ht="23.25">
      <c r="A17" s="85" t="s">
        <v>157</v>
      </c>
      <c r="B17" s="85" t="s">
        <v>87</v>
      </c>
      <c r="C17" s="86">
        <v>3</v>
      </c>
      <c r="D17" s="116" t="s">
        <v>88</v>
      </c>
      <c r="E17" s="119" t="s">
        <v>88</v>
      </c>
      <c r="F17" s="117" t="s">
        <v>88</v>
      </c>
      <c r="G17" s="120" t="s">
        <v>88</v>
      </c>
      <c r="H17" s="129" t="s">
        <v>95</v>
      </c>
      <c r="I17" s="120" t="s">
        <v>88</v>
      </c>
      <c r="J17" s="148"/>
      <c r="K17" s="132"/>
      <c r="L17" s="131"/>
      <c r="M17" s="88"/>
      <c r="N17" s="88"/>
      <c r="O17" s="89" t="s">
        <v>158</v>
      </c>
      <c r="P17" s="89" t="s">
        <v>159</v>
      </c>
      <c r="Q17" s="89" t="s">
        <v>160</v>
      </c>
      <c r="R17" s="112" t="s">
        <v>161</v>
      </c>
      <c r="S17" s="88" t="s">
        <v>162</v>
      </c>
      <c r="T17" s="90"/>
      <c r="U17" s="90"/>
      <c r="V17" s="90"/>
      <c r="W17" s="90"/>
      <c r="X17" s="90"/>
    </row>
    <row r="18" spans="1:24" ht="23.25">
      <c r="A18" s="85" t="s">
        <v>163</v>
      </c>
      <c r="B18" s="85" t="s">
        <v>87</v>
      </c>
      <c r="C18" s="86">
        <v>3</v>
      </c>
      <c r="D18" s="116" t="s">
        <v>88</v>
      </c>
      <c r="E18" s="119" t="s">
        <v>88</v>
      </c>
      <c r="F18" s="117" t="s">
        <v>88</v>
      </c>
      <c r="G18" s="119" t="s">
        <v>88</v>
      </c>
      <c r="H18" s="119" t="s">
        <v>88</v>
      </c>
      <c r="I18" s="120" t="s">
        <v>88</v>
      </c>
      <c r="J18" s="148"/>
      <c r="K18" s="132"/>
      <c r="L18" s="131"/>
      <c r="M18" s="88">
        <v>3</v>
      </c>
      <c r="N18" s="88"/>
      <c r="O18" s="89" t="s">
        <v>164</v>
      </c>
      <c r="P18" s="89" t="s">
        <v>165</v>
      </c>
      <c r="Q18" s="89" t="s">
        <v>166</v>
      </c>
      <c r="R18" s="112" t="s">
        <v>167</v>
      </c>
      <c r="S18" s="88" t="s">
        <v>168</v>
      </c>
      <c r="T18" s="90"/>
      <c r="U18" s="90"/>
      <c r="V18" s="90"/>
      <c r="W18" s="90"/>
      <c r="X18" s="90"/>
    </row>
    <row r="19" spans="1:24">
      <c r="A19" s="85" t="s">
        <v>169</v>
      </c>
      <c r="B19" s="85" t="s">
        <v>87</v>
      </c>
      <c r="C19" s="86">
        <v>3</v>
      </c>
      <c r="D19" s="116" t="s">
        <v>88</v>
      </c>
      <c r="E19" s="119" t="s">
        <v>88</v>
      </c>
      <c r="F19" s="119" t="s">
        <v>88</v>
      </c>
      <c r="G19" s="119" t="s">
        <v>88</v>
      </c>
      <c r="H19" s="119" t="s">
        <v>88</v>
      </c>
      <c r="I19" s="120" t="s">
        <v>88</v>
      </c>
      <c r="J19" s="148"/>
      <c r="K19" s="132"/>
      <c r="L19" s="131"/>
      <c r="M19" s="88">
        <v>3</v>
      </c>
      <c r="N19" s="88"/>
      <c r="O19" s="89" t="s">
        <v>170</v>
      </c>
      <c r="P19" s="89" t="s">
        <v>171</v>
      </c>
      <c r="Q19" s="89" t="s">
        <v>92</v>
      </c>
      <c r="R19" s="89"/>
      <c r="S19" s="88"/>
      <c r="T19" s="90"/>
      <c r="U19" s="90"/>
      <c r="V19" s="90"/>
      <c r="W19" s="90"/>
      <c r="X19" s="90"/>
    </row>
    <row r="20" spans="1:24" ht="34.5">
      <c r="A20" s="85" t="s">
        <v>172</v>
      </c>
      <c r="B20" s="85" t="s">
        <v>87</v>
      </c>
      <c r="C20" s="86">
        <v>3</v>
      </c>
      <c r="D20" s="116" t="s">
        <v>88</v>
      </c>
      <c r="E20" s="119" t="s">
        <v>88</v>
      </c>
      <c r="F20" s="119"/>
      <c r="G20" s="119" t="s">
        <v>88</v>
      </c>
      <c r="H20" s="117" t="s">
        <v>89</v>
      </c>
      <c r="I20" s="120" t="s">
        <v>88</v>
      </c>
      <c r="J20" s="148"/>
      <c r="K20" s="132"/>
      <c r="L20" s="131"/>
      <c r="M20" s="88"/>
      <c r="N20" s="88"/>
      <c r="O20" s="89" t="s">
        <v>173</v>
      </c>
      <c r="P20" s="89" t="s">
        <v>174</v>
      </c>
      <c r="Q20" s="89" t="s">
        <v>92</v>
      </c>
      <c r="R20" s="89"/>
      <c r="S20" s="88" t="s">
        <v>175</v>
      </c>
      <c r="T20" s="90"/>
      <c r="U20" s="90"/>
      <c r="V20" s="90"/>
      <c r="W20" s="90"/>
      <c r="X20" s="90"/>
    </row>
    <row r="21" spans="1:24">
      <c r="A21" s="85" t="s">
        <v>176</v>
      </c>
      <c r="B21" s="85" t="s">
        <v>131</v>
      </c>
      <c r="C21" s="86">
        <v>3</v>
      </c>
      <c r="D21" s="116" t="s">
        <v>88</v>
      </c>
      <c r="E21" s="116" t="s">
        <v>88</v>
      </c>
      <c r="F21" s="116"/>
      <c r="G21" s="120"/>
      <c r="H21" s="117" t="s">
        <v>89</v>
      </c>
      <c r="I21" s="119" t="s">
        <v>88</v>
      </c>
      <c r="J21" s="132"/>
      <c r="K21" s="132"/>
      <c r="L21" s="131"/>
      <c r="M21" s="88">
        <v>4</v>
      </c>
      <c r="N21" s="88">
        <v>1</v>
      </c>
      <c r="O21" s="89" t="s">
        <v>177</v>
      </c>
      <c r="P21" s="89" t="s">
        <v>178</v>
      </c>
      <c r="Q21" s="89" t="s">
        <v>179</v>
      </c>
      <c r="R21" s="89"/>
      <c r="S21" s="88" t="s">
        <v>180</v>
      </c>
      <c r="T21" s="90"/>
      <c r="U21" s="90"/>
      <c r="V21" s="90"/>
      <c r="W21" s="90"/>
      <c r="X21" s="90"/>
    </row>
    <row r="22" spans="1:24" ht="23.25">
      <c r="A22" s="85" t="s">
        <v>181</v>
      </c>
      <c r="B22" s="85" t="s">
        <v>87</v>
      </c>
      <c r="C22" s="86">
        <v>3</v>
      </c>
      <c r="D22" s="116" t="s">
        <v>88</v>
      </c>
      <c r="E22" s="119" t="s">
        <v>88</v>
      </c>
      <c r="F22" s="119" t="s">
        <v>88</v>
      </c>
      <c r="G22" s="119" t="s">
        <v>88</v>
      </c>
      <c r="H22" s="119" t="s">
        <v>88</v>
      </c>
      <c r="I22" s="119" t="s">
        <v>88</v>
      </c>
      <c r="J22" s="132"/>
      <c r="K22" s="132"/>
      <c r="L22" s="131"/>
      <c r="M22" s="88"/>
      <c r="N22" s="88"/>
      <c r="O22" s="89" t="s">
        <v>182</v>
      </c>
      <c r="P22" s="89" t="s">
        <v>171</v>
      </c>
      <c r="Q22" s="89" t="s">
        <v>92</v>
      </c>
      <c r="R22" s="89"/>
      <c r="S22" s="88" t="s">
        <v>181</v>
      </c>
      <c r="T22" s="90"/>
      <c r="U22" s="90"/>
      <c r="V22" s="90"/>
      <c r="W22" s="90"/>
      <c r="X22" s="90"/>
    </row>
    <row r="23" spans="1:24" ht="34.5">
      <c r="A23" s="85" t="s">
        <v>183</v>
      </c>
      <c r="B23" s="85" t="s">
        <v>87</v>
      </c>
      <c r="C23" s="86">
        <v>3</v>
      </c>
      <c r="D23" s="116" t="s">
        <v>88</v>
      </c>
      <c r="E23" s="121" t="s">
        <v>88</v>
      </c>
      <c r="F23" s="114" t="s">
        <v>88</v>
      </c>
      <c r="G23" s="117" t="s">
        <v>89</v>
      </c>
      <c r="H23" s="117" t="s">
        <v>89</v>
      </c>
      <c r="I23" s="117" t="s">
        <v>88</v>
      </c>
      <c r="J23" s="140"/>
      <c r="K23" s="140"/>
      <c r="L23" s="131"/>
      <c r="M23" s="88">
        <v>5</v>
      </c>
      <c r="N23" s="88"/>
      <c r="O23" s="89" t="s">
        <v>184</v>
      </c>
      <c r="P23" s="89" t="s">
        <v>185</v>
      </c>
      <c r="Q23" s="89" t="s">
        <v>186</v>
      </c>
      <c r="R23" s="112" t="s">
        <v>187</v>
      </c>
      <c r="S23" s="88" t="s">
        <v>188</v>
      </c>
      <c r="T23" s="90"/>
      <c r="U23" s="90"/>
      <c r="V23" s="90"/>
      <c r="W23" s="90"/>
      <c r="X23" s="90"/>
    </row>
    <row r="24" spans="1:24" ht="23.25">
      <c r="A24" s="85" t="s">
        <v>189</v>
      </c>
      <c r="B24" s="85"/>
      <c r="C24" s="86">
        <v>3</v>
      </c>
      <c r="D24" s="116" t="s">
        <v>88</v>
      </c>
      <c r="E24" s="119" t="s">
        <v>88</v>
      </c>
      <c r="F24" s="119" t="s">
        <v>88</v>
      </c>
      <c r="G24" s="119" t="s">
        <v>88</v>
      </c>
      <c r="H24" s="119" t="s">
        <v>88</v>
      </c>
      <c r="I24" s="119" t="s">
        <v>88</v>
      </c>
      <c r="J24" s="132"/>
      <c r="K24" s="132"/>
      <c r="L24" s="131"/>
      <c r="M24" s="88">
        <v>1</v>
      </c>
      <c r="N24" s="88"/>
      <c r="O24" s="89" t="s">
        <v>182</v>
      </c>
      <c r="P24" s="89" t="s">
        <v>171</v>
      </c>
      <c r="Q24" s="89" t="s">
        <v>92</v>
      </c>
      <c r="R24" s="89"/>
      <c r="S24" s="88" t="s">
        <v>190</v>
      </c>
      <c r="T24" s="90"/>
      <c r="U24" s="90"/>
      <c r="V24" s="90"/>
      <c r="W24" s="90"/>
      <c r="X24" s="90"/>
    </row>
    <row r="25" spans="1:24" ht="23.25">
      <c r="A25" s="85" t="s">
        <v>191</v>
      </c>
      <c r="B25" s="85" t="s">
        <v>94</v>
      </c>
      <c r="C25" s="86">
        <v>4</v>
      </c>
      <c r="D25" s="116" t="s">
        <v>88</v>
      </c>
      <c r="E25" s="117" t="s">
        <v>88</v>
      </c>
      <c r="F25" s="117" t="s">
        <v>88</v>
      </c>
      <c r="G25" s="120"/>
      <c r="H25" s="126" t="s">
        <v>95</v>
      </c>
      <c r="I25" s="117" t="s">
        <v>88</v>
      </c>
      <c r="J25" s="140"/>
      <c r="K25" s="132"/>
      <c r="L25" s="131"/>
      <c r="M25" s="88">
        <v>11</v>
      </c>
      <c r="N25" s="88"/>
      <c r="O25" s="89" t="s">
        <v>192</v>
      </c>
      <c r="P25" s="89" t="s">
        <v>193</v>
      </c>
      <c r="Q25" s="89" t="s">
        <v>194</v>
      </c>
      <c r="R25" s="110" t="s">
        <v>187</v>
      </c>
      <c r="S25" s="88" t="s">
        <v>195</v>
      </c>
      <c r="T25" s="90"/>
      <c r="U25" s="90"/>
      <c r="V25" s="90"/>
      <c r="W25" s="90"/>
      <c r="X25" s="90"/>
    </row>
    <row r="26" spans="1:24" ht="34.5">
      <c r="A26" s="85" t="s">
        <v>196</v>
      </c>
      <c r="B26" s="85" t="s">
        <v>87</v>
      </c>
      <c r="C26" s="86">
        <v>4</v>
      </c>
      <c r="D26" s="116" t="s">
        <v>88</v>
      </c>
      <c r="E26" s="117" t="s">
        <v>88</v>
      </c>
      <c r="F26" s="117" t="s">
        <v>88</v>
      </c>
      <c r="G26" s="126" t="s">
        <v>95</v>
      </c>
      <c r="H26" s="117" t="s">
        <v>89</v>
      </c>
      <c r="I26" s="120" t="s">
        <v>88</v>
      </c>
      <c r="J26" s="148"/>
      <c r="K26" s="132"/>
      <c r="L26" s="131"/>
      <c r="M26" s="88">
        <v>4</v>
      </c>
      <c r="N26" s="88"/>
      <c r="O26" s="89" t="s">
        <v>197</v>
      </c>
      <c r="P26" s="89" t="s">
        <v>198</v>
      </c>
      <c r="Q26" s="89" t="s">
        <v>199</v>
      </c>
      <c r="R26" s="89"/>
      <c r="S26" s="88" t="s">
        <v>200</v>
      </c>
      <c r="T26" s="90"/>
      <c r="U26" s="90"/>
      <c r="V26" s="90"/>
      <c r="W26" s="90"/>
      <c r="X26" s="90"/>
    </row>
    <row r="27" spans="1:24" ht="23.25">
      <c r="A27" s="85" t="s">
        <v>201</v>
      </c>
      <c r="B27" s="85" t="s">
        <v>87</v>
      </c>
      <c r="C27" s="86">
        <v>4</v>
      </c>
      <c r="D27" s="116" t="s">
        <v>88</v>
      </c>
      <c r="E27" s="117" t="s">
        <v>88</v>
      </c>
      <c r="F27" s="117" t="s">
        <v>88</v>
      </c>
      <c r="G27" s="126" t="s">
        <v>95</v>
      </c>
      <c r="H27" s="117" t="s">
        <v>89</v>
      </c>
      <c r="I27" s="117" t="s">
        <v>88</v>
      </c>
      <c r="J27" s="140"/>
      <c r="K27" s="132"/>
      <c r="L27" s="131"/>
      <c r="M27" s="88">
        <v>6</v>
      </c>
      <c r="N27" s="88"/>
      <c r="O27" s="89" t="s">
        <v>202</v>
      </c>
      <c r="P27" s="89" t="s">
        <v>198</v>
      </c>
      <c r="Q27" s="89" t="s">
        <v>92</v>
      </c>
      <c r="R27" s="89"/>
      <c r="S27" s="88" t="s">
        <v>203</v>
      </c>
      <c r="T27" s="90"/>
      <c r="U27" s="90"/>
      <c r="V27" s="90"/>
      <c r="W27" s="90"/>
      <c r="X27" s="90"/>
    </row>
    <row r="28" spans="1:24" ht="23.25">
      <c r="A28" s="85" t="s">
        <v>204</v>
      </c>
      <c r="B28" s="85" t="s">
        <v>205</v>
      </c>
      <c r="C28" s="86">
        <v>4</v>
      </c>
      <c r="D28" s="116" t="s">
        <v>88</v>
      </c>
      <c r="E28" s="119" t="s">
        <v>88</v>
      </c>
      <c r="F28" s="119" t="s">
        <v>88</v>
      </c>
      <c r="G28" s="119" t="s">
        <v>88</v>
      </c>
      <c r="H28" s="119" t="s">
        <v>88</v>
      </c>
      <c r="I28" s="119" t="s">
        <v>88</v>
      </c>
      <c r="J28" s="132" t="s">
        <v>88</v>
      </c>
      <c r="K28" s="132" t="s">
        <v>88</v>
      </c>
      <c r="L28" s="131"/>
      <c r="M28" s="88"/>
      <c r="N28" s="88"/>
      <c r="O28" s="89" t="s">
        <v>182</v>
      </c>
      <c r="P28" s="89" t="s">
        <v>171</v>
      </c>
      <c r="Q28" s="89" t="s">
        <v>92</v>
      </c>
      <c r="R28" s="89"/>
      <c r="S28" s="88" t="s">
        <v>206</v>
      </c>
      <c r="T28" s="90"/>
      <c r="U28" s="90"/>
      <c r="V28" s="90"/>
      <c r="W28" s="90"/>
      <c r="X28" s="90"/>
    </row>
    <row r="29" spans="1:24" ht="23.25">
      <c r="A29" s="85" t="s">
        <v>207</v>
      </c>
      <c r="B29" s="85" t="s">
        <v>87</v>
      </c>
      <c r="C29" s="86">
        <v>4</v>
      </c>
      <c r="D29" s="116" t="s">
        <v>88</v>
      </c>
      <c r="E29" s="117" t="s">
        <v>88</v>
      </c>
      <c r="F29" s="117" t="s">
        <v>88</v>
      </c>
      <c r="G29" s="152" t="s">
        <v>88</v>
      </c>
      <c r="H29" s="143" t="s">
        <v>89</v>
      </c>
      <c r="I29" s="117" t="s">
        <v>88</v>
      </c>
      <c r="J29" s="140"/>
      <c r="K29" s="140"/>
      <c r="L29" s="131"/>
      <c r="M29" s="88">
        <v>11</v>
      </c>
      <c r="N29" s="88">
        <v>1</v>
      </c>
      <c r="O29" s="89" t="s">
        <v>208</v>
      </c>
      <c r="P29" s="89" t="s">
        <v>209</v>
      </c>
      <c r="Q29" s="89" t="s">
        <v>210</v>
      </c>
      <c r="R29" s="112" t="s">
        <v>187</v>
      </c>
      <c r="S29" s="88" t="s">
        <v>211</v>
      </c>
      <c r="T29" s="90"/>
      <c r="U29" s="90"/>
      <c r="V29" s="90"/>
      <c r="W29" s="90"/>
      <c r="X29" s="90"/>
    </row>
    <row r="30" spans="1:24" ht="24.75">
      <c r="A30" s="85" t="s">
        <v>212</v>
      </c>
      <c r="B30" s="85" t="s">
        <v>87</v>
      </c>
      <c r="C30" s="86">
        <v>4</v>
      </c>
      <c r="D30" s="116" t="s">
        <v>88</v>
      </c>
      <c r="E30" s="119" t="s">
        <v>88</v>
      </c>
      <c r="F30" s="119" t="s">
        <v>88</v>
      </c>
      <c r="G30" s="120" t="s">
        <v>88</v>
      </c>
      <c r="H30" s="127" t="s">
        <v>95</v>
      </c>
      <c r="I30" s="120" t="s">
        <v>88</v>
      </c>
      <c r="J30" s="148"/>
      <c r="K30" s="132"/>
      <c r="L30" s="131"/>
      <c r="M30" s="88"/>
      <c r="N30" s="88"/>
      <c r="O30" s="89" t="s">
        <v>213</v>
      </c>
      <c r="P30" s="89" t="s">
        <v>214</v>
      </c>
      <c r="Q30" s="89" t="s">
        <v>92</v>
      </c>
      <c r="R30" s="89"/>
      <c r="S30" s="88"/>
      <c r="T30" s="90"/>
      <c r="U30" s="90"/>
      <c r="V30" s="90"/>
      <c r="W30" s="90"/>
      <c r="X30" s="90"/>
    </row>
    <row r="31" spans="1:24" ht="34.5">
      <c r="A31" s="85" t="s">
        <v>215</v>
      </c>
      <c r="B31" s="85" t="s">
        <v>87</v>
      </c>
      <c r="C31" s="86">
        <v>4</v>
      </c>
      <c r="D31" s="116" t="s">
        <v>88</v>
      </c>
      <c r="E31" s="119" t="s">
        <v>88</v>
      </c>
      <c r="F31" s="122" t="s">
        <v>216</v>
      </c>
      <c r="G31" s="119" t="s">
        <v>88</v>
      </c>
      <c r="H31" s="119" t="s">
        <v>88</v>
      </c>
      <c r="I31" s="120" t="s">
        <v>88</v>
      </c>
      <c r="J31" s="148"/>
      <c r="K31" s="132"/>
      <c r="L31" s="131"/>
      <c r="M31" s="88">
        <v>1</v>
      </c>
      <c r="N31" s="88"/>
      <c r="O31" s="89" t="s">
        <v>217</v>
      </c>
      <c r="P31" s="89" t="s">
        <v>171</v>
      </c>
      <c r="Q31" s="89" t="s">
        <v>92</v>
      </c>
      <c r="R31" s="89"/>
      <c r="S31" s="88" t="s">
        <v>218</v>
      </c>
      <c r="T31" s="90"/>
      <c r="U31" s="90"/>
      <c r="V31" s="90"/>
      <c r="W31" s="90"/>
      <c r="X31" s="90"/>
    </row>
    <row r="32" spans="1:24" ht="34.5">
      <c r="A32" s="85" t="s">
        <v>219</v>
      </c>
      <c r="B32" s="85" t="s">
        <v>94</v>
      </c>
      <c r="C32" s="86">
        <v>5</v>
      </c>
      <c r="D32" s="116" t="s">
        <v>88</v>
      </c>
      <c r="E32" s="117" t="s">
        <v>88</v>
      </c>
      <c r="F32" s="117" t="s">
        <v>88</v>
      </c>
      <c r="G32" s="120" t="s">
        <v>88</v>
      </c>
      <c r="H32" s="126" t="s">
        <v>95</v>
      </c>
      <c r="I32" s="117"/>
      <c r="J32" s="146" t="s">
        <v>96</v>
      </c>
      <c r="K32" s="132"/>
      <c r="L32" s="131"/>
      <c r="M32" s="88">
        <v>14</v>
      </c>
      <c r="N32" s="88">
        <v>2</v>
      </c>
      <c r="O32" s="89" t="s">
        <v>192</v>
      </c>
      <c r="P32" s="89" t="s">
        <v>193</v>
      </c>
      <c r="Q32" s="89" t="s">
        <v>220</v>
      </c>
      <c r="R32" s="110" t="s">
        <v>187</v>
      </c>
      <c r="S32" s="88"/>
      <c r="T32" s="90"/>
      <c r="U32" s="90"/>
      <c r="V32" s="90"/>
      <c r="W32" s="90"/>
      <c r="X32" s="90"/>
    </row>
    <row r="33" spans="1:24" ht="23.25">
      <c r="A33" s="85" t="s">
        <v>221</v>
      </c>
      <c r="B33" s="85" t="s">
        <v>87</v>
      </c>
      <c r="C33" s="86">
        <v>5</v>
      </c>
      <c r="D33" s="116" t="s">
        <v>88</v>
      </c>
      <c r="E33" s="119" t="s">
        <v>88</v>
      </c>
      <c r="F33" s="119" t="s">
        <v>88</v>
      </c>
      <c r="G33" s="119" t="s">
        <v>88</v>
      </c>
      <c r="H33" s="119" t="s">
        <v>88</v>
      </c>
      <c r="I33" s="120" t="s">
        <v>88</v>
      </c>
      <c r="J33" s="148"/>
      <c r="K33" s="132"/>
      <c r="L33" s="131"/>
      <c r="M33" s="88">
        <v>1</v>
      </c>
      <c r="N33" s="88"/>
      <c r="O33" s="89" t="s">
        <v>222</v>
      </c>
      <c r="P33" s="89" t="s">
        <v>171</v>
      </c>
      <c r="Q33" s="89" t="s">
        <v>92</v>
      </c>
      <c r="R33" s="89"/>
      <c r="S33" s="88"/>
      <c r="T33" s="90"/>
      <c r="U33" s="90"/>
      <c r="V33" s="90"/>
      <c r="W33" s="90"/>
      <c r="X33" s="90"/>
    </row>
    <row r="34" spans="1:24" ht="23.25">
      <c r="A34" s="85" t="s">
        <v>223</v>
      </c>
      <c r="B34" s="85" t="s">
        <v>87</v>
      </c>
      <c r="C34" s="86">
        <v>5</v>
      </c>
      <c r="D34" s="116" t="s">
        <v>88</v>
      </c>
      <c r="E34" s="119" t="s">
        <v>88</v>
      </c>
      <c r="F34" s="117" t="s">
        <v>88</v>
      </c>
      <c r="G34" s="119" t="s">
        <v>88</v>
      </c>
      <c r="H34" s="126" t="s">
        <v>95</v>
      </c>
      <c r="I34" s="120" t="s">
        <v>88</v>
      </c>
      <c r="J34" s="148"/>
      <c r="K34" s="132"/>
      <c r="L34" s="131"/>
      <c r="M34" s="88">
        <v>2</v>
      </c>
      <c r="N34" s="88"/>
      <c r="O34" s="89" t="s">
        <v>224</v>
      </c>
      <c r="P34" s="89" t="s">
        <v>102</v>
      </c>
      <c r="Q34" s="89" t="s">
        <v>225</v>
      </c>
      <c r="R34" s="112" t="s">
        <v>226</v>
      </c>
      <c r="S34" s="88"/>
      <c r="T34" s="90"/>
      <c r="U34" s="90"/>
      <c r="V34" s="90"/>
      <c r="W34" s="90"/>
      <c r="X34" s="90"/>
    </row>
    <row r="35" spans="1:24" ht="23.25">
      <c r="A35" s="85" t="s">
        <v>227</v>
      </c>
      <c r="B35" s="85" t="s">
        <v>94</v>
      </c>
      <c r="C35" s="86">
        <v>5</v>
      </c>
      <c r="D35" s="116" t="s">
        <v>88</v>
      </c>
      <c r="E35" s="119" t="s">
        <v>88</v>
      </c>
      <c r="F35" s="117" t="s">
        <v>88</v>
      </c>
      <c r="G35" s="120" t="s">
        <v>88</v>
      </c>
      <c r="H35" s="126" t="s">
        <v>115</v>
      </c>
      <c r="I35" s="120" t="s">
        <v>88</v>
      </c>
      <c r="J35" s="148"/>
      <c r="K35" s="132"/>
      <c r="L35" s="131"/>
      <c r="M35" s="88"/>
      <c r="N35" s="88"/>
      <c r="O35" s="89" t="s">
        <v>228</v>
      </c>
      <c r="P35" s="89" t="s">
        <v>229</v>
      </c>
      <c r="Q35" s="89" t="s">
        <v>92</v>
      </c>
      <c r="R35" s="89"/>
      <c r="S35" s="88"/>
      <c r="T35" s="90"/>
      <c r="U35" s="90"/>
      <c r="V35" s="90"/>
      <c r="W35" s="90"/>
      <c r="X35" s="90"/>
    </row>
    <row r="36" spans="1:24" ht="23.25">
      <c r="A36" s="85" t="s">
        <v>230</v>
      </c>
      <c r="B36" s="85" t="s">
        <v>87</v>
      </c>
      <c r="C36" s="86">
        <v>5</v>
      </c>
      <c r="D36" s="116" t="s">
        <v>88</v>
      </c>
      <c r="E36" s="117" t="s">
        <v>88</v>
      </c>
      <c r="F36" s="117" t="s">
        <v>88</v>
      </c>
      <c r="G36" s="120" t="s">
        <v>216</v>
      </c>
      <c r="H36" s="117" t="s">
        <v>89</v>
      </c>
      <c r="I36" s="117" t="s">
        <v>88</v>
      </c>
      <c r="J36" s="142"/>
      <c r="K36" s="140"/>
      <c r="L36" s="131"/>
      <c r="M36" s="88">
        <v>4</v>
      </c>
      <c r="N36" s="88"/>
      <c r="O36" s="89" t="s">
        <v>231</v>
      </c>
      <c r="P36" s="89" t="s">
        <v>232</v>
      </c>
      <c r="Q36" s="89" t="s">
        <v>92</v>
      </c>
      <c r="R36" s="89"/>
      <c r="S36" s="88"/>
      <c r="T36" s="90"/>
      <c r="U36" s="90"/>
      <c r="V36" s="90"/>
      <c r="W36" s="90"/>
      <c r="X36" s="90"/>
    </row>
    <row r="37" spans="1:24" ht="23.25">
      <c r="A37" s="85" t="s">
        <v>233</v>
      </c>
      <c r="B37" s="85" t="s">
        <v>205</v>
      </c>
      <c r="C37" s="86">
        <v>5</v>
      </c>
      <c r="D37" s="116" t="s">
        <v>88</v>
      </c>
      <c r="E37" s="119" t="s">
        <v>88</v>
      </c>
      <c r="F37" s="119" t="s">
        <v>88</v>
      </c>
      <c r="G37" s="119" t="s">
        <v>88</v>
      </c>
      <c r="H37" s="119" t="s">
        <v>88</v>
      </c>
      <c r="I37" s="119" t="s">
        <v>88</v>
      </c>
      <c r="J37" s="132"/>
      <c r="K37" s="132"/>
      <c r="L37" s="131"/>
      <c r="M37" s="88">
        <v>1</v>
      </c>
      <c r="N37" s="88"/>
      <c r="O37" s="89" t="s">
        <v>182</v>
      </c>
      <c r="P37" s="89" t="s">
        <v>171</v>
      </c>
      <c r="Q37" s="89" t="s">
        <v>92</v>
      </c>
      <c r="R37" s="89"/>
      <c r="S37" s="88"/>
      <c r="T37" s="90"/>
      <c r="U37" s="90"/>
      <c r="V37" s="90"/>
      <c r="W37" s="90"/>
      <c r="X37" s="90"/>
    </row>
    <row r="38" spans="1:24">
      <c r="A38" s="85" t="s">
        <v>234</v>
      </c>
      <c r="B38" s="85" t="s">
        <v>87</v>
      </c>
      <c r="C38" s="86">
        <v>5</v>
      </c>
      <c r="D38" s="116" t="s">
        <v>88</v>
      </c>
      <c r="E38" s="119" t="s">
        <v>88</v>
      </c>
      <c r="F38" s="119" t="s">
        <v>88</v>
      </c>
      <c r="G38" s="119" t="s">
        <v>88</v>
      </c>
      <c r="H38" s="123" t="s">
        <v>88</v>
      </c>
      <c r="I38" s="119" t="s">
        <v>88</v>
      </c>
      <c r="J38" s="132"/>
      <c r="K38" s="132"/>
      <c r="L38" s="131"/>
      <c r="M38" s="88"/>
      <c r="N38" s="88"/>
      <c r="O38" s="89" t="s">
        <v>170</v>
      </c>
      <c r="P38" s="89" t="s">
        <v>171</v>
      </c>
      <c r="Q38" s="89" t="s">
        <v>92</v>
      </c>
      <c r="R38" s="89"/>
      <c r="S38" s="88"/>
      <c r="T38" s="90"/>
      <c r="U38" s="90"/>
      <c r="V38" s="90"/>
      <c r="W38" s="90"/>
      <c r="X38" s="90"/>
    </row>
    <row r="39" spans="1:24">
      <c r="A39" s="85" t="s">
        <v>235</v>
      </c>
      <c r="B39" s="85" t="s">
        <v>131</v>
      </c>
      <c r="C39" s="86">
        <v>5</v>
      </c>
      <c r="D39" s="116" t="s">
        <v>88</v>
      </c>
      <c r="E39" s="119" t="s">
        <v>88</v>
      </c>
      <c r="F39" s="117" t="s">
        <v>88</v>
      </c>
      <c r="G39" s="119" t="s">
        <v>88</v>
      </c>
      <c r="H39" s="123" t="s">
        <v>88</v>
      </c>
      <c r="I39" s="117" t="s">
        <v>88</v>
      </c>
      <c r="J39" s="132"/>
      <c r="K39" s="132"/>
      <c r="L39" s="131"/>
      <c r="M39" s="88"/>
      <c r="N39" s="88"/>
      <c r="O39" s="89" t="s">
        <v>236</v>
      </c>
      <c r="P39" s="89" t="s">
        <v>171</v>
      </c>
      <c r="Q39" s="89" t="s">
        <v>92</v>
      </c>
      <c r="R39" s="89"/>
      <c r="S39" s="88"/>
      <c r="T39" s="90"/>
      <c r="U39" s="90"/>
      <c r="V39" s="90"/>
      <c r="W39" s="90"/>
      <c r="X39" s="90"/>
    </row>
    <row r="40" spans="1:24" ht="26.25" customHeight="1">
      <c r="A40" s="85" t="s">
        <v>237</v>
      </c>
      <c r="B40" s="85" t="s">
        <v>131</v>
      </c>
      <c r="C40" s="86">
        <v>5</v>
      </c>
      <c r="D40" s="116" t="s">
        <v>88</v>
      </c>
      <c r="E40" s="119" t="s">
        <v>88</v>
      </c>
      <c r="F40" s="119" t="s">
        <v>88</v>
      </c>
      <c r="G40" s="119" t="s">
        <v>88</v>
      </c>
      <c r="H40" s="119" t="s">
        <v>88</v>
      </c>
      <c r="I40" s="119" t="s">
        <v>88</v>
      </c>
      <c r="J40" s="132"/>
      <c r="K40" s="132"/>
      <c r="L40" s="131"/>
      <c r="M40" s="88"/>
      <c r="N40" s="88"/>
      <c r="O40" s="113" t="s">
        <v>238</v>
      </c>
      <c r="P40" s="89" t="s">
        <v>171</v>
      </c>
      <c r="Q40" s="89" t="s">
        <v>92</v>
      </c>
      <c r="R40" s="89"/>
      <c r="S40" s="88"/>
      <c r="T40" s="90"/>
      <c r="U40" s="90"/>
      <c r="V40" s="90"/>
      <c r="W40" s="90"/>
      <c r="X40" s="90"/>
    </row>
    <row r="41" spans="1:24" ht="23.25">
      <c r="A41" s="85" t="s">
        <v>239</v>
      </c>
      <c r="B41" s="85" t="s">
        <v>87</v>
      </c>
      <c r="C41" s="86">
        <v>6</v>
      </c>
      <c r="D41" s="116" t="s">
        <v>88</v>
      </c>
      <c r="E41" s="119" t="s">
        <v>88</v>
      </c>
      <c r="F41" s="119" t="s">
        <v>88</v>
      </c>
      <c r="G41" s="119" t="s">
        <v>88</v>
      </c>
      <c r="H41" s="119" t="s">
        <v>88</v>
      </c>
      <c r="I41" s="119" t="s">
        <v>88</v>
      </c>
      <c r="J41" s="132"/>
      <c r="K41" s="132"/>
      <c r="L41" s="131"/>
      <c r="M41" s="88"/>
      <c r="N41" s="88"/>
      <c r="O41" s="113" t="s">
        <v>240</v>
      </c>
      <c r="P41" s="89" t="s">
        <v>171</v>
      </c>
      <c r="Q41" s="89" t="s">
        <v>92</v>
      </c>
      <c r="R41" s="89"/>
      <c r="S41" s="88"/>
      <c r="T41" s="90"/>
      <c r="U41" s="90"/>
      <c r="V41" s="90"/>
      <c r="W41" s="90"/>
      <c r="X41" s="90"/>
    </row>
    <row r="42" spans="1:24" ht="23.25">
      <c r="A42" s="85" t="s">
        <v>241</v>
      </c>
      <c r="B42" s="85" t="s">
        <v>94</v>
      </c>
      <c r="C42" s="86">
        <v>6</v>
      </c>
      <c r="D42" s="116" t="s">
        <v>88</v>
      </c>
      <c r="E42" s="119" t="s">
        <v>88</v>
      </c>
      <c r="F42" s="119" t="s">
        <v>88</v>
      </c>
      <c r="G42" s="119" t="s">
        <v>88</v>
      </c>
      <c r="H42" s="119" t="s">
        <v>88</v>
      </c>
      <c r="I42" s="119" t="s">
        <v>88</v>
      </c>
      <c r="J42" s="132"/>
      <c r="K42" s="132"/>
      <c r="L42" s="131"/>
      <c r="M42" s="88"/>
      <c r="N42" s="88"/>
      <c r="O42" s="89" t="s">
        <v>242</v>
      </c>
      <c r="P42" s="89" t="s">
        <v>171</v>
      </c>
      <c r="Q42" s="89" t="s">
        <v>92</v>
      </c>
      <c r="R42" s="112" t="s">
        <v>243</v>
      </c>
      <c r="S42" s="88"/>
      <c r="T42" s="90"/>
      <c r="U42" s="90"/>
      <c r="V42" s="90"/>
      <c r="W42" s="90"/>
      <c r="X42" s="90"/>
    </row>
    <row r="43" spans="1:24" ht="57">
      <c r="A43" s="85" t="s">
        <v>244</v>
      </c>
      <c r="B43" s="85" t="s">
        <v>245</v>
      </c>
      <c r="C43" s="86">
        <v>6</v>
      </c>
      <c r="D43" s="116" t="s">
        <v>88</v>
      </c>
      <c r="E43" s="119" t="s">
        <v>88</v>
      </c>
      <c r="F43" s="117" t="s">
        <v>88</v>
      </c>
      <c r="G43" s="120" t="s">
        <v>88</v>
      </c>
      <c r="H43" s="117" t="s">
        <v>89</v>
      </c>
      <c r="I43" s="117" t="s">
        <v>88</v>
      </c>
      <c r="J43" s="140"/>
      <c r="K43" s="132"/>
      <c r="L43" s="131"/>
      <c r="M43" s="88">
        <v>12</v>
      </c>
      <c r="N43" s="88">
        <v>1</v>
      </c>
      <c r="O43" s="89" t="s">
        <v>246</v>
      </c>
      <c r="P43" s="89" t="s">
        <v>247</v>
      </c>
      <c r="Q43" s="89" t="s">
        <v>92</v>
      </c>
      <c r="R43" s="89"/>
      <c r="S43" s="88"/>
      <c r="T43" s="90"/>
      <c r="U43" s="90"/>
      <c r="V43" s="90"/>
      <c r="W43" s="90"/>
      <c r="X43" s="90"/>
    </row>
    <row r="44" spans="1:24" ht="45.75">
      <c r="A44" s="85" t="s">
        <v>248</v>
      </c>
      <c r="B44" s="85" t="s">
        <v>249</v>
      </c>
      <c r="C44" s="86">
        <v>6</v>
      </c>
      <c r="D44" s="116" t="s">
        <v>88</v>
      </c>
      <c r="E44" s="119" t="s">
        <v>88</v>
      </c>
      <c r="F44" s="119" t="s">
        <v>88</v>
      </c>
      <c r="G44" s="119" t="s">
        <v>88</v>
      </c>
      <c r="H44" s="119" t="s">
        <v>88</v>
      </c>
      <c r="I44" s="119" t="s">
        <v>88</v>
      </c>
      <c r="J44" s="132"/>
      <c r="K44" s="132"/>
      <c r="L44" s="131"/>
      <c r="M44" s="88"/>
      <c r="N44" s="88"/>
      <c r="O44" s="89" t="s">
        <v>250</v>
      </c>
      <c r="P44" s="89" t="s">
        <v>251</v>
      </c>
      <c r="Q44" s="89" t="s">
        <v>92</v>
      </c>
      <c r="R44" s="89"/>
      <c r="S44" s="88"/>
      <c r="T44" s="90"/>
      <c r="U44" s="90"/>
      <c r="V44" s="90"/>
      <c r="W44" s="90"/>
      <c r="X44" s="90"/>
    </row>
    <row r="45" spans="1:24">
      <c r="A45" s="85" t="s">
        <v>252</v>
      </c>
      <c r="B45" s="85" t="s">
        <v>94</v>
      </c>
      <c r="C45" s="86">
        <v>6</v>
      </c>
      <c r="D45" s="116" t="s">
        <v>88</v>
      </c>
      <c r="E45" s="117" t="s">
        <v>88</v>
      </c>
      <c r="F45" s="117" t="s">
        <v>88</v>
      </c>
      <c r="G45" s="143" t="s">
        <v>89</v>
      </c>
      <c r="H45" s="117" t="s">
        <v>89</v>
      </c>
      <c r="I45" s="119" t="s">
        <v>88</v>
      </c>
      <c r="J45" s="140"/>
      <c r="K45" s="132"/>
      <c r="L45" s="131"/>
      <c r="M45" s="88">
        <v>1</v>
      </c>
      <c r="N45" s="88"/>
      <c r="O45" s="89" t="s">
        <v>253</v>
      </c>
      <c r="P45" s="89" t="s">
        <v>232</v>
      </c>
      <c r="Q45" s="89" t="s">
        <v>92</v>
      </c>
      <c r="R45" s="89"/>
      <c r="S45" s="88"/>
      <c r="T45" s="90"/>
      <c r="U45" s="90"/>
      <c r="V45" s="90"/>
      <c r="W45" s="90"/>
      <c r="X45" s="90"/>
    </row>
    <row r="46" spans="1:24" ht="35.25" customHeight="1">
      <c r="A46" s="85" t="s">
        <v>254</v>
      </c>
      <c r="B46" s="85" t="s">
        <v>87</v>
      </c>
      <c r="C46" s="86">
        <v>6</v>
      </c>
      <c r="D46" s="116" t="s">
        <v>88</v>
      </c>
      <c r="E46" s="117" t="s">
        <v>88</v>
      </c>
      <c r="F46" s="117" t="s">
        <v>88</v>
      </c>
      <c r="G46" s="120" t="s">
        <v>88</v>
      </c>
      <c r="H46" s="117" t="s">
        <v>255</v>
      </c>
      <c r="I46" s="119" t="s">
        <v>88</v>
      </c>
      <c r="J46" s="132"/>
      <c r="K46" s="132"/>
      <c r="L46" s="131"/>
      <c r="M46" s="88"/>
      <c r="N46" s="88"/>
      <c r="O46" s="89" t="s">
        <v>256</v>
      </c>
      <c r="P46" s="89" t="s">
        <v>232</v>
      </c>
      <c r="Q46" s="89" t="s">
        <v>92</v>
      </c>
      <c r="R46" s="89"/>
      <c r="S46" s="88"/>
      <c r="T46" s="90"/>
      <c r="U46" s="90"/>
      <c r="V46" s="90"/>
      <c r="W46" s="90"/>
      <c r="X46" s="90"/>
    </row>
    <row r="47" spans="1:24" ht="68.25">
      <c r="A47" s="85" t="s">
        <v>257</v>
      </c>
      <c r="B47" s="85" t="s">
        <v>131</v>
      </c>
      <c r="C47" s="86">
        <v>6</v>
      </c>
      <c r="D47" s="116" t="s">
        <v>88</v>
      </c>
      <c r="E47" s="117" t="s">
        <v>88</v>
      </c>
      <c r="F47" s="119" t="s">
        <v>88</v>
      </c>
      <c r="G47" s="119" t="s">
        <v>88</v>
      </c>
      <c r="H47" s="119" t="s">
        <v>88</v>
      </c>
      <c r="I47" s="117" t="s">
        <v>88</v>
      </c>
      <c r="J47" s="132"/>
      <c r="K47" s="140"/>
      <c r="L47" s="131"/>
      <c r="M47" s="88"/>
      <c r="N47" s="88"/>
      <c r="O47" s="89" t="s">
        <v>258</v>
      </c>
      <c r="P47" s="89" t="s">
        <v>171</v>
      </c>
      <c r="Q47" s="89" t="s">
        <v>92</v>
      </c>
      <c r="R47" s="89"/>
      <c r="S47" s="88"/>
      <c r="T47" s="90"/>
      <c r="U47" s="90"/>
      <c r="V47" s="90"/>
      <c r="W47" s="90"/>
      <c r="X47" s="90"/>
    </row>
    <row r="48" spans="1:24" s="34" customFormat="1" ht="31.5" customHeight="1">
      <c r="A48" s="85" t="s">
        <v>259</v>
      </c>
      <c r="B48" s="85" t="s">
        <v>87</v>
      </c>
      <c r="C48" s="86">
        <v>6</v>
      </c>
      <c r="D48" s="116" t="s">
        <v>88</v>
      </c>
      <c r="E48" s="119" t="s">
        <v>88</v>
      </c>
      <c r="F48" s="119" t="s">
        <v>88</v>
      </c>
      <c r="G48" s="119" t="s">
        <v>88</v>
      </c>
      <c r="H48" s="119" t="s">
        <v>88</v>
      </c>
      <c r="I48" s="119" t="s">
        <v>88</v>
      </c>
      <c r="J48" s="132"/>
      <c r="K48" s="132"/>
      <c r="L48" s="131"/>
      <c r="M48" s="88">
        <v>1</v>
      </c>
      <c r="N48" s="88"/>
      <c r="O48" s="89" t="s">
        <v>238</v>
      </c>
      <c r="P48" s="89" t="s">
        <v>171</v>
      </c>
      <c r="Q48" s="89" t="s">
        <v>92</v>
      </c>
      <c r="R48" s="89"/>
      <c r="S48" s="88"/>
      <c r="T48" s="90"/>
      <c r="U48" s="88"/>
      <c r="V48" s="88"/>
      <c r="W48" s="88"/>
      <c r="X48" s="88"/>
    </row>
    <row r="49" spans="1:24" ht="57">
      <c r="A49" s="85" t="s">
        <v>260</v>
      </c>
      <c r="B49" s="85" t="s">
        <v>131</v>
      </c>
      <c r="C49" s="86">
        <v>7</v>
      </c>
      <c r="D49" s="116" t="s">
        <v>88</v>
      </c>
      <c r="E49" s="117" t="s">
        <v>88</v>
      </c>
      <c r="F49" s="117" t="s">
        <v>88</v>
      </c>
      <c r="G49" s="151"/>
      <c r="H49" s="126" t="s">
        <v>89</v>
      </c>
      <c r="I49" s="120"/>
      <c r="J49" s="142"/>
      <c r="K49" s="132"/>
      <c r="L49" s="131"/>
      <c r="M49" s="88">
        <v>7</v>
      </c>
      <c r="N49" s="88"/>
      <c r="O49" s="89" t="s">
        <v>253</v>
      </c>
      <c r="P49" s="89" t="s">
        <v>261</v>
      </c>
      <c r="Q49" s="89" t="s">
        <v>92</v>
      </c>
      <c r="R49" s="89"/>
      <c r="S49" s="88"/>
      <c r="T49" s="90"/>
      <c r="U49" s="90"/>
      <c r="V49" s="90"/>
      <c r="W49" s="90"/>
      <c r="X49" s="90"/>
    </row>
    <row r="50" spans="1:24" s="34" customFormat="1">
      <c r="A50" s="85" t="s">
        <v>262</v>
      </c>
      <c r="B50" s="85" t="s">
        <v>131</v>
      </c>
      <c r="C50" s="86">
        <v>7</v>
      </c>
      <c r="D50" s="116" t="s">
        <v>88</v>
      </c>
      <c r="E50" s="117" t="s">
        <v>88</v>
      </c>
      <c r="F50" s="117" t="s">
        <v>88</v>
      </c>
      <c r="G50" s="119" t="s">
        <v>88</v>
      </c>
      <c r="H50" s="119" t="s">
        <v>88</v>
      </c>
      <c r="I50" s="119" t="s">
        <v>88</v>
      </c>
      <c r="J50" s="132"/>
      <c r="K50" s="132"/>
      <c r="L50" s="131"/>
      <c r="M50" s="88"/>
      <c r="N50" s="88"/>
      <c r="O50" s="89" t="s">
        <v>263</v>
      </c>
      <c r="P50" s="89" t="s">
        <v>171</v>
      </c>
      <c r="Q50" s="89" t="s">
        <v>92</v>
      </c>
      <c r="R50" s="89"/>
      <c r="S50" s="88"/>
      <c r="T50" s="90"/>
      <c r="U50" s="88"/>
      <c r="V50" s="88"/>
      <c r="W50" s="88"/>
      <c r="X50" s="88"/>
    </row>
    <row r="51" spans="1:24">
      <c r="A51" s="85" t="s">
        <v>264</v>
      </c>
      <c r="B51" s="85" t="s">
        <v>131</v>
      </c>
      <c r="C51" s="86">
        <v>7</v>
      </c>
      <c r="D51" s="116" t="s">
        <v>88</v>
      </c>
      <c r="E51" s="119" t="s">
        <v>88</v>
      </c>
      <c r="F51" s="117" t="s">
        <v>88</v>
      </c>
      <c r="G51" s="119" t="s">
        <v>88</v>
      </c>
      <c r="H51" s="119" t="s">
        <v>88</v>
      </c>
      <c r="I51" s="119" t="s">
        <v>88</v>
      </c>
      <c r="J51" s="132"/>
      <c r="K51" s="132"/>
      <c r="L51" s="131"/>
      <c r="M51" s="88">
        <v>6</v>
      </c>
      <c r="N51" s="88"/>
      <c r="O51" s="89" t="s">
        <v>265</v>
      </c>
      <c r="P51" s="89" t="s">
        <v>171</v>
      </c>
      <c r="Q51" s="89" t="s">
        <v>92</v>
      </c>
      <c r="R51" s="89"/>
      <c r="S51" s="88"/>
      <c r="T51" s="90"/>
      <c r="U51" s="90"/>
      <c r="V51" s="90"/>
      <c r="W51" s="90"/>
      <c r="X51" s="90"/>
    </row>
    <row r="52" spans="1:24" s="34" customFormat="1" ht="23.25">
      <c r="A52" s="85" t="s">
        <v>266</v>
      </c>
      <c r="B52" s="85" t="s">
        <v>131</v>
      </c>
      <c r="C52" s="86">
        <v>7</v>
      </c>
      <c r="D52" s="116" t="s">
        <v>88</v>
      </c>
      <c r="E52" s="117" t="s">
        <v>88</v>
      </c>
      <c r="F52" s="120" t="s">
        <v>88</v>
      </c>
      <c r="G52" s="120" t="s">
        <v>88</v>
      </c>
      <c r="H52" s="126" t="s">
        <v>95</v>
      </c>
      <c r="I52" s="120"/>
      <c r="J52" s="142"/>
      <c r="K52" s="132"/>
      <c r="L52" s="131"/>
      <c r="M52" s="88">
        <v>1</v>
      </c>
      <c r="N52" s="88"/>
      <c r="O52" s="89" t="s">
        <v>267</v>
      </c>
      <c r="P52" s="89" t="s">
        <v>268</v>
      </c>
      <c r="Q52" s="89" t="s">
        <v>92</v>
      </c>
      <c r="R52" s="89"/>
      <c r="S52" s="88"/>
      <c r="T52" s="90"/>
      <c r="U52" s="88"/>
      <c r="V52" s="88"/>
      <c r="W52" s="88"/>
      <c r="X52" s="88"/>
    </row>
    <row r="53" spans="1:24" s="34" customFormat="1" ht="23.25">
      <c r="A53" s="85" t="s">
        <v>269</v>
      </c>
      <c r="B53" s="85" t="s">
        <v>87</v>
      </c>
      <c r="C53" s="86">
        <v>7</v>
      </c>
      <c r="D53" s="116" t="s">
        <v>88</v>
      </c>
      <c r="E53" s="117" t="s">
        <v>88</v>
      </c>
      <c r="F53" s="120" t="s">
        <v>88</v>
      </c>
      <c r="G53" s="153" t="s">
        <v>89</v>
      </c>
      <c r="H53" s="117" t="s">
        <v>89</v>
      </c>
      <c r="I53" s="120" t="s">
        <v>88</v>
      </c>
      <c r="J53" s="142"/>
      <c r="K53" s="132"/>
      <c r="L53" s="131"/>
      <c r="M53" s="88">
        <v>1</v>
      </c>
      <c r="N53" s="88"/>
      <c r="O53" s="89" t="s">
        <v>267</v>
      </c>
      <c r="P53" s="89" t="s">
        <v>270</v>
      </c>
      <c r="Q53" s="89" t="s">
        <v>92</v>
      </c>
      <c r="R53" s="89"/>
      <c r="S53" s="88"/>
      <c r="T53" s="90"/>
      <c r="U53" s="88"/>
      <c r="V53" s="88"/>
      <c r="W53" s="88"/>
      <c r="X53" s="88"/>
    </row>
    <row r="54" spans="1:24" s="34" customFormat="1" ht="23.25">
      <c r="A54" s="85" t="s">
        <v>271</v>
      </c>
      <c r="B54" s="85" t="s">
        <v>87</v>
      </c>
      <c r="C54" s="86">
        <v>7</v>
      </c>
      <c r="D54" s="116" t="s">
        <v>88</v>
      </c>
      <c r="E54" s="117" t="s">
        <v>88</v>
      </c>
      <c r="F54" s="150" t="s">
        <v>88</v>
      </c>
      <c r="G54" s="126" t="s">
        <v>95</v>
      </c>
      <c r="H54" s="117" t="s">
        <v>89</v>
      </c>
      <c r="I54" s="118" t="s">
        <v>88</v>
      </c>
      <c r="J54" s="142"/>
      <c r="K54" s="140"/>
      <c r="L54" s="131"/>
      <c r="M54" s="88">
        <v>3</v>
      </c>
      <c r="N54" s="88"/>
      <c r="O54" s="154" t="s">
        <v>272</v>
      </c>
      <c r="P54" s="89" t="s">
        <v>273</v>
      </c>
      <c r="Q54" s="89" t="s">
        <v>92</v>
      </c>
      <c r="R54" s="89"/>
      <c r="S54" s="88"/>
      <c r="T54" s="90"/>
      <c r="U54" s="88"/>
      <c r="V54" s="88"/>
      <c r="W54" s="88"/>
      <c r="X54" s="88"/>
    </row>
    <row r="55" spans="1:24" s="34" customFormat="1" ht="23.25">
      <c r="A55" s="85" t="s">
        <v>274</v>
      </c>
      <c r="B55" s="85" t="s">
        <v>245</v>
      </c>
      <c r="C55" s="86">
        <v>7</v>
      </c>
      <c r="D55" s="116" t="s">
        <v>88</v>
      </c>
      <c r="E55" s="119" t="s">
        <v>88</v>
      </c>
      <c r="F55" s="120" t="s">
        <v>275</v>
      </c>
      <c r="G55" s="120" t="s">
        <v>88</v>
      </c>
      <c r="H55" s="120"/>
      <c r="I55" s="120" t="s">
        <v>88</v>
      </c>
      <c r="J55" s="142"/>
      <c r="K55" s="132"/>
      <c r="L55" s="131"/>
      <c r="M55" s="88"/>
      <c r="N55" s="88"/>
      <c r="O55" s="89" t="s">
        <v>276</v>
      </c>
      <c r="P55" s="89" t="s">
        <v>277</v>
      </c>
      <c r="Q55" s="89" t="s">
        <v>92</v>
      </c>
      <c r="R55" s="89"/>
      <c r="S55" s="88"/>
      <c r="T55" s="90"/>
      <c r="U55" s="88"/>
      <c r="V55" s="88"/>
      <c r="W55" s="88"/>
      <c r="X55" s="88"/>
    </row>
    <row r="56" spans="1:24" s="34" customFormat="1" ht="23.25">
      <c r="A56" s="85" t="s">
        <v>278</v>
      </c>
      <c r="B56" s="85" t="s">
        <v>94</v>
      </c>
      <c r="C56" s="86">
        <v>7</v>
      </c>
      <c r="D56" s="116" t="s">
        <v>88</v>
      </c>
      <c r="E56" s="117" t="s">
        <v>88</v>
      </c>
      <c r="F56" s="117" t="s">
        <v>88</v>
      </c>
      <c r="G56" s="120" t="s">
        <v>88</v>
      </c>
      <c r="H56" s="120"/>
      <c r="I56" s="117" t="s">
        <v>88</v>
      </c>
      <c r="J56" s="140"/>
      <c r="K56" s="132"/>
      <c r="L56" s="131"/>
      <c r="M56" s="88">
        <v>2</v>
      </c>
      <c r="N56" s="88"/>
      <c r="O56" s="89" t="s">
        <v>279</v>
      </c>
      <c r="P56" s="89" t="s">
        <v>277</v>
      </c>
      <c r="Q56" s="89" t="s">
        <v>92</v>
      </c>
      <c r="R56" s="89"/>
      <c r="S56" s="88"/>
      <c r="T56" s="90"/>
      <c r="U56" s="88"/>
      <c r="V56" s="88"/>
      <c r="W56" s="88"/>
      <c r="X56" s="88"/>
    </row>
    <row r="57" spans="1:24" s="60" customFormat="1" ht="12.6" customHeight="1">
      <c r="A57" s="99" t="s">
        <v>280</v>
      </c>
      <c r="B57" s="99"/>
      <c r="C57" s="100" t="s">
        <v>88</v>
      </c>
      <c r="D57" s="101" t="s">
        <v>88</v>
      </c>
      <c r="E57" s="102" t="s">
        <v>88</v>
      </c>
      <c r="F57" s="98" t="s">
        <v>88</v>
      </c>
      <c r="G57" s="102" t="s">
        <v>88</v>
      </c>
      <c r="H57" s="102" t="s">
        <v>88</v>
      </c>
      <c r="I57" s="102" t="s">
        <v>88</v>
      </c>
      <c r="J57" s="134"/>
      <c r="K57" s="134"/>
      <c r="L57" s="134"/>
      <c r="M57" s="103">
        <f>SUM(M4:M56)</f>
        <v>190</v>
      </c>
      <c r="N57" s="103">
        <f>SUM(N4:N56)</f>
        <v>5</v>
      </c>
      <c r="O57" s="104" t="s">
        <v>88</v>
      </c>
      <c r="P57" s="104"/>
      <c r="Q57" s="104" t="s">
        <v>88</v>
      </c>
      <c r="R57" s="104"/>
      <c r="S57" s="103" t="s">
        <v>88</v>
      </c>
      <c r="T57" s="105" t="s">
        <v>88</v>
      </c>
      <c r="U57" s="105" t="s">
        <v>88</v>
      </c>
      <c r="V57" s="105" t="s">
        <v>88</v>
      </c>
      <c r="W57" s="105" t="s">
        <v>88</v>
      </c>
      <c r="X57" s="105" t="s">
        <v>88</v>
      </c>
    </row>
    <row r="58" spans="1:24" s="34" customFormat="1">
      <c r="A58" s="90"/>
      <c r="B58" s="90"/>
      <c r="C58" s="90"/>
      <c r="D58" s="90"/>
      <c r="E58" s="90"/>
      <c r="F58" s="90"/>
      <c r="G58" s="90"/>
      <c r="H58" s="90"/>
      <c r="I58" s="90"/>
      <c r="J58" s="90"/>
      <c r="K58" s="90"/>
      <c r="L58" s="90"/>
      <c r="M58" s="88"/>
      <c r="N58" s="88"/>
      <c r="O58" s="89"/>
      <c r="P58" s="89"/>
      <c r="Q58" s="89"/>
      <c r="R58" s="89"/>
      <c r="S58" s="88"/>
      <c r="T58" s="90"/>
      <c r="U58" s="88"/>
      <c r="V58" s="88"/>
      <c r="W58" s="88"/>
      <c r="X58" s="88"/>
    </row>
    <row r="59" spans="1:24" s="34" customFormat="1">
      <c r="A59" s="85" t="s">
        <v>281</v>
      </c>
      <c r="B59" s="85"/>
      <c r="C59" s="86"/>
      <c r="D59" s="90"/>
      <c r="E59" s="90"/>
      <c r="F59" s="90"/>
      <c r="G59" s="90"/>
      <c r="H59" s="90"/>
      <c r="I59" s="90"/>
      <c r="J59" s="90"/>
      <c r="K59" s="90"/>
      <c r="L59" s="90"/>
      <c r="M59" s="88"/>
      <c r="N59" s="88"/>
      <c r="O59" s="89"/>
      <c r="P59" s="89"/>
      <c r="Q59" s="89"/>
      <c r="R59" s="89"/>
      <c r="S59" s="88"/>
      <c r="T59" s="90"/>
      <c r="U59" s="88"/>
      <c r="V59" s="88"/>
      <c r="W59" s="88"/>
      <c r="X59" s="88"/>
    </row>
    <row r="60" spans="1:24" s="34" customFormat="1">
      <c r="A60" s="136" t="s">
        <v>282</v>
      </c>
      <c r="B60" s="85"/>
      <c r="C60" s="106" t="s">
        <v>88</v>
      </c>
      <c r="D60" s="90"/>
      <c r="E60" s="90"/>
      <c r="F60" s="90"/>
      <c r="G60" s="90" t="s">
        <v>283</v>
      </c>
      <c r="H60" s="90"/>
      <c r="I60" s="90"/>
      <c r="J60" s="90" t="s">
        <v>284</v>
      </c>
      <c r="K60" s="90"/>
      <c r="L60" s="90"/>
      <c r="M60" s="88"/>
      <c r="N60" s="88"/>
      <c r="O60" s="89"/>
      <c r="P60" s="89"/>
      <c r="Q60" s="89" t="s">
        <v>285</v>
      </c>
      <c r="S60" s="88"/>
      <c r="T60" s="90"/>
      <c r="U60" s="88"/>
      <c r="V60" s="88"/>
      <c r="W60" s="88"/>
      <c r="X60" s="88"/>
    </row>
    <row r="61" spans="1:24" s="34" customFormat="1" ht="23.25">
      <c r="A61" s="135" t="s">
        <v>286</v>
      </c>
      <c r="B61" s="85"/>
      <c r="C61" s="107" t="s">
        <v>88</v>
      </c>
      <c r="D61" s="90"/>
      <c r="E61" s="90"/>
      <c r="F61" s="90"/>
      <c r="G61" s="90" t="s">
        <v>287</v>
      </c>
      <c r="H61" s="90"/>
      <c r="I61" s="90"/>
      <c r="J61" s="90"/>
      <c r="K61" s="90"/>
      <c r="L61" s="90"/>
      <c r="M61" s="88"/>
      <c r="N61" s="88"/>
      <c r="O61" s="89"/>
      <c r="P61" s="89"/>
      <c r="Q61" s="89" t="s">
        <v>288</v>
      </c>
      <c r="R61" s="34" t="s">
        <v>289</v>
      </c>
      <c r="S61" s="88"/>
      <c r="T61" s="90"/>
      <c r="U61" s="88"/>
      <c r="V61" s="88"/>
      <c r="W61" s="88"/>
      <c r="X61" s="88"/>
    </row>
    <row r="62" spans="1:24" s="34" customFormat="1" ht="24.75">
      <c r="A62" s="137" t="s">
        <v>290</v>
      </c>
      <c r="B62" s="85"/>
      <c r="C62" s="108" t="s">
        <v>88</v>
      </c>
      <c r="D62" s="90"/>
      <c r="E62" s="90"/>
      <c r="F62" s="90"/>
      <c r="H62" s="90"/>
      <c r="I62" s="90"/>
      <c r="J62" s="90"/>
      <c r="K62" s="90"/>
      <c r="L62" s="90"/>
      <c r="M62" s="88"/>
      <c r="N62" s="88"/>
      <c r="O62" s="89"/>
      <c r="P62" s="89"/>
      <c r="R62" s="89"/>
      <c r="S62" s="88"/>
      <c r="T62" s="90"/>
      <c r="U62" s="88"/>
      <c r="V62" s="88"/>
      <c r="W62" s="88"/>
      <c r="X62" s="88"/>
    </row>
    <row r="63" spans="1:24" s="34" customFormat="1">
      <c r="A63" s="144" t="s">
        <v>291</v>
      </c>
      <c r="B63" s="85"/>
      <c r="C63" s="109" t="s">
        <v>88</v>
      </c>
      <c r="D63" s="90"/>
      <c r="E63" s="90"/>
      <c r="F63" s="90"/>
      <c r="G63" s="90"/>
      <c r="H63" s="90"/>
      <c r="I63" s="90"/>
      <c r="J63" s="90"/>
      <c r="K63" s="90"/>
      <c r="L63" s="90"/>
      <c r="M63" s="88"/>
      <c r="N63" s="88"/>
      <c r="O63" s="89"/>
      <c r="P63" s="89"/>
      <c r="Q63" s="89"/>
      <c r="R63" s="89"/>
      <c r="S63" s="88"/>
      <c r="T63" s="90"/>
      <c r="U63" s="88"/>
      <c r="V63" s="88"/>
      <c r="W63" s="88"/>
      <c r="X63" s="88"/>
    </row>
    <row r="64" spans="1:24" ht="24.75">
      <c r="A64" s="138" t="s">
        <v>292</v>
      </c>
      <c r="B64" s="85"/>
      <c r="C64" s="86"/>
      <c r="D64" s="90"/>
      <c r="E64" s="90"/>
      <c r="F64" s="90"/>
      <c r="G64" s="90"/>
      <c r="H64" s="90"/>
      <c r="I64" s="90"/>
      <c r="J64" s="90"/>
      <c r="K64" s="90"/>
      <c r="L64" s="90"/>
      <c r="M64" s="88"/>
      <c r="N64" s="88"/>
      <c r="O64" s="89"/>
      <c r="P64" s="89"/>
      <c r="Q64" s="89"/>
      <c r="R64" s="89"/>
      <c r="S64" s="88"/>
      <c r="T64" s="90"/>
      <c r="U64" s="90"/>
      <c r="V64" s="90"/>
      <c r="W64" s="90"/>
      <c r="X64" s="90"/>
    </row>
    <row r="65" spans="1:24">
      <c r="A65" s="145" t="s">
        <v>293</v>
      </c>
      <c r="B65" s="85"/>
      <c r="C65" s="86"/>
      <c r="D65" s="90"/>
      <c r="E65" s="90"/>
      <c r="F65" s="90"/>
      <c r="G65" s="90"/>
      <c r="H65" s="90"/>
      <c r="I65" s="90"/>
      <c r="J65" s="90"/>
      <c r="K65" s="90"/>
      <c r="L65" s="90"/>
      <c r="M65" s="88"/>
      <c r="N65" s="88"/>
      <c r="O65" s="89"/>
      <c r="P65" s="89"/>
      <c r="Q65" s="89"/>
      <c r="R65" s="89"/>
      <c r="S65" s="88"/>
      <c r="T65" s="90"/>
      <c r="U65" s="90"/>
      <c r="V65" s="90"/>
      <c r="W65" s="90"/>
      <c r="X65" s="90"/>
    </row>
    <row r="66" spans="1:24">
      <c r="A66" s="85"/>
      <c r="B66" s="85"/>
      <c r="C66" s="86"/>
      <c r="D66" s="90"/>
      <c r="E66" s="90"/>
      <c r="F66" s="90"/>
      <c r="G66" s="90"/>
      <c r="H66" s="90"/>
      <c r="I66" s="90"/>
      <c r="J66" s="90"/>
      <c r="K66" s="90"/>
      <c r="L66" s="90"/>
      <c r="M66" s="88"/>
      <c r="N66" s="88"/>
      <c r="O66" s="89"/>
      <c r="P66" s="89"/>
      <c r="Q66" s="89"/>
      <c r="R66" s="89"/>
      <c r="S66" s="88"/>
      <c r="T66" s="90"/>
      <c r="U66" s="90"/>
      <c r="V66" s="90"/>
      <c r="W66" s="90"/>
      <c r="X66" s="90"/>
    </row>
    <row r="67" spans="1:24">
      <c r="A67" s="85"/>
      <c r="B67" s="85"/>
      <c r="C67" s="86"/>
      <c r="D67" s="90"/>
      <c r="E67" s="90"/>
      <c r="F67" s="90"/>
      <c r="G67" s="90"/>
      <c r="H67" s="90"/>
      <c r="I67" s="90"/>
      <c r="J67" s="90"/>
      <c r="K67" s="90"/>
      <c r="L67" s="90"/>
      <c r="M67" s="88"/>
      <c r="N67" s="88"/>
      <c r="O67" s="89"/>
      <c r="P67" s="89"/>
      <c r="Q67" s="89"/>
      <c r="R67" s="89"/>
      <c r="S67" s="88"/>
      <c r="T67" s="90"/>
      <c r="U67" s="90"/>
      <c r="V67" s="90"/>
      <c r="W67" s="90"/>
      <c r="X67" s="90"/>
    </row>
    <row r="68" spans="1:24">
      <c r="A68" s="85"/>
      <c r="B68" s="85"/>
      <c r="C68" s="86"/>
      <c r="D68" s="90"/>
      <c r="E68" s="90"/>
      <c r="F68" s="90"/>
      <c r="G68" s="90"/>
      <c r="H68" s="90"/>
      <c r="I68" s="90"/>
      <c r="J68" s="90"/>
      <c r="K68" s="90"/>
      <c r="L68" s="90"/>
      <c r="M68" s="88"/>
      <c r="N68" s="88"/>
      <c r="O68" s="89"/>
      <c r="P68" s="89"/>
      <c r="Q68" s="89"/>
      <c r="R68" s="89"/>
      <c r="S68" s="88"/>
      <c r="T68" s="90"/>
      <c r="U68" s="90"/>
      <c r="V68" s="90"/>
      <c r="W68" s="90"/>
      <c r="X68" s="90"/>
    </row>
    <row r="69" spans="1:24">
      <c r="A69" s="85"/>
      <c r="B69" s="85"/>
      <c r="C69" s="86"/>
      <c r="D69" s="90"/>
      <c r="E69" s="90"/>
      <c r="F69" s="90"/>
      <c r="G69" s="90"/>
      <c r="H69" s="90"/>
      <c r="I69" s="90"/>
      <c r="J69" s="90"/>
      <c r="K69" s="90"/>
      <c r="L69" s="90"/>
      <c r="M69" s="88"/>
      <c r="N69" s="88"/>
      <c r="O69" s="89"/>
      <c r="P69" s="89"/>
      <c r="Q69" s="89"/>
      <c r="R69" s="89"/>
      <c r="S69" s="88"/>
      <c r="T69" s="90"/>
      <c r="U69" s="90"/>
      <c r="V69" s="90"/>
      <c r="W69" s="90"/>
      <c r="X69" s="90"/>
    </row>
    <row r="70" spans="1:24">
      <c r="A70" s="85"/>
      <c r="B70" s="85"/>
      <c r="C70" s="86"/>
      <c r="D70" s="90"/>
      <c r="E70" s="90"/>
      <c r="F70" s="90"/>
      <c r="G70" s="90"/>
      <c r="H70" s="90"/>
      <c r="I70" s="90"/>
      <c r="J70" s="90"/>
      <c r="K70" s="90"/>
      <c r="L70" s="90"/>
      <c r="M70" s="88"/>
      <c r="N70" s="88"/>
      <c r="O70" s="89"/>
      <c r="P70" s="89"/>
      <c r="Q70" s="89"/>
      <c r="R70" s="89"/>
      <c r="S70" s="88"/>
      <c r="T70" s="90"/>
      <c r="U70" s="90"/>
      <c r="V70" s="90"/>
      <c r="W70" s="90"/>
      <c r="X70" s="90"/>
    </row>
    <row r="71" spans="1:24">
      <c r="A71" s="85"/>
      <c r="B71" s="85"/>
      <c r="C71" s="86"/>
      <c r="D71" s="90"/>
      <c r="E71" s="90"/>
      <c r="F71" s="90"/>
      <c r="G71" s="90"/>
      <c r="H71" s="90"/>
      <c r="I71" s="90"/>
      <c r="J71" s="90"/>
      <c r="K71" s="90"/>
      <c r="L71" s="90"/>
      <c r="M71" s="88"/>
      <c r="N71" s="88"/>
      <c r="O71" s="89"/>
      <c r="P71" s="89"/>
      <c r="Q71" s="89"/>
      <c r="R71" s="89"/>
      <c r="S71" s="88"/>
      <c r="T71" s="90"/>
      <c r="U71" s="90"/>
      <c r="V71" s="90"/>
      <c r="W71" s="90"/>
      <c r="X71" s="90"/>
    </row>
    <row r="72" spans="1:24">
      <c r="A72" s="85"/>
      <c r="B72" s="85"/>
      <c r="C72" s="86"/>
      <c r="D72" s="90"/>
      <c r="E72" s="90"/>
      <c r="F72" s="90"/>
      <c r="G72" s="90"/>
      <c r="H72" s="90"/>
      <c r="I72" s="90"/>
      <c r="J72" s="90"/>
      <c r="K72" s="90"/>
      <c r="L72" s="90"/>
      <c r="M72" s="88"/>
      <c r="N72" s="88"/>
      <c r="O72" s="89"/>
      <c r="P72" s="89"/>
      <c r="Q72" s="89"/>
      <c r="R72" s="89"/>
      <c r="S72" s="88"/>
      <c r="T72" s="90"/>
      <c r="U72" s="90"/>
      <c r="V72" s="90"/>
      <c r="W72" s="90"/>
      <c r="X72" s="90"/>
    </row>
  </sheetData>
  <autoFilter ref="A3:X57" xr:uid="{00000000-0001-0000-0200-000000000000}"/>
  <mergeCells count="2">
    <mergeCell ref="D1:G1"/>
    <mergeCell ref="H1:K1"/>
  </mergeCells>
  <hyperlinks>
    <hyperlink ref="Q10" r:id="rId1" xr:uid="{AB7423E7-9F05-474F-B48D-19ECD127DC54}"/>
    <hyperlink ref="Q13" r:id="rId2" xr:uid="{2720F9B6-5429-4FE8-ACDB-8F7477604673}"/>
  </hyperlinks>
  <pageMargins left="0.7" right="0.7" top="0.75" bottom="0.75" header="0.3" footer="0.3"/>
  <pageSetup orientation="portrait"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78"/>
  <sheetViews>
    <sheetView topLeftCell="A2" zoomScale="130" zoomScaleNormal="130" workbookViewId="0">
      <pane xSplit="3" ySplit="1" topLeftCell="D3" activePane="bottomRight" state="frozen"/>
      <selection pane="bottomRight" activeCell="F6" sqref="F6"/>
      <selection pane="bottomLeft" activeCell="A3" sqref="A3"/>
      <selection pane="topRight" activeCell="D2" sqref="D2"/>
    </sheetView>
  </sheetViews>
  <sheetFormatPr defaultColWidth="8.85546875" defaultRowHeight="12"/>
  <cols>
    <col min="1" max="1" width="24.42578125" style="29" customWidth="1"/>
    <col min="2" max="2" width="5.140625" style="27" customWidth="1"/>
    <col min="3" max="3" width="20" style="27" customWidth="1"/>
    <col min="4" max="12" width="7.28515625" style="24" customWidth="1"/>
    <col min="13" max="13" width="6.42578125" style="24" customWidth="1"/>
    <col min="14" max="14" width="11.7109375" style="24" customWidth="1"/>
    <col min="15" max="15" width="47.140625" style="34" customWidth="1"/>
    <col min="16" max="16384" width="8.85546875" style="23"/>
  </cols>
  <sheetData>
    <row r="2" spans="1:15" ht="66.599999999999994" customHeight="1">
      <c r="A2" s="30" t="s">
        <v>84</v>
      </c>
      <c r="B2" s="28" t="s">
        <v>85</v>
      </c>
      <c r="C2" s="28" t="s">
        <v>294</v>
      </c>
      <c r="D2" s="25" t="s">
        <v>295</v>
      </c>
      <c r="E2" s="25" t="s">
        <v>296</v>
      </c>
      <c r="F2" s="25" t="s">
        <v>297</v>
      </c>
      <c r="G2" s="25" t="s">
        <v>298</v>
      </c>
      <c r="H2" s="25" t="s">
        <v>299</v>
      </c>
      <c r="I2" s="36" t="s">
        <v>300</v>
      </c>
      <c r="J2" s="25" t="s">
        <v>301</v>
      </c>
      <c r="K2" s="26" t="s">
        <v>302</v>
      </c>
      <c r="L2" s="26" t="s">
        <v>303</v>
      </c>
      <c r="M2" s="26" t="s">
        <v>304</v>
      </c>
      <c r="N2" s="48"/>
      <c r="O2" s="33" t="s">
        <v>305</v>
      </c>
    </row>
    <row r="3" spans="1:15">
      <c r="A3" s="29" t="s">
        <v>86</v>
      </c>
      <c r="B3" s="27">
        <v>1</v>
      </c>
      <c r="C3" s="29" t="s">
        <v>306</v>
      </c>
      <c r="D3" s="40">
        <v>45469</v>
      </c>
      <c r="E3" s="37">
        <v>45474</v>
      </c>
      <c r="F3" s="37">
        <v>45483</v>
      </c>
      <c r="G3" s="37" t="s">
        <v>307</v>
      </c>
      <c r="H3" s="37">
        <v>45484</v>
      </c>
      <c r="I3" s="37">
        <v>45485</v>
      </c>
      <c r="J3" s="37">
        <v>45488</v>
      </c>
      <c r="K3" s="38">
        <v>45491</v>
      </c>
      <c r="L3" s="38">
        <v>45492</v>
      </c>
      <c r="M3" s="38">
        <v>45499</v>
      </c>
      <c r="N3" s="43"/>
    </row>
    <row r="4" spans="1:15">
      <c r="A4" s="29" t="s">
        <v>93</v>
      </c>
      <c r="B4" s="27">
        <v>1</v>
      </c>
      <c r="C4" s="29" t="s">
        <v>308</v>
      </c>
      <c r="D4" s="41">
        <v>45469</v>
      </c>
      <c r="E4" s="38">
        <v>45475</v>
      </c>
      <c r="F4" s="38">
        <v>45483</v>
      </c>
      <c r="G4" s="38"/>
      <c r="H4" s="38">
        <v>45484</v>
      </c>
      <c r="I4" s="38">
        <v>45485</v>
      </c>
      <c r="J4" s="38">
        <v>45490</v>
      </c>
      <c r="K4" s="38">
        <v>45491</v>
      </c>
      <c r="L4" s="38">
        <v>45492</v>
      </c>
      <c r="M4" s="38">
        <v>45499</v>
      </c>
      <c r="N4" s="43"/>
      <c r="O4" s="35"/>
    </row>
    <row r="5" spans="1:15">
      <c r="A5" s="29" t="s">
        <v>100</v>
      </c>
      <c r="B5" s="27">
        <v>1</v>
      </c>
      <c r="C5" s="29" t="s">
        <v>309</v>
      </c>
      <c r="D5" s="41">
        <v>45469</v>
      </c>
      <c r="E5" s="38">
        <v>45476</v>
      </c>
      <c r="F5" s="38">
        <v>45491</v>
      </c>
      <c r="G5" s="38">
        <v>45491</v>
      </c>
      <c r="H5" s="38">
        <v>45492</v>
      </c>
      <c r="I5" s="38">
        <v>45495</v>
      </c>
      <c r="J5" s="38">
        <v>45496</v>
      </c>
      <c r="K5" s="38">
        <v>45496</v>
      </c>
      <c r="L5" s="38">
        <v>45497</v>
      </c>
      <c r="M5" s="38">
        <v>45504</v>
      </c>
      <c r="N5" s="43"/>
    </row>
    <row r="6" spans="1:15">
      <c r="A6" s="29" t="s">
        <v>104</v>
      </c>
      <c r="B6" s="27">
        <v>2</v>
      </c>
      <c r="C6" s="29" t="s">
        <v>308</v>
      </c>
      <c r="D6" s="38">
        <v>45496</v>
      </c>
      <c r="E6" s="38">
        <v>45503</v>
      </c>
      <c r="F6" s="38">
        <v>45516</v>
      </c>
      <c r="G6" s="38">
        <v>45513</v>
      </c>
      <c r="H6" s="38">
        <v>45517</v>
      </c>
      <c r="I6" s="38">
        <v>45518</v>
      </c>
      <c r="J6" s="38">
        <v>45519</v>
      </c>
      <c r="K6" s="38">
        <v>45519</v>
      </c>
      <c r="L6" s="38">
        <v>45520</v>
      </c>
      <c r="M6" s="38">
        <v>45527</v>
      </c>
      <c r="N6" s="46"/>
    </row>
    <row r="7" spans="1:15">
      <c r="A7" s="29" t="s">
        <v>110</v>
      </c>
      <c r="B7" s="27">
        <v>2</v>
      </c>
      <c r="C7" s="29" t="s">
        <v>308</v>
      </c>
      <c r="D7" s="38">
        <v>45496</v>
      </c>
      <c r="E7" s="38">
        <v>45503</v>
      </c>
      <c r="F7" s="38">
        <v>45513</v>
      </c>
      <c r="G7" s="38">
        <v>45513</v>
      </c>
      <c r="H7" s="38">
        <v>45517</v>
      </c>
      <c r="I7" s="38">
        <v>45518</v>
      </c>
      <c r="J7" s="38">
        <v>45519</v>
      </c>
      <c r="K7" s="38">
        <v>45519</v>
      </c>
      <c r="L7" s="38">
        <v>45520</v>
      </c>
      <c r="M7" s="38">
        <v>45527</v>
      </c>
      <c r="N7" s="46"/>
    </row>
    <row r="8" spans="1:15">
      <c r="A8" s="29" t="s">
        <v>114</v>
      </c>
      <c r="B8" s="27">
        <v>2</v>
      </c>
      <c r="C8" s="29" t="s">
        <v>309</v>
      </c>
      <c r="D8" s="38">
        <v>45496</v>
      </c>
      <c r="E8" s="38">
        <v>45503</v>
      </c>
      <c r="F8" s="38">
        <v>45511</v>
      </c>
      <c r="G8" s="47">
        <v>45510</v>
      </c>
      <c r="H8" s="38">
        <v>45516</v>
      </c>
      <c r="I8" s="38">
        <v>45517</v>
      </c>
      <c r="J8" s="38">
        <v>45518</v>
      </c>
      <c r="K8" s="38">
        <v>45519</v>
      </c>
      <c r="L8" s="38">
        <v>45520</v>
      </c>
      <c r="M8" s="38">
        <v>45527</v>
      </c>
      <c r="N8" s="46"/>
    </row>
    <row r="9" spans="1:15">
      <c r="A9" s="29" t="s">
        <v>119</v>
      </c>
      <c r="B9" s="27">
        <v>2</v>
      </c>
      <c r="C9" s="29" t="s">
        <v>310</v>
      </c>
      <c r="D9" s="38">
        <v>45496</v>
      </c>
      <c r="E9" s="38">
        <v>45503</v>
      </c>
      <c r="F9" s="38">
        <v>45513</v>
      </c>
      <c r="G9" s="38">
        <v>45510</v>
      </c>
      <c r="H9" s="38">
        <v>45513</v>
      </c>
      <c r="I9" s="38">
        <v>45513</v>
      </c>
      <c r="J9" s="38">
        <v>45518</v>
      </c>
      <c r="K9" s="38">
        <v>45519</v>
      </c>
      <c r="L9" s="38">
        <v>45520</v>
      </c>
      <c r="M9" s="38">
        <v>45527</v>
      </c>
      <c r="N9" s="46"/>
      <c r="O9" s="34" t="s">
        <v>311</v>
      </c>
    </row>
    <row r="10" spans="1:15">
      <c r="A10" s="29" t="s">
        <v>125</v>
      </c>
      <c r="B10" s="27">
        <v>2</v>
      </c>
      <c r="C10" s="29" t="s">
        <v>312</v>
      </c>
      <c r="D10" s="38">
        <v>45496</v>
      </c>
      <c r="E10" s="38">
        <v>45504</v>
      </c>
      <c r="F10" s="38">
        <v>45511</v>
      </c>
      <c r="G10" s="38">
        <v>45509</v>
      </c>
      <c r="H10" s="38">
        <v>45511</v>
      </c>
      <c r="I10" s="38">
        <v>45511</v>
      </c>
      <c r="J10" s="38">
        <v>45518</v>
      </c>
      <c r="K10" s="38">
        <v>45519</v>
      </c>
      <c r="L10" s="38">
        <v>45520</v>
      </c>
      <c r="M10" s="38">
        <v>45527</v>
      </c>
      <c r="N10" s="46"/>
    </row>
    <row r="11" spans="1:15">
      <c r="A11" s="29" t="s">
        <v>130</v>
      </c>
      <c r="B11" s="27">
        <v>2</v>
      </c>
      <c r="C11" s="29" t="s">
        <v>306</v>
      </c>
      <c r="D11" s="38">
        <v>45496</v>
      </c>
      <c r="E11" s="38">
        <v>45505</v>
      </c>
      <c r="F11" s="38">
        <v>45511</v>
      </c>
      <c r="G11" s="38">
        <v>45512</v>
      </c>
      <c r="H11" s="38">
        <v>45516</v>
      </c>
      <c r="I11" s="38">
        <v>45516</v>
      </c>
      <c r="J11" s="38">
        <v>45517</v>
      </c>
      <c r="K11" s="38">
        <v>45519</v>
      </c>
      <c r="L11" s="38">
        <v>45520</v>
      </c>
      <c r="M11" s="38">
        <v>45527</v>
      </c>
      <c r="N11" s="46"/>
    </row>
    <row r="12" spans="1:15">
      <c r="A12" s="29" t="s">
        <v>137</v>
      </c>
      <c r="B12" s="27">
        <v>2</v>
      </c>
      <c r="C12" s="29" t="s">
        <v>309</v>
      </c>
      <c r="D12" s="38">
        <v>45496</v>
      </c>
      <c r="E12" s="38">
        <v>45504</v>
      </c>
      <c r="F12" s="38">
        <v>45511</v>
      </c>
      <c r="G12" s="38">
        <v>45510</v>
      </c>
      <c r="H12" s="38">
        <v>45512</v>
      </c>
      <c r="I12" s="38">
        <v>45513</v>
      </c>
      <c r="J12" s="38">
        <v>45517</v>
      </c>
      <c r="K12" s="38">
        <v>45519</v>
      </c>
      <c r="L12" s="38">
        <v>45520</v>
      </c>
      <c r="M12" s="38">
        <v>45527</v>
      </c>
      <c r="N12" s="46"/>
    </row>
    <row r="13" spans="1:15">
      <c r="A13" s="29" t="s">
        <v>143</v>
      </c>
      <c r="B13" s="27">
        <v>2</v>
      </c>
      <c r="C13" s="29" t="s">
        <v>313</v>
      </c>
      <c r="D13" s="38">
        <v>45496</v>
      </c>
      <c r="E13" s="38">
        <v>45506</v>
      </c>
      <c r="F13" s="38">
        <v>45509</v>
      </c>
      <c r="G13" s="47">
        <v>45510</v>
      </c>
      <c r="H13" s="38">
        <v>45513</v>
      </c>
      <c r="I13" s="38">
        <v>45513</v>
      </c>
      <c r="J13" s="38">
        <v>45517</v>
      </c>
      <c r="K13" s="38">
        <v>45519</v>
      </c>
      <c r="L13" s="38">
        <v>45520</v>
      </c>
      <c r="M13" s="38">
        <v>45527</v>
      </c>
      <c r="N13" s="46"/>
    </row>
    <row r="14" spans="1:15">
      <c r="A14" s="29" t="s">
        <v>148</v>
      </c>
      <c r="B14" s="27">
        <v>2</v>
      </c>
      <c r="C14" s="29" t="s">
        <v>306</v>
      </c>
      <c r="D14" s="38">
        <v>45496</v>
      </c>
      <c r="E14" s="38">
        <v>45506</v>
      </c>
      <c r="F14" s="47">
        <v>45510</v>
      </c>
      <c r="G14" s="47">
        <v>45510</v>
      </c>
      <c r="H14" s="38">
        <v>45512</v>
      </c>
      <c r="I14" s="38">
        <v>45513</v>
      </c>
      <c r="J14" s="38">
        <v>45517</v>
      </c>
      <c r="K14" s="38">
        <v>45519</v>
      </c>
      <c r="L14" s="38">
        <v>45520</v>
      </c>
      <c r="M14" s="38">
        <v>45527</v>
      </c>
      <c r="N14" s="46"/>
    </row>
    <row r="15" spans="1:15" ht="11.45" customHeight="1">
      <c r="A15" s="29" t="s">
        <v>153</v>
      </c>
      <c r="B15" s="27">
        <v>3</v>
      </c>
      <c r="C15" s="29" t="s">
        <v>312</v>
      </c>
      <c r="D15" s="38">
        <v>45523</v>
      </c>
      <c r="E15" s="38">
        <v>45532</v>
      </c>
      <c r="F15" s="38">
        <v>45539</v>
      </c>
      <c r="G15" s="38">
        <v>45539</v>
      </c>
      <c r="H15" s="38">
        <v>45540</v>
      </c>
      <c r="I15" s="38">
        <v>45541</v>
      </c>
      <c r="J15" s="38">
        <v>45546</v>
      </c>
      <c r="K15" s="38">
        <v>45547</v>
      </c>
      <c r="L15" s="38">
        <v>45548</v>
      </c>
      <c r="M15" s="38">
        <v>45555</v>
      </c>
      <c r="N15" s="46"/>
    </row>
    <row r="16" spans="1:15">
      <c r="A16" s="29" t="s">
        <v>157</v>
      </c>
      <c r="B16" s="27">
        <v>3</v>
      </c>
      <c r="C16" s="29" t="s">
        <v>312</v>
      </c>
      <c r="D16" s="38">
        <v>45523</v>
      </c>
      <c r="E16" s="38">
        <v>45532</v>
      </c>
      <c r="F16" s="38">
        <v>45539</v>
      </c>
      <c r="G16" s="38">
        <v>45539</v>
      </c>
      <c r="H16" s="38">
        <v>45540</v>
      </c>
      <c r="I16" s="38">
        <v>45541</v>
      </c>
      <c r="J16" s="38">
        <v>45546</v>
      </c>
      <c r="K16" s="38">
        <v>45547</v>
      </c>
      <c r="L16" s="38">
        <v>45548</v>
      </c>
      <c r="M16" s="38">
        <v>45555</v>
      </c>
      <c r="N16" s="46"/>
    </row>
    <row r="17" spans="1:15">
      <c r="A17" s="29" t="s">
        <v>163</v>
      </c>
      <c r="B17" s="27">
        <v>3</v>
      </c>
      <c r="C17" s="29" t="s">
        <v>306</v>
      </c>
      <c r="D17" s="38">
        <v>45523</v>
      </c>
      <c r="E17" s="38">
        <v>45533</v>
      </c>
      <c r="F17" s="38">
        <v>45539</v>
      </c>
      <c r="G17" s="38">
        <v>45539</v>
      </c>
      <c r="H17" s="38">
        <v>45540</v>
      </c>
      <c r="I17" s="38">
        <v>45541</v>
      </c>
      <c r="J17" s="38">
        <v>45547</v>
      </c>
      <c r="K17" s="38">
        <v>45547</v>
      </c>
      <c r="L17" s="38">
        <v>45548</v>
      </c>
      <c r="M17" s="38">
        <v>45555</v>
      </c>
      <c r="N17" s="46"/>
    </row>
    <row r="18" spans="1:15">
      <c r="A18" s="29" t="s">
        <v>169</v>
      </c>
      <c r="B18" s="27">
        <v>3</v>
      </c>
      <c r="C18" s="29" t="s">
        <v>312</v>
      </c>
      <c r="D18" s="38">
        <v>45523</v>
      </c>
      <c r="E18" s="38">
        <v>45533</v>
      </c>
      <c r="F18" s="38">
        <v>45539</v>
      </c>
      <c r="G18" s="38">
        <v>45539</v>
      </c>
      <c r="H18" s="38">
        <v>45540</v>
      </c>
      <c r="I18" s="38">
        <v>45541</v>
      </c>
      <c r="J18" s="38">
        <v>45545</v>
      </c>
      <c r="K18" s="38">
        <v>45547</v>
      </c>
      <c r="L18" s="38">
        <v>45548</v>
      </c>
      <c r="M18" s="38">
        <v>45555</v>
      </c>
      <c r="N18" s="46"/>
    </row>
    <row r="19" spans="1:15">
      <c r="A19" s="29" t="s">
        <v>172</v>
      </c>
      <c r="B19" s="27">
        <v>3</v>
      </c>
      <c r="C19" s="29" t="s">
        <v>306</v>
      </c>
      <c r="D19" s="38">
        <v>45523</v>
      </c>
      <c r="E19" s="38">
        <v>45532</v>
      </c>
      <c r="F19" s="38">
        <v>45539</v>
      </c>
      <c r="G19" s="38">
        <v>45539</v>
      </c>
      <c r="H19" s="38">
        <v>45540</v>
      </c>
      <c r="I19" s="38">
        <v>45541</v>
      </c>
      <c r="J19" s="38">
        <v>45546</v>
      </c>
      <c r="K19" s="38">
        <v>45547</v>
      </c>
      <c r="L19" s="38">
        <v>45548</v>
      </c>
      <c r="M19" s="38">
        <v>45555</v>
      </c>
      <c r="N19" s="46"/>
    </row>
    <row r="20" spans="1:15">
      <c r="A20" s="29" t="s">
        <v>176</v>
      </c>
      <c r="B20" s="27">
        <v>3</v>
      </c>
      <c r="C20" s="29" t="s">
        <v>313</v>
      </c>
      <c r="D20" s="38">
        <v>45523</v>
      </c>
      <c r="E20" s="38">
        <v>45534</v>
      </c>
      <c r="F20" s="38">
        <v>45539</v>
      </c>
      <c r="G20" s="38">
        <v>45539</v>
      </c>
      <c r="H20" s="38">
        <v>45540</v>
      </c>
      <c r="I20" s="38">
        <v>45541</v>
      </c>
      <c r="J20" s="38">
        <v>45548</v>
      </c>
      <c r="K20" s="38">
        <v>45547</v>
      </c>
      <c r="L20" s="38">
        <v>45548</v>
      </c>
      <c r="M20" s="38">
        <v>45555</v>
      </c>
      <c r="N20" s="46"/>
    </row>
    <row r="21" spans="1:15">
      <c r="A21" s="29" t="s">
        <v>181</v>
      </c>
      <c r="B21" s="27">
        <v>3</v>
      </c>
      <c r="C21" s="29" t="s">
        <v>308</v>
      </c>
      <c r="D21" s="38">
        <v>45523</v>
      </c>
      <c r="E21" s="38">
        <v>45531</v>
      </c>
      <c r="F21" s="38">
        <v>45539</v>
      </c>
      <c r="G21" s="38">
        <v>45539</v>
      </c>
      <c r="H21" s="38">
        <v>45540</v>
      </c>
      <c r="I21" s="38">
        <v>45541</v>
      </c>
      <c r="J21" s="38">
        <v>45544</v>
      </c>
      <c r="K21" s="38">
        <v>45547</v>
      </c>
      <c r="L21" s="38">
        <v>45548</v>
      </c>
      <c r="M21" s="38">
        <v>45555</v>
      </c>
      <c r="N21" s="46"/>
    </row>
    <row r="22" spans="1:15">
      <c r="A22" s="29" t="s">
        <v>183</v>
      </c>
      <c r="B22" s="27">
        <v>3</v>
      </c>
      <c r="C22" s="29" t="s">
        <v>309</v>
      </c>
      <c r="D22" s="38">
        <v>45523</v>
      </c>
      <c r="E22" s="38">
        <v>45534</v>
      </c>
      <c r="F22" s="38">
        <v>45539</v>
      </c>
      <c r="G22" s="38">
        <v>45539</v>
      </c>
      <c r="H22" s="38">
        <v>45540</v>
      </c>
      <c r="I22" s="38">
        <v>45541</v>
      </c>
      <c r="J22" s="38">
        <v>45546</v>
      </c>
      <c r="K22" s="38">
        <v>45547</v>
      </c>
      <c r="L22" s="38">
        <v>45548</v>
      </c>
      <c r="M22" s="38">
        <v>45555</v>
      </c>
      <c r="N22" s="46"/>
    </row>
    <row r="23" spans="1:15">
      <c r="A23" s="29" t="s">
        <v>189</v>
      </c>
      <c r="B23" s="27">
        <v>3</v>
      </c>
      <c r="C23" s="29" t="s">
        <v>308</v>
      </c>
      <c r="D23" s="38">
        <v>45523</v>
      </c>
      <c r="E23" s="38">
        <v>45532</v>
      </c>
      <c r="F23" s="38">
        <v>45539</v>
      </c>
      <c r="G23" s="38">
        <v>45539</v>
      </c>
      <c r="H23" s="38">
        <v>45540</v>
      </c>
      <c r="I23" s="38">
        <v>45541</v>
      </c>
      <c r="J23" s="38">
        <v>45545</v>
      </c>
      <c r="K23" s="38">
        <v>45547</v>
      </c>
      <c r="L23" s="38">
        <v>45548</v>
      </c>
      <c r="M23" s="38">
        <v>45555</v>
      </c>
      <c r="N23" s="46"/>
    </row>
    <row r="24" spans="1:15">
      <c r="A24" s="29" t="s">
        <v>191</v>
      </c>
      <c r="B24" s="27">
        <v>4</v>
      </c>
      <c r="C24" s="29" t="s">
        <v>309</v>
      </c>
      <c r="D24" s="38">
        <v>45551</v>
      </c>
      <c r="E24" s="38">
        <v>45559</v>
      </c>
      <c r="F24" s="38">
        <v>45567</v>
      </c>
      <c r="G24" s="38">
        <v>45567</v>
      </c>
      <c r="H24" s="38">
        <v>45568</v>
      </c>
      <c r="I24" s="38">
        <v>45569</v>
      </c>
      <c r="J24" s="38">
        <v>45575</v>
      </c>
      <c r="K24" s="38">
        <v>45575</v>
      </c>
      <c r="L24" s="38">
        <v>45576</v>
      </c>
      <c r="M24" s="38">
        <v>45583</v>
      </c>
      <c r="N24" s="42"/>
      <c r="O24" s="34" t="s">
        <v>314</v>
      </c>
    </row>
    <row r="25" spans="1:15">
      <c r="A25" s="29" t="s">
        <v>196</v>
      </c>
      <c r="B25" s="27">
        <v>4</v>
      </c>
      <c r="C25" s="29" t="s">
        <v>306</v>
      </c>
      <c r="D25" s="38">
        <v>45551</v>
      </c>
      <c r="E25" s="38">
        <v>45558</v>
      </c>
      <c r="F25" s="38">
        <v>45567</v>
      </c>
      <c r="G25" s="38">
        <v>45567</v>
      </c>
      <c r="H25" s="38">
        <v>45568</v>
      </c>
      <c r="I25" s="38">
        <v>45569</v>
      </c>
      <c r="J25" s="38">
        <v>45575</v>
      </c>
      <c r="K25" s="38">
        <v>45575</v>
      </c>
      <c r="L25" s="38">
        <v>45576</v>
      </c>
      <c r="M25" s="38">
        <v>45583</v>
      </c>
      <c r="N25" s="42"/>
      <c r="O25" s="34" t="s">
        <v>315</v>
      </c>
    </row>
    <row r="26" spans="1:15">
      <c r="A26" s="29" t="s">
        <v>201</v>
      </c>
      <c r="B26" s="27">
        <v>4</v>
      </c>
      <c r="C26" s="29" t="s">
        <v>313</v>
      </c>
      <c r="D26" s="38">
        <v>45551</v>
      </c>
      <c r="E26" s="38">
        <v>45560</v>
      </c>
      <c r="F26" s="38">
        <v>45567</v>
      </c>
      <c r="G26" s="38">
        <v>45567</v>
      </c>
      <c r="H26" s="38">
        <v>45568</v>
      </c>
      <c r="I26" s="38">
        <v>45569</v>
      </c>
      <c r="J26" s="38">
        <v>45574</v>
      </c>
      <c r="K26" s="38">
        <v>45575</v>
      </c>
      <c r="L26" s="38">
        <v>45576</v>
      </c>
      <c r="M26" s="38">
        <v>45583</v>
      </c>
      <c r="N26" s="42"/>
      <c r="O26" s="34" t="s">
        <v>316</v>
      </c>
    </row>
    <row r="27" spans="1:15">
      <c r="A27" s="29" t="s">
        <v>204</v>
      </c>
      <c r="B27" s="27">
        <v>4</v>
      </c>
      <c r="C27" s="29" t="s">
        <v>312</v>
      </c>
      <c r="D27" s="38">
        <v>45551</v>
      </c>
      <c r="E27" s="38">
        <v>45558</v>
      </c>
      <c r="F27" s="38">
        <v>45567</v>
      </c>
      <c r="G27" s="38">
        <v>45567</v>
      </c>
      <c r="H27" s="38">
        <v>45568</v>
      </c>
      <c r="I27" s="38">
        <v>45569</v>
      </c>
      <c r="J27" s="38">
        <v>45574</v>
      </c>
      <c r="K27" s="38">
        <v>45575</v>
      </c>
      <c r="L27" s="38">
        <v>45576</v>
      </c>
      <c r="M27" s="38">
        <v>45583</v>
      </c>
      <c r="N27" s="42"/>
    </row>
    <row r="28" spans="1:15">
      <c r="A28" s="29" t="s">
        <v>207</v>
      </c>
      <c r="B28" s="27">
        <v>4</v>
      </c>
      <c r="C28" s="29" t="s">
        <v>312</v>
      </c>
      <c r="D28" s="38">
        <v>45551</v>
      </c>
      <c r="E28" s="38">
        <v>45561</v>
      </c>
      <c r="F28" s="38">
        <v>45567</v>
      </c>
      <c r="G28" s="38">
        <v>45567</v>
      </c>
      <c r="H28" s="38">
        <v>45568</v>
      </c>
      <c r="I28" s="38">
        <v>45569</v>
      </c>
      <c r="J28" s="38">
        <v>45572</v>
      </c>
      <c r="K28" s="38">
        <v>45575</v>
      </c>
      <c r="L28" s="38">
        <v>45576</v>
      </c>
      <c r="M28" s="38">
        <v>45583</v>
      </c>
      <c r="N28" s="42"/>
      <c r="O28" s="34" t="s">
        <v>317</v>
      </c>
    </row>
    <row r="29" spans="1:15" ht="24">
      <c r="A29" s="29" t="s">
        <v>212</v>
      </c>
      <c r="B29" s="27">
        <v>4</v>
      </c>
      <c r="C29" s="29" t="s">
        <v>306</v>
      </c>
      <c r="D29" s="38">
        <v>45551</v>
      </c>
      <c r="E29" s="38">
        <v>45562</v>
      </c>
      <c r="F29" s="38">
        <v>45567</v>
      </c>
      <c r="G29" s="38">
        <v>45567</v>
      </c>
      <c r="H29" s="38">
        <v>45568</v>
      </c>
      <c r="I29" s="38">
        <v>45569</v>
      </c>
      <c r="J29" s="38">
        <v>45575</v>
      </c>
      <c r="K29" s="38">
        <v>45575</v>
      </c>
      <c r="L29" s="38">
        <v>45576</v>
      </c>
      <c r="M29" s="38">
        <v>45583</v>
      </c>
      <c r="N29" s="42"/>
      <c r="O29" s="34" t="s">
        <v>318</v>
      </c>
    </row>
    <row r="30" spans="1:15">
      <c r="A30" s="29" t="s">
        <v>215</v>
      </c>
      <c r="B30" s="27">
        <v>4</v>
      </c>
      <c r="C30" s="29" t="s">
        <v>313</v>
      </c>
      <c r="D30" s="38">
        <v>45551</v>
      </c>
      <c r="E30" s="38">
        <v>45561</v>
      </c>
      <c r="F30" s="38">
        <v>45567</v>
      </c>
      <c r="G30" s="38">
        <v>45567</v>
      </c>
      <c r="H30" s="38">
        <v>45568</v>
      </c>
      <c r="I30" s="38">
        <v>45569</v>
      </c>
      <c r="J30" s="38">
        <v>45575</v>
      </c>
      <c r="K30" s="38">
        <v>45575</v>
      </c>
      <c r="L30" s="38">
        <v>45576</v>
      </c>
      <c r="M30" s="38">
        <v>45583</v>
      </c>
      <c r="N30" s="42"/>
    </row>
    <row r="31" spans="1:15">
      <c r="A31" s="29" t="s">
        <v>219</v>
      </c>
      <c r="B31" s="27">
        <v>5</v>
      </c>
      <c r="C31" s="29" t="s">
        <v>309</v>
      </c>
      <c r="D31" s="38">
        <v>45579</v>
      </c>
      <c r="E31" s="38">
        <v>45586</v>
      </c>
      <c r="F31" s="38">
        <v>45589</v>
      </c>
      <c r="G31" s="38">
        <v>45590</v>
      </c>
      <c r="H31" s="38">
        <v>45596</v>
      </c>
      <c r="I31" s="38">
        <v>45597</v>
      </c>
      <c r="J31" s="38">
        <v>45600</v>
      </c>
      <c r="K31" s="38">
        <v>45603</v>
      </c>
      <c r="L31" s="38">
        <v>45604</v>
      </c>
      <c r="M31" s="38">
        <v>45611</v>
      </c>
      <c r="N31" s="42"/>
    </row>
    <row r="32" spans="1:15">
      <c r="A32" s="29" t="s">
        <v>319</v>
      </c>
      <c r="B32" s="27">
        <v>5</v>
      </c>
      <c r="C32" s="29" t="s">
        <v>312</v>
      </c>
      <c r="D32" s="38">
        <v>45579</v>
      </c>
      <c r="E32" s="38">
        <v>45589</v>
      </c>
      <c r="F32" s="38">
        <v>45595</v>
      </c>
      <c r="G32" s="38">
        <v>45595</v>
      </c>
      <c r="H32" s="38">
        <v>45596</v>
      </c>
      <c r="I32" s="38">
        <v>45597</v>
      </c>
      <c r="J32" s="38">
        <v>45602</v>
      </c>
      <c r="K32" s="38">
        <v>45603</v>
      </c>
      <c r="L32" s="38">
        <v>45604</v>
      </c>
      <c r="M32" s="38">
        <v>45611</v>
      </c>
      <c r="N32" s="42"/>
    </row>
    <row r="33" spans="1:15">
      <c r="A33" s="29" t="s">
        <v>223</v>
      </c>
      <c r="B33" s="27">
        <v>5</v>
      </c>
      <c r="C33" s="64" t="s">
        <v>313</v>
      </c>
      <c r="D33" s="38">
        <v>45579</v>
      </c>
      <c r="E33" s="38">
        <v>45587</v>
      </c>
      <c r="F33" s="38">
        <v>45595</v>
      </c>
      <c r="G33" s="38">
        <v>45595</v>
      </c>
      <c r="H33" s="38">
        <v>45596</v>
      </c>
      <c r="I33" s="38">
        <v>45597</v>
      </c>
      <c r="J33" s="38">
        <v>45602</v>
      </c>
      <c r="K33" s="38">
        <v>45603</v>
      </c>
      <c r="L33" s="38">
        <v>45604</v>
      </c>
      <c r="M33" s="38">
        <v>45611</v>
      </c>
      <c r="N33" s="42"/>
    </row>
    <row r="34" spans="1:15">
      <c r="A34" s="29" t="s">
        <v>227</v>
      </c>
      <c r="B34" s="27">
        <v>5</v>
      </c>
      <c r="C34" s="64" t="s">
        <v>312</v>
      </c>
      <c r="D34" s="38">
        <v>45579</v>
      </c>
      <c r="E34" s="38">
        <v>45586</v>
      </c>
      <c r="F34" s="38">
        <v>45595</v>
      </c>
      <c r="G34" s="38">
        <v>45595</v>
      </c>
      <c r="H34" s="38">
        <v>45596</v>
      </c>
      <c r="I34" s="38">
        <v>45597</v>
      </c>
      <c r="J34" s="38">
        <v>45602</v>
      </c>
      <c r="K34" s="38">
        <v>45603</v>
      </c>
      <c r="L34" s="38">
        <v>45604</v>
      </c>
      <c r="M34" s="38">
        <v>45611</v>
      </c>
      <c r="N34" s="42"/>
    </row>
    <row r="35" spans="1:15">
      <c r="A35" s="29" t="s">
        <v>230</v>
      </c>
      <c r="B35" s="27">
        <v>5</v>
      </c>
      <c r="C35" s="64" t="s">
        <v>306</v>
      </c>
      <c r="D35" s="38">
        <v>45579</v>
      </c>
      <c r="E35" s="38">
        <v>45588</v>
      </c>
      <c r="F35" s="38">
        <v>45595</v>
      </c>
      <c r="G35" s="38">
        <v>45595</v>
      </c>
      <c r="H35" s="38">
        <v>45596</v>
      </c>
      <c r="I35" s="38">
        <v>45597</v>
      </c>
      <c r="J35" s="38">
        <v>45602</v>
      </c>
      <c r="K35" s="38">
        <v>45603</v>
      </c>
      <c r="L35" s="38">
        <v>45604</v>
      </c>
      <c r="M35" s="38">
        <v>45611</v>
      </c>
      <c r="N35" s="42"/>
    </row>
    <row r="36" spans="1:15">
      <c r="A36" s="29" t="s">
        <v>233</v>
      </c>
      <c r="B36" s="27">
        <v>5</v>
      </c>
      <c r="C36" s="64" t="s">
        <v>306</v>
      </c>
      <c r="D36" s="38">
        <v>45579</v>
      </c>
      <c r="E36" s="38">
        <v>45588</v>
      </c>
      <c r="F36" s="38">
        <v>45595</v>
      </c>
      <c r="G36" s="38">
        <v>45595</v>
      </c>
      <c r="H36" s="38">
        <v>45596</v>
      </c>
      <c r="I36" s="38">
        <v>45597</v>
      </c>
      <c r="J36" s="38">
        <v>45602</v>
      </c>
      <c r="K36" s="38">
        <v>45603</v>
      </c>
      <c r="L36" s="38">
        <v>45604</v>
      </c>
      <c r="M36" s="38">
        <v>45611</v>
      </c>
      <c r="N36" s="42"/>
      <c r="O36" s="34" t="s">
        <v>320</v>
      </c>
    </row>
    <row r="37" spans="1:15">
      <c r="A37" s="29" t="s">
        <v>234</v>
      </c>
      <c r="B37" s="27">
        <v>5</v>
      </c>
      <c r="C37" s="64" t="s">
        <v>306</v>
      </c>
      <c r="D37" s="38">
        <v>45579</v>
      </c>
      <c r="E37" s="38">
        <v>45588</v>
      </c>
      <c r="F37" s="38">
        <v>45595</v>
      </c>
      <c r="G37" s="38">
        <v>45595</v>
      </c>
      <c r="H37" s="38">
        <v>45596</v>
      </c>
      <c r="I37" s="38">
        <v>45597</v>
      </c>
      <c r="J37" s="38">
        <v>45602</v>
      </c>
      <c r="K37" s="38">
        <v>45603</v>
      </c>
      <c r="L37" s="38">
        <v>45604</v>
      </c>
      <c r="M37" s="38">
        <v>45611</v>
      </c>
      <c r="N37" s="42"/>
    </row>
    <row r="38" spans="1:15" ht="12.75" customHeight="1">
      <c r="A38" s="29" t="s">
        <v>321</v>
      </c>
      <c r="B38" s="27">
        <v>5</v>
      </c>
      <c r="C38" s="64" t="s">
        <v>308</v>
      </c>
      <c r="D38" s="38">
        <v>45579</v>
      </c>
      <c r="E38" s="38">
        <v>45587</v>
      </c>
      <c r="F38" s="38">
        <v>45595</v>
      </c>
      <c r="G38" s="38">
        <v>45595</v>
      </c>
      <c r="H38" s="38">
        <v>45596</v>
      </c>
      <c r="I38" s="38">
        <v>45597</v>
      </c>
      <c r="J38" s="38">
        <v>45602</v>
      </c>
      <c r="K38" s="38">
        <v>45603</v>
      </c>
      <c r="L38" s="38">
        <v>45604</v>
      </c>
      <c r="M38" s="38">
        <v>45611</v>
      </c>
      <c r="N38" s="42"/>
      <c r="O38" s="34" t="s">
        <v>322</v>
      </c>
    </row>
    <row r="39" spans="1:15">
      <c r="A39" s="29" t="s">
        <v>237</v>
      </c>
      <c r="B39" s="27">
        <v>5</v>
      </c>
      <c r="C39" s="64" t="s">
        <v>312</v>
      </c>
      <c r="D39" s="38">
        <v>45579</v>
      </c>
      <c r="E39" s="38">
        <v>45588</v>
      </c>
      <c r="F39" s="38">
        <v>45595</v>
      </c>
      <c r="G39" s="38">
        <v>45595</v>
      </c>
      <c r="H39" s="38">
        <v>45596</v>
      </c>
      <c r="I39" s="38">
        <v>45597</v>
      </c>
      <c r="J39" s="38">
        <v>45602</v>
      </c>
      <c r="K39" s="38">
        <v>45603</v>
      </c>
      <c r="L39" s="38">
        <v>45604</v>
      </c>
      <c r="M39" s="38">
        <v>45611</v>
      </c>
      <c r="N39" s="42"/>
    </row>
    <row r="40" spans="1:15">
      <c r="A40" s="29" t="s">
        <v>239</v>
      </c>
      <c r="B40" s="27">
        <v>6</v>
      </c>
      <c r="C40" s="64" t="s">
        <v>313</v>
      </c>
      <c r="D40" s="62">
        <v>45607</v>
      </c>
      <c r="E40" s="62">
        <v>45617</v>
      </c>
      <c r="F40" s="62">
        <v>45630</v>
      </c>
      <c r="G40" s="62">
        <v>45630</v>
      </c>
      <c r="H40" s="62">
        <v>45631</v>
      </c>
      <c r="I40" s="62">
        <v>45632</v>
      </c>
      <c r="J40" s="62">
        <v>45636</v>
      </c>
      <c r="K40" s="62">
        <v>45638</v>
      </c>
      <c r="L40" s="62">
        <v>45639</v>
      </c>
      <c r="M40" s="62">
        <v>45646</v>
      </c>
      <c r="N40" s="42"/>
      <c r="O40" s="34" t="s">
        <v>323</v>
      </c>
    </row>
    <row r="41" spans="1:15">
      <c r="A41" s="29" t="s">
        <v>324</v>
      </c>
      <c r="B41" s="27">
        <v>6</v>
      </c>
      <c r="C41" s="64" t="s">
        <v>306</v>
      </c>
      <c r="D41" s="62">
        <v>45607</v>
      </c>
      <c r="E41" s="62">
        <v>45614</v>
      </c>
      <c r="F41" s="62">
        <v>45630</v>
      </c>
      <c r="G41" s="62">
        <v>45630</v>
      </c>
      <c r="H41" s="62">
        <v>45631</v>
      </c>
      <c r="I41" s="62">
        <v>45632</v>
      </c>
      <c r="J41" s="62">
        <v>45637</v>
      </c>
      <c r="K41" s="62">
        <v>45638</v>
      </c>
      <c r="L41" s="62">
        <v>45639</v>
      </c>
      <c r="M41" s="62">
        <v>45646</v>
      </c>
      <c r="N41" s="42"/>
      <c r="O41" s="34" t="s">
        <v>325</v>
      </c>
    </row>
    <row r="42" spans="1:15">
      <c r="A42" s="29" t="s">
        <v>244</v>
      </c>
      <c r="B42" s="27">
        <v>6</v>
      </c>
      <c r="C42" s="64" t="s">
        <v>308</v>
      </c>
      <c r="D42" s="62">
        <v>45607</v>
      </c>
      <c r="E42" s="62">
        <v>45618</v>
      </c>
      <c r="F42" s="62">
        <v>45630</v>
      </c>
      <c r="G42" s="62">
        <v>45630</v>
      </c>
      <c r="H42" s="62">
        <v>45631</v>
      </c>
      <c r="I42" s="62">
        <v>45632</v>
      </c>
      <c r="J42" s="62">
        <v>45638</v>
      </c>
      <c r="K42" s="62">
        <v>45642</v>
      </c>
      <c r="L42" s="62">
        <v>45643</v>
      </c>
      <c r="M42" s="62">
        <v>45653</v>
      </c>
      <c r="N42" s="42"/>
      <c r="O42" s="34" t="s">
        <v>326</v>
      </c>
    </row>
    <row r="43" spans="1:15">
      <c r="A43" s="29" t="s">
        <v>248</v>
      </c>
      <c r="B43" s="27">
        <v>6</v>
      </c>
      <c r="C43" s="64" t="s">
        <v>306</v>
      </c>
      <c r="D43" s="62">
        <v>45607</v>
      </c>
      <c r="E43" s="62">
        <v>45615</v>
      </c>
      <c r="F43" s="62">
        <v>45630</v>
      </c>
      <c r="G43" s="62">
        <v>45630</v>
      </c>
      <c r="H43" s="62">
        <v>45631</v>
      </c>
      <c r="I43" s="62">
        <v>45632</v>
      </c>
      <c r="J43" s="62">
        <v>45638</v>
      </c>
      <c r="K43" s="62">
        <v>45638</v>
      </c>
      <c r="L43" s="62">
        <v>45639</v>
      </c>
      <c r="M43" s="62">
        <v>45650</v>
      </c>
      <c r="N43" s="42"/>
      <c r="O43" s="34" t="s">
        <v>327</v>
      </c>
    </row>
    <row r="44" spans="1:15">
      <c r="A44" s="29" t="s">
        <v>252</v>
      </c>
      <c r="B44" s="27">
        <v>6</v>
      </c>
      <c r="C44" s="64" t="s">
        <v>312</v>
      </c>
      <c r="D44" s="62">
        <v>45607</v>
      </c>
      <c r="E44" s="62">
        <v>45616</v>
      </c>
      <c r="F44" s="62">
        <v>45630</v>
      </c>
      <c r="G44" s="62">
        <v>45630</v>
      </c>
      <c r="H44" s="62">
        <v>45631</v>
      </c>
      <c r="I44" s="62">
        <v>45632</v>
      </c>
      <c r="J44" s="62">
        <v>45637</v>
      </c>
      <c r="K44" s="62">
        <v>45638</v>
      </c>
      <c r="L44" s="62">
        <v>45639</v>
      </c>
      <c r="M44" s="62">
        <v>45646</v>
      </c>
      <c r="N44" s="42"/>
      <c r="O44" s="34" t="s">
        <v>328</v>
      </c>
    </row>
    <row r="45" spans="1:15">
      <c r="A45" s="29" t="s">
        <v>254</v>
      </c>
      <c r="B45" s="27">
        <v>6</v>
      </c>
      <c r="C45" s="64" t="s">
        <v>312</v>
      </c>
      <c r="D45" s="62">
        <v>45607</v>
      </c>
      <c r="E45" s="62">
        <v>45615</v>
      </c>
      <c r="F45" s="62">
        <v>45630</v>
      </c>
      <c r="G45" s="62">
        <v>45630</v>
      </c>
      <c r="H45" s="62">
        <v>45631</v>
      </c>
      <c r="I45" s="62">
        <v>45632</v>
      </c>
      <c r="J45" s="62">
        <v>45637</v>
      </c>
      <c r="K45" s="62">
        <v>45638</v>
      </c>
      <c r="L45" s="62">
        <v>45639</v>
      </c>
      <c r="M45" s="62">
        <v>45646</v>
      </c>
      <c r="N45" s="42"/>
      <c r="O45" s="34" t="s">
        <v>329</v>
      </c>
    </row>
    <row r="46" spans="1:15">
      <c r="A46" s="29" t="s">
        <v>257</v>
      </c>
      <c r="B46" s="27">
        <v>6</v>
      </c>
      <c r="C46" s="64" t="s">
        <v>313</v>
      </c>
      <c r="D46" s="62">
        <v>45607</v>
      </c>
      <c r="E46" s="62">
        <v>45616</v>
      </c>
      <c r="F46" s="62">
        <v>45630</v>
      </c>
      <c r="G46" s="62">
        <v>45630</v>
      </c>
      <c r="H46" s="62">
        <v>45631</v>
      </c>
      <c r="I46" s="62">
        <v>45632</v>
      </c>
      <c r="J46" s="62">
        <v>45637</v>
      </c>
      <c r="K46" s="62">
        <v>45638</v>
      </c>
      <c r="L46" s="62">
        <v>45639</v>
      </c>
      <c r="M46" s="62">
        <v>45646</v>
      </c>
      <c r="N46" s="42"/>
      <c r="O46" s="34" t="s">
        <v>330</v>
      </c>
    </row>
    <row r="47" spans="1:15">
      <c r="A47" s="29" t="s">
        <v>259</v>
      </c>
      <c r="B47" s="27">
        <v>6</v>
      </c>
      <c r="C47" s="64" t="s">
        <v>309</v>
      </c>
      <c r="D47" s="62">
        <v>45607</v>
      </c>
      <c r="E47" s="62">
        <v>45618</v>
      </c>
      <c r="F47" s="62">
        <v>45630</v>
      </c>
      <c r="G47" s="62">
        <v>45630</v>
      </c>
      <c r="H47" s="62">
        <v>45631</v>
      </c>
      <c r="I47" s="62">
        <v>45632</v>
      </c>
      <c r="J47" s="62">
        <v>45637</v>
      </c>
      <c r="K47" s="62">
        <v>45638</v>
      </c>
      <c r="L47" s="62">
        <v>45639</v>
      </c>
      <c r="M47" s="62">
        <v>45646</v>
      </c>
      <c r="N47" s="42"/>
    </row>
    <row r="48" spans="1:15">
      <c r="A48" s="49" t="s">
        <v>260</v>
      </c>
      <c r="B48" s="27">
        <v>7</v>
      </c>
      <c r="C48" s="64" t="s">
        <v>308</v>
      </c>
      <c r="D48" s="62">
        <v>45642</v>
      </c>
      <c r="E48" s="62">
        <v>45298</v>
      </c>
      <c r="F48" s="62">
        <f t="shared" ref="F48:F53" si="0">E48+9</f>
        <v>45307</v>
      </c>
      <c r="G48" s="62">
        <v>45307</v>
      </c>
      <c r="H48" s="62">
        <f t="shared" ref="H48:H53" si="1">F48+1</f>
        <v>45308</v>
      </c>
      <c r="I48" s="62">
        <f t="shared" ref="I48:I53" si="2">H48+1</f>
        <v>45309</v>
      </c>
      <c r="J48" s="62">
        <v>45312</v>
      </c>
      <c r="K48" s="62">
        <f t="shared" ref="K48:L53" si="3">J48+1</f>
        <v>45313</v>
      </c>
      <c r="L48" s="62">
        <v>45315</v>
      </c>
      <c r="M48" s="62">
        <f t="shared" ref="M48:M53" si="4">L48+7</f>
        <v>45322</v>
      </c>
      <c r="N48" s="42"/>
      <c r="O48" s="34" t="s">
        <v>331</v>
      </c>
    </row>
    <row r="49" spans="1:15">
      <c r="A49" s="49" t="s">
        <v>262</v>
      </c>
      <c r="B49" s="27">
        <v>7</v>
      </c>
      <c r="C49" s="64" t="s">
        <v>313</v>
      </c>
      <c r="D49" s="62">
        <v>45642</v>
      </c>
      <c r="E49" s="62">
        <v>45299</v>
      </c>
      <c r="F49" s="62">
        <f>E49+9</f>
        <v>45308</v>
      </c>
      <c r="G49" s="62">
        <v>45308</v>
      </c>
      <c r="H49" s="62">
        <f>F49+1</f>
        <v>45309</v>
      </c>
      <c r="I49" s="62">
        <f>H49+1</f>
        <v>45310</v>
      </c>
      <c r="J49" s="62">
        <v>45313</v>
      </c>
      <c r="K49" s="62">
        <f>J49+1</f>
        <v>45314</v>
      </c>
      <c r="L49" s="62">
        <f>K49+1</f>
        <v>45315</v>
      </c>
      <c r="M49" s="62">
        <f>L49+7</f>
        <v>45322</v>
      </c>
      <c r="N49" s="42"/>
      <c r="O49" s="34" t="s">
        <v>332</v>
      </c>
    </row>
    <row r="50" spans="1:15">
      <c r="A50" s="49" t="s">
        <v>264</v>
      </c>
      <c r="B50" s="27">
        <v>7</v>
      </c>
      <c r="C50" s="64" t="s">
        <v>308</v>
      </c>
      <c r="D50" s="62">
        <v>45642</v>
      </c>
      <c r="E50" s="62">
        <v>45299</v>
      </c>
      <c r="F50" s="62">
        <f>E50+9</f>
        <v>45308</v>
      </c>
      <c r="G50" s="62">
        <v>45308</v>
      </c>
      <c r="H50" s="62">
        <f>F50+1</f>
        <v>45309</v>
      </c>
      <c r="I50" s="62">
        <f>H50+1</f>
        <v>45310</v>
      </c>
      <c r="J50" s="62">
        <v>45313</v>
      </c>
      <c r="K50" s="62">
        <f>J50+1</f>
        <v>45314</v>
      </c>
      <c r="L50" s="62">
        <f>K50+1</f>
        <v>45315</v>
      </c>
      <c r="M50" s="62">
        <f>L50+7</f>
        <v>45322</v>
      </c>
      <c r="N50" s="42"/>
      <c r="O50" s="34" t="s">
        <v>333</v>
      </c>
    </row>
    <row r="51" spans="1:15">
      <c r="A51" s="29" t="s">
        <v>266</v>
      </c>
      <c r="B51" s="27">
        <v>7</v>
      </c>
      <c r="C51" s="64" t="s">
        <v>309</v>
      </c>
      <c r="D51" s="62">
        <v>45642</v>
      </c>
      <c r="E51" s="62">
        <v>45299</v>
      </c>
      <c r="F51" s="62">
        <f t="shared" si="0"/>
        <v>45308</v>
      </c>
      <c r="G51" s="62">
        <v>45308</v>
      </c>
      <c r="H51" s="62">
        <f t="shared" si="1"/>
        <v>45309</v>
      </c>
      <c r="I51" s="62">
        <f t="shared" si="2"/>
        <v>45310</v>
      </c>
      <c r="J51" s="62">
        <v>45313</v>
      </c>
      <c r="K51" s="62">
        <f t="shared" si="3"/>
        <v>45314</v>
      </c>
      <c r="L51" s="62">
        <f>K51+1</f>
        <v>45315</v>
      </c>
      <c r="M51" s="62">
        <f t="shared" si="4"/>
        <v>45322</v>
      </c>
      <c r="N51" s="42"/>
      <c r="O51" s="34" t="s">
        <v>334</v>
      </c>
    </row>
    <row r="52" spans="1:15">
      <c r="A52" s="29" t="s">
        <v>269</v>
      </c>
      <c r="B52" s="27">
        <v>7</v>
      </c>
      <c r="C52" s="64" t="s">
        <v>306</v>
      </c>
      <c r="D52" s="62">
        <v>45642</v>
      </c>
      <c r="E52" s="62">
        <v>45298</v>
      </c>
      <c r="F52" s="62">
        <f t="shared" si="0"/>
        <v>45307</v>
      </c>
      <c r="G52" s="62">
        <v>45307</v>
      </c>
      <c r="H52" s="62">
        <f t="shared" si="1"/>
        <v>45308</v>
      </c>
      <c r="I52" s="62">
        <f t="shared" si="2"/>
        <v>45309</v>
      </c>
      <c r="J52" s="62">
        <v>45312</v>
      </c>
      <c r="K52" s="62">
        <f t="shared" si="3"/>
        <v>45313</v>
      </c>
      <c r="L52" s="62">
        <v>45315</v>
      </c>
      <c r="M52" s="62">
        <f t="shared" si="4"/>
        <v>45322</v>
      </c>
      <c r="N52" s="42"/>
    </row>
    <row r="53" spans="1:15">
      <c r="A53" s="29" t="s">
        <v>271</v>
      </c>
      <c r="B53" s="27">
        <v>7</v>
      </c>
      <c r="C53" s="64" t="s">
        <v>309</v>
      </c>
      <c r="D53" s="62">
        <v>45642</v>
      </c>
      <c r="E53" s="62">
        <v>45300</v>
      </c>
      <c r="F53" s="62">
        <f t="shared" si="0"/>
        <v>45309</v>
      </c>
      <c r="G53" s="62">
        <v>45309</v>
      </c>
      <c r="H53" s="62">
        <f t="shared" si="1"/>
        <v>45310</v>
      </c>
      <c r="I53" s="62">
        <f t="shared" si="2"/>
        <v>45311</v>
      </c>
      <c r="J53" s="62">
        <v>45313</v>
      </c>
      <c r="K53" s="62">
        <f t="shared" si="3"/>
        <v>45314</v>
      </c>
      <c r="L53" s="62">
        <f t="shared" si="3"/>
        <v>45315</v>
      </c>
      <c r="M53" s="62">
        <f t="shared" si="4"/>
        <v>45322</v>
      </c>
      <c r="N53" s="42"/>
      <c r="O53" s="34" t="s">
        <v>335</v>
      </c>
    </row>
    <row r="54" spans="1:15">
      <c r="A54" s="29" t="s">
        <v>274</v>
      </c>
      <c r="B54" s="27">
        <v>7</v>
      </c>
      <c r="C54" s="64" t="s">
        <v>306</v>
      </c>
      <c r="D54" s="62">
        <v>45642</v>
      </c>
      <c r="E54" s="62">
        <v>45298</v>
      </c>
      <c r="F54" s="62">
        <f t="shared" ref="F54" si="5">E54+9</f>
        <v>45307</v>
      </c>
      <c r="G54" s="62">
        <v>45309</v>
      </c>
      <c r="H54" s="62">
        <f t="shared" ref="H54" si="6">F54+1</f>
        <v>45308</v>
      </c>
      <c r="I54" s="62">
        <f t="shared" ref="I54" si="7">H54+1</f>
        <v>45309</v>
      </c>
      <c r="J54" s="62">
        <v>45313</v>
      </c>
      <c r="K54" s="62">
        <f t="shared" ref="K54" si="8">J54+1</f>
        <v>45314</v>
      </c>
      <c r="L54" s="62">
        <f t="shared" ref="L54" si="9">K54+1</f>
        <v>45315</v>
      </c>
      <c r="M54" s="62">
        <f t="shared" ref="M54" si="10">L54+7</f>
        <v>45322</v>
      </c>
      <c r="N54" s="42"/>
      <c r="O54" s="34" t="s">
        <v>336</v>
      </c>
    </row>
    <row r="55" spans="1:15">
      <c r="A55" s="49" t="s">
        <v>278</v>
      </c>
      <c r="B55" s="27">
        <v>7</v>
      </c>
      <c r="C55" s="64" t="s">
        <v>313</v>
      </c>
      <c r="D55" s="62">
        <v>45642</v>
      </c>
      <c r="E55" s="62">
        <v>45300</v>
      </c>
      <c r="F55" s="62">
        <f>E55+9</f>
        <v>45309</v>
      </c>
      <c r="G55" s="62">
        <v>45309</v>
      </c>
      <c r="H55" s="62">
        <f>F55+1</f>
        <v>45310</v>
      </c>
      <c r="I55" s="62">
        <f>H55+1</f>
        <v>45311</v>
      </c>
      <c r="J55" s="62">
        <v>45314</v>
      </c>
      <c r="K55" s="62">
        <f>J55+1</f>
        <v>45315</v>
      </c>
      <c r="L55" s="62">
        <v>45315</v>
      </c>
      <c r="M55" s="62">
        <f>L55+7</f>
        <v>45322</v>
      </c>
      <c r="N55" s="42"/>
    </row>
    <row r="56" spans="1:15">
      <c r="A56" s="29" t="s">
        <v>337</v>
      </c>
      <c r="B56" s="27" t="s">
        <v>338</v>
      </c>
      <c r="D56" s="31"/>
      <c r="E56" s="31"/>
      <c r="F56" s="31"/>
      <c r="G56" s="31"/>
      <c r="H56" s="31"/>
      <c r="I56" s="31"/>
      <c r="J56" s="31"/>
      <c r="K56" s="31"/>
      <c r="L56" s="31"/>
      <c r="M56" s="31"/>
      <c r="N56" s="42"/>
    </row>
    <row r="57" spans="1:15">
      <c r="A57" s="49" t="s">
        <v>339</v>
      </c>
      <c r="B57" s="27" t="s">
        <v>340</v>
      </c>
      <c r="D57" s="31"/>
      <c r="E57" s="31"/>
      <c r="F57" s="31"/>
      <c r="G57" s="31"/>
      <c r="H57" s="31"/>
      <c r="I57" s="31"/>
      <c r="J57" s="31"/>
      <c r="K57" s="31"/>
      <c r="L57" s="31"/>
      <c r="M57" s="31"/>
      <c r="N57" s="31"/>
    </row>
    <row r="58" spans="1:15">
      <c r="A58" s="49" t="s">
        <v>341</v>
      </c>
      <c r="B58" s="27" t="s">
        <v>340</v>
      </c>
      <c r="D58" s="31"/>
      <c r="E58" s="31"/>
      <c r="F58" s="31"/>
      <c r="G58" s="31"/>
      <c r="H58" s="31"/>
      <c r="I58" s="31"/>
      <c r="J58" s="31"/>
      <c r="K58" s="31"/>
      <c r="L58" s="31"/>
      <c r="M58" s="31"/>
      <c r="N58" s="31"/>
    </row>
    <row r="59" spans="1:15">
      <c r="A59" s="49" t="s">
        <v>342</v>
      </c>
      <c r="B59" s="27" t="s">
        <v>340</v>
      </c>
      <c r="D59" s="31"/>
      <c r="E59" s="31"/>
      <c r="F59" s="31"/>
      <c r="G59" s="31"/>
      <c r="H59" s="31"/>
      <c r="I59" s="31"/>
      <c r="J59" s="31"/>
      <c r="K59" s="31"/>
      <c r="L59" s="31"/>
      <c r="M59" s="31"/>
      <c r="N59" s="31"/>
      <c r="O59" s="34" t="s">
        <v>343</v>
      </c>
    </row>
    <row r="60" spans="1:15">
      <c r="A60" s="49"/>
      <c r="D60" s="31"/>
      <c r="E60" s="31"/>
      <c r="F60" s="31"/>
      <c r="G60" s="31"/>
      <c r="H60" s="31"/>
      <c r="I60" s="31"/>
      <c r="J60" s="31"/>
      <c r="K60" s="31"/>
      <c r="L60" s="31"/>
      <c r="M60" s="31"/>
      <c r="N60" s="31"/>
    </row>
    <row r="61" spans="1:15">
      <c r="A61" s="49"/>
      <c r="D61" s="31"/>
      <c r="E61" s="31"/>
      <c r="F61" s="31"/>
      <c r="G61" s="31"/>
      <c r="H61" s="31"/>
      <c r="I61" s="31"/>
      <c r="J61" s="31"/>
      <c r="K61" s="31"/>
      <c r="L61" s="31"/>
      <c r="M61" s="31"/>
      <c r="N61" s="31"/>
    </row>
    <row r="62" spans="1:15">
      <c r="A62" s="49"/>
      <c r="D62" s="31"/>
      <c r="E62" s="31"/>
      <c r="F62" s="31"/>
      <c r="G62" s="31"/>
      <c r="H62" s="31"/>
      <c r="I62" s="31"/>
      <c r="J62" s="31"/>
      <c r="K62" s="31"/>
      <c r="L62" s="31"/>
      <c r="M62" s="31"/>
      <c r="N62" s="31"/>
    </row>
    <row r="63" spans="1:15">
      <c r="D63" s="32"/>
      <c r="E63" s="32"/>
      <c r="F63" s="32"/>
      <c r="G63" s="32"/>
      <c r="H63" s="32"/>
      <c r="I63" s="32"/>
      <c r="J63" s="32"/>
      <c r="K63" s="32"/>
      <c r="L63" s="32"/>
      <c r="M63" s="32"/>
      <c r="N63" s="32"/>
    </row>
    <row r="64" spans="1:15">
      <c r="A64" s="29" t="s">
        <v>281</v>
      </c>
      <c r="D64" s="32"/>
      <c r="E64" s="32"/>
      <c r="F64" s="32"/>
      <c r="G64" s="32"/>
      <c r="H64" s="32"/>
      <c r="I64" s="32"/>
      <c r="J64" s="32"/>
      <c r="K64" s="32"/>
      <c r="L64" s="32"/>
      <c r="M64" s="32"/>
      <c r="N64" s="32"/>
    </row>
    <row r="65" spans="1:14">
      <c r="A65" s="29" t="s">
        <v>344</v>
      </c>
      <c r="B65" s="42"/>
      <c r="C65" s="42"/>
      <c r="D65" s="32"/>
      <c r="E65" s="32"/>
      <c r="F65" s="32"/>
      <c r="G65" s="32"/>
      <c r="H65" s="32"/>
      <c r="I65" s="32"/>
      <c r="J65" s="32"/>
      <c r="K65" s="32"/>
      <c r="L65" s="32"/>
      <c r="M65" s="32"/>
      <c r="N65" s="32"/>
    </row>
    <row r="66" spans="1:14">
      <c r="A66" s="29" t="s">
        <v>345</v>
      </c>
      <c r="B66" s="39"/>
      <c r="C66" s="46"/>
      <c r="D66" s="32"/>
      <c r="E66" s="32"/>
      <c r="F66" s="32"/>
      <c r="G66" s="32"/>
      <c r="H66" s="32"/>
      <c r="I66" s="32"/>
      <c r="J66" s="32"/>
      <c r="K66" s="32"/>
      <c r="L66" s="32"/>
      <c r="M66" s="32"/>
      <c r="N66" s="32"/>
    </row>
    <row r="67" spans="1:14">
      <c r="A67" s="29" t="s">
        <v>346</v>
      </c>
      <c r="B67" s="43"/>
      <c r="C67" s="43"/>
      <c r="D67" s="32"/>
      <c r="E67" s="32"/>
      <c r="F67" s="32"/>
      <c r="G67" s="32"/>
      <c r="H67" s="32"/>
      <c r="I67" s="32"/>
      <c r="J67" s="32"/>
      <c r="K67" s="32"/>
      <c r="L67" s="32"/>
      <c r="M67" s="32"/>
      <c r="N67" s="32"/>
    </row>
    <row r="68" spans="1:14">
      <c r="A68" s="29" t="s">
        <v>347</v>
      </c>
      <c r="B68" s="44"/>
      <c r="C68" s="44"/>
      <c r="D68" s="32"/>
      <c r="E68" s="32"/>
      <c r="F68" s="32"/>
      <c r="G68" s="32"/>
      <c r="H68" s="32"/>
      <c r="I68" s="32"/>
      <c r="J68" s="32"/>
      <c r="K68" s="32"/>
      <c r="L68" s="32"/>
      <c r="M68" s="32"/>
      <c r="N68" s="32"/>
    </row>
    <row r="69" spans="1:14">
      <c r="A69" s="29" t="s">
        <v>348</v>
      </c>
      <c r="B69" s="45"/>
      <c r="C69" s="45"/>
      <c r="D69" s="32"/>
      <c r="E69" s="32"/>
      <c r="F69" s="32"/>
      <c r="G69" s="32"/>
      <c r="H69" s="32"/>
      <c r="I69" s="32"/>
      <c r="J69" s="32"/>
      <c r="K69" s="32"/>
      <c r="L69" s="32"/>
      <c r="M69" s="32"/>
      <c r="N69" s="32"/>
    </row>
    <row r="70" spans="1:14">
      <c r="D70" s="32"/>
      <c r="E70" s="32"/>
      <c r="F70" s="32"/>
      <c r="G70" s="32"/>
      <c r="H70" s="32"/>
      <c r="I70" s="32"/>
      <c r="J70" s="32"/>
      <c r="K70" s="32"/>
      <c r="L70" s="32"/>
      <c r="M70" s="32"/>
      <c r="N70" s="32"/>
    </row>
    <row r="73" spans="1:14">
      <c r="B73" s="23"/>
      <c r="C73" s="23"/>
    </row>
    <row r="74" spans="1:14">
      <c r="B74" s="23"/>
      <c r="C74" s="23"/>
    </row>
    <row r="75" spans="1:14">
      <c r="B75" s="23"/>
      <c r="C75" s="23"/>
    </row>
    <row r="76" spans="1:14">
      <c r="B76" s="23"/>
      <c r="C76" s="23"/>
    </row>
    <row r="77" spans="1:14">
      <c r="B77" s="23"/>
      <c r="C77" s="23"/>
    </row>
    <row r="78" spans="1:14">
      <c r="B78" s="23"/>
      <c r="C78" s="23"/>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71"/>
  <sheetViews>
    <sheetView zoomScaleNormal="100" workbookViewId="0">
      <selection activeCell="H26" sqref="H26"/>
    </sheetView>
  </sheetViews>
  <sheetFormatPr defaultRowHeight="15" customHeight="1"/>
  <cols>
    <col min="1" max="1" width="22.42578125" style="29" customWidth="1"/>
    <col min="2" max="4" width="3.85546875" style="27" customWidth="1"/>
    <col min="5" max="6" width="12.85546875" customWidth="1"/>
    <col min="7" max="7" width="19" customWidth="1"/>
    <col min="8" max="8" width="18.28515625" customWidth="1"/>
    <col min="9" max="10" width="7.5703125" customWidth="1"/>
    <col min="11" max="11" width="11.140625" style="75" customWidth="1"/>
    <col min="12" max="12" width="113.85546875" style="75" customWidth="1"/>
    <col min="13" max="14" width="11.140625" style="75" customWidth="1"/>
    <col min="15" max="15" width="57.7109375" style="34" customWidth="1"/>
    <col min="16" max="16" width="8.85546875" style="34"/>
    <col min="17" max="17" width="29.5703125" style="34" customWidth="1"/>
  </cols>
  <sheetData>
    <row r="1" spans="1:17" ht="123.75">
      <c r="C1" s="125" t="s">
        <v>349</v>
      </c>
      <c r="D1" s="125" t="s">
        <v>350</v>
      </c>
      <c r="E1" s="72" t="s">
        <v>351</v>
      </c>
      <c r="F1" s="72" t="s">
        <v>352</v>
      </c>
      <c r="G1" s="72" t="s">
        <v>65</v>
      </c>
      <c r="H1" s="72" t="s">
        <v>66</v>
      </c>
      <c r="I1" s="73" t="s">
        <v>64</v>
      </c>
      <c r="J1" s="73" t="s">
        <v>67</v>
      </c>
      <c r="K1" s="74" t="s">
        <v>353</v>
      </c>
      <c r="L1" s="74" t="s">
        <v>354</v>
      </c>
      <c r="M1" s="74" t="s">
        <v>355</v>
      </c>
      <c r="N1" s="74" t="s">
        <v>356</v>
      </c>
      <c r="O1" s="34" t="s">
        <v>357</v>
      </c>
      <c r="P1" s="34" t="s">
        <v>358</v>
      </c>
      <c r="Q1" s="34" t="s">
        <v>83</v>
      </c>
    </row>
    <row r="2" spans="1:17">
      <c r="A2" s="30" t="s">
        <v>84</v>
      </c>
      <c r="B2" s="28" t="s">
        <v>85</v>
      </c>
      <c r="C2" s="28"/>
      <c r="D2" s="28"/>
    </row>
    <row r="3" spans="1:17" ht="12.6" customHeight="1">
      <c r="A3" s="29" t="s">
        <v>86</v>
      </c>
      <c r="B3" s="27">
        <v>1</v>
      </c>
      <c r="C3" s="27" t="s">
        <v>359</v>
      </c>
      <c r="D3" s="27" t="s">
        <v>359</v>
      </c>
      <c r="E3" s="50"/>
      <c r="F3" s="50"/>
      <c r="G3" s="52"/>
      <c r="H3" s="52"/>
      <c r="I3" s="50"/>
      <c r="J3" s="50"/>
      <c r="K3" s="124"/>
      <c r="L3" s="74" t="s">
        <v>360</v>
      </c>
      <c r="M3" s="75">
        <v>7</v>
      </c>
      <c r="Q3" s="34" t="s">
        <v>86</v>
      </c>
    </row>
    <row r="4" spans="1:17" ht="12.6" customHeight="1">
      <c r="A4" s="29" t="s">
        <v>93</v>
      </c>
      <c r="B4" s="27">
        <v>1</v>
      </c>
      <c r="C4" s="27" t="s">
        <v>359</v>
      </c>
      <c r="D4" s="27" t="s">
        <v>359</v>
      </c>
      <c r="E4" s="50"/>
      <c r="F4" s="52"/>
      <c r="G4" s="52"/>
      <c r="H4" s="52"/>
      <c r="I4" s="50"/>
      <c r="J4" s="52"/>
      <c r="K4" s="124"/>
      <c r="L4" s="74" t="s">
        <v>360</v>
      </c>
      <c r="M4" s="75">
        <v>16</v>
      </c>
      <c r="N4" s="75">
        <v>6</v>
      </c>
      <c r="Q4" s="34" t="s">
        <v>99</v>
      </c>
    </row>
    <row r="5" spans="1:17" ht="12.6" customHeight="1">
      <c r="A5" s="29" t="s">
        <v>100</v>
      </c>
      <c r="B5" s="27">
        <v>1</v>
      </c>
      <c r="C5" s="27" t="s">
        <v>359</v>
      </c>
      <c r="D5" s="27" t="s">
        <v>359</v>
      </c>
      <c r="E5" s="50"/>
      <c r="F5" s="54"/>
      <c r="G5" s="63"/>
      <c r="H5" s="63"/>
      <c r="I5" s="50"/>
      <c r="J5" s="52"/>
      <c r="K5" s="54"/>
      <c r="L5" s="75" t="s">
        <v>361</v>
      </c>
      <c r="M5" s="75">
        <v>9</v>
      </c>
      <c r="O5" s="76" t="s">
        <v>362</v>
      </c>
      <c r="Q5" s="34" t="s">
        <v>103</v>
      </c>
    </row>
    <row r="6" spans="1:17" ht="12.6" customHeight="1">
      <c r="A6" s="29" t="s">
        <v>104</v>
      </c>
      <c r="B6" s="27">
        <v>2</v>
      </c>
      <c r="C6" s="27" t="s">
        <v>359</v>
      </c>
      <c r="D6" s="27" t="s">
        <v>359</v>
      </c>
      <c r="E6" s="50"/>
      <c r="F6" s="52"/>
      <c r="G6" s="63"/>
      <c r="H6" s="63"/>
      <c r="I6" s="63"/>
      <c r="J6" s="52"/>
      <c r="K6" s="124"/>
      <c r="L6" s="74" t="s">
        <v>363</v>
      </c>
      <c r="M6" s="75">
        <v>13</v>
      </c>
      <c r="N6" s="75">
        <v>7</v>
      </c>
      <c r="O6" s="76" t="s">
        <v>364</v>
      </c>
      <c r="P6" s="34" t="s">
        <v>365</v>
      </c>
      <c r="Q6" s="34" t="s">
        <v>109</v>
      </c>
    </row>
    <row r="7" spans="1:17" ht="12.6" customHeight="1">
      <c r="A7" s="29" t="s">
        <v>110</v>
      </c>
      <c r="B7" s="27">
        <v>2</v>
      </c>
      <c r="C7" s="27" t="s">
        <v>359</v>
      </c>
      <c r="D7" s="27" t="s">
        <v>359</v>
      </c>
      <c r="E7" s="50"/>
      <c r="F7" s="52"/>
      <c r="G7" s="63"/>
      <c r="H7" s="63"/>
      <c r="I7" s="63"/>
      <c r="J7" s="63"/>
      <c r="K7" s="50"/>
      <c r="L7" s="75" t="s">
        <v>366</v>
      </c>
      <c r="M7" s="75">
        <v>5</v>
      </c>
      <c r="N7" s="75">
        <v>2</v>
      </c>
      <c r="O7" s="34" t="s">
        <v>367</v>
      </c>
      <c r="P7" s="34" t="s">
        <v>365</v>
      </c>
      <c r="Q7" s="34" t="s">
        <v>113</v>
      </c>
    </row>
    <row r="8" spans="1:17" ht="12.6" customHeight="1">
      <c r="A8" s="29" t="s">
        <v>114</v>
      </c>
      <c r="B8" s="27">
        <v>2</v>
      </c>
      <c r="C8" s="27" t="s">
        <v>359</v>
      </c>
      <c r="D8" s="27" t="s">
        <v>359</v>
      </c>
      <c r="E8" s="50"/>
      <c r="F8" s="54"/>
      <c r="G8" s="63"/>
      <c r="H8" s="63"/>
      <c r="I8" s="63"/>
      <c r="J8" s="63"/>
      <c r="K8" s="124"/>
      <c r="L8" s="75" t="s">
        <v>366</v>
      </c>
      <c r="M8" s="75">
        <v>1</v>
      </c>
      <c r="Q8" s="34" t="s">
        <v>114</v>
      </c>
    </row>
    <row r="9" spans="1:17" ht="12.6" customHeight="1">
      <c r="A9" s="29" t="s">
        <v>119</v>
      </c>
      <c r="B9" s="27">
        <v>2</v>
      </c>
      <c r="C9" s="27" t="s">
        <v>359</v>
      </c>
      <c r="D9" s="27" t="s">
        <v>359</v>
      </c>
      <c r="E9" s="50"/>
      <c r="F9" s="54"/>
      <c r="G9" s="63"/>
      <c r="H9" s="63"/>
      <c r="I9" s="63"/>
      <c r="J9" s="52"/>
      <c r="K9" s="124"/>
      <c r="L9" s="74" t="s">
        <v>360</v>
      </c>
      <c r="M9" s="75">
        <v>4</v>
      </c>
      <c r="N9" s="75">
        <v>2</v>
      </c>
      <c r="Q9" s="34" t="s">
        <v>124</v>
      </c>
    </row>
    <row r="10" spans="1:17" ht="12.6" customHeight="1">
      <c r="A10" s="29" t="s">
        <v>125</v>
      </c>
      <c r="B10" s="27">
        <v>2</v>
      </c>
      <c r="C10" s="27" t="s">
        <v>359</v>
      </c>
      <c r="D10" s="27" t="s">
        <v>359</v>
      </c>
      <c r="E10" s="50"/>
      <c r="F10" s="51"/>
      <c r="G10" s="63"/>
      <c r="H10" s="63"/>
      <c r="I10" s="63"/>
      <c r="J10" s="55"/>
      <c r="K10" s="124"/>
      <c r="L10" s="75" t="s">
        <v>366</v>
      </c>
      <c r="M10" s="75">
        <v>2</v>
      </c>
      <c r="Q10" s="34" t="s">
        <v>125</v>
      </c>
    </row>
    <row r="11" spans="1:17" ht="12.6" customHeight="1">
      <c r="A11" s="29" t="s">
        <v>130</v>
      </c>
      <c r="B11" s="27">
        <v>2</v>
      </c>
      <c r="C11" s="27" t="s">
        <v>359</v>
      </c>
      <c r="D11" s="27" t="s">
        <v>359</v>
      </c>
      <c r="E11" s="50"/>
      <c r="F11" s="54"/>
      <c r="G11" s="54"/>
      <c r="H11" s="54"/>
      <c r="I11" s="54"/>
      <c r="J11" s="54"/>
      <c r="K11" s="50"/>
      <c r="L11" s="75" t="s">
        <v>366</v>
      </c>
      <c r="O11" s="34" t="s">
        <v>368</v>
      </c>
      <c r="Q11" s="34" t="s">
        <v>136</v>
      </c>
    </row>
    <row r="12" spans="1:17" ht="12.6" customHeight="1">
      <c r="A12" s="29" t="s">
        <v>137</v>
      </c>
      <c r="B12" s="27">
        <v>2</v>
      </c>
      <c r="C12" s="27" t="s">
        <v>359</v>
      </c>
      <c r="D12" s="27" t="s">
        <v>359</v>
      </c>
      <c r="E12" s="50"/>
      <c r="F12" s="51"/>
      <c r="G12" s="63"/>
      <c r="H12" s="63"/>
      <c r="I12" s="63"/>
      <c r="J12" s="56"/>
      <c r="K12" s="50"/>
      <c r="L12" s="75" t="s">
        <v>366</v>
      </c>
      <c r="M12" s="75">
        <v>3</v>
      </c>
      <c r="N12" s="75">
        <v>1</v>
      </c>
      <c r="Q12" s="34" t="s">
        <v>142</v>
      </c>
    </row>
    <row r="13" spans="1:17" ht="12.6" customHeight="1">
      <c r="A13" s="29" t="s">
        <v>143</v>
      </c>
      <c r="B13" s="27">
        <v>2</v>
      </c>
      <c r="C13" s="27" t="s">
        <v>359</v>
      </c>
      <c r="D13" s="27" t="s">
        <v>359</v>
      </c>
      <c r="E13" s="50"/>
      <c r="F13" s="51"/>
      <c r="G13" s="63"/>
      <c r="H13" s="63"/>
      <c r="I13" s="63"/>
      <c r="J13" s="52"/>
      <c r="K13" s="124"/>
      <c r="L13" s="74" t="s">
        <v>360</v>
      </c>
      <c r="M13" s="75">
        <v>2</v>
      </c>
      <c r="Q13" s="34" t="s">
        <v>147</v>
      </c>
    </row>
    <row r="14" spans="1:17" ht="12.6" customHeight="1">
      <c r="A14" s="29" t="s">
        <v>148</v>
      </c>
      <c r="B14" s="27">
        <v>2</v>
      </c>
      <c r="C14" s="27" t="s">
        <v>359</v>
      </c>
      <c r="D14" s="27" t="s">
        <v>359</v>
      </c>
      <c r="E14" s="50"/>
      <c r="F14" s="51"/>
      <c r="G14" s="63"/>
      <c r="H14" s="63"/>
      <c r="I14" s="63"/>
      <c r="J14" s="51"/>
      <c r="K14" s="54"/>
      <c r="L14" s="75" t="s">
        <v>369</v>
      </c>
      <c r="M14" s="75">
        <v>1</v>
      </c>
      <c r="Q14" s="34" t="s">
        <v>152</v>
      </c>
    </row>
    <row r="15" spans="1:17" ht="12.6" customHeight="1">
      <c r="A15" s="29" t="s">
        <v>153</v>
      </c>
      <c r="B15" s="27">
        <v>3</v>
      </c>
      <c r="C15" s="27" t="s">
        <v>359</v>
      </c>
      <c r="D15" s="27" t="s">
        <v>359</v>
      </c>
      <c r="E15" s="50"/>
      <c r="F15" s="54"/>
      <c r="G15" s="63"/>
      <c r="H15" s="50"/>
      <c r="I15" s="50"/>
      <c r="J15" s="52"/>
      <c r="K15" s="50"/>
      <c r="L15" s="75" t="s">
        <v>366</v>
      </c>
      <c r="M15" s="75">
        <v>1</v>
      </c>
      <c r="O15" s="34" t="s">
        <v>370</v>
      </c>
      <c r="Q15" s="34" t="s">
        <v>156</v>
      </c>
    </row>
    <row r="16" spans="1:17" ht="12.6" customHeight="1">
      <c r="A16" s="29" t="s">
        <v>157</v>
      </c>
      <c r="B16" s="27">
        <v>3</v>
      </c>
      <c r="C16" s="27" t="s">
        <v>359</v>
      </c>
      <c r="D16" s="27" t="s">
        <v>359</v>
      </c>
      <c r="E16" s="50"/>
      <c r="F16" s="54"/>
      <c r="G16" s="63"/>
      <c r="H16" s="63"/>
      <c r="I16" s="63"/>
      <c r="J16" s="52"/>
      <c r="K16" s="50"/>
      <c r="L16" s="75" t="s">
        <v>366</v>
      </c>
      <c r="O16" s="34" t="s">
        <v>370</v>
      </c>
      <c r="Q16" s="34" t="s">
        <v>162</v>
      </c>
    </row>
    <row r="17" spans="1:17" ht="12.6" customHeight="1">
      <c r="A17" s="29" t="s">
        <v>163</v>
      </c>
      <c r="B17" s="27">
        <v>3</v>
      </c>
      <c r="C17" s="27" t="s">
        <v>359</v>
      </c>
      <c r="D17" s="27" t="s">
        <v>359</v>
      </c>
      <c r="E17" s="50"/>
      <c r="F17" s="54"/>
      <c r="G17" s="63"/>
      <c r="H17" s="63"/>
      <c r="I17" s="63"/>
      <c r="J17" s="52"/>
      <c r="K17" s="50"/>
      <c r="L17" s="75" t="s">
        <v>366</v>
      </c>
      <c r="M17" s="75">
        <v>1</v>
      </c>
      <c r="N17" s="75">
        <v>1</v>
      </c>
      <c r="O17" s="34" t="s">
        <v>371</v>
      </c>
      <c r="Q17" s="34" t="s">
        <v>168</v>
      </c>
    </row>
    <row r="18" spans="1:17" ht="12.6" customHeight="1">
      <c r="A18" s="29" t="s">
        <v>169</v>
      </c>
      <c r="B18" s="27">
        <v>3</v>
      </c>
      <c r="C18" s="27" t="s">
        <v>359</v>
      </c>
      <c r="D18" s="27" t="s">
        <v>372</v>
      </c>
      <c r="E18" s="50"/>
      <c r="F18" s="54"/>
      <c r="G18" s="63"/>
      <c r="H18" s="63"/>
      <c r="I18" s="63"/>
      <c r="J18" s="52"/>
      <c r="K18" s="124"/>
      <c r="L18" s="75" t="s">
        <v>373</v>
      </c>
      <c r="M18" s="75">
        <v>2</v>
      </c>
      <c r="N18" s="75">
        <v>1</v>
      </c>
    </row>
    <row r="19" spans="1:17" ht="12.6" customHeight="1">
      <c r="A19" s="29" t="s">
        <v>172</v>
      </c>
      <c r="B19" s="27">
        <v>3</v>
      </c>
      <c r="C19" s="27" t="s">
        <v>359</v>
      </c>
      <c r="D19" s="27" t="s">
        <v>359</v>
      </c>
      <c r="E19" s="50"/>
      <c r="F19" s="54"/>
      <c r="G19" s="63"/>
      <c r="H19" s="50"/>
      <c r="I19" s="63"/>
      <c r="J19" s="52"/>
      <c r="K19" s="50"/>
      <c r="L19" s="75" t="s">
        <v>374</v>
      </c>
      <c r="O19" s="34" t="s">
        <v>375</v>
      </c>
      <c r="Q19" s="34" t="s">
        <v>175</v>
      </c>
    </row>
    <row r="20" spans="1:17" ht="12.6" customHeight="1">
      <c r="A20" s="29" t="s">
        <v>176</v>
      </c>
      <c r="B20" s="27">
        <v>3</v>
      </c>
      <c r="C20" s="27" t="s">
        <v>359</v>
      </c>
      <c r="D20" s="27" t="s">
        <v>359</v>
      </c>
      <c r="E20" s="50"/>
      <c r="F20" s="61"/>
      <c r="G20" s="63"/>
      <c r="H20" s="63"/>
      <c r="I20" s="63"/>
      <c r="J20" s="52"/>
      <c r="K20" s="50"/>
      <c r="L20" s="75" t="s">
        <v>366</v>
      </c>
      <c r="N20" s="75">
        <v>6</v>
      </c>
      <c r="O20" s="34" t="s">
        <v>376</v>
      </c>
      <c r="Q20" s="34" t="s">
        <v>180</v>
      </c>
    </row>
    <row r="21" spans="1:17" ht="12.6" customHeight="1">
      <c r="A21" s="29" t="s">
        <v>181</v>
      </c>
      <c r="B21" s="27">
        <v>3</v>
      </c>
      <c r="C21" s="27" t="s">
        <v>377</v>
      </c>
      <c r="D21" s="27" t="s">
        <v>377</v>
      </c>
      <c r="E21" s="50"/>
      <c r="F21" s="54"/>
      <c r="G21" s="54"/>
      <c r="H21" s="54"/>
      <c r="I21" s="54"/>
      <c r="J21" s="54"/>
      <c r="K21" s="54"/>
      <c r="L21" s="75" t="s">
        <v>378</v>
      </c>
      <c r="O21" s="34" t="s">
        <v>368</v>
      </c>
      <c r="Q21" s="34" t="s">
        <v>181</v>
      </c>
    </row>
    <row r="22" spans="1:17" ht="12.6" customHeight="1">
      <c r="A22" s="29" t="s">
        <v>183</v>
      </c>
      <c r="B22" s="27">
        <v>3</v>
      </c>
      <c r="C22" s="27" t="s">
        <v>359</v>
      </c>
      <c r="D22" s="27" t="s">
        <v>359</v>
      </c>
      <c r="E22" s="50"/>
      <c r="F22" s="51"/>
      <c r="G22" s="63"/>
      <c r="H22" s="52"/>
      <c r="I22" s="63"/>
      <c r="J22" s="50"/>
      <c r="K22" s="50"/>
      <c r="L22" s="75" t="s">
        <v>374</v>
      </c>
      <c r="M22" s="75">
        <v>2</v>
      </c>
      <c r="N22" s="75">
        <v>4</v>
      </c>
      <c r="Q22" s="34" t="s">
        <v>188</v>
      </c>
    </row>
    <row r="23" spans="1:17" ht="12.6" customHeight="1">
      <c r="A23" s="29" t="s">
        <v>189</v>
      </c>
      <c r="B23" s="27">
        <v>3</v>
      </c>
      <c r="C23" s="27" t="s">
        <v>377</v>
      </c>
      <c r="D23" s="27" t="s">
        <v>377</v>
      </c>
      <c r="E23" s="50"/>
      <c r="F23" s="54"/>
      <c r="G23" s="54"/>
      <c r="H23" s="54"/>
      <c r="I23" s="54"/>
      <c r="J23" s="54"/>
      <c r="K23" s="54"/>
      <c r="L23" s="75" t="s">
        <v>378</v>
      </c>
      <c r="O23" s="34" t="s">
        <v>368</v>
      </c>
      <c r="Q23" s="34" t="s">
        <v>190</v>
      </c>
    </row>
    <row r="24" spans="1:17" ht="12.6" customHeight="1">
      <c r="A24" s="29" t="s">
        <v>191</v>
      </c>
      <c r="B24" s="27">
        <v>4</v>
      </c>
      <c r="C24" s="27" t="s">
        <v>359</v>
      </c>
      <c r="D24" s="27" t="s">
        <v>359</v>
      </c>
      <c r="E24" s="50"/>
      <c r="F24" s="50"/>
      <c r="G24" s="63"/>
      <c r="H24" s="63"/>
      <c r="I24" s="63"/>
      <c r="J24" s="52"/>
      <c r="K24" s="50"/>
      <c r="L24" s="75" t="s">
        <v>366</v>
      </c>
      <c r="M24" s="75">
        <v>7</v>
      </c>
      <c r="N24" s="75">
        <v>2</v>
      </c>
      <c r="O24" s="34" t="s">
        <v>379</v>
      </c>
      <c r="Q24" s="34" t="s">
        <v>195</v>
      </c>
    </row>
    <row r="25" spans="1:17" ht="12.6" customHeight="1">
      <c r="A25" s="29" t="s">
        <v>196</v>
      </c>
      <c r="B25" s="27">
        <v>4</v>
      </c>
      <c r="C25" s="27" t="s">
        <v>359</v>
      </c>
      <c r="D25" s="27" t="s">
        <v>359</v>
      </c>
      <c r="E25" s="50"/>
      <c r="F25" s="50"/>
      <c r="G25" s="63"/>
      <c r="H25" s="50"/>
      <c r="I25" s="63"/>
      <c r="J25" s="50"/>
      <c r="K25" s="50"/>
      <c r="L25" s="75" t="s">
        <v>366</v>
      </c>
      <c r="M25" s="75">
        <v>4</v>
      </c>
      <c r="O25" s="34" t="s">
        <v>380</v>
      </c>
      <c r="Q25" s="34" t="s">
        <v>200</v>
      </c>
    </row>
    <row r="26" spans="1:17" ht="12.6" customHeight="1">
      <c r="A26" s="29" t="s">
        <v>201</v>
      </c>
      <c r="B26" s="27">
        <v>4</v>
      </c>
      <c r="C26" s="27" t="s">
        <v>359</v>
      </c>
      <c r="D26" s="27" t="s">
        <v>359</v>
      </c>
      <c r="E26" s="50"/>
      <c r="F26" s="50"/>
      <c r="G26" s="63"/>
      <c r="H26" s="52"/>
      <c r="I26" s="50"/>
      <c r="J26" s="50"/>
      <c r="K26" s="50"/>
      <c r="L26" s="75" t="s">
        <v>374</v>
      </c>
      <c r="N26" s="75">
        <v>3</v>
      </c>
      <c r="Q26" s="34" t="s">
        <v>203</v>
      </c>
    </row>
    <row r="27" spans="1:17" ht="12.6" customHeight="1">
      <c r="A27" s="29" t="s">
        <v>204</v>
      </c>
      <c r="B27" s="27">
        <v>4</v>
      </c>
      <c r="C27" s="27" t="s">
        <v>377</v>
      </c>
      <c r="D27" s="27" t="s">
        <v>377</v>
      </c>
      <c r="E27" s="50"/>
      <c r="F27" s="54"/>
      <c r="G27" s="54"/>
      <c r="H27" s="54"/>
      <c r="I27" s="54"/>
      <c r="J27" s="54"/>
      <c r="K27" s="54"/>
      <c r="L27" s="75" t="s">
        <v>378</v>
      </c>
      <c r="O27" s="34" t="s">
        <v>368</v>
      </c>
      <c r="Q27" s="34" t="s">
        <v>206</v>
      </c>
    </row>
    <row r="28" spans="1:17" ht="12.6" customHeight="1">
      <c r="A28" s="29" t="s">
        <v>207</v>
      </c>
      <c r="B28" s="27">
        <v>4</v>
      </c>
      <c r="C28" s="27" t="s">
        <v>359</v>
      </c>
      <c r="D28" s="27" t="s">
        <v>359</v>
      </c>
      <c r="E28" s="50"/>
      <c r="F28" s="50"/>
      <c r="G28" s="63"/>
      <c r="H28" s="63"/>
      <c r="I28" s="63"/>
      <c r="J28" s="50"/>
      <c r="K28" s="50"/>
      <c r="L28" s="75" t="s">
        <v>374</v>
      </c>
      <c r="M28" s="75">
        <v>9</v>
      </c>
      <c r="N28" s="75">
        <v>2</v>
      </c>
      <c r="O28" s="34" t="s">
        <v>381</v>
      </c>
      <c r="Q28" s="34" t="s">
        <v>211</v>
      </c>
    </row>
    <row r="29" spans="1:17" ht="12.6" customHeight="1">
      <c r="A29" s="29" t="s">
        <v>212</v>
      </c>
      <c r="B29" s="27">
        <v>4</v>
      </c>
      <c r="C29" s="27" t="s">
        <v>359</v>
      </c>
      <c r="D29" s="27" t="s">
        <v>359</v>
      </c>
      <c r="E29" s="50"/>
      <c r="F29" s="54"/>
      <c r="G29" s="63"/>
      <c r="H29" s="63"/>
      <c r="I29" s="63"/>
      <c r="J29" s="52"/>
      <c r="K29" s="50"/>
      <c r="L29" s="75" t="s">
        <v>374</v>
      </c>
    </row>
    <row r="30" spans="1:17" ht="12.6" customHeight="1">
      <c r="A30" s="29" t="s">
        <v>215</v>
      </c>
      <c r="B30" s="27">
        <v>4</v>
      </c>
      <c r="C30" s="27" t="s">
        <v>377</v>
      </c>
      <c r="D30" s="27" t="s">
        <v>377</v>
      </c>
      <c r="E30" s="50"/>
      <c r="F30" s="54"/>
      <c r="G30" s="63"/>
      <c r="H30" s="63"/>
      <c r="I30" s="63"/>
      <c r="J30" s="50"/>
      <c r="K30" s="54"/>
      <c r="L30" s="75" t="s">
        <v>373</v>
      </c>
      <c r="N30" s="75">
        <v>1</v>
      </c>
      <c r="Q30" s="34" t="s">
        <v>218</v>
      </c>
    </row>
    <row r="31" spans="1:17" ht="12.6" customHeight="1">
      <c r="A31" s="29" t="s">
        <v>219</v>
      </c>
      <c r="B31" s="27">
        <v>5</v>
      </c>
      <c r="C31" s="27" t="s">
        <v>359</v>
      </c>
      <c r="D31" s="27" t="s">
        <v>359</v>
      </c>
      <c r="E31" s="50"/>
      <c r="F31" s="50"/>
      <c r="G31" s="63"/>
      <c r="H31" s="63"/>
      <c r="I31" s="63"/>
      <c r="J31" s="50"/>
      <c r="K31" s="50"/>
      <c r="L31" s="75" t="s">
        <v>366</v>
      </c>
      <c r="N31" s="75">
        <v>3</v>
      </c>
    </row>
    <row r="32" spans="1:17" ht="12.6" customHeight="1">
      <c r="A32" s="29" t="s">
        <v>221</v>
      </c>
      <c r="B32" s="27">
        <v>5</v>
      </c>
      <c r="C32" s="27" t="s">
        <v>377</v>
      </c>
      <c r="D32" s="27" t="s">
        <v>377</v>
      </c>
      <c r="E32" s="50"/>
      <c r="F32" s="54"/>
      <c r="G32" s="63"/>
      <c r="H32" s="63"/>
      <c r="I32" s="63"/>
      <c r="J32" s="52"/>
      <c r="K32" s="50"/>
      <c r="L32" s="75" t="s">
        <v>366</v>
      </c>
    </row>
    <row r="33" spans="1:15" ht="12.6" customHeight="1">
      <c r="A33" s="29" t="s">
        <v>223</v>
      </c>
      <c r="B33" s="27">
        <v>5</v>
      </c>
      <c r="C33" s="27" t="s">
        <v>359</v>
      </c>
      <c r="D33" s="27" t="s">
        <v>359</v>
      </c>
      <c r="E33" s="50"/>
      <c r="F33" s="54"/>
      <c r="G33" s="63"/>
      <c r="H33" s="63"/>
      <c r="I33" s="52"/>
      <c r="J33" s="52"/>
      <c r="K33" s="50"/>
      <c r="L33" s="75" t="s">
        <v>366</v>
      </c>
      <c r="O33" s="34" t="s">
        <v>382</v>
      </c>
    </row>
    <row r="34" spans="1:15" ht="12.6" customHeight="1">
      <c r="A34" s="29" t="s">
        <v>227</v>
      </c>
      <c r="B34" s="27">
        <v>5</v>
      </c>
      <c r="C34" s="27" t="s">
        <v>359</v>
      </c>
      <c r="D34" s="27" t="s">
        <v>359</v>
      </c>
      <c r="E34" s="50"/>
      <c r="F34" s="54"/>
      <c r="G34" s="63"/>
      <c r="H34" s="52"/>
      <c r="I34" s="50"/>
      <c r="J34" s="52"/>
      <c r="K34" s="50"/>
      <c r="L34" s="75" t="s">
        <v>374</v>
      </c>
      <c r="O34" s="34" t="s">
        <v>383</v>
      </c>
    </row>
    <row r="35" spans="1:15" ht="12.6" customHeight="1">
      <c r="A35" s="29" t="s">
        <v>230</v>
      </c>
      <c r="B35" s="27">
        <v>5</v>
      </c>
      <c r="C35" s="27" t="s">
        <v>359</v>
      </c>
      <c r="D35" s="27" t="s">
        <v>377</v>
      </c>
      <c r="E35" s="50"/>
      <c r="F35" s="50"/>
      <c r="G35" s="63"/>
      <c r="H35" s="50"/>
      <c r="I35" s="50"/>
      <c r="J35" s="50"/>
      <c r="K35" s="50"/>
      <c r="L35" s="75" t="s">
        <v>374</v>
      </c>
      <c r="M35" s="75">
        <v>1</v>
      </c>
      <c r="N35" s="75">
        <v>2</v>
      </c>
    </row>
    <row r="36" spans="1:15" ht="12.6" customHeight="1">
      <c r="A36" s="29" t="s">
        <v>233</v>
      </c>
      <c r="B36" s="27">
        <v>5</v>
      </c>
      <c r="C36" s="27" t="s">
        <v>377</v>
      </c>
      <c r="D36" s="27" t="s">
        <v>377</v>
      </c>
      <c r="E36" s="50"/>
      <c r="F36" s="54"/>
      <c r="G36" s="54"/>
      <c r="H36" s="54"/>
      <c r="I36" s="54"/>
      <c r="J36" s="54"/>
      <c r="K36" s="54"/>
      <c r="L36" s="75" t="s">
        <v>378</v>
      </c>
      <c r="O36" s="34" t="s">
        <v>368</v>
      </c>
    </row>
    <row r="37" spans="1:15" ht="12.6" customHeight="1">
      <c r="A37" s="29" t="s">
        <v>234</v>
      </c>
      <c r="B37" s="27">
        <v>5</v>
      </c>
      <c r="C37" s="27" t="s">
        <v>377</v>
      </c>
      <c r="D37" s="27" t="s">
        <v>377</v>
      </c>
      <c r="E37" s="50"/>
      <c r="F37" s="54"/>
      <c r="G37" s="54"/>
      <c r="H37" s="54"/>
      <c r="I37" s="54"/>
      <c r="J37" s="54"/>
      <c r="K37" s="54"/>
      <c r="L37" s="75" t="s">
        <v>378</v>
      </c>
      <c r="O37" s="34" t="s">
        <v>368</v>
      </c>
    </row>
    <row r="38" spans="1:15" ht="12.6" customHeight="1">
      <c r="A38" s="29" t="s">
        <v>384</v>
      </c>
      <c r="B38" s="27">
        <v>5</v>
      </c>
      <c r="C38" s="27" t="s">
        <v>377</v>
      </c>
      <c r="D38" s="27" t="s">
        <v>377</v>
      </c>
      <c r="E38" s="50"/>
      <c r="F38" s="54"/>
      <c r="G38" s="63"/>
      <c r="H38" s="63"/>
      <c r="I38" s="63"/>
      <c r="J38" s="52"/>
      <c r="K38" s="63"/>
      <c r="L38" s="74" t="s">
        <v>385</v>
      </c>
    </row>
    <row r="39" spans="1:15" ht="12.6" customHeight="1">
      <c r="A39" s="29" t="s">
        <v>237</v>
      </c>
      <c r="B39" s="27">
        <v>5</v>
      </c>
      <c r="C39" s="27" t="s">
        <v>377</v>
      </c>
      <c r="D39" s="27" t="s">
        <v>377</v>
      </c>
      <c r="E39" s="50"/>
      <c r="F39" s="54"/>
      <c r="G39" s="63"/>
      <c r="H39" s="63"/>
      <c r="I39" s="63"/>
      <c r="J39" s="52"/>
      <c r="K39" s="50"/>
      <c r="L39" s="75" t="s">
        <v>366</v>
      </c>
    </row>
    <row r="40" spans="1:15" ht="12.6" customHeight="1">
      <c r="A40" s="29" t="s">
        <v>239</v>
      </c>
      <c r="B40" s="27">
        <v>6</v>
      </c>
      <c r="C40" s="27" t="s">
        <v>377</v>
      </c>
      <c r="D40" s="27" t="s">
        <v>377</v>
      </c>
      <c r="E40" s="52"/>
      <c r="F40" s="54"/>
      <c r="G40" s="63"/>
      <c r="H40" s="63"/>
      <c r="I40" s="54"/>
      <c r="J40" s="52"/>
      <c r="K40" s="54"/>
      <c r="L40" s="75" t="s">
        <v>378</v>
      </c>
    </row>
    <row r="41" spans="1:15" ht="12.6" customHeight="1">
      <c r="A41" s="29" t="s">
        <v>241</v>
      </c>
      <c r="B41" s="27">
        <v>6</v>
      </c>
      <c r="C41" s="27" t="s">
        <v>377</v>
      </c>
      <c r="D41" s="27" t="s">
        <v>377</v>
      </c>
      <c r="E41" s="52"/>
      <c r="F41" s="54"/>
      <c r="G41" s="63"/>
      <c r="H41" s="63"/>
      <c r="I41" s="54"/>
      <c r="J41" s="52"/>
      <c r="K41" s="54"/>
      <c r="L41" s="75" t="s">
        <v>378</v>
      </c>
    </row>
    <row r="42" spans="1:15" ht="12.6" customHeight="1">
      <c r="A42" s="29" t="s">
        <v>244</v>
      </c>
      <c r="B42" s="27">
        <v>6</v>
      </c>
      <c r="C42" s="27" t="s">
        <v>359</v>
      </c>
      <c r="D42" s="27" t="s">
        <v>359</v>
      </c>
      <c r="E42" s="52"/>
      <c r="F42" s="54"/>
      <c r="G42" s="63"/>
      <c r="H42" s="63"/>
      <c r="I42" s="54"/>
      <c r="J42" s="52"/>
      <c r="K42" s="50"/>
      <c r="L42" s="74" t="s">
        <v>386</v>
      </c>
    </row>
    <row r="43" spans="1:15" ht="12.6" customHeight="1">
      <c r="A43" s="29" t="s">
        <v>248</v>
      </c>
      <c r="B43" s="27">
        <v>6</v>
      </c>
      <c r="C43" s="27" t="s">
        <v>359</v>
      </c>
      <c r="D43" s="27" t="s">
        <v>359</v>
      </c>
      <c r="E43" s="52"/>
      <c r="F43" s="54"/>
      <c r="G43" s="63"/>
      <c r="H43" s="63"/>
      <c r="I43" s="54"/>
      <c r="J43" s="52"/>
      <c r="K43" s="124"/>
      <c r="L43" s="74" t="s">
        <v>360</v>
      </c>
    </row>
    <row r="44" spans="1:15" ht="12.6" customHeight="1">
      <c r="A44" s="29" t="s">
        <v>252</v>
      </c>
      <c r="B44" s="27">
        <v>6</v>
      </c>
      <c r="C44" s="27" t="s">
        <v>359</v>
      </c>
      <c r="D44" s="27" t="s">
        <v>359</v>
      </c>
      <c r="E44" s="52"/>
      <c r="F44" s="50"/>
      <c r="G44" s="63"/>
      <c r="H44" s="63"/>
      <c r="I44" s="54"/>
      <c r="J44" s="52"/>
      <c r="K44" s="124"/>
      <c r="L44" s="74" t="s">
        <v>360</v>
      </c>
    </row>
    <row r="45" spans="1:15" ht="12.6" customHeight="1">
      <c r="A45" s="29" t="s">
        <v>254</v>
      </c>
      <c r="B45" s="27">
        <v>6</v>
      </c>
      <c r="C45" s="27" t="s">
        <v>359</v>
      </c>
      <c r="D45" s="27" t="s">
        <v>359</v>
      </c>
      <c r="E45" s="52"/>
      <c r="F45" s="79" t="s">
        <v>387</v>
      </c>
      <c r="G45" s="63"/>
      <c r="H45" s="63"/>
      <c r="I45" s="54"/>
      <c r="J45" s="52"/>
      <c r="K45" s="50"/>
      <c r="L45" s="75" t="s">
        <v>374</v>
      </c>
    </row>
    <row r="46" spans="1:15" ht="12.6" customHeight="1">
      <c r="A46" s="29" t="s">
        <v>257</v>
      </c>
      <c r="B46" s="27">
        <v>6</v>
      </c>
      <c r="C46" s="27" t="s">
        <v>377</v>
      </c>
      <c r="D46" s="27" t="s">
        <v>377</v>
      </c>
      <c r="E46" s="52"/>
      <c r="F46" s="50"/>
      <c r="G46" s="63"/>
      <c r="H46" s="63"/>
      <c r="I46" s="54"/>
      <c r="J46" s="52"/>
      <c r="K46" s="54"/>
      <c r="L46" s="75" t="s">
        <v>378</v>
      </c>
    </row>
    <row r="47" spans="1:15" ht="12.6" customHeight="1">
      <c r="A47" s="29" t="s">
        <v>260</v>
      </c>
      <c r="B47" s="27">
        <v>7</v>
      </c>
      <c r="E47" s="52"/>
      <c r="F47" s="50"/>
      <c r="G47" s="63"/>
      <c r="H47" s="63"/>
      <c r="I47" s="54"/>
      <c r="J47" s="52"/>
      <c r="K47" s="50"/>
      <c r="L47" s="75" t="s">
        <v>374</v>
      </c>
    </row>
    <row r="48" spans="1:15" ht="12.6" customHeight="1">
      <c r="A48" s="29" t="s">
        <v>262</v>
      </c>
      <c r="B48" s="27">
        <v>7</v>
      </c>
      <c r="C48" s="27" t="s">
        <v>377</v>
      </c>
      <c r="D48" s="27" t="s">
        <v>377</v>
      </c>
      <c r="E48" s="52"/>
      <c r="F48" s="79" t="s">
        <v>387</v>
      </c>
      <c r="G48" s="63"/>
      <c r="H48" s="63"/>
      <c r="I48" s="54"/>
      <c r="J48" s="52"/>
      <c r="K48" s="54"/>
      <c r="L48" s="74" t="s">
        <v>388</v>
      </c>
    </row>
    <row r="49" spans="1:17" ht="12.6" customHeight="1">
      <c r="A49" s="29" t="s">
        <v>266</v>
      </c>
      <c r="B49" s="27">
        <v>7</v>
      </c>
      <c r="E49" s="52"/>
      <c r="F49" s="54"/>
      <c r="G49" s="63"/>
      <c r="H49" s="63"/>
      <c r="I49" s="54"/>
      <c r="J49" s="52"/>
      <c r="K49" s="52"/>
      <c r="L49" s="74" t="s">
        <v>360</v>
      </c>
    </row>
    <row r="50" spans="1:17" ht="12.6" customHeight="1">
      <c r="A50" s="29" t="s">
        <v>269</v>
      </c>
      <c r="B50" s="27">
        <v>7</v>
      </c>
      <c r="E50" s="52"/>
      <c r="F50" s="50"/>
      <c r="G50" s="50"/>
      <c r="H50" s="50"/>
      <c r="I50" s="54"/>
      <c r="J50" s="52"/>
      <c r="K50" s="50"/>
      <c r="L50" s="75" t="s">
        <v>389</v>
      </c>
    </row>
    <row r="51" spans="1:17" ht="12.6" customHeight="1">
      <c r="A51" s="29" t="s">
        <v>271</v>
      </c>
      <c r="B51" s="27">
        <v>7</v>
      </c>
      <c r="E51" s="52"/>
      <c r="F51" s="50"/>
      <c r="G51" s="63"/>
      <c r="H51" s="52"/>
      <c r="I51" s="54"/>
      <c r="J51" s="52"/>
      <c r="K51" s="50"/>
      <c r="L51" s="75" t="s">
        <v>374</v>
      </c>
    </row>
    <row r="52" spans="1:17" ht="12.6" customHeight="1">
      <c r="A52" s="29" t="s">
        <v>337</v>
      </c>
      <c r="B52" s="27">
        <v>7</v>
      </c>
      <c r="E52" s="52"/>
      <c r="F52" s="54"/>
      <c r="G52" s="63"/>
      <c r="H52" s="63"/>
      <c r="I52" s="54"/>
      <c r="J52" s="52"/>
      <c r="K52" s="124"/>
      <c r="L52" s="74" t="s">
        <v>360</v>
      </c>
    </row>
    <row r="53" spans="1:17" ht="12.6" customHeight="1">
      <c r="A53" s="29" t="s">
        <v>278</v>
      </c>
      <c r="B53" s="27">
        <v>7</v>
      </c>
      <c r="E53" s="52"/>
      <c r="F53" s="50"/>
      <c r="G53" s="63"/>
      <c r="H53" s="63"/>
      <c r="I53" s="54"/>
      <c r="J53" s="52"/>
      <c r="K53" s="52"/>
      <c r="L53" s="74" t="s">
        <v>360</v>
      </c>
    </row>
    <row r="54" spans="1:17" ht="12.6" customHeight="1">
      <c r="A54" s="29" t="s">
        <v>259</v>
      </c>
      <c r="B54" s="27">
        <v>7</v>
      </c>
      <c r="C54" s="27" t="s">
        <v>377</v>
      </c>
      <c r="D54" s="27" t="s">
        <v>377</v>
      </c>
      <c r="E54" s="52"/>
      <c r="F54" s="54"/>
      <c r="G54" s="63"/>
      <c r="H54" s="63"/>
      <c r="I54" s="54"/>
      <c r="J54" s="52"/>
      <c r="K54" s="54"/>
    </row>
    <row r="55" spans="1:17" ht="12.6" customHeight="1">
      <c r="A55" s="49" t="s">
        <v>339</v>
      </c>
      <c r="B55" s="27" t="s">
        <v>340</v>
      </c>
      <c r="C55" s="27" t="s">
        <v>377</v>
      </c>
      <c r="D55" s="27" t="s">
        <v>377</v>
      </c>
      <c r="E55" s="52"/>
      <c r="F55" s="54"/>
      <c r="G55" s="59"/>
      <c r="H55" s="54"/>
      <c r="I55" s="54"/>
      <c r="J55" s="52"/>
      <c r="K55" s="54"/>
    </row>
    <row r="56" spans="1:17" ht="12.6" customHeight="1">
      <c r="A56" s="49" t="s">
        <v>390</v>
      </c>
      <c r="B56" s="27" t="s">
        <v>377</v>
      </c>
      <c r="C56" s="27" t="s">
        <v>377</v>
      </c>
      <c r="D56" s="27" t="s">
        <v>377</v>
      </c>
      <c r="E56" s="52"/>
      <c r="F56" s="54"/>
      <c r="G56" s="59"/>
      <c r="H56" s="54"/>
      <c r="I56" s="50"/>
      <c r="J56" s="52"/>
      <c r="K56" s="54"/>
      <c r="O56" s="34" t="s">
        <v>391</v>
      </c>
    </row>
    <row r="57" spans="1:17" s="60" customFormat="1" ht="12.6" customHeight="1">
      <c r="A57" s="57" t="s">
        <v>280</v>
      </c>
      <c r="B57" s="58"/>
      <c r="C57" s="58"/>
      <c r="D57" s="58"/>
      <c r="E57" s="59"/>
      <c r="F57" s="59"/>
      <c r="G57" s="59"/>
      <c r="H57" s="59"/>
      <c r="I57" s="54"/>
      <c r="J57" s="59"/>
      <c r="K57" s="77"/>
      <c r="L57" s="77"/>
      <c r="M57" s="77">
        <f>SUM(M3:M39)</f>
        <v>90</v>
      </c>
      <c r="N57" s="77">
        <f>SUM(N3:N39)</f>
        <v>43</v>
      </c>
      <c r="O57" s="78"/>
      <c r="P57" s="78"/>
      <c r="Q57" s="78"/>
    </row>
    <row r="58" spans="1:17">
      <c r="A58"/>
      <c r="B58"/>
      <c r="C58"/>
      <c r="D58"/>
    </row>
    <row r="59" spans="1:17">
      <c r="A59" s="30" t="s">
        <v>281</v>
      </c>
    </row>
    <row r="60" spans="1:17">
      <c r="A60" s="29" t="s">
        <v>282</v>
      </c>
      <c r="B60" s="42"/>
      <c r="C60" s="42"/>
      <c r="D60" s="42"/>
    </row>
    <row r="61" spans="1:17" ht="24.75">
      <c r="A61" s="29" t="s">
        <v>286</v>
      </c>
      <c r="B61" s="39"/>
      <c r="C61" s="46"/>
      <c r="D61" s="46"/>
    </row>
    <row r="62" spans="1:17" ht="24.75">
      <c r="A62" s="29" t="s">
        <v>290</v>
      </c>
      <c r="B62" s="43"/>
      <c r="C62" s="43"/>
      <c r="D62" s="43"/>
    </row>
    <row r="63" spans="1:17">
      <c r="A63" s="29" t="s">
        <v>392</v>
      </c>
      <c r="B63" s="45"/>
      <c r="C63" s="45"/>
      <c r="D63" s="45"/>
    </row>
    <row r="65" spans="1:14" s="81" customFormat="1" ht="12.75">
      <c r="A65" s="29" t="s">
        <v>393</v>
      </c>
      <c r="B65" s="80"/>
      <c r="C65" s="80"/>
      <c r="D65" s="80"/>
      <c r="K65" s="80"/>
      <c r="L65" s="80"/>
      <c r="M65" s="80"/>
      <c r="N65" s="80"/>
    </row>
    <row r="66" spans="1:14" s="81" customFormat="1" ht="12.75">
      <c r="A66" s="82" t="s">
        <v>394</v>
      </c>
      <c r="B66" s="80"/>
      <c r="C66" s="80"/>
      <c r="D66" s="80"/>
      <c r="K66" s="80"/>
      <c r="L66" s="80"/>
      <c r="M66" s="80"/>
      <c r="N66" s="80"/>
    </row>
    <row r="67" spans="1:14" s="81" customFormat="1" ht="12.75">
      <c r="A67" s="83" t="s">
        <v>395</v>
      </c>
      <c r="K67" s="80"/>
      <c r="L67" s="80"/>
      <c r="M67" s="80"/>
      <c r="N67" s="80"/>
    </row>
    <row r="68" spans="1:14" s="81" customFormat="1" ht="12.75">
      <c r="A68" s="82" t="s">
        <v>396</v>
      </c>
      <c r="K68" s="80"/>
      <c r="L68" s="80"/>
      <c r="M68" s="80"/>
      <c r="N68" s="80"/>
    </row>
    <row r="69" spans="1:14" s="81" customFormat="1" ht="12.75">
      <c r="A69" s="83" t="s">
        <v>397</v>
      </c>
      <c r="K69" s="80"/>
      <c r="L69" s="80"/>
      <c r="M69" s="80"/>
      <c r="N69" s="80"/>
    </row>
    <row r="70" spans="1:14" s="81" customFormat="1" ht="12.75">
      <c r="A70" s="82" t="s">
        <v>398</v>
      </c>
      <c r="K70" s="80"/>
      <c r="L70" s="80"/>
      <c r="M70" s="80"/>
      <c r="N70" s="80"/>
    </row>
    <row r="71" spans="1:14" s="81" customFormat="1" ht="12.75">
      <c r="A71" s="83" t="s">
        <v>399</v>
      </c>
      <c r="B71" s="80"/>
      <c r="C71" s="80"/>
      <c r="D71" s="80"/>
      <c r="K71" s="80"/>
      <c r="L71" s="80"/>
      <c r="M71" s="80"/>
      <c r="N71" s="80"/>
    </row>
  </sheetData>
  <autoFilter ref="A2:P57" xr:uid="{00000000-0009-0000-0000-00000500000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7"/>
  <sheetViews>
    <sheetView workbookViewId="0">
      <selection activeCell="D14" sqref="D14"/>
    </sheetView>
  </sheetViews>
  <sheetFormatPr defaultRowHeight="15"/>
  <cols>
    <col min="1" max="1" width="43.5703125" customWidth="1"/>
    <col min="2" max="2" width="10.140625" customWidth="1"/>
  </cols>
  <sheetData>
    <row r="1" spans="1:6">
      <c r="A1" s="4" t="s">
        <v>400</v>
      </c>
      <c r="B1" s="5" t="s">
        <v>85</v>
      </c>
    </row>
    <row r="2" spans="1:6">
      <c r="A2" s="6" t="s">
        <v>260</v>
      </c>
      <c r="F2" t="s">
        <v>86</v>
      </c>
    </row>
    <row r="3" spans="1:6">
      <c r="A3" s="6" t="s">
        <v>93</v>
      </c>
      <c r="B3" s="7" t="s">
        <v>401</v>
      </c>
      <c r="F3" t="s">
        <v>99</v>
      </c>
    </row>
    <row r="4" spans="1:6">
      <c r="A4" s="8" t="s">
        <v>86</v>
      </c>
      <c r="B4" s="7" t="s">
        <v>401</v>
      </c>
      <c r="F4" t="s">
        <v>103</v>
      </c>
    </row>
    <row r="5" spans="1:6">
      <c r="A5" s="9" t="s">
        <v>244</v>
      </c>
      <c r="F5" t="s">
        <v>109</v>
      </c>
    </row>
    <row r="6" spans="1:6">
      <c r="A6" s="9" t="s">
        <v>402</v>
      </c>
      <c r="F6" t="s">
        <v>113</v>
      </c>
    </row>
    <row r="7" spans="1:6">
      <c r="A7" s="9" t="s">
        <v>201</v>
      </c>
      <c r="F7" t="s">
        <v>114</v>
      </c>
    </row>
    <row r="8" spans="1:6">
      <c r="A8" s="9" t="s">
        <v>223</v>
      </c>
      <c r="F8" t="s">
        <v>124</v>
      </c>
    </row>
    <row r="9" spans="1:6">
      <c r="A9" s="9" t="s">
        <v>153</v>
      </c>
      <c r="F9" t="s">
        <v>125</v>
      </c>
    </row>
    <row r="10" spans="1:6">
      <c r="A10" s="9" t="s">
        <v>266</v>
      </c>
      <c r="F10" t="s">
        <v>136</v>
      </c>
    </row>
    <row r="11" spans="1:6">
      <c r="A11" s="9" t="s">
        <v>163</v>
      </c>
      <c r="F11" t="s">
        <v>142</v>
      </c>
    </row>
    <row r="12" spans="1:6">
      <c r="A12" s="9" t="s">
        <v>100</v>
      </c>
      <c r="B12" s="7" t="s">
        <v>401</v>
      </c>
      <c r="F12" t="s">
        <v>147</v>
      </c>
    </row>
    <row r="13" spans="1:6">
      <c r="A13" s="9" t="s">
        <v>169</v>
      </c>
      <c r="F13" t="s">
        <v>152</v>
      </c>
    </row>
    <row r="14" spans="1:6">
      <c r="A14" s="9" t="s">
        <v>204</v>
      </c>
      <c r="F14" t="s">
        <v>156</v>
      </c>
    </row>
    <row r="15" spans="1:6">
      <c r="A15" s="9" t="s">
        <v>403</v>
      </c>
      <c r="F15" t="s">
        <v>162</v>
      </c>
    </row>
    <row r="16" spans="1:6">
      <c r="A16" s="9" t="s">
        <v>119</v>
      </c>
      <c r="F16" t="s">
        <v>168</v>
      </c>
    </row>
    <row r="17" spans="1:6">
      <c r="A17" s="9" t="s">
        <v>248</v>
      </c>
      <c r="F17" t="s">
        <v>175</v>
      </c>
    </row>
    <row r="18" spans="1:6">
      <c r="A18" s="9" t="s">
        <v>183</v>
      </c>
      <c r="F18" t="s">
        <v>180</v>
      </c>
    </row>
    <row r="19" spans="1:6">
      <c r="A19" s="9" t="s">
        <v>172</v>
      </c>
      <c r="F19" t="s">
        <v>181</v>
      </c>
    </row>
    <row r="20" spans="1:6">
      <c r="A20" s="9" t="s">
        <v>130</v>
      </c>
      <c r="F20" t="s">
        <v>188</v>
      </c>
    </row>
    <row r="21" spans="1:6">
      <c r="A21" s="9" t="s">
        <v>176</v>
      </c>
      <c r="F21" t="s">
        <v>190</v>
      </c>
    </row>
    <row r="22" spans="1:6">
      <c r="A22" s="9" t="s">
        <v>207</v>
      </c>
      <c r="F22" t="s">
        <v>195</v>
      </c>
    </row>
    <row r="23" spans="1:6">
      <c r="A23" s="9" t="s">
        <v>227</v>
      </c>
      <c r="F23" t="s">
        <v>200</v>
      </c>
    </row>
    <row r="24" spans="1:6">
      <c r="A24" s="9" t="s">
        <v>252</v>
      </c>
      <c r="F24" t="s">
        <v>203</v>
      </c>
    </row>
    <row r="25" spans="1:6">
      <c r="A25" s="9" t="s">
        <v>269</v>
      </c>
      <c r="F25" t="s">
        <v>206</v>
      </c>
    </row>
    <row r="26" spans="1:6">
      <c r="A26" s="9" t="s">
        <v>196</v>
      </c>
      <c r="F26" t="s">
        <v>211</v>
      </c>
    </row>
    <row r="27" spans="1:6">
      <c r="A27" s="9" t="s">
        <v>230</v>
      </c>
    </row>
    <row r="28" spans="1:6">
      <c r="A28" s="9" t="s">
        <v>254</v>
      </c>
    </row>
    <row r="29" spans="1:6">
      <c r="A29" s="9" t="s">
        <v>189</v>
      </c>
    </row>
    <row r="30" spans="1:6">
      <c r="A30" s="9" t="s">
        <v>262</v>
      </c>
    </row>
    <row r="31" spans="1:6">
      <c r="A31" s="9" t="s">
        <v>233</v>
      </c>
    </row>
    <row r="32" spans="1:6">
      <c r="A32" s="9" t="s">
        <v>404</v>
      </c>
    </row>
    <row r="33" spans="1:1">
      <c r="A33" s="9" t="s">
        <v>271</v>
      </c>
    </row>
    <row r="34" spans="1:1">
      <c r="A34" s="9" t="s">
        <v>241</v>
      </c>
    </row>
    <row r="35" spans="1:1">
      <c r="A35" s="9" t="s">
        <v>337</v>
      </c>
    </row>
    <row r="36" spans="1:1">
      <c r="A36" s="9" t="s">
        <v>125</v>
      </c>
    </row>
    <row r="37" spans="1:1">
      <c r="A37" s="9" t="s">
        <v>137</v>
      </c>
    </row>
    <row r="38" spans="1:1">
      <c r="A38" s="9" t="s">
        <v>405</v>
      </c>
    </row>
    <row r="39" spans="1:1">
      <c r="A39" s="9" t="s">
        <v>237</v>
      </c>
    </row>
    <row r="40" spans="1:1">
      <c r="A40" s="9" t="s">
        <v>259</v>
      </c>
    </row>
    <row r="41" spans="1:1">
      <c r="A41" s="9" t="s">
        <v>234</v>
      </c>
    </row>
    <row r="42" spans="1:1">
      <c r="A42" s="9" t="s">
        <v>181</v>
      </c>
    </row>
    <row r="43" spans="1:1">
      <c r="A43" s="9" t="s">
        <v>215</v>
      </c>
    </row>
    <row r="44" spans="1:1">
      <c r="A44" s="10" t="s">
        <v>406</v>
      </c>
    </row>
    <row r="45" spans="1:1">
      <c r="A45" s="11" t="s">
        <v>257</v>
      </c>
    </row>
    <row r="46" spans="1:1">
      <c r="A46" s="9" t="s">
        <v>278</v>
      </c>
    </row>
    <row r="47" spans="1:1">
      <c r="A47" s="12" t="s">
        <v>407</v>
      </c>
    </row>
  </sheetData>
  <hyperlinks>
    <hyperlink ref="A2" location="Neurology!A1" display="Neurology/Neurophysiology" xr:uid="{00000000-0004-0000-0400-000000000000}"/>
    <hyperlink ref="A3" location="Urology!A1" display="Urology" xr:uid="{00000000-0004-0000-04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48"/>
  <sheetViews>
    <sheetView workbookViewId="0">
      <pane ySplit="1" topLeftCell="A2" activePane="bottomLeft" state="frozen"/>
      <selection pane="bottomLeft"/>
    </sheetView>
  </sheetViews>
  <sheetFormatPr defaultRowHeight="15"/>
  <cols>
    <col min="1" max="1" width="66.42578125" style="1" bestFit="1" customWidth="1"/>
    <col min="3" max="3" width="8" customWidth="1"/>
    <col min="4" max="4" width="9.28515625" customWidth="1"/>
    <col min="6" max="6" width="11.5703125" customWidth="1"/>
    <col min="7" max="7" width="13.140625" customWidth="1"/>
    <col min="8" max="8" width="8" customWidth="1"/>
    <col min="9" max="9" width="17.85546875" bestFit="1" customWidth="1"/>
    <col min="11" max="11" width="11" customWidth="1"/>
  </cols>
  <sheetData>
    <row r="1" spans="1:11" s="1" customFormat="1" ht="30">
      <c r="A1" s="1" t="s">
        <v>408</v>
      </c>
      <c r="C1" s="3" t="s">
        <v>409</v>
      </c>
      <c r="D1" s="3" t="s">
        <v>410</v>
      </c>
      <c r="E1" s="3" t="s">
        <v>411</v>
      </c>
      <c r="F1" s="3" t="s">
        <v>412</v>
      </c>
      <c r="G1" s="3" t="s">
        <v>413</v>
      </c>
      <c r="H1" s="3" t="s">
        <v>414</v>
      </c>
      <c r="I1" s="3" t="s">
        <v>415</v>
      </c>
      <c r="J1" s="3" t="s">
        <v>416</v>
      </c>
      <c r="K1" s="3" t="s">
        <v>417</v>
      </c>
    </row>
    <row r="2" spans="1:11" s="1" customFormat="1">
      <c r="A2" s="2" t="s">
        <v>418</v>
      </c>
      <c r="C2"/>
      <c r="D2"/>
      <c r="E2"/>
      <c r="F2"/>
      <c r="G2"/>
      <c r="H2"/>
      <c r="I2"/>
      <c r="J2"/>
      <c r="K2"/>
    </row>
    <row r="3" spans="1:11">
      <c r="A3" s="1" t="s">
        <v>419</v>
      </c>
      <c r="D3" t="s">
        <v>420</v>
      </c>
      <c r="E3" t="s">
        <v>421</v>
      </c>
    </row>
    <row r="4" spans="1:11" ht="30">
      <c r="A4" s="1" t="s">
        <v>422</v>
      </c>
    </row>
    <row r="5" spans="1:11" ht="30">
      <c r="A5" s="1" t="s">
        <v>423</v>
      </c>
      <c r="F5" t="s">
        <v>421</v>
      </c>
      <c r="G5" t="s">
        <v>420</v>
      </c>
    </row>
    <row r="6" spans="1:11">
      <c r="A6" s="1" t="s">
        <v>424</v>
      </c>
      <c r="F6" t="s">
        <v>421</v>
      </c>
      <c r="G6" t="s">
        <v>420</v>
      </c>
    </row>
    <row r="7" spans="1:11">
      <c r="A7" s="1" t="s">
        <v>425</v>
      </c>
      <c r="F7" t="s">
        <v>421</v>
      </c>
      <c r="G7" t="s">
        <v>420</v>
      </c>
    </row>
    <row r="8" spans="1:11" s="1" customFormat="1">
      <c r="C8"/>
      <c r="D8"/>
      <c r="E8"/>
      <c r="F8"/>
      <c r="G8"/>
      <c r="H8"/>
      <c r="I8"/>
      <c r="J8"/>
      <c r="K8"/>
    </row>
    <row r="9" spans="1:11">
      <c r="A9" s="2" t="s">
        <v>14</v>
      </c>
    </row>
    <row r="10" spans="1:11">
      <c r="A10" s="1" t="s">
        <v>426</v>
      </c>
      <c r="E10" t="s">
        <v>420</v>
      </c>
      <c r="F10" t="s">
        <v>421</v>
      </c>
    </row>
    <row r="11" spans="1:11">
      <c r="A11" s="1" t="s">
        <v>427</v>
      </c>
      <c r="H11" t="s">
        <v>421</v>
      </c>
      <c r="I11" t="s">
        <v>420</v>
      </c>
    </row>
    <row r="12" spans="1:11">
      <c r="A12" s="1" t="s">
        <v>428</v>
      </c>
      <c r="C12" t="s">
        <v>421</v>
      </c>
    </row>
    <row r="13" spans="1:11">
      <c r="A13" s="1" t="s">
        <v>21</v>
      </c>
      <c r="E13" t="s">
        <v>421</v>
      </c>
    </row>
    <row r="14" spans="1:11" ht="30">
      <c r="A14" s="1" t="s">
        <v>27</v>
      </c>
      <c r="D14" t="s">
        <v>421</v>
      </c>
      <c r="E14" t="s">
        <v>420</v>
      </c>
    </row>
    <row r="15" spans="1:11" ht="30">
      <c r="A15" s="1" t="s">
        <v>429</v>
      </c>
      <c r="C15" t="s">
        <v>421</v>
      </c>
      <c r="D15" t="s">
        <v>420</v>
      </c>
    </row>
    <row r="16" spans="1:11">
      <c r="A16" s="1" t="s">
        <v>430</v>
      </c>
      <c r="C16" t="s">
        <v>421</v>
      </c>
    </row>
    <row r="17" spans="1:8" ht="30">
      <c r="A17" s="1" t="s">
        <v>17</v>
      </c>
      <c r="F17" t="s">
        <v>421</v>
      </c>
      <c r="G17" t="s">
        <v>420</v>
      </c>
      <c r="H17" t="s">
        <v>420</v>
      </c>
    </row>
    <row r="18" spans="1:8" ht="30">
      <c r="A18" s="1" t="s">
        <v>28</v>
      </c>
      <c r="F18" t="s">
        <v>420</v>
      </c>
      <c r="G18" t="s">
        <v>421</v>
      </c>
    </row>
    <row r="19" spans="1:8" ht="30">
      <c r="A19" s="1" t="s">
        <v>30</v>
      </c>
    </row>
    <row r="20" spans="1:8">
      <c r="A20" s="1" t="s">
        <v>20</v>
      </c>
      <c r="C20" t="s">
        <v>421</v>
      </c>
      <c r="D20" t="s">
        <v>420</v>
      </c>
      <c r="F20" t="s">
        <v>420</v>
      </c>
    </row>
    <row r="23" spans="1:8">
      <c r="A23" s="2" t="s">
        <v>431</v>
      </c>
    </row>
    <row r="24" spans="1:8">
      <c r="A24" s="1" t="s">
        <v>35</v>
      </c>
      <c r="E24" t="s">
        <v>421</v>
      </c>
    </row>
    <row r="25" spans="1:8" ht="75">
      <c r="A25" s="1" t="s">
        <v>432</v>
      </c>
      <c r="D25" t="s">
        <v>420</v>
      </c>
      <c r="E25" t="s">
        <v>421</v>
      </c>
    </row>
    <row r="26" spans="1:8" ht="30">
      <c r="A26" s="1" t="s">
        <v>433</v>
      </c>
      <c r="C26" t="s">
        <v>421</v>
      </c>
      <c r="G26" t="s">
        <v>420</v>
      </c>
    </row>
    <row r="29" spans="1:8">
      <c r="A29" s="2" t="s">
        <v>38</v>
      </c>
    </row>
    <row r="30" spans="1:8" ht="30">
      <c r="A30" s="1" t="s">
        <v>41</v>
      </c>
      <c r="D30" t="s">
        <v>421</v>
      </c>
    </row>
    <row r="31" spans="1:8">
      <c r="A31" s="1" t="s">
        <v>42</v>
      </c>
      <c r="D31" t="s">
        <v>421</v>
      </c>
    </row>
    <row r="32" spans="1:8">
      <c r="A32" s="1" t="s">
        <v>43</v>
      </c>
      <c r="D32" t="s">
        <v>421</v>
      </c>
    </row>
    <row r="33" spans="1:8" ht="30">
      <c r="A33" s="1" t="s">
        <v>44</v>
      </c>
      <c r="D33" t="s">
        <v>421</v>
      </c>
    </row>
    <row r="35" spans="1:8">
      <c r="A35" s="2" t="s">
        <v>45</v>
      </c>
    </row>
    <row r="36" spans="1:8">
      <c r="A36" s="1" t="s">
        <v>434</v>
      </c>
      <c r="D36" t="s">
        <v>421</v>
      </c>
    </row>
    <row r="37" spans="1:8" ht="30">
      <c r="A37" s="1" t="s">
        <v>49</v>
      </c>
      <c r="D37" t="s">
        <v>421</v>
      </c>
      <c r="E37" t="s">
        <v>420</v>
      </c>
    </row>
    <row r="38" spans="1:8" ht="45">
      <c r="A38" s="1" t="s">
        <v>50</v>
      </c>
      <c r="F38" t="s">
        <v>420</v>
      </c>
      <c r="H38" t="s">
        <v>421</v>
      </c>
    </row>
    <row r="40" spans="1:8">
      <c r="A40" s="2" t="s">
        <v>51</v>
      </c>
    </row>
    <row r="41" spans="1:8">
      <c r="A41" s="1" t="s">
        <v>54</v>
      </c>
      <c r="D41" t="s">
        <v>421</v>
      </c>
    </row>
    <row r="42" spans="1:8">
      <c r="A42" s="1" t="s">
        <v>55</v>
      </c>
      <c r="D42" t="s">
        <v>421</v>
      </c>
    </row>
    <row r="43" spans="1:8" ht="45">
      <c r="A43" s="1" t="s">
        <v>56</v>
      </c>
      <c r="C43" t="s">
        <v>421</v>
      </c>
    </row>
    <row r="44" spans="1:8" ht="30">
      <c r="A44" s="1" t="s">
        <v>57</v>
      </c>
      <c r="C44" t="s">
        <v>421</v>
      </c>
    </row>
    <row r="45" spans="1:8" ht="45">
      <c r="A45" s="1" t="s">
        <v>58</v>
      </c>
      <c r="F45" t="s">
        <v>420</v>
      </c>
      <c r="H45" t="s">
        <v>421</v>
      </c>
    </row>
    <row r="47" spans="1:8">
      <c r="A47" s="2" t="s">
        <v>435</v>
      </c>
    </row>
    <row r="48" spans="1:8" ht="30">
      <c r="A48" s="1" t="s">
        <v>436</v>
      </c>
    </row>
  </sheetData>
  <conditionalFormatting sqref="C3:J7 C9:J20 C22:J84">
    <cfRule type="cellIs" dxfId="3" priority="3" operator="equal">
      <formula>"Support"</formula>
    </cfRule>
  </conditionalFormatting>
  <conditionalFormatting sqref="C3:J7 C9:J20 C22:J356">
    <cfRule type="cellIs" dxfId="2" priority="4" operator="equal">
      <formula>"Owner"</formula>
    </cfRule>
  </conditionalFormatting>
  <conditionalFormatting sqref="C2:K8">
    <cfRule type="cellIs" dxfId="1" priority="1" operator="equal">
      <formula>"Support"</formula>
    </cfRule>
    <cfRule type="cellIs" dxfId="0" priority="2" operator="equal">
      <formula>"Owner"</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68"/>
  <sheetViews>
    <sheetView zoomScale="55" zoomScaleNormal="55" workbookViewId="0">
      <selection activeCell="A2" sqref="A2"/>
    </sheetView>
  </sheetViews>
  <sheetFormatPr defaultRowHeight="15"/>
  <cols>
    <col min="1" max="1" width="22.42578125" style="29" customWidth="1"/>
    <col min="2" max="2" width="6.28515625" style="27" customWidth="1"/>
    <col min="3" max="3" width="17.85546875" style="27" hidden="1" customWidth="1"/>
    <col min="4" max="4" width="35.140625" hidden="1" customWidth="1"/>
    <col min="5" max="5" width="19.28515625" hidden="1" customWidth="1"/>
    <col min="6" max="7" width="17" hidden="1" customWidth="1"/>
    <col min="8" max="8" width="25.7109375" customWidth="1"/>
    <col min="9" max="9" width="21.140625" hidden="1" customWidth="1"/>
    <col min="10" max="10" width="28" style="53" hidden="1" customWidth="1"/>
    <col min="11" max="11" width="51.85546875" style="1" hidden="1" customWidth="1"/>
    <col min="12" max="12" width="19.85546875" style="53" customWidth="1"/>
    <col min="13" max="13" width="29.5703125" hidden="1" customWidth="1"/>
  </cols>
  <sheetData>
    <row r="1" spans="1:13" ht="30">
      <c r="D1" s="1"/>
      <c r="E1" s="1" t="s">
        <v>352</v>
      </c>
      <c r="F1" s="1" t="s">
        <v>73</v>
      </c>
      <c r="G1" s="1" t="s">
        <v>66</v>
      </c>
      <c r="I1" t="s">
        <v>67</v>
      </c>
      <c r="J1" s="65"/>
      <c r="L1" s="65"/>
      <c r="M1" t="s">
        <v>83</v>
      </c>
    </row>
    <row r="2" spans="1:13">
      <c r="A2" s="30" t="s">
        <v>84</v>
      </c>
      <c r="B2" s="28" t="s">
        <v>85</v>
      </c>
      <c r="C2" s="28" t="s">
        <v>437</v>
      </c>
      <c r="D2" t="s">
        <v>351</v>
      </c>
      <c r="H2" t="s">
        <v>64</v>
      </c>
      <c r="J2" s="53" t="s">
        <v>438</v>
      </c>
      <c r="K2" s="1" t="s">
        <v>439</v>
      </c>
      <c r="L2" s="53" t="s">
        <v>440</v>
      </c>
    </row>
    <row r="3" spans="1:13" ht="45">
      <c r="A3" s="29" t="s">
        <v>248</v>
      </c>
      <c r="B3" s="27">
        <v>6</v>
      </c>
      <c r="C3" s="64" t="s">
        <v>306</v>
      </c>
      <c r="D3" s="52"/>
      <c r="E3" s="54"/>
      <c r="F3" s="63"/>
      <c r="G3" s="63"/>
      <c r="H3" s="52"/>
      <c r="I3" s="52"/>
      <c r="J3" s="53" t="s">
        <v>441</v>
      </c>
      <c r="K3" s="1" t="s">
        <v>442</v>
      </c>
      <c r="L3" s="66">
        <v>45639</v>
      </c>
      <c r="M3" t="s">
        <v>86</v>
      </c>
    </row>
    <row r="4" spans="1:13">
      <c r="A4" s="29" t="s">
        <v>104</v>
      </c>
      <c r="B4" s="27">
        <v>2</v>
      </c>
      <c r="C4" s="29" t="s">
        <v>308</v>
      </c>
      <c r="D4" s="50"/>
      <c r="E4" s="52"/>
      <c r="F4" s="63"/>
      <c r="G4" s="63"/>
      <c r="H4" s="63"/>
      <c r="I4" s="52"/>
      <c r="J4" s="53" t="s">
        <v>443</v>
      </c>
      <c r="K4" s="1" t="s">
        <v>444</v>
      </c>
      <c r="L4" s="66">
        <v>45646</v>
      </c>
      <c r="M4" t="s">
        <v>99</v>
      </c>
    </row>
    <row r="5" spans="1:13">
      <c r="A5" s="29" t="s">
        <v>110</v>
      </c>
      <c r="B5" s="27">
        <v>2</v>
      </c>
      <c r="C5" s="29" t="s">
        <v>308</v>
      </c>
      <c r="D5" s="50"/>
      <c r="E5" s="52"/>
      <c r="F5" s="63"/>
      <c r="G5" s="63"/>
      <c r="H5" s="63"/>
      <c r="I5" s="63"/>
      <c r="J5" s="53" t="s">
        <v>443</v>
      </c>
      <c r="K5" s="1" t="s">
        <v>444</v>
      </c>
      <c r="L5" s="66">
        <v>45646</v>
      </c>
      <c r="M5" t="s">
        <v>103</v>
      </c>
    </row>
    <row r="6" spans="1:13">
      <c r="A6" s="29" t="s">
        <v>114</v>
      </c>
      <c r="B6" s="27">
        <v>2</v>
      </c>
      <c r="C6" s="29" t="s">
        <v>309</v>
      </c>
      <c r="D6" s="50"/>
      <c r="E6" s="54"/>
      <c r="F6" s="63"/>
      <c r="G6" s="63"/>
      <c r="H6" s="63"/>
      <c r="I6" s="63"/>
      <c r="J6" s="53" t="s">
        <v>441</v>
      </c>
      <c r="K6" s="1" t="s">
        <v>445</v>
      </c>
      <c r="L6" s="66">
        <v>45646</v>
      </c>
      <c r="M6" t="s">
        <v>109</v>
      </c>
    </row>
    <row r="7" spans="1:13">
      <c r="A7" s="29" t="s">
        <v>119</v>
      </c>
      <c r="B7" s="27">
        <v>2</v>
      </c>
      <c r="C7" s="29" t="s">
        <v>310</v>
      </c>
      <c r="D7" s="50"/>
      <c r="E7" s="54"/>
      <c r="F7" s="63"/>
      <c r="G7" s="63"/>
      <c r="H7" s="63"/>
      <c r="I7" s="52"/>
      <c r="J7" s="53" t="s">
        <v>441</v>
      </c>
      <c r="K7" s="1" t="s">
        <v>444</v>
      </c>
      <c r="L7" s="66">
        <v>45646</v>
      </c>
      <c r="M7" t="s">
        <v>113</v>
      </c>
    </row>
    <row r="8" spans="1:13">
      <c r="A8" s="29" t="s">
        <v>125</v>
      </c>
      <c r="B8" s="27">
        <v>2</v>
      </c>
      <c r="C8" s="29" t="s">
        <v>312</v>
      </c>
      <c r="D8" s="50"/>
      <c r="E8" s="50"/>
      <c r="F8" s="63"/>
      <c r="G8" s="63"/>
      <c r="H8" s="63"/>
      <c r="I8" s="52"/>
      <c r="J8" s="53" t="s">
        <v>441</v>
      </c>
      <c r="K8" s="1" t="s">
        <v>444</v>
      </c>
      <c r="L8" s="66">
        <v>45646</v>
      </c>
      <c r="M8" t="s">
        <v>114</v>
      </c>
    </row>
    <row r="9" spans="1:13" ht="30">
      <c r="A9" s="29" t="s">
        <v>130</v>
      </c>
      <c r="B9" s="27">
        <v>2</v>
      </c>
      <c r="C9" s="29" t="s">
        <v>306</v>
      </c>
      <c r="D9" s="50"/>
      <c r="E9" s="54"/>
      <c r="F9" s="54"/>
      <c r="G9" s="54"/>
      <c r="H9" s="63"/>
      <c r="I9" s="54"/>
      <c r="J9" s="53" t="s">
        <v>441</v>
      </c>
      <c r="K9" s="1" t="s">
        <v>446</v>
      </c>
      <c r="L9" s="66">
        <v>45646</v>
      </c>
      <c r="M9" t="s">
        <v>124</v>
      </c>
    </row>
    <row r="10" spans="1:13">
      <c r="A10" s="29" t="s">
        <v>137</v>
      </c>
      <c r="B10" s="27">
        <v>2</v>
      </c>
      <c r="C10" s="29" t="s">
        <v>309</v>
      </c>
      <c r="D10" s="50"/>
      <c r="E10" s="51"/>
      <c r="F10" s="63"/>
      <c r="G10" s="63"/>
      <c r="H10" s="63"/>
      <c r="I10" s="55"/>
      <c r="J10" s="53" t="s">
        <v>441</v>
      </c>
      <c r="K10" s="1" t="s">
        <v>445</v>
      </c>
      <c r="L10" s="66">
        <v>45646</v>
      </c>
      <c r="M10" t="s">
        <v>125</v>
      </c>
    </row>
    <row r="11" spans="1:13" ht="30">
      <c r="A11" s="29" t="s">
        <v>143</v>
      </c>
      <c r="B11" s="27">
        <v>2</v>
      </c>
      <c r="C11" s="29" t="s">
        <v>313</v>
      </c>
      <c r="D11" s="50"/>
      <c r="E11" s="50"/>
      <c r="F11" s="63"/>
      <c r="G11" s="63"/>
      <c r="H11" s="63"/>
      <c r="I11" s="52"/>
      <c r="J11" s="53" t="s">
        <v>441</v>
      </c>
      <c r="K11" s="1" t="s">
        <v>447</v>
      </c>
      <c r="L11" s="66">
        <v>45646</v>
      </c>
      <c r="M11" t="s">
        <v>136</v>
      </c>
    </row>
    <row r="12" spans="1:13">
      <c r="A12" s="29" t="s">
        <v>148</v>
      </c>
      <c r="B12" s="27">
        <v>2</v>
      </c>
      <c r="C12" s="29" t="s">
        <v>306</v>
      </c>
      <c r="D12" s="50"/>
      <c r="E12" s="51"/>
      <c r="F12" s="63"/>
      <c r="G12" s="63"/>
      <c r="H12" s="63"/>
      <c r="I12" s="84"/>
      <c r="J12" s="53" t="s">
        <v>441</v>
      </c>
      <c r="K12" s="1" t="s">
        <v>448</v>
      </c>
      <c r="L12" s="66">
        <v>45646</v>
      </c>
      <c r="M12" t="s">
        <v>142</v>
      </c>
    </row>
    <row r="13" spans="1:13" ht="30">
      <c r="A13" s="29" t="s">
        <v>157</v>
      </c>
      <c r="B13" s="27">
        <v>3</v>
      </c>
      <c r="C13" s="29" t="s">
        <v>312</v>
      </c>
      <c r="D13" s="50"/>
      <c r="E13" s="68"/>
      <c r="F13" s="63"/>
      <c r="G13" s="63"/>
      <c r="H13" s="63"/>
      <c r="I13" s="52"/>
      <c r="J13" s="53" t="s">
        <v>441</v>
      </c>
      <c r="K13" s="1" t="s">
        <v>449</v>
      </c>
      <c r="L13" s="66">
        <v>45660</v>
      </c>
      <c r="M13" t="s">
        <v>147</v>
      </c>
    </row>
    <row r="14" spans="1:13" ht="45">
      <c r="A14" s="29" t="s">
        <v>163</v>
      </c>
      <c r="B14" s="27">
        <v>3</v>
      </c>
      <c r="C14" s="29" t="s">
        <v>306</v>
      </c>
      <c r="D14" s="50"/>
      <c r="E14" s="68"/>
      <c r="F14" s="63"/>
      <c r="G14" s="63"/>
      <c r="H14" s="63"/>
      <c r="I14" s="61"/>
      <c r="J14" s="53" t="s">
        <v>441</v>
      </c>
      <c r="K14" s="1" t="s">
        <v>450</v>
      </c>
      <c r="L14" s="66">
        <v>45660</v>
      </c>
      <c r="M14" t="s">
        <v>152</v>
      </c>
    </row>
    <row r="15" spans="1:13" ht="30">
      <c r="A15" s="29" t="s">
        <v>169</v>
      </c>
      <c r="B15" s="27">
        <v>3</v>
      </c>
      <c r="C15" s="29" t="s">
        <v>312</v>
      </c>
      <c r="D15" s="50"/>
      <c r="E15" s="54"/>
      <c r="F15" s="63"/>
      <c r="G15" s="63"/>
      <c r="H15" s="63"/>
      <c r="I15" s="52"/>
      <c r="J15" s="53" t="s">
        <v>441</v>
      </c>
      <c r="K15" s="1" t="s">
        <v>451</v>
      </c>
      <c r="L15" s="66">
        <v>45660</v>
      </c>
      <c r="M15" t="s">
        <v>156</v>
      </c>
    </row>
    <row r="16" spans="1:13">
      <c r="A16" s="29" t="s">
        <v>172</v>
      </c>
      <c r="B16" s="27">
        <v>3</v>
      </c>
      <c r="C16" s="29" t="s">
        <v>306</v>
      </c>
      <c r="D16" s="50"/>
      <c r="E16" s="54"/>
      <c r="F16" s="63"/>
      <c r="G16" s="50"/>
      <c r="H16" s="63"/>
      <c r="I16" s="52"/>
      <c r="J16" s="53" t="s">
        <v>441</v>
      </c>
      <c r="K16" s="1" t="s">
        <v>445</v>
      </c>
      <c r="L16" s="66">
        <v>45660</v>
      </c>
      <c r="M16" t="s">
        <v>162</v>
      </c>
    </row>
    <row r="17" spans="1:14">
      <c r="A17" s="29" t="s">
        <v>183</v>
      </c>
      <c r="B17" s="27">
        <v>3</v>
      </c>
      <c r="C17" s="29" t="s">
        <v>309</v>
      </c>
      <c r="D17" s="50"/>
      <c r="E17" s="50"/>
      <c r="F17" s="63"/>
      <c r="G17" s="52"/>
      <c r="H17" s="63"/>
      <c r="I17" s="50"/>
      <c r="J17" s="53" t="s">
        <v>441</v>
      </c>
      <c r="K17" s="1" t="s">
        <v>445</v>
      </c>
      <c r="L17" s="66">
        <v>45660</v>
      </c>
      <c r="M17" t="s">
        <v>168</v>
      </c>
    </row>
    <row r="18" spans="1:14">
      <c r="A18" s="29" t="s">
        <v>191</v>
      </c>
      <c r="B18" s="27">
        <v>4</v>
      </c>
      <c r="C18" s="29" t="s">
        <v>309</v>
      </c>
      <c r="D18" s="50"/>
      <c r="E18" s="50"/>
      <c r="F18" s="63"/>
      <c r="G18" s="63"/>
      <c r="H18" s="63"/>
      <c r="I18" s="52"/>
      <c r="J18" s="53" t="s">
        <v>441</v>
      </c>
      <c r="K18" s="1" t="s">
        <v>445</v>
      </c>
      <c r="L18" s="66">
        <v>45667</v>
      </c>
    </row>
    <row r="19" spans="1:14">
      <c r="A19" s="29" t="s">
        <v>196</v>
      </c>
      <c r="B19" s="27">
        <v>4</v>
      </c>
      <c r="C19" s="29" t="s">
        <v>306</v>
      </c>
      <c r="D19" s="50"/>
      <c r="E19" s="50"/>
      <c r="F19" s="63"/>
      <c r="G19" s="50"/>
      <c r="H19" s="63"/>
      <c r="I19" s="50"/>
      <c r="J19" s="53" t="s">
        <v>441</v>
      </c>
      <c r="K19" s="1" t="s">
        <v>452</v>
      </c>
      <c r="L19" s="66">
        <v>45667</v>
      </c>
      <c r="M19" t="s">
        <v>175</v>
      </c>
    </row>
    <row r="20" spans="1:14">
      <c r="A20" s="29" t="s">
        <v>207</v>
      </c>
      <c r="B20" s="27">
        <v>4</v>
      </c>
      <c r="C20" s="29" t="s">
        <v>312</v>
      </c>
      <c r="D20" s="50"/>
      <c r="E20" s="51"/>
      <c r="F20" s="63"/>
      <c r="G20" s="63"/>
      <c r="H20" s="63"/>
      <c r="I20" s="50"/>
      <c r="J20" s="53" t="s">
        <v>453</v>
      </c>
      <c r="L20" s="66">
        <v>45667</v>
      </c>
      <c r="M20" t="s">
        <v>180</v>
      </c>
    </row>
    <row r="21" spans="1:14" ht="30">
      <c r="A21" s="29" t="s">
        <v>212</v>
      </c>
      <c r="B21" s="27">
        <v>4</v>
      </c>
      <c r="C21" s="29" t="s">
        <v>306</v>
      </c>
      <c r="D21" s="50"/>
      <c r="E21" s="54"/>
      <c r="F21" s="63"/>
      <c r="G21" s="63"/>
      <c r="H21" s="63"/>
      <c r="I21" s="52"/>
      <c r="J21" s="53" t="s">
        <v>453</v>
      </c>
      <c r="K21" s="1" t="s">
        <v>454</v>
      </c>
      <c r="L21" s="66">
        <v>45667</v>
      </c>
      <c r="M21" t="s">
        <v>181</v>
      </c>
    </row>
    <row r="22" spans="1:14">
      <c r="A22" s="29" t="s">
        <v>219</v>
      </c>
      <c r="B22" s="27">
        <v>5</v>
      </c>
      <c r="C22" s="29" t="s">
        <v>309</v>
      </c>
      <c r="D22" s="50"/>
      <c r="E22" s="51"/>
      <c r="F22" s="63"/>
      <c r="G22" s="63"/>
      <c r="H22" s="63"/>
      <c r="I22" s="50"/>
      <c r="J22" s="53" t="s">
        <v>441</v>
      </c>
      <c r="K22" s="1" t="s">
        <v>445</v>
      </c>
      <c r="L22" s="66">
        <v>45667</v>
      </c>
      <c r="M22" t="s">
        <v>188</v>
      </c>
    </row>
    <row r="23" spans="1:14" ht="30">
      <c r="A23" s="29" t="s">
        <v>233</v>
      </c>
      <c r="B23" s="27">
        <v>5</v>
      </c>
      <c r="C23" s="64" t="s">
        <v>306</v>
      </c>
      <c r="D23" s="50"/>
      <c r="E23" s="54"/>
      <c r="F23" s="54"/>
      <c r="G23" s="54"/>
      <c r="H23" s="63"/>
      <c r="I23" s="54"/>
      <c r="J23" s="53" t="s">
        <v>441</v>
      </c>
      <c r="K23" s="1" t="s">
        <v>455</v>
      </c>
      <c r="L23" s="66">
        <v>45667</v>
      </c>
      <c r="M23" t="s">
        <v>190</v>
      </c>
    </row>
    <row r="24" spans="1:14" ht="24.75">
      <c r="A24" s="29" t="s">
        <v>260</v>
      </c>
      <c r="B24" s="27">
        <v>7</v>
      </c>
      <c r="C24" s="64" t="s">
        <v>308</v>
      </c>
      <c r="D24" s="52"/>
      <c r="E24" s="50"/>
      <c r="F24" s="63"/>
      <c r="G24" s="63"/>
      <c r="H24" s="52"/>
      <c r="I24" s="52"/>
      <c r="J24" s="53" t="s">
        <v>453</v>
      </c>
      <c r="K24" s="1" t="s">
        <v>456</v>
      </c>
      <c r="L24" s="66">
        <v>45681</v>
      </c>
      <c r="M24" t="s">
        <v>195</v>
      </c>
    </row>
    <row r="25" spans="1:14">
      <c r="A25" s="29" t="s">
        <v>262</v>
      </c>
      <c r="B25" s="27">
        <v>7</v>
      </c>
      <c r="C25" s="64" t="s">
        <v>312</v>
      </c>
      <c r="D25" s="52"/>
      <c r="E25" s="52" t="s">
        <v>387</v>
      </c>
      <c r="F25" s="63"/>
      <c r="G25" s="63"/>
      <c r="H25" s="52"/>
      <c r="I25" s="52"/>
      <c r="J25" s="53" t="s">
        <v>453</v>
      </c>
      <c r="K25" s="1" t="s">
        <v>456</v>
      </c>
      <c r="L25" s="66">
        <v>45681</v>
      </c>
      <c r="M25" t="s">
        <v>200</v>
      </c>
    </row>
    <row r="26" spans="1:14">
      <c r="A26" s="29" t="s">
        <v>264</v>
      </c>
      <c r="B26" s="27">
        <v>7</v>
      </c>
      <c r="C26" s="64" t="s">
        <v>308</v>
      </c>
      <c r="D26" s="52"/>
      <c r="E26" s="54"/>
      <c r="F26" s="63"/>
      <c r="G26" s="63"/>
      <c r="H26" s="52"/>
      <c r="I26" s="52"/>
      <c r="J26" s="53" t="s">
        <v>453</v>
      </c>
      <c r="K26" s="1" t="s">
        <v>456</v>
      </c>
      <c r="L26" s="66">
        <v>45681</v>
      </c>
      <c r="M26" t="s">
        <v>203</v>
      </c>
    </row>
    <row r="27" spans="1:14">
      <c r="A27" s="29" t="s">
        <v>266</v>
      </c>
      <c r="B27" s="27">
        <v>7</v>
      </c>
      <c r="C27" s="64" t="s">
        <v>309</v>
      </c>
      <c r="D27" s="52"/>
      <c r="E27" s="50"/>
      <c r="F27" s="63"/>
      <c r="G27" s="63"/>
      <c r="H27" s="52"/>
      <c r="I27" s="52"/>
      <c r="J27" s="53" t="s">
        <v>453</v>
      </c>
      <c r="K27" s="1" t="s">
        <v>456</v>
      </c>
      <c r="L27" s="66">
        <v>45681</v>
      </c>
      <c r="M27" t="s">
        <v>206</v>
      </c>
    </row>
    <row r="28" spans="1:14">
      <c r="A28" s="29" t="s">
        <v>269</v>
      </c>
      <c r="B28" s="27">
        <v>7</v>
      </c>
      <c r="C28" s="64" t="s">
        <v>306</v>
      </c>
      <c r="D28" s="52"/>
      <c r="E28" s="50"/>
      <c r="F28" s="63"/>
      <c r="G28" s="52"/>
      <c r="H28" s="52"/>
      <c r="I28" s="52"/>
      <c r="J28" s="53" t="s">
        <v>453</v>
      </c>
      <c r="K28" s="1" t="s">
        <v>456</v>
      </c>
      <c r="L28" s="66">
        <v>45681</v>
      </c>
      <c r="M28" t="s">
        <v>211</v>
      </c>
    </row>
    <row r="29" spans="1:14">
      <c r="A29" s="29" t="s">
        <v>271</v>
      </c>
      <c r="B29" s="27">
        <v>7</v>
      </c>
      <c r="C29" s="64" t="s">
        <v>313</v>
      </c>
      <c r="D29" s="52"/>
      <c r="E29" s="50"/>
      <c r="F29" s="63"/>
      <c r="G29" s="63"/>
      <c r="H29" s="52"/>
      <c r="I29" s="52"/>
      <c r="J29" s="53" t="s">
        <v>453</v>
      </c>
      <c r="K29" s="1" t="s">
        <v>456</v>
      </c>
      <c r="L29" s="66">
        <v>45681</v>
      </c>
    </row>
    <row r="30" spans="1:14">
      <c r="A30" s="29" t="s">
        <v>274</v>
      </c>
      <c r="B30" s="27">
        <v>7</v>
      </c>
      <c r="C30" s="64" t="s">
        <v>309</v>
      </c>
      <c r="D30" s="67"/>
      <c r="E30" s="67"/>
      <c r="F30" s="67"/>
      <c r="G30" s="67"/>
      <c r="H30" s="52"/>
      <c r="I30" s="52"/>
      <c r="J30" s="53" t="s">
        <v>453</v>
      </c>
      <c r="K30" s="1" t="s">
        <v>456</v>
      </c>
      <c r="L30" s="66">
        <v>45681</v>
      </c>
      <c r="M30" t="s">
        <v>218</v>
      </c>
    </row>
    <row r="31" spans="1:14">
      <c r="A31" s="29" t="s">
        <v>278</v>
      </c>
      <c r="B31" s="27">
        <v>7</v>
      </c>
      <c r="C31" s="64" t="s">
        <v>312</v>
      </c>
      <c r="D31" s="67"/>
      <c r="E31" s="67"/>
      <c r="F31" s="67"/>
      <c r="G31" s="67"/>
      <c r="H31" s="52"/>
      <c r="I31" s="52"/>
      <c r="J31" s="53" t="s">
        <v>453</v>
      </c>
      <c r="K31" s="1" t="s">
        <v>456</v>
      </c>
      <c r="L31" s="66">
        <v>45681</v>
      </c>
    </row>
    <row r="32" spans="1:14" ht="53.45" customHeight="1">
      <c r="A32" s="29" t="s">
        <v>176</v>
      </c>
      <c r="B32" s="27">
        <v>3</v>
      </c>
      <c r="C32" s="29" t="s">
        <v>313</v>
      </c>
      <c r="D32" s="50"/>
      <c r="E32" s="52"/>
      <c r="F32" s="63"/>
      <c r="G32" s="63"/>
      <c r="H32" s="50"/>
      <c r="I32" s="52"/>
      <c r="J32" s="53" t="s">
        <v>441</v>
      </c>
      <c r="K32" s="1" t="s">
        <v>19</v>
      </c>
      <c r="L32" s="66" t="s">
        <v>377</v>
      </c>
      <c r="N32" s="1"/>
    </row>
    <row r="33" spans="1:12">
      <c r="A33" s="29" t="s">
        <v>241</v>
      </c>
      <c r="B33" s="27">
        <v>6</v>
      </c>
      <c r="C33" s="64" t="s">
        <v>306</v>
      </c>
      <c r="D33" s="52"/>
      <c r="E33" s="54"/>
      <c r="F33" s="63"/>
      <c r="G33" s="63"/>
      <c r="H33" s="54"/>
      <c r="I33" s="52"/>
      <c r="J33" s="53" t="s">
        <v>453</v>
      </c>
      <c r="K33" s="69" t="s">
        <v>457</v>
      </c>
      <c r="L33" s="66" t="s">
        <v>377</v>
      </c>
    </row>
    <row r="34" spans="1:12" ht="45.6" customHeight="1">
      <c r="A34" s="29" t="s">
        <v>244</v>
      </c>
      <c r="B34" s="27">
        <v>6</v>
      </c>
      <c r="C34" s="64" t="s">
        <v>308</v>
      </c>
      <c r="D34" s="52"/>
      <c r="E34" s="54"/>
      <c r="F34" s="63"/>
      <c r="G34" s="63"/>
      <c r="H34" s="50"/>
      <c r="I34" s="52"/>
      <c r="J34" s="53" t="s">
        <v>441</v>
      </c>
      <c r="K34" s="1" t="s">
        <v>19</v>
      </c>
      <c r="L34" s="66" t="s">
        <v>377</v>
      </c>
    </row>
    <row r="35" spans="1:12">
      <c r="A35" s="29" t="s">
        <v>252</v>
      </c>
      <c r="B35" s="27">
        <v>6</v>
      </c>
      <c r="C35" s="64" t="s">
        <v>312</v>
      </c>
      <c r="D35" s="52"/>
      <c r="E35" s="50"/>
      <c r="F35" s="63"/>
      <c r="G35" s="63"/>
      <c r="H35" s="50"/>
      <c r="I35" s="52"/>
      <c r="J35" s="53" t="s">
        <v>441</v>
      </c>
      <c r="K35" s="1" t="s">
        <v>19</v>
      </c>
      <c r="L35" s="66" t="s">
        <v>377</v>
      </c>
    </row>
    <row r="36" spans="1:12">
      <c r="A36" s="29" t="s">
        <v>254</v>
      </c>
      <c r="B36" s="27">
        <v>6</v>
      </c>
      <c r="C36" s="64" t="s">
        <v>312</v>
      </c>
      <c r="D36" s="52"/>
      <c r="E36" s="52" t="s">
        <v>387</v>
      </c>
      <c r="F36" s="63"/>
      <c r="G36" s="63"/>
      <c r="H36" s="50"/>
      <c r="I36" s="52"/>
      <c r="J36" s="53" t="s">
        <v>453</v>
      </c>
      <c r="K36" s="1" t="s">
        <v>19</v>
      </c>
      <c r="L36" s="66" t="s">
        <v>377</v>
      </c>
    </row>
    <row r="37" spans="1:12">
      <c r="A37" s="29" t="s">
        <v>204</v>
      </c>
      <c r="B37" s="27">
        <v>4</v>
      </c>
      <c r="C37" s="29" t="s">
        <v>312</v>
      </c>
      <c r="D37" s="50"/>
      <c r="E37" s="54"/>
      <c r="F37" s="54"/>
      <c r="G37" s="54"/>
      <c r="H37" s="54"/>
      <c r="I37" s="54"/>
      <c r="J37" s="53" t="s">
        <v>441</v>
      </c>
      <c r="K37" s="1" t="s">
        <v>458</v>
      </c>
      <c r="L37" s="66" t="s">
        <v>377</v>
      </c>
    </row>
    <row r="38" spans="1:12" ht="13.9" customHeight="1">
      <c r="A38" s="29" t="s">
        <v>234</v>
      </c>
      <c r="B38" s="27">
        <v>5</v>
      </c>
      <c r="C38" s="64" t="s">
        <v>306</v>
      </c>
      <c r="D38" s="50"/>
      <c r="E38" s="54"/>
      <c r="F38" s="54"/>
      <c r="G38" s="54"/>
      <c r="H38" s="54"/>
      <c r="I38" s="54"/>
      <c r="J38" s="53" t="s">
        <v>453</v>
      </c>
      <c r="K38" s="1" t="s">
        <v>459</v>
      </c>
      <c r="L38" s="66" t="s">
        <v>377</v>
      </c>
    </row>
    <row r="39" spans="1:12">
      <c r="A39" s="29" t="s">
        <v>86</v>
      </c>
      <c r="B39" s="27">
        <v>1</v>
      </c>
      <c r="C39" s="29" t="s">
        <v>306</v>
      </c>
      <c r="D39" s="50"/>
      <c r="E39" s="50"/>
      <c r="F39" s="52"/>
      <c r="G39" s="52"/>
      <c r="H39" s="50"/>
      <c r="I39" s="50"/>
      <c r="J39" s="53" t="s">
        <v>441</v>
      </c>
      <c r="K39" s="1" t="s">
        <v>460</v>
      </c>
      <c r="L39" s="53" t="s">
        <v>377</v>
      </c>
    </row>
    <row r="40" spans="1:12">
      <c r="A40" s="29" t="s">
        <v>93</v>
      </c>
      <c r="B40" s="27">
        <v>1</v>
      </c>
      <c r="C40" s="29" t="s">
        <v>308</v>
      </c>
      <c r="D40" s="50"/>
      <c r="E40" s="52"/>
      <c r="F40" s="52"/>
      <c r="G40" s="52"/>
      <c r="H40" s="50"/>
      <c r="I40" s="52"/>
      <c r="J40" s="53" t="s">
        <v>441</v>
      </c>
      <c r="K40" s="1" t="s">
        <v>460</v>
      </c>
      <c r="L40" s="53" t="s">
        <v>377</v>
      </c>
    </row>
    <row r="41" spans="1:12">
      <c r="A41" s="29" t="s">
        <v>100</v>
      </c>
      <c r="B41" s="27">
        <v>1</v>
      </c>
      <c r="C41" s="29" t="s">
        <v>309</v>
      </c>
      <c r="D41" s="50"/>
      <c r="E41" s="54"/>
      <c r="F41" s="63"/>
      <c r="G41" s="63"/>
      <c r="H41" s="50"/>
      <c r="I41" s="52"/>
      <c r="J41" s="53" t="s">
        <v>441</v>
      </c>
      <c r="K41" s="1" t="s">
        <v>460</v>
      </c>
      <c r="L41" s="53" t="s">
        <v>377</v>
      </c>
    </row>
    <row r="42" spans="1:12">
      <c r="A42" s="29" t="s">
        <v>153</v>
      </c>
      <c r="B42" s="27">
        <v>3</v>
      </c>
      <c r="C42" s="29" t="s">
        <v>312</v>
      </c>
      <c r="D42" s="50"/>
      <c r="E42" s="54"/>
      <c r="F42" s="63"/>
      <c r="G42" s="50"/>
      <c r="H42" s="50"/>
      <c r="I42" s="52"/>
      <c r="J42" s="53" t="s">
        <v>441</v>
      </c>
      <c r="K42" s="1" t="s">
        <v>460</v>
      </c>
      <c r="L42" s="66" t="s">
        <v>377</v>
      </c>
    </row>
    <row r="43" spans="1:12">
      <c r="A43" s="29" t="s">
        <v>181</v>
      </c>
      <c r="B43" s="27">
        <v>3</v>
      </c>
      <c r="C43" s="29" t="s">
        <v>308</v>
      </c>
      <c r="D43" s="50"/>
      <c r="E43" s="54"/>
      <c r="F43" s="54"/>
      <c r="G43" s="54"/>
      <c r="H43" s="54"/>
      <c r="I43" s="54"/>
      <c r="J43" s="53" t="s">
        <v>441</v>
      </c>
      <c r="K43" s="1" t="s">
        <v>458</v>
      </c>
      <c r="L43" s="66" t="s">
        <v>377</v>
      </c>
    </row>
    <row r="44" spans="1:12">
      <c r="A44" s="29" t="s">
        <v>189</v>
      </c>
      <c r="B44" s="27">
        <v>3</v>
      </c>
      <c r="C44" s="29" t="s">
        <v>308</v>
      </c>
      <c r="D44" s="50"/>
      <c r="E44" s="54"/>
      <c r="F44" s="54"/>
      <c r="G44" s="54"/>
      <c r="H44" s="54"/>
      <c r="I44" s="54"/>
      <c r="J44" s="53" t="s">
        <v>441</v>
      </c>
      <c r="K44" s="1" t="s">
        <v>458</v>
      </c>
      <c r="L44" s="66" t="s">
        <v>377</v>
      </c>
    </row>
    <row r="45" spans="1:12" ht="49.9" customHeight="1">
      <c r="A45" s="29" t="s">
        <v>201</v>
      </c>
      <c r="B45" s="27">
        <v>4</v>
      </c>
      <c r="C45" s="29" t="s">
        <v>313</v>
      </c>
      <c r="D45" s="50"/>
      <c r="E45" s="50"/>
      <c r="F45" s="63"/>
      <c r="G45" s="52"/>
      <c r="H45" s="50"/>
      <c r="I45" s="50"/>
      <c r="J45" s="53" t="s">
        <v>441</v>
      </c>
      <c r="K45" s="1" t="s">
        <v>460</v>
      </c>
      <c r="L45" s="66" t="s">
        <v>377</v>
      </c>
    </row>
    <row r="46" spans="1:12" ht="30">
      <c r="A46" s="29" t="s">
        <v>215</v>
      </c>
      <c r="B46" s="27">
        <v>4</v>
      </c>
      <c r="C46" s="29" t="s">
        <v>313</v>
      </c>
      <c r="D46" s="50"/>
      <c r="E46" s="54"/>
      <c r="F46" s="63"/>
      <c r="G46" s="63"/>
      <c r="H46" s="54"/>
      <c r="I46" s="50"/>
      <c r="J46" s="53" t="s">
        <v>441</v>
      </c>
      <c r="K46" s="1" t="s">
        <v>461</v>
      </c>
      <c r="L46" s="66" t="s">
        <v>377</v>
      </c>
    </row>
    <row r="47" spans="1:12" ht="45">
      <c r="A47" s="29" t="s">
        <v>221</v>
      </c>
      <c r="B47" s="27">
        <v>5</v>
      </c>
      <c r="C47" s="29" t="s">
        <v>308</v>
      </c>
      <c r="D47" s="50"/>
      <c r="E47" s="54"/>
      <c r="F47" s="63"/>
      <c r="G47" s="63"/>
      <c r="H47" s="54"/>
      <c r="I47" s="52"/>
      <c r="J47" s="53" t="s">
        <v>441</v>
      </c>
      <c r="K47" s="1" t="s">
        <v>462</v>
      </c>
      <c r="L47" s="66" t="s">
        <v>377</v>
      </c>
    </row>
    <row r="48" spans="1:12">
      <c r="A48" s="29" t="s">
        <v>223</v>
      </c>
      <c r="B48" s="27">
        <v>5</v>
      </c>
      <c r="C48" s="64" t="s">
        <v>313</v>
      </c>
      <c r="D48" s="50"/>
      <c r="E48" s="54"/>
      <c r="F48" s="63"/>
      <c r="G48" s="63"/>
      <c r="H48" s="50"/>
      <c r="I48" s="52"/>
      <c r="J48" s="53" t="s">
        <v>441</v>
      </c>
      <c r="K48" s="1" t="s">
        <v>460</v>
      </c>
      <c r="L48" s="66" t="s">
        <v>377</v>
      </c>
    </row>
    <row r="49" spans="1:12">
      <c r="A49" s="29" t="s">
        <v>227</v>
      </c>
      <c r="B49" s="27">
        <v>5</v>
      </c>
      <c r="C49" s="64" t="s">
        <v>312</v>
      </c>
      <c r="D49" s="50"/>
      <c r="E49" s="54"/>
      <c r="F49" s="63"/>
      <c r="G49" s="52"/>
      <c r="H49" s="50"/>
      <c r="I49" s="52"/>
      <c r="J49" s="53" t="s">
        <v>441</v>
      </c>
      <c r="K49" s="1" t="s">
        <v>460</v>
      </c>
      <c r="L49" s="66" t="s">
        <v>377</v>
      </c>
    </row>
    <row r="50" spans="1:12">
      <c r="A50" s="29" t="s">
        <v>230</v>
      </c>
      <c r="B50" s="27">
        <v>5</v>
      </c>
      <c r="C50" s="64" t="s">
        <v>306</v>
      </c>
      <c r="D50" s="50"/>
      <c r="E50" s="50"/>
      <c r="F50" s="63"/>
      <c r="G50" s="50"/>
      <c r="H50" s="50"/>
      <c r="I50" s="50"/>
      <c r="J50" s="53" t="s">
        <v>441</v>
      </c>
      <c r="K50" s="1" t="s">
        <v>460</v>
      </c>
      <c r="L50" s="66" t="s">
        <v>377</v>
      </c>
    </row>
    <row r="51" spans="1:12">
      <c r="A51" s="29" t="s">
        <v>384</v>
      </c>
      <c r="B51" s="27">
        <v>5</v>
      </c>
      <c r="C51" s="64" t="s">
        <v>308</v>
      </c>
      <c r="D51" s="50"/>
      <c r="E51" s="54"/>
      <c r="F51" s="63"/>
      <c r="G51" s="63"/>
      <c r="H51" s="54"/>
      <c r="I51" s="52"/>
      <c r="J51" s="53" t="s">
        <v>441</v>
      </c>
      <c r="K51" s="1" t="s">
        <v>463</v>
      </c>
      <c r="L51" s="66" t="s">
        <v>377</v>
      </c>
    </row>
    <row r="52" spans="1:12" ht="30">
      <c r="A52" s="29" t="s">
        <v>237</v>
      </c>
      <c r="B52" s="27">
        <v>5</v>
      </c>
      <c r="C52" s="64" t="s">
        <v>312</v>
      </c>
      <c r="D52" s="50"/>
      <c r="E52" s="54"/>
      <c r="F52" s="63"/>
      <c r="G52" s="63"/>
      <c r="H52" s="54"/>
      <c r="I52" s="52"/>
      <c r="J52" s="53" t="s">
        <v>441</v>
      </c>
      <c r="K52" s="1" t="s">
        <v>464</v>
      </c>
      <c r="L52" s="66" t="s">
        <v>377</v>
      </c>
    </row>
    <row r="53" spans="1:12" ht="45">
      <c r="A53" s="29" t="s">
        <v>257</v>
      </c>
      <c r="B53" s="27">
        <v>6</v>
      </c>
      <c r="C53" s="64" t="s">
        <v>313</v>
      </c>
      <c r="D53" s="52"/>
      <c r="E53" s="50"/>
      <c r="F53" s="63"/>
      <c r="G53" s="63"/>
      <c r="H53" s="54"/>
      <c r="I53" s="52"/>
      <c r="J53" s="53" t="s">
        <v>441</v>
      </c>
      <c r="K53" s="1" t="s">
        <v>462</v>
      </c>
      <c r="L53" s="66" t="s">
        <v>377</v>
      </c>
    </row>
    <row r="54" spans="1:12" ht="30">
      <c r="A54" s="29" t="s">
        <v>239</v>
      </c>
      <c r="B54" s="27">
        <v>6</v>
      </c>
      <c r="C54" s="64" t="s">
        <v>313</v>
      </c>
      <c r="D54" s="52"/>
      <c r="E54" s="70"/>
      <c r="F54" s="71"/>
      <c r="G54" s="71"/>
      <c r="H54" s="54"/>
      <c r="I54" s="52"/>
      <c r="J54" s="53" t="s">
        <v>441</v>
      </c>
      <c r="K54" s="1" t="s">
        <v>465</v>
      </c>
      <c r="L54" s="66" t="s">
        <v>377</v>
      </c>
    </row>
    <row r="55" spans="1:12" ht="30">
      <c r="A55" s="29" t="s">
        <v>259</v>
      </c>
      <c r="B55" s="27">
        <v>6</v>
      </c>
      <c r="C55" s="64" t="s">
        <v>309</v>
      </c>
      <c r="D55" s="52"/>
      <c r="E55" s="70"/>
      <c r="F55" s="71"/>
      <c r="G55" s="71"/>
      <c r="H55" s="54"/>
      <c r="I55" s="52"/>
      <c r="J55" s="53" t="s">
        <v>441</v>
      </c>
      <c r="K55" s="1" t="s">
        <v>466</v>
      </c>
      <c r="L55" s="53" t="s">
        <v>377</v>
      </c>
    </row>
    <row r="56" spans="1:12">
      <c r="B56" s="31"/>
      <c r="C56" s="31"/>
    </row>
    <row r="57" spans="1:12">
      <c r="C57" s="31"/>
    </row>
    <row r="58" spans="1:12">
      <c r="B58" s="31"/>
      <c r="C58" s="31"/>
    </row>
    <row r="59" spans="1:12">
      <c r="B59" s="31"/>
      <c r="C59" s="31"/>
    </row>
    <row r="63" spans="1:12">
      <c r="B63" s="23"/>
      <c r="C63" s="23"/>
    </row>
    <row r="64" spans="1:12">
      <c r="B64" s="23"/>
      <c r="C64" s="23"/>
    </row>
    <row r="65" spans="2:3">
      <c r="B65" s="23"/>
      <c r="C65" s="23"/>
    </row>
    <row r="66" spans="2:3">
      <c r="B66" s="23"/>
      <c r="C66" s="23"/>
    </row>
    <row r="67" spans="2:3">
      <c r="B67" s="23"/>
      <c r="C67" s="23"/>
    </row>
    <row r="68" spans="2:3">
      <c r="B68" s="23"/>
      <c r="C68" s="23"/>
    </row>
  </sheetData>
  <autoFilter ref="A2:L55" xr:uid="{00000000-0009-0000-0000-000008000000}">
    <sortState xmlns:xlrd2="http://schemas.microsoft.com/office/spreadsheetml/2017/richdata2" ref="A3:L55">
      <sortCondition ref="L2:L55"/>
    </sortState>
  </autoFilter>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d9a655bd-212d-462c-bb1b-17e3be103988" xsi:nil="true"/>
    <MaterialsDueBy xmlns="d9a655bd-212d-462c-bb1b-17e3be103988" xsi:nil="true"/>
    <Nextstep xmlns="d9a655bd-212d-462c-bb1b-17e3be103988" xsi:nil="true"/>
    <DueDate xmlns="d9a655bd-212d-462c-bb1b-17e3be103988" xsi:nil="true"/>
    <_Flow_SignoffStatus xmlns="d9a655bd-212d-462c-bb1b-17e3be103988" xsi:nil="true"/>
    <Scalability xmlns="d9a655bd-212d-462c-bb1b-17e3be103988" xsi:nil="true"/>
    <lcf76f155ced4ddcb4097134ff3c332f xmlns="d9a655bd-212d-462c-bb1b-17e3be103988">
      <Terms xmlns="http://schemas.microsoft.com/office/infopath/2007/PartnerControls"/>
    </lcf76f155ced4ddcb4097134ff3c332f>
    <Comments xmlns="d9a655bd-212d-462c-bb1b-17e3be103988" xsi:nil="true"/>
    <TaxCatchAll xmlns="b9cbf166-0996-41ad-92d2-18caafe6a11f" xsi:nil="true"/>
    <ProjectManager xmlns="d9a655bd-212d-462c-bb1b-17e3be103988">
      <UserInfo>
        <DisplayName/>
        <AccountId xsi:nil="true"/>
        <AccountType/>
      </UserInfo>
    </ProjectManager>
    <Status xmlns="d9a655bd-212d-462c-bb1b-17e3be103988">Not Submitted</Status>
    <PO_x002f_REQ xmlns="d9a655bd-212d-462c-bb1b-17e3be103988" xsi:nil="true"/>
    <Date xmlns="d9a655bd-212d-462c-bb1b-17e3be103988" xsi:nil="true"/>
    <DocType xmlns="d9a655bd-212d-462c-bb1b-17e3be10398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DF30B24AD6F648A7A668CE1C419CDD" ma:contentTypeVersion="34" ma:contentTypeDescription="Create a new document." ma:contentTypeScope="" ma:versionID="6e1faeebb81713ed48b8626f07992aa1">
  <xsd:schema xmlns:xsd="http://www.w3.org/2001/XMLSchema" xmlns:xs="http://www.w3.org/2001/XMLSchema" xmlns:p="http://schemas.microsoft.com/office/2006/metadata/properties" xmlns:ns2="d9a655bd-212d-462c-bb1b-17e3be103988" xmlns:ns3="b9cbf166-0996-41ad-92d2-18caafe6a11f" targetNamespace="http://schemas.microsoft.com/office/2006/metadata/properties" ma:root="true" ma:fieldsID="51ab8efeaf771ab14224aa667f2f7f42" ns2:_="" ns3:_="">
    <xsd:import namespace="d9a655bd-212d-462c-bb1b-17e3be103988"/>
    <xsd:import namespace="b9cbf166-0996-41ad-92d2-18caafe6a11f"/>
    <xsd:element name="properties">
      <xsd:complexType>
        <xsd:sequence>
          <xsd:element name="documentManagement">
            <xsd:complexType>
              <xsd:all>
                <xsd:element ref="ns2:ProjectManager"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Nextstep" minOccurs="0"/>
                <xsd:element ref="ns2:MediaServiceObjectDetectorVersions" minOccurs="0"/>
                <xsd:element ref="ns2:_Flow_SignoffStatus" minOccurs="0"/>
                <xsd:element ref="ns2:Comments" minOccurs="0"/>
                <xsd:element ref="ns2:Scalability" minOccurs="0"/>
                <xsd:element ref="ns2:AssignedTo" minOccurs="0"/>
                <xsd:element ref="ns2:DueDate" minOccurs="0"/>
                <xsd:element ref="ns2:MaterialsDueBy" minOccurs="0"/>
                <xsd:element ref="ns2:MediaServiceSearchProperties" minOccurs="0"/>
                <xsd:element ref="ns2:Status" minOccurs="0"/>
                <xsd:element ref="ns2:DocType" minOccurs="0"/>
                <xsd:element ref="ns2:Date" minOccurs="0"/>
                <xsd:element ref="ns2:PO_x002f_REQ"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a655bd-212d-462c-bb1b-17e3be103988" elementFormDefault="qualified">
    <xsd:import namespace="http://schemas.microsoft.com/office/2006/documentManagement/types"/>
    <xsd:import namespace="http://schemas.microsoft.com/office/infopath/2007/PartnerControls"/>
    <xsd:element name="ProjectManager" ma:index="8" nillable="true" ma:displayName="Project Manager" ma:format="Dropdown" ma:list="UserInfo" ma:SharePointGroup="0" ma:internalName="ProjectManag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a07d500a-1631-415a-bac3-7f3300fd82aa"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Nextstep" ma:index="21" nillable="true" ma:displayName="Next step" ma:format="Dropdown" ma:internalName="Nextstep">
      <xsd:simpleType>
        <xsd:restriction base="dms:Text">
          <xsd:maxLength value="255"/>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_Flow_SignoffStatus" ma:index="23" nillable="true" ma:displayName="Sign-off status" ma:internalName="Sign_x002d_off_x0020_status">
      <xsd:simpleType>
        <xsd:restriction base="dms:Text"/>
      </xsd:simpleType>
    </xsd:element>
    <xsd:element name="Comments" ma:index="24" nillable="true" ma:displayName="Comments" ma:description="Comments for curriculum content" ma:internalName="Comments">
      <xsd:simpleType>
        <xsd:restriction base="dms:Note">
          <xsd:maxLength value="255"/>
        </xsd:restriction>
      </xsd:simpleType>
    </xsd:element>
    <xsd:element name="Scalability" ma:index="25" nillable="true" ma:displayName="Tipsheet or Additional Training" ma:description="Who needs to be trained? Volume of users?" ma:format="Dropdown" ma:internalName="Scalability">
      <xsd:simpleType>
        <xsd:restriction base="dms:Text">
          <xsd:maxLength value="255"/>
        </xsd:restriction>
      </xsd:simpleType>
    </xsd:element>
    <xsd:element name="AssignedTo" ma:index="26" nillable="true" ma:displayName="Assigned To" ma:format="Dropdown" ma:internalName="AssignedTo">
      <xsd:simpleType>
        <xsd:restriction base="dms:Text">
          <xsd:maxLength value="255"/>
        </xsd:restriction>
      </xsd:simpleType>
    </xsd:element>
    <xsd:element name="DueDate" ma:index="27" nillable="true" ma:displayName="Due Date" ma:format="Dropdown" ma:internalName="DueDate">
      <xsd:simpleType>
        <xsd:restriction base="dms:Note">
          <xsd:maxLength value="255"/>
        </xsd:restriction>
      </xsd:simpleType>
    </xsd:element>
    <xsd:element name="MaterialsDueBy" ma:index="28" nillable="true" ma:displayName="Materials Due By" ma:format="Dropdown" ma:internalName="MaterialsDueBy">
      <xsd:simpleType>
        <xsd:restriction base="dms:Note">
          <xsd:maxLength value="255"/>
        </xsd:restrictio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Status" ma:index="30" nillable="true" ma:displayName="Status" ma:default="Not Submitted" ma:format="Dropdown" ma:internalName="Status">
      <xsd:simpleType>
        <xsd:restriction base="dms:Choice">
          <xsd:enumeration value="Not Submitted"/>
          <xsd:enumeration value="Submitted to BCH"/>
          <xsd:enumeration value="Submitted to Vendor"/>
          <xsd:enumeration value="In Progress"/>
          <xsd:enumeration value="Complete"/>
        </xsd:restriction>
      </xsd:simpleType>
    </xsd:element>
    <xsd:element name="DocType" ma:index="31" nillable="true" ma:displayName="Doc Type" ma:format="Dropdown" ma:internalName="DocType">
      <xsd:simpleType>
        <xsd:restriction base="dms:Choice">
          <xsd:enumeration value="SOW"/>
          <xsd:enumeration value="Quote"/>
          <xsd:enumeration value="PO"/>
          <xsd:enumeration value="Packing List"/>
        </xsd:restriction>
      </xsd:simpleType>
    </xsd:element>
    <xsd:element name="Date" ma:index="32" nillable="true" ma:displayName="Date" ma:format="DateOnly" ma:internalName="Date">
      <xsd:simpleType>
        <xsd:restriction base="dms:DateTime"/>
      </xsd:simpleType>
    </xsd:element>
    <xsd:element name="PO_x002f_REQ" ma:index="33" nillable="true" ma:displayName="PO/REQ" ma:format="Dropdown" ma:internalName="PO_x002f_REQ">
      <xsd:simpleType>
        <xsd:restriction base="dms:Text">
          <xsd:maxLength value="255"/>
        </xsd:restriction>
      </xsd:simpleType>
    </xsd:element>
    <xsd:element name="MediaServiceBillingMetadata" ma:index="34"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9cbf166-0996-41ad-92d2-18caafe6a11f"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9bc79220-9565-4671-9020-4f8a12bbd144}" ma:internalName="TaxCatchAll" ma:showField="CatchAllData" ma:web="b9cbf166-0996-41ad-92d2-18caafe6a11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68F19E-4D26-4E17-B4D1-31D17E14D872}"/>
</file>

<file path=customXml/itemProps2.xml><?xml version="1.0" encoding="utf-8"?>
<ds:datastoreItem xmlns:ds="http://schemas.openxmlformats.org/officeDocument/2006/customXml" ds:itemID="{C1CCAE3B-C9E0-431E-A78A-295B4C506586}"/>
</file>

<file path=customXml/itemProps3.xml><?xml version="1.0" encoding="utf-8"?>
<ds:datastoreItem xmlns:ds="http://schemas.openxmlformats.org/officeDocument/2006/customXml" ds:itemID="{E989C9B9-8912-42A1-848A-20A43BB2F6C5}"/>
</file>

<file path=docProps/app.xml><?xml version="1.0" encoding="utf-8"?>
<Properties xmlns="http://schemas.openxmlformats.org/officeDocument/2006/extended-properties" xmlns:vt="http://schemas.openxmlformats.org/officeDocument/2006/docPropsVTypes">
  <Application>Microsoft Excel Online</Application>
  <Manager/>
  <Company>Boston Children's Hospital</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Schaetzel, Tyler</dc:creator>
  <cp:keywords/>
  <dc:description/>
  <cp:lastModifiedBy/>
  <cp:revision/>
  <dcterms:created xsi:type="dcterms:W3CDTF">2024-06-19T18:45:49Z</dcterms:created>
  <dcterms:modified xsi:type="dcterms:W3CDTF">2025-07-18T20:20:26Z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0x0101003ADF30B24AD6F648A7A668CE1C419CDD</vt:lpwstr>
  </property>
  <property fmtid="{D5CDD505-2E9C-101B-9397-08002B2CF9AE}" pid="3" name="MediaServiceImageTags">
    <vt:lpwstr/>
  </property>
</Properties>
</file>