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worg-my.sharepoint.com/personal/rootb_hrw_org/Documents/HRW-us-losangeles-policinghomelessness/import/input/HACLA/"/>
    </mc:Choice>
  </mc:AlternateContent>
  <xr:revisionPtr revIDLastSave="33" documentId="13_ncr:1_{50349513-25A8-406D-B850-C49B886D7017}" xr6:coauthVersionLast="47" xr6:coauthVersionMax="47" xr10:uidLastSave="{0D9CDC76-0641-5E44-B6FC-E0772761E2F8}"/>
  <bookViews>
    <workbookView xWindow="1060" yWindow="500" windowWidth="27320" windowHeight="12620" activeTab="1" xr2:uid="{74352094-E47C-4CAC-975B-89D928780746}"/>
  </bookViews>
  <sheets>
    <sheet name="Recap" sheetId="2" r:id="rId1"/>
    <sheet name="budget_to_r" sheetId="4" r:id="rId2"/>
  </sheets>
  <definedNames>
    <definedName name="_xlnm._FilterDatabase" localSheetId="0" hidden="1">Recap!$A$4:$IQ$4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/>
  <c r="K34" i="2"/>
  <c r="L34" i="2"/>
  <c r="M34" i="2"/>
  <c r="N34" i="2"/>
  <c r="O34" i="2"/>
  <c r="B34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2" i="2"/>
  <c r="C36" i="2" l="1"/>
  <c r="I36" i="2"/>
  <c r="H36" i="2"/>
  <c r="M36" i="2"/>
  <c r="D36" i="2"/>
  <c r="O36" i="2"/>
  <c r="N36" i="2"/>
  <c r="G36" i="2"/>
  <c r="B36" i="2"/>
  <c r="E36" i="2"/>
  <c r="L36" i="2"/>
  <c r="K36" i="2"/>
  <c r="F36" i="2"/>
  <c r="J36" i="2"/>
</calcChain>
</file>

<file path=xl/sharedStrings.xml><?xml version="1.0" encoding="utf-8"?>
<sst xmlns="http://schemas.openxmlformats.org/spreadsheetml/2006/main" count="46" uniqueCount="40">
  <si>
    <t>HACLA Funding for Public Housing, Affordable Housing, and Section 8 Programs</t>
  </si>
  <si>
    <t>Amounts Received - 2007 - 2020*</t>
  </si>
  <si>
    <t>Fund Source and Program</t>
  </si>
  <si>
    <t>HUD PHA Grants (Federal)</t>
  </si>
  <si>
    <t>Public Housing - ARRA</t>
  </si>
  <si>
    <t>Public Housing - Capital Grants</t>
  </si>
  <si>
    <t>Public Housing - CARES</t>
  </si>
  <si>
    <t>Public Housing - Comprehensive Rehab</t>
  </si>
  <si>
    <t>Public Housing - HOPE VI</t>
  </si>
  <si>
    <t>Public Housing - Operating Subsidy</t>
  </si>
  <si>
    <t>Affordable - Replacement Housing Factor</t>
  </si>
  <si>
    <t>Affordable - CNI Planning - Rancho San Pedro</t>
  </si>
  <si>
    <t>Section 8 - CARES HCV</t>
  </si>
  <si>
    <t>Section 8 - Continuum of Care</t>
  </si>
  <si>
    <t>Section 8 - Disaster Housing Assistance</t>
  </si>
  <si>
    <t>Section 8 - Mainstream Housing</t>
  </si>
  <si>
    <t>Section 8 - New Construction</t>
  </si>
  <si>
    <t>Section 8 - Shelter Plus Care</t>
  </si>
  <si>
    <t>Section 8 - SRO/Mod Rehab</t>
  </si>
  <si>
    <t>Section 8 - Voucher/VASH/FUP</t>
  </si>
  <si>
    <t>Subtotal HUD PHA Grants</t>
  </si>
  <si>
    <t>Other Government Grants (State and Local)</t>
  </si>
  <si>
    <t>Public Housing - CASF Grants</t>
  </si>
  <si>
    <t>Public Housing - Proposition A</t>
  </si>
  <si>
    <t>Public Housing - Proposition K</t>
  </si>
  <si>
    <t>Affordable - Affordable Housing and Sustainable Communities</t>
  </si>
  <si>
    <t>Affordable - Transformative Climate Communities Program</t>
  </si>
  <si>
    <t>Affordable - HomeKey Program</t>
  </si>
  <si>
    <t>Section 8 - Homeless Incentive Program</t>
  </si>
  <si>
    <t>Section 8 - HOPWA</t>
  </si>
  <si>
    <t>Section 8 - Homeless Prevention Rapid-Rehousing</t>
  </si>
  <si>
    <t>Subtotal State and Local Grants</t>
  </si>
  <si>
    <t>Total</t>
  </si>
  <si>
    <t>* Note:: 2021 Actual Revenue is unavailable pending year-end close</t>
  </si>
  <si>
    <t>year</t>
  </si>
  <si>
    <t>$_per_unit</t>
  </si>
  <si>
    <t>total_pop</t>
  </si>
  <si>
    <t>pop_poverty</t>
  </si>
  <si>
    <t>perc_below_poverty</t>
  </si>
  <si>
    <t>Percentage of population below the poverty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</si>
</sst>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4" fontId="7" fillId="0" borderId="0" xfId="1" applyNumberFormat="1" applyFont="1"/>
    <xf numFmtId="164" fontId="5" fillId="0" borderId="0" xfId="1" applyNumberFormat="1" applyFont="1"/>
    <xf numFmtId="0" fontId="6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164" fontId="8" fillId="0" borderId="0" xfId="1" applyNumberFormat="1" applyFont="1"/>
    <xf numFmtId="165" fontId="4" fillId="0" borderId="0" xfId="2" applyNumberFormat="1" applyFont="1"/>
    <xf numFmtId="165" fontId="5" fillId="0" borderId="0" xfId="2" applyNumberFormat="1" applyFont="1"/>
    <xf numFmtId="164" fontId="5" fillId="0" borderId="0" xfId="1" applyNumberFormat="1" applyFont="1" applyFill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9724-C0DD-46D8-9807-811E77592CAB}">
  <sheetPr>
    <pageSetUpPr fitToPage="1"/>
  </sheetPr>
  <dimension ref="A1:O38"/>
  <sheetViews>
    <sheetView zoomScale="90" zoomScaleNormal="90" workbookViewId="0">
      <pane xSplit="1" ySplit="4" topLeftCell="B17" activePane="bottomRight" state="frozen"/>
      <selection pane="topRight" activeCell="H1" sqref="H1"/>
      <selection pane="bottomLeft" activeCell="A4" sqref="A4"/>
      <selection pane="bottomRight" activeCell="A36" sqref="A36:O36"/>
    </sheetView>
  </sheetViews>
  <sheetFormatPr baseColWidth="10" defaultColWidth="9.1640625" defaultRowHeight="14" x14ac:dyDescent="0.2"/>
  <cols>
    <col min="1" max="1" width="55.1640625" style="3" customWidth="1"/>
    <col min="2" max="15" width="13" style="6" customWidth="1"/>
    <col min="16" max="16384" width="9.1640625" style="3"/>
  </cols>
  <sheetData>
    <row r="1" spans="1:15" s="4" customFormat="1" ht="16" x14ac:dyDescent="0.2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s="4" customFormat="1" ht="16" x14ac:dyDescent="0.2">
      <c r="A2" s="1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1:15" x14ac:dyDescent="0.2">
      <c r="A4" s="2" t="s">
        <v>2</v>
      </c>
      <c r="B4" s="7">
        <v>2007</v>
      </c>
      <c r="C4" s="7">
        <v>2008</v>
      </c>
      <c r="D4" s="7">
        <v>2009</v>
      </c>
      <c r="E4" s="7">
        <v>2010</v>
      </c>
      <c r="F4" s="7">
        <v>2011</v>
      </c>
      <c r="G4" s="7">
        <v>2012</v>
      </c>
      <c r="H4" s="7">
        <v>2013</v>
      </c>
      <c r="I4" s="7">
        <v>2014</v>
      </c>
      <c r="J4" s="7">
        <v>2015</v>
      </c>
      <c r="K4" s="7">
        <v>2016</v>
      </c>
      <c r="L4" s="7">
        <v>2017</v>
      </c>
      <c r="M4" s="7">
        <v>2018</v>
      </c>
      <c r="N4" s="7">
        <v>2019</v>
      </c>
      <c r="O4" s="7">
        <v>2020</v>
      </c>
    </row>
    <row r="5" spans="1:15" x14ac:dyDescent="0.2">
      <c r="A5" s="2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8" t="s">
        <v>4</v>
      </c>
      <c r="B6" s="13">
        <v>0</v>
      </c>
      <c r="C6" s="13">
        <v>0</v>
      </c>
      <c r="D6" s="13">
        <v>0</v>
      </c>
      <c r="E6" s="13">
        <v>15815778.159999998</v>
      </c>
      <c r="F6" s="13">
        <v>13918507.550000001</v>
      </c>
      <c r="G6" s="13">
        <v>1008897.6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</row>
    <row r="7" spans="1:15" x14ac:dyDescent="0.2">
      <c r="A7" s="8" t="s">
        <v>5</v>
      </c>
      <c r="B7" s="14">
        <v>26849582.370000001</v>
      </c>
      <c r="C7" s="14">
        <v>25273793.5</v>
      </c>
      <c r="D7" s="14">
        <v>19350004.760000002</v>
      </c>
      <c r="E7" s="14">
        <v>30719178.219999999</v>
      </c>
      <c r="F7" s="14">
        <v>29710245.710000001</v>
      </c>
      <c r="G7" s="14">
        <v>20436117.440000001</v>
      </c>
      <c r="H7" s="14">
        <v>12005156.66</v>
      </c>
      <c r="I7" s="14">
        <v>15743511.029999999</v>
      </c>
      <c r="J7" s="14">
        <v>14593052.689999999</v>
      </c>
      <c r="K7" s="14">
        <v>14373700.93</v>
      </c>
      <c r="L7" s="14">
        <v>19314052.780000001</v>
      </c>
      <c r="M7" s="14">
        <v>15102780.949999999</v>
      </c>
      <c r="N7" s="14">
        <v>18541900.530000001</v>
      </c>
      <c r="O7" s="14">
        <v>18918959.48</v>
      </c>
    </row>
    <row r="8" spans="1:15" x14ac:dyDescent="0.2">
      <c r="A8" s="8" t="s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1920560.38</v>
      </c>
    </row>
    <row r="9" spans="1:15" x14ac:dyDescent="0.2">
      <c r="A9" s="8" t="s">
        <v>7</v>
      </c>
      <c r="B9" s="6">
        <v>0</v>
      </c>
      <c r="C9" s="6">
        <v>0</v>
      </c>
      <c r="D9" s="6">
        <v>0</v>
      </c>
      <c r="E9" s="6">
        <v>0</v>
      </c>
      <c r="F9" s="6">
        <v>48729</v>
      </c>
      <c r="G9" s="6">
        <v>323582.95</v>
      </c>
      <c r="H9" s="6">
        <v>114975.05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x14ac:dyDescent="0.2">
      <c r="A10" s="8" t="s">
        <v>8</v>
      </c>
      <c r="B10" s="6">
        <v>287410.84000000003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</row>
    <row r="11" spans="1:15" x14ac:dyDescent="0.2">
      <c r="A11" s="8" t="s">
        <v>9</v>
      </c>
      <c r="B11" s="6">
        <v>20462946</v>
      </c>
      <c r="C11" s="6">
        <v>22964800</v>
      </c>
      <c r="D11" s="6">
        <v>26296998</v>
      </c>
      <c r="E11" s="6">
        <v>22541305</v>
      </c>
      <c r="F11" s="6">
        <v>23020000</v>
      </c>
      <c r="G11" s="6">
        <v>23499358</v>
      </c>
      <c r="H11" s="6">
        <v>20431632</v>
      </c>
      <c r="I11" s="6">
        <v>22026258</v>
      </c>
      <c r="J11" s="6">
        <v>21998003</v>
      </c>
      <c r="K11" s="6">
        <v>22712099</v>
      </c>
      <c r="L11" s="6">
        <v>21985355</v>
      </c>
      <c r="M11" s="6">
        <v>21941890</v>
      </c>
      <c r="N11" s="6">
        <v>21698646</v>
      </c>
      <c r="O11" s="6">
        <v>21671917.379999999</v>
      </c>
    </row>
    <row r="12" spans="1:15" x14ac:dyDescent="0.2">
      <c r="A12" s="8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5230994</v>
      </c>
      <c r="M12" s="6">
        <v>5951310</v>
      </c>
      <c r="N12" s="6">
        <v>0</v>
      </c>
      <c r="O12" s="6">
        <v>0</v>
      </c>
    </row>
    <row r="13" spans="1:15" x14ac:dyDescent="0.2">
      <c r="A13" s="8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82314</v>
      </c>
      <c r="N13" s="6">
        <v>237795</v>
      </c>
      <c r="O13" s="6">
        <v>29221</v>
      </c>
    </row>
    <row r="14" spans="1:15" x14ac:dyDescent="0.2">
      <c r="A14" s="8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7451362.1200000001</v>
      </c>
    </row>
    <row r="15" spans="1:15" x14ac:dyDescent="0.2">
      <c r="A15" s="8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18001109.66</v>
      </c>
      <c r="J15" s="6">
        <v>20864866.390000001</v>
      </c>
      <c r="K15" s="6">
        <v>23343225.02</v>
      </c>
      <c r="L15" s="6">
        <v>27231956.199999999</v>
      </c>
      <c r="M15" s="6">
        <v>31644762.18</v>
      </c>
      <c r="N15" s="6">
        <v>39010585.609999999</v>
      </c>
      <c r="O15" s="6">
        <v>42719082.530000001</v>
      </c>
    </row>
    <row r="16" spans="1:15" x14ac:dyDescent="0.2">
      <c r="A16" s="8" t="s">
        <v>14</v>
      </c>
      <c r="B16" s="6">
        <v>0</v>
      </c>
      <c r="C16" s="6">
        <v>544646</v>
      </c>
      <c r="D16" s="6">
        <v>208125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2">
      <c r="A17" s="8" t="s">
        <v>15</v>
      </c>
      <c r="B17" s="6">
        <v>647553</v>
      </c>
      <c r="C17" s="6">
        <v>669681</v>
      </c>
      <c r="D17" s="6">
        <v>642957</v>
      </c>
      <c r="E17" s="6">
        <v>755898</v>
      </c>
      <c r="F17" s="6">
        <v>585140</v>
      </c>
      <c r="G17" s="6">
        <v>869186</v>
      </c>
      <c r="H17" s="6">
        <v>776107.1</v>
      </c>
      <c r="I17" s="6">
        <v>652649.69999999995</v>
      </c>
      <c r="J17" s="6">
        <v>825750.2</v>
      </c>
      <c r="K17" s="6">
        <v>771748.64</v>
      </c>
      <c r="L17" s="6">
        <v>785695.36</v>
      </c>
      <c r="M17" s="6">
        <v>838349</v>
      </c>
      <c r="N17" s="6">
        <v>1668136.65</v>
      </c>
      <c r="O17" s="6">
        <v>793921.35</v>
      </c>
    </row>
    <row r="18" spans="1:15" x14ac:dyDescent="0.2">
      <c r="A18" s="8" t="s">
        <v>16</v>
      </c>
      <c r="B18" s="6">
        <v>21984022.16</v>
      </c>
      <c r="C18" s="6">
        <v>18581896.23</v>
      </c>
      <c r="D18" s="6">
        <v>17654708.48</v>
      </c>
      <c r="E18" s="6">
        <v>18228657.600000001</v>
      </c>
      <c r="F18" s="6">
        <v>19077942.460000001</v>
      </c>
      <c r="G18" s="6">
        <v>19560593.48</v>
      </c>
      <c r="H18" s="6">
        <v>17236762.079999998</v>
      </c>
      <c r="I18" s="6">
        <v>16777548.52</v>
      </c>
      <c r="J18" s="6">
        <v>17445279.109999999</v>
      </c>
      <c r="K18" s="6">
        <v>18351022.32</v>
      </c>
      <c r="L18" s="6">
        <v>18834071.039999999</v>
      </c>
      <c r="M18" s="6">
        <v>18636113.690000001</v>
      </c>
      <c r="N18" s="6">
        <v>15775533.1</v>
      </c>
      <c r="O18" s="6">
        <v>2924349</v>
      </c>
    </row>
    <row r="19" spans="1:15" x14ac:dyDescent="0.2">
      <c r="A19" s="8" t="s">
        <v>17</v>
      </c>
      <c r="B19" s="6">
        <v>8334637.7000000002</v>
      </c>
      <c r="C19" s="6">
        <v>12324214.84</v>
      </c>
      <c r="D19" s="6">
        <v>14332694.640000001</v>
      </c>
      <c r="E19" s="6">
        <v>14525402.949999999</v>
      </c>
      <c r="F19" s="6">
        <v>17594900.800000001</v>
      </c>
      <c r="G19" s="6">
        <v>19313427.359999999</v>
      </c>
      <c r="H19" s="6">
        <v>21624673.260000002</v>
      </c>
      <c r="I19" s="6">
        <v>5587212.7300000004</v>
      </c>
      <c r="J19" s="6">
        <v>3333929.87</v>
      </c>
      <c r="K19" s="6">
        <v>2605612.12</v>
      </c>
      <c r="L19" s="6">
        <v>1318479.06</v>
      </c>
      <c r="M19" s="6">
        <v>0</v>
      </c>
      <c r="N19" s="6">
        <v>0</v>
      </c>
      <c r="O19" s="6">
        <v>0</v>
      </c>
    </row>
    <row r="20" spans="1:15" x14ac:dyDescent="0.2">
      <c r="A20" s="8" t="s">
        <v>18</v>
      </c>
      <c r="B20" s="6">
        <v>6861545.1200000001</v>
      </c>
      <c r="C20" s="6">
        <v>7736085.8499999996</v>
      </c>
      <c r="D20" s="6">
        <v>8025511.3799999999</v>
      </c>
      <c r="E20" s="6">
        <v>8225747.7800000003</v>
      </c>
      <c r="F20" s="6">
        <v>9096632.4700000007</v>
      </c>
      <c r="G20" s="6">
        <v>9117744.2899999991</v>
      </c>
      <c r="H20" s="6">
        <v>9204221.7100000009</v>
      </c>
      <c r="I20" s="6">
        <v>9135697</v>
      </c>
      <c r="J20" s="6">
        <v>9259059.6799999997</v>
      </c>
      <c r="K20" s="6">
        <v>9667347.2100000009</v>
      </c>
      <c r="L20" s="6">
        <v>9783869.1099999994</v>
      </c>
      <c r="M20" s="6">
        <v>9446145.7100000009</v>
      </c>
      <c r="N20" s="6">
        <v>9146666.5999999996</v>
      </c>
      <c r="O20" s="6">
        <v>9046443.4000000004</v>
      </c>
    </row>
    <row r="21" spans="1:15" ht="17" x14ac:dyDescent="0.35">
      <c r="A21" s="8" t="s">
        <v>19</v>
      </c>
      <c r="B21" s="11">
        <v>409743929.31</v>
      </c>
      <c r="C21" s="11">
        <v>397521888.86000001</v>
      </c>
      <c r="D21" s="11">
        <v>491293235.91999996</v>
      </c>
      <c r="E21" s="11">
        <v>535090729.66999996</v>
      </c>
      <c r="F21" s="11">
        <v>514330709.81</v>
      </c>
      <c r="G21" s="11">
        <v>485995472.11000001</v>
      </c>
      <c r="H21" s="11">
        <v>497273641.13999999</v>
      </c>
      <c r="I21" s="11">
        <v>521350134.82999998</v>
      </c>
      <c r="J21" s="11">
        <v>505216660</v>
      </c>
      <c r="K21" s="11">
        <v>518706113</v>
      </c>
      <c r="L21" s="11">
        <v>528067857</v>
      </c>
      <c r="M21" s="11">
        <v>553325577.41999996</v>
      </c>
      <c r="N21" s="11">
        <v>589435617.74000001</v>
      </c>
      <c r="O21" s="11">
        <v>635170474.11000001</v>
      </c>
    </row>
    <row r="22" spans="1:15" x14ac:dyDescent="0.2">
      <c r="A22" s="9" t="s">
        <v>20</v>
      </c>
      <c r="B22" s="12">
        <f t="shared" ref="B22:O22" si="0">SUM(B6:B21)</f>
        <v>495171626.5</v>
      </c>
      <c r="C22" s="12">
        <f t="shared" si="0"/>
        <v>485617006.28000003</v>
      </c>
      <c r="D22" s="12">
        <f t="shared" si="0"/>
        <v>577804235.17999995</v>
      </c>
      <c r="E22" s="12">
        <f t="shared" si="0"/>
        <v>645902697.38</v>
      </c>
      <c r="F22" s="12">
        <f t="shared" si="0"/>
        <v>627382807.79999995</v>
      </c>
      <c r="G22" s="12">
        <f t="shared" si="0"/>
        <v>580124379.23000002</v>
      </c>
      <c r="H22" s="12">
        <f t="shared" si="0"/>
        <v>578667169</v>
      </c>
      <c r="I22" s="12">
        <f t="shared" si="0"/>
        <v>609274121.47000003</v>
      </c>
      <c r="J22" s="12">
        <f t="shared" si="0"/>
        <v>593536600.94000006</v>
      </c>
      <c r="K22" s="12">
        <f t="shared" si="0"/>
        <v>610530868.24000001</v>
      </c>
      <c r="L22" s="12">
        <f t="shared" si="0"/>
        <v>632552329.54999995</v>
      </c>
      <c r="M22" s="12">
        <f t="shared" si="0"/>
        <v>656969242.94999993</v>
      </c>
      <c r="N22" s="12">
        <f t="shared" si="0"/>
        <v>695514881.23000002</v>
      </c>
      <c r="O22" s="12">
        <f t="shared" si="0"/>
        <v>740646290.75</v>
      </c>
    </row>
    <row r="24" spans="1:15" x14ac:dyDescent="0.2">
      <c r="A24" s="2" t="s">
        <v>21</v>
      </c>
    </row>
    <row r="25" spans="1:15" x14ac:dyDescent="0.2">
      <c r="A25" s="8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118659.5</v>
      </c>
      <c r="L25" s="13">
        <v>200977</v>
      </c>
      <c r="M25" s="13">
        <v>0</v>
      </c>
      <c r="N25" s="13">
        <v>0</v>
      </c>
      <c r="O25" s="13">
        <v>0</v>
      </c>
    </row>
    <row r="26" spans="1:15" x14ac:dyDescent="0.2">
      <c r="A26" s="8" t="s">
        <v>23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294460.81</v>
      </c>
      <c r="O26" s="6">
        <v>675947.66</v>
      </c>
    </row>
    <row r="27" spans="1:15" x14ac:dyDescent="0.2">
      <c r="A27" s="8" t="s">
        <v>24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734623.27</v>
      </c>
      <c r="K27" s="6">
        <v>934728.81</v>
      </c>
      <c r="L27" s="6">
        <v>11851.25</v>
      </c>
      <c r="M27" s="6">
        <v>7238.35</v>
      </c>
      <c r="N27" s="6">
        <v>0</v>
      </c>
      <c r="O27" s="6">
        <v>7936.58</v>
      </c>
    </row>
    <row r="28" spans="1:15" x14ac:dyDescent="0.2">
      <c r="A28" s="8" t="s">
        <v>25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539896.87</v>
      </c>
      <c r="N28" s="14">
        <v>1199405.97</v>
      </c>
      <c r="O28" s="14">
        <v>0</v>
      </c>
    </row>
    <row r="29" spans="1:15" x14ac:dyDescent="0.2">
      <c r="A29" s="8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778685.09</v>
      </c>
      <c r="O29" s="6">
        <v>1478741.43</v>
      </c>
    </row>
    <row r="30" spans="1:15" x14ac:dyDescent="0.2">
      <c r="A30" s="8" t="s">
        <v>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116576972</v>
      </c>
    </row>
    <row r="31" spans="1:15" x14ac:dyDescent="0.2">
      <c r="A31" s="8" t="s">
        <v>28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399850.04</v>
      </c>
      <c r="M31" s="6">
        <v>2633092.63</v>
      </c>
      <c r="N31" s="6">
        <v>5020378.49</v>
      </c>
      <c r="O31" s="6">
        <v>3477868.2</v>
      </c>
    </row>
    <row r="32" spans="1:15" x14ac:dyDescent="0.2">
      <c r="A32" s="8" t="s">
        <v>29</v>
      </c>
      <c r="B32" s="6">
        <v>2347315.04</v>
      </c>
      <c r="C32" s="6">
        <v>4100354.02</v>
      </c>
      <c r="D32" s="6">
        <v>1442055.18</v>
      </c>
      <c r="E32" s="6">
        <v>726635.46</v>
      </c>
      <c r="F32" s="6">
        <v>1886415.59</v>
      </c>
      <c r="G32" s="6">
        <v>911812.18</v>
      </c>
      <c r="H32" s="6">
        <v>1574024.77</v>
      </c>
      <c r="I32" s="6">
        <v>1955315.77</v>
      </c>
      <c r="J32" s="6">
        <v>1801309.71</v>
      </c>
      <c r="K32" s="6">
        <v>2213730.73</v>
      </c>
      <c r="L32" s="6">
        <v>2166313.63</v>
      </c>
      <c r="M32" s="6">
        <v>3091259.77</v>
      </c>
      <c r="N32" s="6">
        <v>5319407.3499999996</v>
      </c>
      <c r="O32" s="6">
        <v>4170019.96</v>
      </c>
    </row>
    <row r="33" spans="1:15" ht="17" x14ac:dyDescent="0.35">
      <c r="A33" s="8" t="s">
        <v>30</v>
      </c>
      <c r="B33" s="11">
        <v>0</v>
      </c>
      <c r="C33" s="11">
        <v>0</v>
      </c>
      <c r="D33" s="11">
        <v>29316.14</v>
      </c>
      <c r="E33" s="11">
        <v>1754896.31</v>
      </c>
      <c r="F33" s="11">
        <v>8224743.0800000001</v>
      </c>
      <c r="G33" s="11">
        <v>1221573.3799999999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</row>
    <row r="34" spans="1:15" x14ac:dyDescent="0.2">
      <c r="A34" s="9" t="s">
        <v>31</v>
      </c>
      <c r="B34" s="12">
        <f t="shared" ref="B34:O34" si="1">SUM(B25:B33)</f>
        <v>2347315.04</v>
      </c>
      <c r="C34" s="12">
        <f t="shared" si="1"/>
        <v>4100354.02</v>
      </c>
      <c r="D34" s="12">
        <f t="shared" si="1"/>
        <v>1471371.3199999998</v>
      </c>
      <c r="E34" s="12">
        <f t="shared" si="1"/>
        <v>2481531.77</v>
      </c>
      <c r="F34" s="12">
        <f t="shared" si="1"/>
        <v>10111158.67</v>
      </c>
      <c r="G34" s="12">
        <f t="shared" si="1"/>
        <v>2133385.56</v>
      </c>
      <c r="H34" s="12">
        <f t="shared" si="1"/>
        <v>1574024.77</v>
      </c>
      <c r="I34" s="12">
        <f t="shared" si="1"/>
        <v>1955315.77</v>
      </c>
      <c r="J34" s="12">
        <f t="shared" si="1"/>
        <v>2535932.98</v>
      </c>
      <c r="K34" s="12">
        <f t="shared" si="1"/>
        <v>3267119.04</v>
      </c>
      <c r="L34" s="12">
        <f t="shared" si="1"/>
        <v>2778991.92</v>
      </c>
      <c r="M34" s="12">
        <f t="shared" si="1"/>
        <v>6271487.6199999992</v>
      </c>
      <c r="N34" s="12">
        <f t="shared" si="1"/>
        <v>12612337.710000001</v>
      </c>
      <c r="O34" s="12">
        <f t="shared" si="1"/>
        <v>126387485.83</v>
      </c>
    </row>
    <row r="36" spans="1:15" x14ac:dyDescent="0.2">
      <c r="A36" s="10" t="s">
        <v>32</v>
      </c>
      <c r="B36" s="12">
        <f t="shared" ref="B36:O36" si="2">B22+B34</f>
        <v>497518941.54000002</v>
      </c>
      <c r="C36" s="12">
        <f t="shared" si="2"/>
        <v>489717360.30000001</v>
      </c>
      <c r="D36" s="12">
        <f t="shared" si="2"/>
        <v>579275606.5</v>
      </c>
      <c r="E36" s="12">
        <f t="shared" si="2"/>
        <v>648384229.14999998</v>
      </c>
      <c r="F36" s="12">
        <f t="shared" si="2"/>
        <v>637493966.46999991</v>
      </c>
      <c r="G36" s="12">
        <f t="shared" si="2"/>
        <v>582257764.78999996</v>
      </c>
      <c r="H36" s="12">
        <f t="shared" si="2"/>
        <v>580241193.76999998</v>
      </c>
      <c r="I36" s="12">
        <f t="shared" si="2"/>
        <v>611229437.24000001</v>
      </c>
      <c r="J36" s="12">
        <f t="shared" si="2"/>
        <v>596072533.92000008</v>
      </c>
      <c r="K36" s="12">
        <f t="shared" si="2"/>
        <v>613797987.27999997</v>
      </c>
      <c r="L36" s="12">
        <f t="shared" si="2"/>
        <v>635331321.46999991</v>
      </c>
      <c r="M36" s="12">
        <f t="shared" si="2"/>
        <v>663240730.56999993</v>
      </c>
      <c r="N36" s="12">
        <f t="shared" si="2"/>
        <v>708127218.94000006</v>
      </c>
      <c r="O36" s="12">
        <f t="shared" si="2"/>
        <v>867033776.58000004</v>
      </c>
    </row>
    <row r="38" spans="1:15" x14ac:dyDescent="0.2">
      <c r="A38" s="16" t="s">
        <v>33</v>
      </c>
    </row>
  </sheetData>
  <sortState xmlns:xlrd2="http://schemas.microsoft.com/office/spreadsheetml/2017/richdata2" ref="A6:O12">
    <sortCondition ref="A6:A12"/>
  </sortState>
  <pageMargins left="0.7" right="0.7" top="0.75" bottom="0.75" header="0.3" footer="0.3"/>
  <pageSetup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BB99-B2B6-5646-9E75-383F11EE3AED}">
  <dimension ref="A1:U23"/>
  <sheetViews>
    <sheetView tabSelected="1" topLeftCell="K4" workbookViewId="0">
      <selection activeCell="U23" sqref="T5:U23"/>
    </sheetView>
  </sheetViews>
  <sheetFormatPr baseColWidth="10" defaultRowHeight="15" x14ac:dyDescent="0.2"/>
  <sheetData>
    <row r="1" spans="1:21" x14ac:dyDescent="0.2">
      <c r="A1" t="s">
        <v>34</v>
      </c>
      <c r="B1" t="s">
        <v>20</v>
      </c>
      <c r="C1" t="s">
        <v>31</v>
      </c>
      <c r="D1" t="s">
        <v>32</v>
      </c>
    </row>
    <row r="2" spans="1:21" x14ac:dyDescent="0.2">
      <c r="A2" s="7">
        <v>2007</v>
      </c>
      <c r="B2">
        <v>495171626.5</v>
      </c>
      <c r="C2">
        <v>2347315.04</v>
      </c>
      <c r="D2">
        <v>497518941.54000002</v>
      </c>
      <c r="M2" t="s">
        <v>35</v>
      </c>
      <c r="N2" t="s">
        <v>34</v>
      </c>
    </row>
    <row r="3" spans="1:21" x14ac:dyDescent="0.2">
      <c r="A3" s="7">
        <v>2008</v>
      </c>
      <c r="B3">
        <v>485617006.28000003</v>
      </c>
      <c r="C3">
        <v>4100354.02</v>
      </c>
      <c r="D3">
        <v>489717360.30000001</v>
      </c>
      <c r="I3" s="17">
        <v>18</v>
      </c>
      <c r="K3" s="18">
        <v>7455</v>
      </c>
      <c r="L3" s="18">
        <v>352540135</v>
      </c>
      <c r="M3" s="18">
        <v>47289.09</v>
      </c>
      <c r="N3" s="18">
        <v>2007</v>
      </c>
      <c r="P3" s="19" t="s">
        <v>36</v>
      </c>
      <c r="Q3" s="19" t="s">
        <v>37</v>
      </c>
      <c r="R3" s="19" t="s">
        <v>38</v>
      </c>
    </row>
    <row r="4" spans="1:21" x14ac:dyDescent="0.2">
      <c r="A4" s="7">
        <v>2009</v>
      </c>
      <c r="B4">
        <v>577804235.17999995</v>
      </c>
      <c r="C4">
        <v>1471371.3199999998</v>
      </c>
      <c r="D4">
        <v>579275606.5</v>
      </c>
      <c r="I4" s="17">
        <v>19</v>
      </c>
      <c r="K4" s="18">
        <v>6850</v>
      </c>
      <c r="L4" s="18">
        <v>360250308</v>
      </c>
      <c r="M4" s="18">
        <v>52591.29</v>
      </c>
      <c r="N4" s="18">
        <v>2008</v>
      </c>
      <c r="O4" s="17" t="s">
        <v>34</v>
      </c>
      <c r="P4" s="19"/>
      <c r="Q4" s="19"/>
      <c r="R4" s="19"/>
    </row>
    <row r="5" spans="1:21" x14ac:dyDescent="0.2">
      <c r="A5" s="7">
        <v>2010</v>
      </c>
      <c r="B5">
        <v>645902697.38</v>
      </c>
      <c r="C5">
        <v>2481531.77</v>
      </c>
      <c r="D5">
        <v>648384229.14999998</v>
      </c>
      <c r="I5" s="17">
        <v>20</v>
      </c>
      <c r="K5" s="18">
        <v>6880</v>
      </c>
      <c r="L5" s="18">
        <v>424766807</v>
      </c>
      <c r="M5" s="18">
        <v>61739.360000000001</v>
      </c>
      <c r="N5" s="18">
        <v>2009</v>
      </c>
      <c r="O5" s="17"/>
      <c r="P5" s="17"/>
      <c r="Q5" s="17"/>
      <c r="R5" s="17"/>
      <c r="T5" t="s">
        <v>34</v>
      </c>
      <c r="U5" s="17" t="s">
        <v>39</v>
      </c>
    </row>
    <row r="6" spans="1:21" x14ac:dyDescent="0.2">
      <c r="A6" s="7">
        <v>2011</v>
      </c>
      <c r="B6">
        <v>627382807.79999995</v>
      </c>
      <c r="C6">
        <v>10111158.67</v>
      </c>
      <c r="D6">
        <v>637493966.46999991</v>
      </c>
      <c r="I6" s="17">
        <v>21</v>
      </c>
      <c r="K6" s="18">
        <v>6951</v>
      </c>
      <c r="L6" s="18">
        <v>483223195</v>
      </c>
      <c r="M6" s="18">
        <v>69518.509999999995</v>
      </c>
      <c r="N6" s="18">
        <v>2010</v>
      </c>
      <c r="O6" s="17">
        <v>1</v>
      </c>
      <c r="Q6" s="20">
        <v>3731437</v>
      </c>
      <c r="R6" s="20">
        <v>747613</v>
      </c>
      <c r="T6" s="20">
        <v>2005</v>
      </c>
      <c r="U6" s="20">
        <v>0.20035529999999999</v>
      </c>
    </row>
    <row r="7" spans="1:21" x14ac:dyDescent="0.2">
      <c r="A7" s="7">
        <v>2012</v>
      </c>
      <c r="B7">
        <v>580124379.23000002</v>
      </c>
      <c r="C7">
        <v>2133385.56</v>
      </c>
      <c r="D7">
        <v>582257764.78999996</v>
      </c>
      <c r="I7" s="17">
        <v>22</v>
      </c>
      <c r="K7" s="18">
        <v>6951</v>
      </c>
      <c r="L7" s="18">
        <v>490023685</v>
      </c>
      <c r="M7" s="18">
        <v>70496.86</v>
      </c>
      <c r="N7" s="18">
        <v>2011</v>
      </c>
      <c r="O7" s="17">
        <v>2</v>
      </c>
      <c r="Q7" s="20">
        <v>3773846</v>
      </c>
      <c r="R7" s="20">
        <v>705154</v>
      </c>
      <c r="T7" s="20">
        <v>2006</v>
      </c>
      <c r="U7" s="20">
        <v>0.18685289999999999</v>
      </c>
    </row>
    <row r="8" spans="1:21" x14ac:dyDescent="0.2">
      <c r="A8" s="7">
        <v>2013</v>
      </c>
      <c r="B8">
        <v>578667169</v>
      </c>
      <c r="C8">
        <v>1574024.77</v>
      </c>
      <c r="D8">
        <v>580241193.76999998</v>
      </c>
      <c r="I8" s="17">
        <v>23</v>
      </c>
      <c r="K8" s="18">
        <v>6951</v>
      </c>
      <c r="L8" s="18">
        <v>456844050</v>
      </c>
      <c r="M8" s="18">
        <v>65723.5</v>
      </c>
      <c r="N8" s="18">
        <v>2012</v>
      </c>
      <c r="O8" s="17">
        <v>3</v>
      </c>
      <c r="Q8" s="20">
        <v>3806003</v>
      </c>
      <c r="R8" s="20">
        <v>691887</v>
      </c>
      <c r="T8" s="20">
        <v>2007</v>
      </c>
      <c r="U8" s="20">
        <v>0.18178830000000001</v>
      </c>
    </row>
    <row r="9" spans="1:21" x14ac:dyDescent="0.2">
      <c r="A9" s="7">
        <v>2014</v>
      </c>
      <c r="B9">
        <v>609274121.47000003</v>
      </c>
      <c r="C9">
        <v>1955315.77</v>
      </c>
      <c r="D9">
        <v>611229437.24000001</v>
      </c>
      <c r="I9" s="17">
        <v>24</v>
      </c>
      <c r="K9" s="18">
        <v>6971</v>
      </c>
      <c r="L9" s="18">
        <v>461935842</v>
      </c>
      <c r="M9" s="18">
        <v>66265.36</v>
      </c>
      <c r="N9" s="18">
        <v>2013</v>
      </c>
      <c r="O9" s="17">
        <v>4</v>
      </c>
      <c r="Q9" s="20">
        <v>3803383</v>
      </c>
      <c r="R9" s="20">
        <v>723516</v>
      </c>
      <c r="T9" s="20">
        <v>2008</v>
      </c>
      <c r="U9" s="20">
        <v>0.1902296</v>
      </c>
    </row>
    <row r="10" spans="1:21" x14ac:dyDescent="0.2">
      <c r="A10" s="7">
        <v>2015</v>
      </c>
      <c r="B10">
        <v>593536600.94000006</v>
      </c>
      <c r="C10">
        <v>2535932.98</v>
      </c>
      <c r="D10">
        <v>596072533.92000008</v>
      </c>
      <c r="I10" s="17">
        <v>25</v>
      </c>
      <c r="K10" s="18">
        <v>6971</v>
      </c>
      <c r="L10" s="18">
        <v>494466833</v>
      </c>
      <c r="M10" s="18">
        <v>70931.98</v>
      </c>
      <c r="N10" s="18">
        <v>2014</v>
      </c>
      <c r="O10" s="17">
        <v>5</v>
      </c>
      <c r="Q10" s="20">
        <v>3831880</v>
      </c>
      <c r="R10" s="20">
        <v>744567</v>
      </c>
      <c r="T10" s="20">
        <v>2009</v>
      </c>
      <c r="U10" s="20">
        <v>0.1943085</v>
      </c>
    </row>
    <row r="11" spans="1:21" x14ac:dyDescent="0.2">
      <c r="A11" s="7">
        <v>2016</v>
      </c>
      <c r="B11">
        <v>610530868.24000001</v>
      </c>
      <c r="C11">
        <v>3267119.04</v>
      </c>
      <c r="D11">
        <v>613797987.27999997</v>
      </c>
      <c r="I11" s="17">
        <v>26</v>
      </c>
      <c r="K11" s="18">
        <v>6971</v>
      </c>
      <c r="L11" s="18">
        <v>482789470</v>
      </c>
      <c r="M11" s="18">
        <v>69256.850000000006</v>
      </c>
      <c r="N11" s="18">
        <v>2015</v>
      </c>
      <c r="O11" s="17">
        <v>6</v>
      </c>
      <c r="Q11" s="20">
        <v>3797144</v>
      </c>
      <c r="R11" s="20">
        <v>806811</v>
      </c>
      <c r="T11" s="20">
        <v>2010</v>
      </c>
      <c r="U11" s="20">
        <v>0.21247840000000001</v>
      </c>
    </row>
    <row r="12" spans="1:21" x14ac:dyDescent="0.2">
      <c r="A12" s="7">
        <v>2017</v>
      </c>
      <c r="B12">
        <v>632552329.54999995</v>
      </c>
      <c r="C12">
        <v>2778991.92</v>
      </c>
      <c r="D12">
        <v>635331321.46999991</v>
      </c>
      <c r="I12" s="17">
        <v>27</v>
      </c>
      <c r="K12" s="18">
        <v>6941</v>
      </c>
      <c r="L12" s="18">
        <v>503446851</v>
      </c>
      <c r="M12" s="18">
        <v>72532.320000000007</v>
      </c>
      <c r="N12" s="18">
        <v>2016</v>
      </c>
      <c r="O12" s="17">
        <v>7</v>
      </c>
      <c r="Q12" s="20">
        <v>3819708</v>
      </c>
      <c r="R12" s="20">
        <v>846162</v>
      </c>
      <c r="T12" s="20">
        <v>2011</v>
      </c>
      <c r="U12" s="20">
        <v>0.22152530000000001</v>
      </c>
    </row>
    <row r="13" spans="1:21" x14ac:dyDescent="0.2">
      <c r="A13" s="7">
        <v>2018</v>
      </c>
      <c r="B13">
        <v>656969242.94999993</v>
      </c>
      <c r="C13">
        <v>6271487.6199999992</v>
      </c>
      <c r="D13">
        <v>663240730.56999993</v>
      </c>
      <c r="I13" s="17">
        <v>28</v>
      </c>
      <c r="K13" s="18">
        <v>6941</v>
      </c>
      <c r="L13" s="18">
        <v>532215981</v>
      </c>
      <c r="M13" s="18">
        <v>76677.13</v>
      </c>
      <c r="N13" s="18">
        <v>2017</v>
      </c>
      <c r="O13" s="17">
        <v>8</v>
      </c>
      <c r="Q13" s="20">
        <v>3857786</v>
      </c>
      <c r="R13" s="20">
        <v>882271</v>
      </c>
      <c r="T13" s="20">
        <v>2012</v>
      </c>
      <c r="U13" s="20">
        <v>0.22869880000000001</v>
      </c>
    </row>
    <row r="14" spans="1:21" x14ac:dyDescent="0.2">
      <c r="A14" s="7">
        <v>2019</v>
      </c>
      <c r="B14">
        <v>695514881.23000002</v>
      </c>
      <c r="C14">
        <v>12612337.710000001</v>
      </c>
      <c r="D14">
        <v>708127218.94000006</v>
      </c>
      <c r="I14" s="17">
        <v>29</v>
      </c>
      <c r="K14" s="18">
        <v>6941</v>
      </c>
      <c r="L14" s="18">
        <v>569146622</v>
      </c>
      <c r="M14" s="18">
        <v>81997.78</v>
      </c>
      <c r="N14" s="18">
        <v>2018</v>
      </c>
      <c r="O14" s="17">
        <v>9</v>
      </c>
      <c r="Q14" s="20">
        <v>3884340</v>
      </c>
      <c r="R14" s="20">
        <v>877062</v>
      </c>
      <c r="T14" s="20">
        <v>2013</v>
      </c>
      <c r="U14" s="20">
        <v>0.2257943</v>
      </c>
    </row>
    <row r="15" spans="1:21" x14ac:dyDescent="0.2">
      <c r="A15" s="7">
        <v>2020</v>
      </c>
      <c r="B15">
        <v>740646290.75</v>
      </c>
      <c r="C15">
        <v>126387485.83</v>
      </c>
      <c r="D15">
        <v>867033776.58000004</v>
      </c>
      <c r="I15" s="17">
        <v>30</v>
      </c>
      <c r="K15" s="18">
        <v>6879</v>
      </c>
      <c r="L15" s="18">
        <v>618681375</v>
      </c>
      <c r="M15" s="18">
        <v>89937.69</v>
      </c>
      <c r="N15" s="18">
        <v>2019</v>
      </c>
      <c r="O15" s="17">
        <v>10</v>
      </c>
      <c r="Q15" s="20">
        <v>3928827</v>
      </c>
      <c r="R15" s="20">
        <v>862827</v>
      </c>
      <c r="T15" s="20">
        <v>2014</v>
      </c>
      <c r="U15" s="20">
        <v>0.21961439999999999</v>
      </c>
    </row>
    <row r="16" spans="1:21" x14ac:dyDescent="0.2">
      <c r="I16" s="17">
        <v>31</v>
      </c>
      <c r="K16" s="18">
        <v>6680</v>
      </c>
      <c r="L16" s="18">
        <v>766994571</v>
      </c>
      <c r="M16" s="18">
        <v>114819.55</v>
      </c>
      <c r="N16" s="18">
        <v>2020</v>
      </c>
      <c r="O16" s="17">
        <v>11</v>
      </c>
      <c r="Q16" s="20">
        <v>3971896</v>
      </c>
      <c r="R16" s="20">
        <v>800902</v>
      </c>
      <c r="T16" s="20">
        <v>2015</v>
      </c>
      <c r="U16" s="20">
        <v>0.20164219999999999</v>
      </c>
    </row>
    <row r="17" spans="15:21" x14ac:dyDescent="0.2">
      <c r="O17" s="17">
        <v>12</v>
      </c>
      <c r="Q17" s="20">
        <v>3976324</v>
      </c>
      <c r="R17" s="20">
        <v>762006</v>
      </c>
      <c r="T17" s="20">
        <v>2016</v>
      </c>
      <c r="U17" s="20">
        <v>0.1916358</v>
      </c>
    </row>
    <row r="18" spans="15:21" x14ac:dyDescent="0.2">
      <c r="O18" s="17">
        <v>13</v>
      </c>
      <c r="Q18" s="20">
        <v>3999742</v>
      </c>
      <c r="R18" s="20">
        <v>683382</v>
      </c>
      <c r="T18" s="20">
        <v>2017</v>
      </c>
      <c r="U18" s="20">
        <v>0.17085649999999999</v>
      </c>
    </row>
    <row r="19" spans="15:21" x14ac:dyDescent="0.2">
      <c r="O19" s="17">
        <v>14</v>
      </c>
      <c r="Q19" s="20">
        <v>3990469</v>
      </c>
      <c r="R19" s="20">
        <v>646765</v>
      </c>
      <c r="T19" s="20">
        <v>2018</v>
      </c>
      <c r="U19" s="20">
        <v>0.16207740000000001</v>
      </c>
    </row>
    <row r="20" spans="15:21" x14ac:dyDescent="0.2">
      <c r="O20" s="17">
        <v>15</v>
      </c>
      <c r="Q20" s="20">
        <v>3979537</v>
      </c>
      <c r="R20" s="20">
        <v>651205</v>
      </c>
      <c r="T20" s="20">
        <v>2019</v>
      </c>
      <c r="U20" s="20">
        <v>0.16363839999999999</v>
      </c>
    </row>
    <row r="21" spans="15:21" x14ac:dyDescent="0.2">
      <c r="O21" s="17">
        <v>16</v>
      </c>
      <c r="Q21" s="20">
        <v>3849306</v>
      </c>
      <c r="R21" s="20">
        <v>646672</v>
      </c>
      <c r="T21" s="20">
        <v>2021</v>
      </c>
      <c r="U21" s="20">
        <v>0.16799700000000001</v>
      </c>
    </row>
    <row r="22" spans="15:21" x14ac:dyDescent="0.2">
      <c r="O22" s="17">
        <v>17</v>
      </c>
      <c r="Q22" s="20">
        <v>3914422</v>
      </c>
      <c r="R22" s="20">
        <v>648938.5</v>
      </c>
      <c r="T22" s="20">
        <v>2020</v>
      </c>
      <c r="U22" s="20">
        <v>0.1657815</v>
      </c>
    </row>
    <row r="23" spans="15:21" x14ac:dyDescent="0.2">
      <c r="O23" s="17">
        <v>18</v>
      </c>
      <c r="Q23" s="20">
        <v>3849306</v>
      </c>
      <c r="R23" s="20">
        <v>646672</v>
      </c>
      <c r="T23" s="20">
        <v>2022</v>
      </c>
      <c r="U23" s="20">
        <v>0.16799700000000001</v>
      </c>
    </row>
  </sheetData>
  <mergeCells count="3">
    <mergeCell ref="P3:P4"/>
    <mergeCell ref="Q3:Q4"/>
    <mergeCell ref="R3:R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5871FA913FA44BB1132F3930C67CB" ma:contentTypeVersion="18" ma:contentTypeDescription="Create a new document." ma:contentTypeScope="" ma:versionID="5161c0056b0abc47c430796736fbeca6">
  <xsd:schema xmlns:xsd="http://www.w3.org/2001/XMLSchema" xmlns:xs="http://www.w3.org/2001/XMLSchema" xmlns:p="http://schemas.microsoft.com/office/2006/metadata/properties" xmlns:ns2="11e18f46-bd3c-46db-8df1-7107b99d24b3" xmlns:ns3="623a4dc3-2c58-486a-9e57-493ba81c4bf0" targetNamespace="http://schemas.microsoft.com/office/2006/metadata/properties" ma:root="true" ma:fieldsID="f0a1beaa1c488cc2dac220da210f64e1" ns2:_="" ns3:_="">
    <xsd:import namespace="11e18f46-bd3c-46db-8df1-7107b99d24b3"/>
    <xsd:import namespace="623a4dc3-2c58-486a-9e57-493ba81c4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18f46-bd3c-46db-8df1-7107b99d2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d1fdafe-9854-4240-ab20-80134166c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a4dc3-2c58-486a-9e57-493ba81c4b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e14c75a-af63-47b2-aef1-21a4d5ee6c67}" ma:internalName="TaxCatchAll" ma:showField="CatchAllData" ma:web="623a4dc3-2c58-486a-9e57-493ba81c4b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e18f46-bd3c-46db-8df1-7107b99d24b3">
      <Terms xmlns="http://schemas.microsoft.com/office/infopath/2007/PartnerControls"/>
    </lcf76f155ced4ddcb4097134ff3c332f>
    <TaxCatchAll xmlns="623a4dc3-2c58-486a-9e57-493ba81c4bf0" xsi:nil="true"/>
  </documentManagement>
</p:properties>
</file>

<file path=customXml/itemProps1.xml><?xml version="1.0" encoding="utf-8"?>
<ds:datastoreItem xmlns:ds="http://schemas.openxmlformats.org/officeDocument/2006/customXml" ds:itemID="{88226634-F123-4B65-A752-CB736C8DD5EA}"/>
</file>

<file path=customXml/itemProps2.xml><?xml version="1.0" encoding="utf-8"?>
<ds:datastoreItem xmlns:ds="http://schemas.openxmlformats.org/officeDocument/2006/customXml" ds:itemID="{7D7DF738-2E10-4CCD-A30E-DA134FC26111}"/>
</file>

<file path=customXml/itemProps3.xml><?xml version="1.0" encoding="utf-8"?>
<ds:datastoreItem xmlns:ds="http://schemas.openxmlformats.org/officeDocument/2006/customXml" ds:itemID="{A8542D08-A3D0-4F7F-B317-A328C4B3B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</vt:lpstr>
      <vt:lpstr>budget_to_r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Garza</dc:creator>
  <cp:keywords/>
  <dc:description/>
  <cp:lastModifiedBy>Brian Root</cp:lastModifiedBy>
  <cp:revision/>
  <dcterms:created xsi:type="dcterms:W3CDTF">2022-01-05T14:39:43Z</dcterms:created>
  <dcterms:modified xsi:type="dcterms:W3CDTF">2023-06-21T23:42:37Z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14.6</vt:lpwstr>
  </property>
  <property fmtid="{D5CDD505-2E9C-101B-9397-08002B2CF9AE}" pid="3" name="ContentTypeId">
    <vt:lpwstr>0x01010062D5871FA913FA44BB1132F3930C67CB</vt:lpwstr>
  </property>
</Properties>
</file>