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drk0011\Documents\GitHub\MicroRover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4" i="1"/>
  <c r="F11" i="1" l="1"/>
  <c r="F8" i="1"/>
  <c r="F17" i="1"/>
  <c r="F13" i="1"/>
  <c r="F10" i="1" l="1"/>
  <c r="F7" i="1"/>
  <c r="F19" i="1" s="1"/>
  <c r="F15" i="1"/>
  <c r="F12" i="1"/>
  <c r="F6" i="1"/>
  <c r="F9" i="1"/>
  <c r="F14" i="1"/>
  <c r="F16" i="1"/>
  <c r="F21" i="1" l="1"/>
</calcChain>
</file>

<file path=xl/sharedStrings.xml><?xml version="1.0" encoding="utf-8"?>
<sst xmlns="http://schemas.openxmlformats.org/spreadsheetml/2006/main" count="52" uniqueCount="45">
  <si>
    <t>Description</t>
  </si>
  <si>
    <t>Number of units</t>
  </si>
  <si>
    <t>Link</t>
  </si>
  <si>
    <t>US$ Unit Cost</t>
  </si>
  <si>
    <t>US$ Subtotal</t>
  </si>
  <si>
    <t>Wheel for Micro Continuous Rotation FS90R Servo</t>
  </si>
  <si>
    <t>Continuous Rotation Micro Servo - FS90R</t>
  </si>
  <si>
    <t>https://www.adafruit.com/product/2442</t>
  </si>
  <si>
    <t>Adafruit Trinket - Mini Microcontroller - 3.3V Logic - MicroUSB</t>
  </si>
  <si>
    <t>https://www.adafruit.com/products/1500</t>
  </si>
  <si>
    <t>Comments</t>
  </si>
  <si>
    <t>PCB</t>
  </si>
  <si>
    <t>Parts for 20 Micro Rovers</t>
  </si>
  <si>
    <t>Source</t>
  </si>
  <si>
    <t>LPKF</t>
  </si>
  <si>
    <t>https://www.adafruit.com/product/2124</t>
  </si>
  <si>
    <t>Adafruit Pro Trinket LiIon/LiPoly Backpack Add-On</t>
  </si>
  <si>
    <t>Lithium Ion Polymer Battery - 3.7v 350mAh</t>
  </si>
  <si>
    <t>https://www.adafruit.com/product/2750</t>
  </si>
  <si>
    <t>Through-Hole Resistors - 220 ohm-100K ohm - 5% 1/4W - Packs of 25</t>
  </si>
  <si>
    <t>https://www.adafruit.com/product/2892</t>
  </si>
  <si>
    <t>This and above part is a placeholer for 100 Ohm and 1 MOhm resistors</t>
  </si>
  <si>
    <t>Break-away 0.1" 36-pin strip male header (10 pieces)</t>
  </si>
  <si>
    <t>https://www.adafruit.com/product/392</t>
  </si>
  <si>
    <t>Infrared Emitters and Detectors</t>
  </si>
  <si>
    <t>https://www.sparkfun.com/products/241</t>
  </si>
  <si>
    <t>SEN-00241</t>
  </si>
  <si>
    <t>Spark fun Electronics</t>
  </si>
  <si>
    <t>Adafruit Product ID:</t>
  </si>
  <si>
    <t>Not sure about numbers yet</t>
  </si>
  <si>
    <t>Acklands Grainger</t>
  </si>
  <si>
    <t>Johnson Industrial</t>
  </si>
  <si>
    <t>Total per rover</t>
  </si>
  <si>
    <t>Total for parts from all sources (US$, no shipping)</t>
  </si>
  <si>
    <t>Acrylic cutting at a dollar per minute</t>
  </si>
  <si>
    <t>36-pin 0.1" Female header - pack of 5!</t>
  </si>
  <si>
    <t>https://www.adafruit.com/product/598</t>
  </si>
  <si>
    <t>Pololu</t>
  </si>
  <si>
    <t>https://www.3dhubs.com/</t>
  </si>
  <si>
    <t>3D Hubs</t>
  </si>
  <si>
    <t>Rev02 prints without support</t>
  </si>
  <si>
    <t>https://www.acklandsgrainger.com/en/product/O-RING-70BUNA-1X1-16/p/HBS568-022</t>
  </si>
  <si>
    <t>O-ring BS1806-022</t>
  </si>
  <si>
    <t>Estimate</t>
  </si>
  <si>
    <t>Clear Acrylic 12"x24"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</si>
</sst>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8" fontId="0" fillId="0" borderId="0" xfId="0" applyNumberFormat="1"/>
    <xf numFmtId="8" fontId="2" fillId="0" borderId="0" xfId="0" applyNumberFormat="1" applyFont="1"/>
    <xf numFmtId="0" fontId="2" fillId="0" borderId="0" xfId="0" applyFont="1"/>
    <xf numFmtId="0" fontId="1" fillId="0" borderId="0" xfId="0" applyFont="1"/>
    <xf numFmtId="8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dafruit.com/product/598" TargetMode="External"/><Relationship Id="rId1" Type="http://schemas.openxmlformats.org/officeDocument/2006/relationships/hyperlink" Target="https://www.adafruit.com/products/15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D9" sqref="D9"/>
    </sheetView>
  </sheetViews>
  <sheetFormatPr defaultRowHeight="15" x14ac:dyDescent="0.25"/>
  <cols>
    <col min="1" max="1" width="57.5703125" bestFit="1" customWidth="1"/>
    <col min="2" max="2" width="18.28515625" bestFit="1" customWidth="1"/>
    <col min="3" max="3" width="9.5703125" bestFit="1" customWidth="1"/>
    <col min="4" max="4" width="12.7109375" bestFit="1" customWidth="1"/>
    <col min="5" max="5" width="15.5703125" bestFit="1" customWidth="1"/>
    <col min="6" max="6" width="12.140625" bestFit="1" customWidth="1"/>
    <col min="7" max="7" width="38.85546875" bestFit="1" customWidth="1"/>
    <col min="8" max="8" width="24.42578125" bestFit="1" customWidth="1"/>
  </cols>
  <sheetData>
    <row r="1" spans="1:8" x14ac:dyDescent="0.25">
      <c r="A1" s="4" t="s">
        <v>12</v>
      </c>
    </row>
    <row r="3" spans="1:8" x14ac:dyDescent="0.25">
      <c r="A3" s="4" t="s">
        <v>0</v>
      </c>
      <c r="B3" s="4" t="s">
        <v>13</v>
      </c>
      <c r="C3" s="4"/>
      <c r="D3" s="4" t="s">
        <v>3</v>
      </c>
      <c r="E3" s="4" t="s">
        <v>1</v>
      </c>
      <c r="F3" s="4" t="s">
        <v>4</v>
      </c>
      <c r="G3" s="4" t="s">
        <v>2</v>
      </c>
      <c r="H3" s="4" t="s">
        <v>10</v>
      </c>
    </row>
    <row r="4" spans="1:8" x14ac:dyDescent="0.25">
      <c r="A4" t="s">
        <v>5</v>
      </c>
      <c r="B4" t="s">
        <v>39</v>
      </c>
      <c r="D4" s="1">
        <v>0.3</v>
      </c>
      <c r="E4">
        <v>40</v>
      </c>
      <c r="F4" s="1">
        <f t="shared" ref="F4:F16" si="0">D4*E4</f>
        <v>12</v>
      </c>
      <c r="G4" t="s">
        <v>38</v>
      </c>
      <c r="H4" t="s">
        <v>40</v>
      </c>
    </row>
    <row r="5" spans="1:8" x14ac:dyDescent="0.25">
      <c r="A5" t="s">
        <v>42</v>
      </c>
      <c r="B5" t="s">
        <v>30</v>
      </c>
      <c r="D5" s="1">
        <v>0.15</v>
      </c>
      <c r="E5">
        <v>40</v>
      </c>
      <c r="F5" s="1">
        <f t="shared" si="0"/>
        <v>6</v>
      </c>
      <c r="G5" t="s">
        <v>41</v>
      </c>
    </row>
    <row r="6" spans="1:8" x14ac:dyDescent="0.25">
      <c r="A6" t="s">
        <v>11</v>
      </c>
      <c r="B6" t="s">
        <v>14</v>
      </c>
      <c r="D6" s="1">
        <v>4</v>
      </c>
      <c r="E6">
        <v>20</v>
      </c>
      <c r="F6" s="1">
        <f t="shared" si="0"/>
        <v>80</v>
      </c>
      <c r="H6" t="s">
        <v>43</v>
      </c>
    </row>
    <row r="7" spans="1:8" x14ac:dyDescent="0.25">
      <c r="A7" t="s">
        <v>44</v>
      </c>
      <c r="B7" t="s">
        <v>31</v>
      </c>
      <c r="D7" s="1">
        <v>7.18</v>
      </c>
      <c r="E7">
        <v>1.5</v>
      </c>
      <c r="F7" s="1">
        <f>D7*E7</f>
        <v>10.77</v>
      </c>
    </row>
    <row r="8" spans="1:8" x14ac:dyDescent="0.25">
      <c r="A8" t="s">
        <v>34</v>
      </c>
      <c r="B8" t="s">
        <v>37</v>
      </c>
      <c r="D8" s="1">
        <v>1</v>
      </c>
      <c r="E8">
        <v>20</v>
      </c>
      <c r="F8" s="1">
        <f>D8*E8</f>
        <v>20</v>
      </c>
    </row>
    <row r="9" spans="1:8" x14ac:dyDescent="0.25">
      <c r="A9" t="s">
        <v>24</v>
      </c>
      <c r="B9" t="s">
        <v>27</v>
      </c>
      <c r="C9" t="s">
        <v>26</v>
      </c>
      <c r="D9" s="1">
        <v>1.95</v>
      </c>
      <c r="E9">
        <v>20</v>
      </c>
      <c r="F9" s="1">
        <f t="shared" si="0"/>
        <v>39</v>
      </c>
      <c r="G9" t="s">
        <v>25</v>
      </c>
    </row>
    <row r="10" spans="1:8" x14ac:dyDescent="0.25">
      <c r="A10" t="s">
        <v>22</v>
      </c>
      <c r="B10" t="s">
        <v>28</v>
      </c>
      <c r="C10">
        <v>392</v>
      </c>
      <c r="D10" s="1">
        <v>4.95</v>
      </c>
      <c r="E10">
        <v>1</v>
      </c>
      <c r="F10" s="1">
        <f t="shared" si="0"/>
        <v>4.95</v>
      </c>
      <c r="G10" t="s">
        <v>23</v>
      </c>
      <c r="H10" t="s">
        <v>29</v>
      </c>
    </row>
    <row r="11" spans="1:8" x14ac:dyDescent="0.25">
      <c r="A11" t="s">
        <v>35</v>
      </c>
      <c r="B11" t="s">
        <v>28</v>
      </c>
      <c r="C11">
        <v>598</v>
      </c>
      <c r="D11" s="1">
        <v>2.95</v>
      </c>
      <c r="E11">
        <v>2</v>
      </c>
      <c r="F11" s="1">
        <f t="shared" si="0"/>
        <v>5.9</v>
      </c>
      <c r="G11" t="s">
        <v>36</v>
      </c>
      <c r="H11" t="s">
        <v>29</v>
      </c>
    </row>
    <row r="12" spans="1:8" x14ac:dyDescent="0.25">
      <c r="A12" t="s">
        <v>8</v>
      </c>
      <c r="B12" t="s">
        <v>28</v>
      </c>
      <c r="C12">
        <v>1500</v>
      </c>
      <c r="D12" s="1">
        <v>6.95</v>
      </c>
      <c r="E12">
        <v>20</v>
      </c>
      <c r="F12" s="1">
        <f t="shared" si="0"/>
        <v>139</v>
      </c>
      <c r="G12" t="s">
        <v>9</v>
      </c>
    </row>
    <row r="13" spans="1:8" x14ac:dyDescent="0.25">
      <c r="A13" t="s">
        <v>16</v>
      </c>
      <c r="B13" t="s">
        <v>28</v>
      </c>
      <c r="C13">
        <v>2124</v>
      </c>
      <c r="D13" s="1">
        <v>4.95</v>
      </c>
      <c r="E13">
        <v>20</v>
      </c>
      <c r="F13" s="1">
        <f>D13*E13</f>
        <v>99</v>
      </c>
      <c r="G13" t="s">
        <v>15</v>
      </c>
    </row>
    <row r="14" spans="1:8" x14ac:dyDescent="0.25">
      <c r="A14" t="s">
        <v>6</v>
      </c>
      <c r="B14" t="s">
        <v>28</v>
      </c>
      <c r="C14">
        <v>2442</v>
      </c>
      <c r="D14" s="1">
        <v>7.5</v>
      </c>
      <c r="E14">
        <v>40</v>
      </c>
      <c r="F14" s="1">
        <f t="shared" si="0"/>
        <v>300</v>
      </c>
      <c r="G14" t="s">
        <v>7</v>
      </c>
    </row>
    <row r="15" spans="1:8" x14ac:dyDescent="0.25">
      <c r="A15" t="s">
        <v>17</v>
      </c>
      <c r="B15" t="s">
        <v>28</v>
      </c>
      <c r="C15">
        <v>2750</v>
      </c>
      <c r="D15" s="1">
        <v>6.95</v>
      </c>
      <c r="E15">
        <v>20</v>
      </c>
      <c r="F15" s="1">
        <f>D15*E15</f>
        <v>139</v>
      </c>
      <c r="G15" t="s">
        <v>18</v>
      </c>
    </row>
    <row r="16" spans="1:8" x14ac:dyDescent="0.25">
      <c r="A16" t="s">
        <v>19</v>
      </c>
      <c r="B16" t="s">
        <v>28</v>
      </c>
      <c r="C16">
        <v>2892</v>
      </c>
      <c r="D16" s="1">
        <v>0.75</v>
      </c>
      <c r="E16">
        <v>1</v>
      </c>
      <c r="F16" s="1">
        <f t="shared" si="0"/>
        <v>0.75</v>
      </c>
      <c r="G16" t="s">
        <v>20</v>
      </c>
    </row>
    <row r="17" spans="1:6" x14ac:dyDescent="0.25">
      <c r="A17" t="s">
        <v>21</v>
      </c>
      <c r="D17" s="1">
        <v>0.75</v>
      </c>
      <c r="E17">
        <v>1</v>
      </c>
      <c r="F17" s="1">
        <f t="shared" ref="F17" si="1">D17*E17</f>
        <v>0.75</v>
      </c>
    </row>
    <row r="19" spans="1:6" x14ac:dyDescent="0.25">
      <c r="A19" s="4" t="s">
        <v>33</v>
      </c>
      <c r="F19" s="5">
        <f>SUM(F4:F17)</f>
        <v>857.12</v>
      </c>
    </row>
    <row r="21" spans="1:6" x14ac:dyDescent="0.25">
      <c r="A21" s="3" t="s">
        <v>32</v>
      </c>
      <c r="F21" s="2">
        <f>F19/20</f>
        <v>42.856000000000002</v>
      </c>
    </row>
  </sheetData>
  <hyperlinks>
    <hyperlink ref="G12" r:id="rId1"/>
    <hyperlink ref="G11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Humber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2017-03-17T16:04:41Z</dcterms:created>
  <dcterms:modified xsi:type="dcterms:W3CDTF">2017-04-20T16:36:34Z</dcterms:modified>
</cp:coreProperties>
</file>