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1955" activeTab="1"/>
  </bookViews>
  <sheets>
    <sheet name="DFP Method" sheetId="1" r:id="rId1"/>
    <sheet name="CG Method" sheetId="2" r:id="rId2"/>
  </sheets>
  <calcPr calcId="124519"/>
</workbook>
</file>

<file path=xl/calcChain.xml><?xml version="1.0" encoding="utf-8"?>
<calcChain xmlns="http://schemas.openxmlformats.org/spreadsheetml/2006/main">
  <c r="H26" i="2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25"/>
  <c r="I21" i="1"/>
  <c r="I22"/>
  <c r="I23"/>
  <c r="I24"/>
  <c r="I25"/>
  <c r="I26"/>
  <c r="I27"/>
  <c r="I28"/>
  <c r="I29"/>
  <c r="I30"/>
  <c r="I31"/>
  <c r="I32"/>
  <c r="I33"/>
  <c r="I34"/>
  <c r="I35"/>
  <c r="I20"/>
  <c r="H21"/>
  <c r="H22"/>
  <c r="H23"/>
  <c r="H24"/>
  <c r="H25"/>
  <c r="H26"/>
  <c r="H27"/>
  <c r="H28"/>
  <c r="H29"/>
  <c r="H30"/>
  <c r="H31"/>
  <c r="H32"/>
  <c r="H33"/>
  <c r="H34"/>
  <c r="H35"/>
  <c r="H20"/>
  <c r="G20"/>
  <c r="G21"/>
  <c r="G22"/>
  <c r="G23"/>
  <c r="G24"/>
  <c r="G25"/>
  <c r="G26"/>
  <c r="G27"/>
  <c r="G28"/>
  <c r="G29"/>
  <c r="G30"/>
  <c r="G31"/>
  <c r="G32"/>
  <c r="G33"/>
  <c r="G34"/>
  <c r="G35"/>
  <c r="E20"/>
  <c r="F21"/>
  <c r="F22"/>
  <c r="F23"/>
  <c r="F24"/>
  <c r="F25"/>
  <c r="F26"/>
  <c r="F27"/>
  <c r="F28"/>
  <c r="F29"/>
  <c r="F30"/>
  <c r="F31"/>
  <c r="F32"/>
  <c r="F33"/>
  <c r="F34"/>
  <c r="F35"/>
  <c r="F20"/>
  <c r="B20"/>
  <c r="E21"/>
  <c r="E22"/>
  <c r="E23"/>
  <c r="E24"/>
  <c r="E25"/>
  <c r="E26"/>
  <c r="E27"/>
  <c r="E28"/>
  <c r="E29"/>
  <c r="E30"/>
  <c r="E31"/>
  <c r="E32"/>
  <c r="E33"/>
  <c r="E34"/>
  <c r="E35"/>
  <c r="D21"/>
  <c r="D22"/>
  <c r="D23"/>
  <c r="D24"/>
  <c r="D25"/>
  <c r="D26"/>
  <c r="D27"/>
  <c r="D28"/>
  <c r="D29"/>
  <c r="D30"/>
  <c r="D31"/>
  <c r="D32"/>
  <c r="D33"/>
  <c r="D34"/>
  <c r="D35"/>
  <c r="D20"/>
  <c r="C21"/>
  <c r="C22"/>
  <c r="C23"/>
  <c r="C24"/>
  <c r="C25"/>
  <c r="C26"/>
  <c r="C27"/>
  <c r="C28"/>
  <c r="C29"/>
  <c r="C30"/>
  <c r="C31"/>
  <c r="C32"/>
  <c r="C33"/>
  <c r="C34"/>
  <c r="C35"/>
  <c r="C20"/>
  <c r="B21"/>
  <c r="B22"/>
  <c r="B23"/>
  <c r="B24"/>
  <c r="B25"/>
  <c r="B26"/>
  <c r="B27"/>
  <c r="B28"/>
  <c r="B29"/>
  <c r="B30"/>
  <c r="B31"/>
  <c r="B32"/>
  <c r="B33"/>
  <c r="B34"/>
  <c r="B35"/>
  <c r="A34"/>
  <c r="A35"/>
  <c r="A21"/>
  <c r="A22"/>
  <c r="A23"/>
  <c r="A24"/>
  <c r="A25"/>
  <c r="A26"/>
  <c r="A27"/>
  <c r="A28"/>
  <c r="A29"/>
  <c r="A30"/>
  <c r="A31"/>
  <c r="A32"/>
  <c r="A33"/>
  <c r="A20"/>
</calcChain>
</file>

<file path=xl/sharedStrings.xml><?xml version="1.0" encoding="utf-8"?>
<sst xmlns="http://schemas.openxmlformats.org/spreadsheetml/2006/main" count="465" uniqueCount="399">
  <si>
    <t>i</t>
  </si>
  <si>
    <t>x</t>
  </si>
  <si>
    <t>y</t>
  </si>
  <si>
    <t>f(x, y)</t>
  </si>
  <si>
    <t>s1</t>
  </si>
  <si>
    <t>s2</t>
  </si>
  <si>
    <t>lambda</t>
  </si>
  <si>
    <t>|xi - xm1|</t>
  </si>
  <si>
    <t>|yi - ym1|</t>
  </si>
  <si>
    <t>|fi - fm1|</t>
  </si>
  <si>
    <t>angle</t>
  </si>
  <si>
    <t>gfk</t>
  </si>
  <si>
    <t>H</t>
  </si>
  <si>
    <t>-9</t>
  </si>
  <si>
    <t>5</t>
  </si>
  <si>
    <t>577700</t>
  </si>
  <si>
    <t>0.0</t>
  </si>
  <si>
    <t>1.0</t>
  </si>
  <si>
    <t>9</t>
  </si>
  <si>
    <t>0</t>
  </si>
  <si>
    <t xml:space="preserve">[ -273620.0 -15200.0 ]
</t>
  </si>
  <si>
    <t xml:space="preserve">[ 1.0 0.0 ]
[ 0.0 1.0 ]
</t>
  </si>
  <si>
    <t>1.8366765493348929</t>
  </si>
  <si>
    <t>5.601993580695455</t>
  </si>
  <si>
    <t>497.3715439543598</t>
  </si>
  <si>
    <t>273620.0</t>
  </si>
  <si>
    <t>15200.0</t>
  </si>
  <si>
    <t>3.9604840835227294e-05</t>
  </si>
  <si>
    <t>10.836676549334893</t>
  </si>
  <si>
    <t>0.6019935806954546</t>
  </si>
  <si>
    <t>577202.6284560456</t>
  </si>
  <si>
    <t xml:space="preserve">[ 0.0 -0.1 ]
[ -0.1 1.0 ]
</t>
  </si>
  <si>
    <t>1.9421430808912845</t>
  </si>
  <si>
    <t>3.7723634048880843</t>
  </si>
  <si>
    <t>0.8876532681341983</t>
  </si>
  <si>
    <t>31.01381875945295</t>
  </si>
  <si>
    <t>-538.026782828025</t>
  </si>
  <si>
    <t>0.003400630292399762</t>
  </si>
  <si>
    <t>0.10546653155639163</t>
  </si>
  <si>
    <t>1.8296301758073703</t>
  </si>
  <si>
    <t>496.4838906862256</t>
  </si>
  <si>
    <t>8.537736462515939e-07</t>
  </si>
  <si>
    <t xml:space="preserve">[ -1635.6 445.7 ]
</t>
  </si>
  <si>
    <t xml:space="preserve">[ 0.0 -0.0 ]
[ -0.0 0.0 ]
</t>
  </si>
  <si>
    <t>1.7506881306436424</t>
  </si>
  <si>
    <t>3.0692784729413285</t>
  </si>
  <si>
    <t>0.5654419593622407</t>
  </si>
  <si>
    <t>-5.0805123009842525e-05</t>
  </si>
  <si>
    <t>-0.00018657295832632352</t>
  </si>
  <si>
    <t>3768.4182008682765</t>
  </si>
  <si>
    <t>0.19145495024764214</t>
  </si>
  <si>
    <t>0.7030849319467558</t>
  </si>
  <si>
    <t>0.3222113087719576</t>
  </si>
  <si>
    <t xml:space="preserve">[ 1.5 0.1 ]
</t>
  </si>
  <si>
    <t xml:space="preserve">[ 0.9 3.3 ]
[ 3.3 12.0 ]
</t>
  </si>
  <si>
    <t>1.661289833433717</t>
  </si>
  <si>
    <t>2.7409779770523497</t>
  </si>
  <si>
    <t>0.4730476763991518</t>
  </si>
  <si>
    <t>-1.4720397248917019</t>
  </si>
  <si>
    <t>-5.405823004831978</t>
  </si>
  <si>
    <t>0.06073089991949948</t>
  </si>
  <si>
    <t>0.08939829720992543</t>
  </si>
  <si>
    <t>0.3283004958889788</t>
  </si>
  <si>
    <t>0.09239428296308894</t>
  </si>
  <si>
    <t>-1.207418250714909e-06</t>
  </si>
  <si>
    <t xml:space="preserve">[ -1.6 0.9 ]
</t>
  </si>
  <si>
    <t xml:space="preserve">[ 0.1 0.2 ]
[ 0.2 0.7 ]
</t>
  </si>
  <si>
    <t>1.5888846904523852</t>
  </si>
  <si>
    <t>2.495972997800733</t>
  </si>
  <si>
    <t>0.42847574587462556</t>
  </si>
  <si>
    <t>-2.5997516238852046e-05</t>
  </si>
  <si>
    <t>-8.797055933355126e-05</t>
  </si>
  <si>
    <t>2785.079248190864</t>
  </si>
  <si>
    <t>0.07240514298133172</t>
  </si>
  <si>
    <t>0.2450049792516169</t>
  </si>
  <si>
    <t>0.04457193052452624</t>
  </si>
  <si>
    <t xml:space="preserve">[ 13.9 -3.8 ]
</t>
  </si>
  <si>
    <t xml:space="preserve">[ 0.1 0.2 ]
[ 0.2 0.8 ]
</t>
  </si>
  <si>
    <t>1.2979165748046833</t>
  </si>
  <si>
    <t>1.677994533403074</t>
  </si>
  <si>
    <t>0.09310092089140443</t>
  </si>
  <si>
    <t>-8.664677101654364e-06</t>
  </si>
  <si>
    <t>-2.4358405230538096e-05</t>
  </si>
  <si>
    <t>33580.953131207476</t>
  </si>
  <si>
    <t>0.290968115647702</t>
  </si>
  <si>
    <t>0.8179784643976589</t>
  </si>
  <si>
    <t>0.33537482498322113</t>
  </si>
  <si>
    <t xml:space="preserve">[ 19.3 -5.7 ]
</t>
  </si>
  <si>
    <t xml:space="preserve">[ 0.1 0.3 ]
[ 0.3 0.8 ]
</t>
  </si>
  <si>
    <t>1.2788417923798014</t>
  </si>
  <si>
    <t>1.6243915561553564</t>
  </si>
  <si>
    <t>0.08995144796675336</t>
  </si>
  <si>
    <t>-0.030589740852954145</t>
  </si>
  <si>
    <t>-0.08596172404124501</t>
  </si>
  <si>
    <t>0.6235679640626847</t>
  </si>
  <si>
    <t>0.01907478242488181</t>
  </si>
  <si>
    <t>0.053602977247717565</t>
  </si>
  <si>
    <t>0.0031494729246510644</t>
  </si>
  <si>
    <t xml:space="preserve">[ 4.0 -1.3 ]
</t>
  </si>
  <si>
    <t xml:space="preserve">[ 0.1 0.2 ]
[ 0.2 0.5 ]
</t>
  </si>
  <si>
    <t>1.164568591787663</t>
  </si>
  <si>
    <t>1.3434761940715305</t>
  </si>
  <si>
    <t>0.043323293045724624</t>
  </si>
  <si>
    <t>-0.00023957865864742564</t>
  </si>
  <si>
    <t>-0.0005889510864556022</t>
  </si>
  <si>
    <t>476.9757090939716</t>
  </si>
  <si>
    <t>0.11427320059213852</t>
  </si>
  <si>
    <t>0.28091536208382584</t>
  </si>
  <si>
    <t>0.04662815492102874</t>
  </si>
  <si>
    <t xml:space="preserve">[ 6.2 -2.2 ]
</t>
  </si>
  <si>
    <t xml:space="preserve">[ 0.1 0.4 ]
[ 0.4 0.9 ]
</t>
  </si>
  <si>
    <t>1.1587405714511665</t>
  </si>
  <si>
    <t>1.3433700961803114</t>
  </si>
  <si>
    <t>0.02524623206636828</t>
  </si>
  <si>
    <t>-2.982893545079897e-05</t>
  </si>
  <si>
    <t>-5.430295307685623e-07</t>
  </si>
  <si>
    <t>195.3814391435269</t>
  </si>
  <si>
    <t>0.005828020336496431</t>
  </si>
  <si>
    <t>0.0001060978912190702</t>
  </si>
  <si>
    <t>0.018077060979356345</t>
  </si>
  <si>
    <t xml:space="preserve">[ 6.3 -2.5 ]
</t>
  </si>
  <si>
    <t xml:space="preserve">[ 0.0 0.0 ]
[ 0.0 0.0 ]
</t>
  </si>
  <si>
    <t>1.087285608890332</t>
  </si>
  <si>
    <t>1.1766756644284126</t>
  </si>
  <si>
    <t>0.010659562015512072</t>
  </si>
  <si>
    <t>-0.0005740571417059882</t>
  </si>
  <si>
    <t>-0.0013391950062016985</t>
  </si>
  <si>
    <t>124.47360614395295</t>
  </si>
  <si>
    <t>0.0714549625608345</t>
  </si>
  <si>
    <t>0.1666944317518988</t>
  </si>
  <si>
    <t>0.014586670050856208</t>
  </si>
  <si>
    <t xml:space="preserve">[ -0.0 0.1 ]
</t>
  </si>
  <si>
    <t xml:space="preserve">[ 0.2 0.5 ]
[ 0.5 1.2 ]
</t>
  </si>
  <si>
    <t>1.0155942636031747</t>
  </si>
  <si>
    <t>1.0278955110472026</t>
  </si>
  <si>
    <t>0.0014936501327039076</t>
  </si>
  <si>
    <t>-0.0006270327337517796</t>
  </si>
  <si>
    <t>-0.001301273200118635</t>
  </si>
  <si>
    <t>114.33429457215135</t>
  </si>
  <si>
    <t>0.07169134528715726</t>
  </si>
  <si>
    <t>0.1487801533812101</t>
  </si>
  <si>
    <t>0.009165911882808164</t>
  </si>
  <si>
    <t xml:space="preserve">[ 2.6 -1.1 ]
</t>
  </si>
  <si>
    <t xml:space="preserve">[ 0.3 0.5 ]
[ 0.5 1.1 ]
</t>
  </si>
  <si>
    <t>1.0199119640030048</t>
  </si>
  <si>
    <t>1.0399561478763975</t>
  </si>
  <si>
    <t>0.00040346998559162865</t>
  </si>
  <si>
    <t>0.00034253879212294285</t>
  </si>
  <si>
    <t>0.000956813949358002</t>
  </si>
  <si>
    <t>12.604996862020363</t>
  </si>
  <si>
    <t>0.004317700399830038</t>
  </si>
  <si>
    <t>0.012060636829194893</t>
  </si>
  <si>
    <t>0.001090180147112279</t>
  </si>
  <si>
    <t xml:space="preserve">[ 1.5 -0.7 ]
</t>
  </si>
  <si>
    <t xml:space="preserve">[ 0.1 0.2 ]
[ 0.2 0.4 ]
</t>
  </si>
  <si>
    <t>1.0003427489618584</t>
  </si>
  <si>
    <t>1.000479262120419</t>
  </si>
  <si>
    <t>4.3756444736644355e-06</t>
  </si>
  <si>
    <t>-0.0028683111159717983</t>
  </si>
  <si>
    <t>-0.005786230566721234</t>
  </si>
  <si>
    <t>6.8225566369623545</t>
  </si>
  <si>
    <t>0.019569215041146393</t>
  </si>
  <si>
    <t>0.03947688575597841</t>
  </si>
  <si>
    <t>0.00039909434111796424</t>
  </si>
  <si>
    <t xml:space="preserve">[ 0.1 -0.1 ]
</t>
  </si>
  <si>
    <t xml:space="preserve">[ 0.5 1.0 ]
[ 1.0 2.0 ]
</t>
  </si>
  <si>
    <t>1.0004004360921959</t>
  </si>
  <si>
    <t>1.0007999069367295</t>
  </si>
  <si>
    <t>1.6047576073211516e-07</t>
  </si>
  <si>
    <t>5.555657200167888e-05</t>
  </si>
  <si>
    <t>0.0003088024438044865</t>
  </si>
  <si>
    <t>1.0383493484053765</t>
  </si>
  <si>
    <t>5.768713033749151e-05</t>
  </si>
  <si>
    <t>0.0003206448163104447</t>
  </si>
  <si>
    <t>4.215168712932321e-06</t>
  </si>
  <si>
    <t xml:space="preserve">[ 0.1 -0.0 ]
</t>
  </si>
  <si>
    <t xml:space="preserve">[ 0.5 0.9 ]
[ 0.9 1.8 ]
</t>
  </si>
  <si>
    <t>0.9999999757931978</t>
  </si>
  <si>
    <t>0.999999837723843</t>
  </si>
  <si>
    <t>1.2970540680441214e-12</t>
  </si>
  <si>
    <t>-0.0003646543381143907</t>
  </si>
  <si>
    <t>-0.0007285334151743639</t>
  </si>
  <si>
    <t>1.0981915121833445</t>
  </si>
  <si>
    <t>0.00040046029899809543</t>
  </si>
  <si>
    <t>0.0008000692128864451</t>
  </si>
  <si>
    <t>1.6047446367804712e-07</t>
  </si>
  <si>
    <t xml:space="preserve">[ 0.0 -0.0 ]
</t>
  </si>
  <si>
    <t>[0, 0]</t>
  </si>
  <si>
    <t>-1193.746434814774</t>
  </si>
  <si>
    <t>-898.9409755219485</t>
  </si>
  <si>
    <t>2.9579851159636688e-05</t>
  </si>
  <si>
    <t>8.09363887429979</t>
  </si>
  <si>
    <t>0.4496137376264775</t>
  </si>
  <si>
    <t>575554.4133079035</t>
  </si>
  <si>
    <t>146.19832225783378</t>
  </si>
  <si>
    <t xml:space="preserve">[ -1193.7 -898.9 ]
</t>
  </si>
  <si>
    <t>-0.9063611257002098</t>
  </si>
  <si>
    <t>5.4496137376264775</t>
  </si>
  <si>
    <t>2145.5866920965236</t>
  </si>
  <si>
    <t>0.939654739753126</t>
  </si>
  <si>
    <t>-1.2496703710008161</t>
  </si>
  <si>
    <t>0.0010225356756769853</t>
  </si>
  <si>
    <t>1.2206483173103173</t>
  </si>
  <si>
    <t>0.919199217799064</t>
  </si>
  <si>
    <t>2135.8046036012192</t>
  </si>
  <si>
    <t>89.95903791393764</t>
  </si>
  <si>
    <t xml:space="preserve">[ 0.9 -1.2 ]
</t>
  </si>
  <si>
    <t>-2.127009443010527</t>
  </si>
  <si>
    <t>4.5304145198274135</t>
  </si>
  <si>
    <t>9.782088495304352</t>
  </si>
  <si>
    <t>131.76476180527658</t>
  </si>
  <si>
    <t>-186.97246950414484</t>
  </si>
  <si>
    <t>3.1329746817781334</t>
  </si>
  <si>
    <t>2.943914509259365</t>
  </si>
  <si>
    <t>3.9151856329138437</t>
  </si>
  <si>
    <t>9.47707163439741</t>
  </si>
  <si>
    <t>1.7668832270943797</t>
  </si>
  <si>
    <t xml:space="preserve">[ 131.8 -187.0 ]
</t>
  </si>
  <si>
    <t>0.8169050662488377</t>
  </si>
  <si>
    <t>0.6152288869135698</t>
  </si>
  <si>
    <t>0.30501686090694224</t>
  </si>
  <si>
    <t>0.20610638263012532</t>
  </si>
  <si>
    <t>0.10690080220330422</t>
  </si>
  <si>
    <t>-0.00012860001822850067</t>
  </si>
  <si>
    <t>0.016944950770032663</t>
  </si>
  <si>
    <t>0.024044662986460796</t>
  </si>
  <si>
    <t>0.2649569968002969</t>
  </si>
  <si>
    <t>97.759101986856</t>
  </si>
  <si>
    <t xml:space="preserve">[ 0.2 0.1 ]
</t>
  </si>
  <si>
    <t>0.7999601154788051</t>
  </si>
  <si>
    <t>0.6392735499000306</t>
  </si>
  <si>
    <t>0.04005986410664535</t>
  </si>
  <si>
    <t>0.4760743050278091</t>
  </si>
  <si>
    <t>0.7129756116079728</t>
  </si>
  <si>
    <t>0.0052612516030721</t>
  </si>
  <si>
    <t>0.00108437753601609</t>
  </si>
  <si>
    <t>0.0005624320169618224</t>
  </si>
  <si>
    <t>0.00013937135930526534</t>
  </si>
  <si>
    <t>28.85349607918653</t>
  </si>
  <si>
    <t xml:space="preserve">[ 0.5 0.7 ]
</t>
  </si>
  <si>
    <t>0.8010444930148212</t>
  </si>
  <si>
    <t>0.6398359819169924</t>
  </si>
  <si>
    <t>0.03992049274734009</t>
  </si>
  <si>
    <t>21.711179796128565</t>
  </si>
  <si>
    <t>37.822532389577766</t>
  </si>
  <si>
    <t>0.09038571999414532</t>
  </si>
  <si>
    <t>0.04303031883065089</t>
  </si>
  <si>
    <t>0.06444281399345275</t>
  </si>
  <si>
    <t>0.008910874181478689</t>
  </si>
  <si>
    <t>3.875159302664386</t>
  </si>
  <si>
    <t xml:space="preserve">[ 21.7 37.8 ]
</t>
  </si>
  <si>
    <t>0.8440748118454721</t>
  </si>
  <si>
    <t>0.7042787959104452</t>
  </si>
  <si>
    <t>0.0310096185658614</t>
  </si>
  <si>
    <t>32.71648455362457</t>
  </si>
  <si>
    <t>64.61899320794008</t>
  </si>
  <si>
    <t>0.0032974822776278504</t>
  </si>
  <si>
    <t>0.07159223060412578</t>
  </si>
  <si>
    <t>0.12471913024963799</t>
  </si>
  <si>
    <t>0.014970710289881103</t>
  </si>
  <si>
    <t>3.004001238284102</t>
  </si>
  <si>
    <t xml:space="preserve">[ 32.7 64.6 ]
</t>
  </si>
  <si>
    <t>0.9156670424495978</t>
  </si>
  <si>
    <t>0.8289979261600832</t>
  </si>
  <si>
    <t>0.016038908275980295</t>
  </si>
  <si>
    <t>6.615787661740619</t>
  </si>
  <si>
    <t>17.305544030307054</t>
  </si>
  <si>
    <t>0.0024013727859783134</t>
  </si>
  <si>
    <t>0.07856447565995395</t>
  </si>
  <si>
    <t>0.1551742917468648</t>
  </si>
  <si>
    <t>0.014135854263934303</t>
  </si>
  <si>
    <t>5.93151138484259</t>
  </si>
  <si>
    <t xml:space="preserve">[ 6.6 17.3 ]
</t>
  </si>
  <si>
    <t>0.9942315181095518</t>
  </si>
  <si>
    <t>0.984172217906948</t>
  </si>
  <si>
    <t>0.0019030540120459915</t>
  </si>
  <si>
    <t>4.9075546301294715</t>
  </si>
  <si>
    <t>18.17002446445892</t>
  </si>
  <si>
    <t>1e-08</t>
  </si>
  <si>
    <t>6.615787662145323e-08</t>
  </si>
  <si>
    <t>1.7305544031120945e-07</t>
  </si>
  <si>
    <t>3.665560788126791e-08</t>
  </si>
  <si>
    <t>5.80708473420069</t>
  </si>
  <si>
    <t xml:space="preserve">[ 4.9 18.2 ]
</t>
  </si>
  <si>
    <t>0.9942315842674284</t>
  </si>
  <si>
    <t>0.9841723909623883</t>
  </si>
  <si>
    <t>0.0019030173564381103</t>
  </si>
  <si>
    <t>3.1992899061387554</t>
  </si>
  <si>
    <t>19.03411046673497</t>
  </si>
  <si>
    <t>4.9075546293408934e-08</t>
  </si>
  <si>
    <t>1.817002446280469e-07</t>
  </si>
  <si>
    <t>7.330927825942649e-08</t>
  </si>
  <si>
    <t>5.573217903236639</t>
  </si>
  <si>
    <t xml:space="preserve">[ 3.2 19.0 ]
</t>
  </si>
  <si>
    <t>0.9942316333429747</t>
  </si>
  <si>
    <t>0.9841725726626329</t>
  </si>
  <si>
    <t>0.0019029440471598508</t>
  </si>
  <si>
    <t>1.4910784043672227</t>
  </si>
  <si>
    <t>19.897759190616203</t>
  </si>
  <si>
    <t>3.199289910771341e-08</t>
  </si>
  <si>
    <t>1.9034110465554477e-07</t>
  </si>
  <si>
    <t>1.099579377676109e-07</t>
  </si>
  <si>
    <t>5.255636821885574</t>
  </si>
  <si>
    <t xml:space="preserve">[ 1.5 19.9 ]
</t>
  </si>
  <si>
    <t>0.9942316653358738</t>
  </si>
  <si>
    <t>0.9841727630037376</t>
  </si>
  <si>
    <t>0.0019028340892220832</t>
  </si>
  <si>
    <t>-0.21699497089885522</t>
  </si>
  <si>
    <t>20.76092782746177</t>
  </si>
  <si>
    <t>1.4910784051913595e-08</t>
  </si>
  <si>
    <t>1.9897759195863784e-07</t>
  </si>
  <si>
    <t>1.4659867344601722e-07</t>
  </si>
  <si>
    <t>4.8844024579160426</t>
  </si>
  <si>
    <t xml:space="preserve">[ -0.2 20.8 ]
</t>
  </si>
  <si>
    <t>0.9942316802466579</t>
  </si>
  <si>
    <t>0.9841729619813295</t>
  </si>
  <si>
    <t>0.0019026874905486372</t>
  </si>
  <si>
    <t>-1.9248453359966033</t>
  </si>
  <si>
    <t>21.623573611706586</t>
  </si>
  <si>
    <t>2.1699496643989846e-09</t>
  </si>
  <si>
    <t>2.0760927832430554e-07</t>
  </si>
  <si>
    <t>1.8322857325858179e-07</t>
  </si>
  <si>
    <t>4.487998545716831</t>
  </si>
  <si>
    <t xml:space="preserve">[ -1.9 21.6 ]
</t>
  </si>
  <si>
    <t>0.9942316780767082</t>
  </si>
  <si>
    <t>0.9841731695906079</t>
  </si>
  <si>
    <t>0.0019025042619753786</t>
  </si>
  <si>
    <t>-3.6323878381934986</t>
  </si>
  <si>
    <t>22.485653826046338</t>
  </si>
  <si>
    <t>1.9248453386744302e-08</t>
  </si>
  <si>
    <t>2.1623573609463875e-07</t>
  </si>
  <si>
    <t>2.1984472702973185e-07</t>
  </si>
  <si>
    <t>4.089589559457604</t>
  </si>
  <si>
    <t xml:space="preserve">[ -3.6 22.5 ]
</t>
  </si>
  <si>
    <t>0.9942316588282548</t>
  </si>
  <si>
    <t>0.984173385826344</t>
  </si>
  <si>
    <t>0.001902284417248349</t>
  </si>
  <si>
    <t>0.009439666305055548</t>
  </si>
  <si>
    <t>0.0021118094693406363</t>
  </si>
  <si>
    <t>0.00014527095714428494</t>
  </si>
  <si>
    <t>0.0005276804579735783</t>
  </si>
  <si>
    <t>0.003266512453324766</t>
  </si>
  <si>
    <t>0.0018626386024283362</t>
  </si>
  <si>
    <t>86.56605584916205</t>
  </si>
  <si>
    <t xml:space="preserve">[ 0.0 0.0 ]
</t>
  </si>
  <si>
    <t>0.9937039783702812</t>
  </si>
  <si>
    <t>0.9874398982796687</t>
  </si>
  <si>
    <t>3.9645814820012655e-05</t>
  </si>
  <si>
    <t>0.003798799975186215</t>
  </si>
  <si>
    <t>0.008327802473892604</t>
  </si>
  <si>
    <t>0.001676352093448209</t>
  </si>
  <si>
    <t>1.5824204371961414e-05</t>
  </si>
  <si>
    <t>3.5401362249443125e-06</t>
  </si>
  <si>
    <t>7.814490751206413e-08</t>
  </si>
  <si>
    <t>52.8691138693772</t>
  </si>
  <si>
    <t>0.9937198025746532</t>
  </si>
  <si>
    <t>0.9874434384158937</t>
  </si>
  <si>
    <t>3.956766991250059e-05</t>
  </si>
  <si>
    <t>1.085058921189543</t>
  </si>
  <si>
    <t>2.09648058696948</t>
  </si>
  <si>
    <t>0.36060596852774396</t>
  </si>
  <si>
    <t>0.0013698699442952211</t>
  </si>
  <si>
    <t>0.0030030552768057772</t>
  </si>
  <si>
    <t>9.549639134702238e-06</t>
  </si>
  <si>
    <t>2.8438564258338412</t>
  </si>
  <si>
    <t xml:space="preserve">[ 1.1 2.1 ]
</t>
  </si>
  <si>
    <t>0.9950896725189484</t>
  </si>
  <si>
    <t>0.9904464936926994</t>
  </si>
  <si>
    <t>3.0018030777798353e-05</t>
  </si>
  <si>
    <t>0.013365223193296572</t>
  </si>
  <si>
    <t>0.06884049074410714</t>
  </si>
  <si>
    <t>0.004243743380756016</t>
  </si>
  <si>
    <t>0.004604711614528356</t>
  </si>
  <si>
    <t>0.00889692561383526</t>
  </si>
  <si>
    <t>2.9718128898269305e-05</t>
  </si>
  <si>
    <t>16.37721443792802</t>
  </si>
  <si>
    <t xml:space="preserve">[ 0.0 0.1 ]
</t>
  </si>
  <si>
    <t>0.9996943841334768</t>
  </si>
  <si>
    <t>0.9993434193065347</t>
  </si>
  <si>
    <t>2.999018795290481e-07</t>
  </si>
  <si>
    <t>-0.004195020577626081</t>
  </si>
  <si>
    <t>0.07792756934842548</t>
  </si>
  <si>
    <t>1.3365220041805514e-10</t>
  </si>
  <si>
    <t>6.884048886490746e-10</t>
  </si>
  <si>
    <t>3.909577466874384e-12</t>
  </si>
  <si>
    <t>14.068544674032054</t>
  </si>
  <si>
    <t>0.999694384267129</t>
  </si>
  <si>
    <t>0.9993434199949396</t>
  </si>
  <si>
    <t>2.9989796995158124e-07</t>
  </si>
  <si>
    <t>0.0005524868225549835</t>
  </si>
  <si>
    <t>9.167655651123292e-05</t>
  </si>
  <si>
    <t>0.0005247328736577583</t>
  </si>
  <si>
    <t>2.201265202783631e-06</t>
  </si>
  <si>
    <t>4.089115740135707e-05</t>
  </si>
  <si>
    <t>2.051444275481618e-07</t>
  </si>
  <si>
    <t>83.65989534565534</t>
  </si>
  <si>
    <t>x, y</t>
  </si>
  <si>
    <t>s1, s2</t>
  </si>
  <si>
    <t>|xi - xm1| 
|yi - ym1|
|fi - fm1|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</si>
</sst>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5"/>
  <sheetViews>
    <sheetView topLeftCell="A23" workbookViewId="0">
      <selection activeCell="A19" sqref="A19:H35"/>
    </sheetView>
  </sheetViews>
  <sheetFormatPr defaultRowHeight="15"/>
  <cols>
    <col min="8" max="8" width="12" customWidth="1"/>
    <col min="9" max="9" width="11.140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0</v>
      </c>
      <c r="B2" t="s">
        <v>13</v>
      </c>
      <c r="C2" t="s">
        <v>14</v>
      </c>
      <c r="D2" t="s">
        <v>15</v>
      </c>
      <c r="E2" t="s">
        <v>16</v>
      </c>
      <c r="F2" t="s">
        <v>16</v>
      </c>
      <c r="G2" t="s">
        <v>17</v>
      </c>
      <c r="H2" t="s">
        <v>18</v>
      </c>
      <c r="I2" t="s">
        <v>14</v>
      </c>
      <c r="J2" t="s">
        <v>15</v>
      </c>
      <c r="K2" t="s">
        <v>19</v>
      </c>
      <c r="L2" t="s">
        <v>20</v>
      </c>
      <c r="M2" t="s">
        <v>21</v>
      </c>
    </row>
    <row r="3" spans="1:13">
      <c r="A3" s="1">
        <v>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16</v>
      </c>
      <c r="L3" t="s">
        <v>20</v>
      </c>
      <c r="M3" t="s">
        <v>31</v>
      </c>
    </row>
    <row r="4" spans="1:13">
      <c r="A4" s="1">
        <v>2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</row>
    <row r="5" spans="1:13">
      <c r="A5" s="1">
        <v>3</v>
      </c>
      <c r="B5" t="s">
        <v>44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  <c r="I5" t="s">
        <v>51</v>
      </c>
      <c r="J5" t="s">
        <v>52</v>
      </c>
      <c r="K5" t="s">
        <v>16</v>
      </c>
      <c r="L5" t="s">
        <v>53</v>
      </c>
      <c r="M5" t="s">
        <v>54</v>
      </c>
    </row>
    <row r="6" spans="1:13">
      <c r="A6" s="1">
        <v>4</v>
      </c>
      <c r="B6" t="s">
        <v>55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 t="s">
        <v>61</v>
      </c>
      <c r="I6" t="s">
        <v>62</v>
      </c>
      <c r="J6" t="s">
        <v>63</v>
      </c>
      <c r="K6" t="s">
        <v>64</v>
      </c>
      <c r="L6" t="s">
        <v>65</v>
      </c>
      <c r="M6" t="s">
        <v>66</v>
      </c>
    </row>
    <row r="7" spans="1:13">
      <c r="A7" s="1">
        <v>5</v>
      </c>
      <c r="B7" t="s">
        <v>67</v>
      </c>
      <c r="C7" t="s">
        <v>68</v>
      </c>
      <c r="D7" t="s">
        <v>69</v>
      </c>
      <c r="E7" t="s">
        <v>70</v>
      </c>
      <c r="F7" t="s">
        <v>71</v>
      </c>
      <c r="G7" t="s">
        <v>72</v>
      </c>
      <c r="H7" t="s">
        <v>73</v>
      </c>
      <c r="I7" t="s">
        <v>74</v>
      </c>
      <c r="J7" t="s">
        <v>75</v>
      </c>
      <c r="K7" t="s">
        <v>64</v>
      </c>
      <c r="L7" t="s">
        <v>76</v>
      </c>
      <c r="M7" t="s">
        <v>77</v>
      </c>
    </row>
    <row r="8" spans="1:13">
      <c r="A8" s="1">
        <v>6</v>
      </c>
      <c r="B8" t="s">
        <v>78</v>
      </c>
      <c r="C8" t="s">
        <v>79</v>
      </c>
      <c r="D8" t="s">
        <v>80</v>
      </c>
      <c r="E8" t="s">
        <v>81</v>
      </c>
      <c r="F8" t="s">
        <v>82</v>
      </c>
      <c r="G8" t="s">
        <v>83</v>
      </c>
      <c r="H8" t="s">
        <v>84</v>
      </c>
      <c r="I8" t="s">
        <v>85</v>
      </c>
      <c r="J8" t="s">
        <v>86</v>
      </c>
      <c r="K8" t="s">
        <v>41</v>
      </c>
      <c r="L8" t="s">
        <v>87</v>
      </c>
      <c r="M8" t="s">
        <v>88</v>
      </c>
    </row>
    <row r="9" spans="1:13">
      <c r="A9" s="1">
        <v>7</v>
      </c>
      <c r="B9" t="s">
        <v>89</v>
      </c>
      <c r="C9" t="s">
        <v>90</v>
      </c>
      <c r="D9" t="s">
        <v>91</v>
      </c>
      <c r="E9" t="s">
        <v>92</v>
      </c>
      <c r="F9" t="s">
        <v>93</v>
      </c>
      <c r="G9" t="s">
        <v>94</v>
      </c>
      <c r="H9" t="s">
        <v>95</v>
      </c>
      <c r="I9" t="s">
        <v>96</v>
      </c>
      <c r="J9" t="s">
        <v>97</v>
      </c>
      <c r="K9" t="s">
        <v>16</v>
      </c>
      <c r="L9" t="s">
        <v>98</v>
      </c>
      <c r="M9" t="s">
        <v>99</v>
      </c>
    </row>
    <row r="10" spans="1:13">
      <c r="A10" s="1">
        <v>8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16</v>
      </c>
      <c r="L10" t="s">
        <v>109</v>
      </c>
      <c r="M10" t="s">
        <v>110</v>
      </c>
    </row>
    <row r="11" spans="1:13">
      <c r="A11" s="1">
        <v>9</v>
      </c>
      <c r="B11" t="s">
        <v>111</v>
      </c>
      <c r="C11" t="s">
        <v>112</v>
      </c>
      <c r="D11" t="s">
        <v>113</v>
      </c>
      <c r="E11" t="s">
        <v>114</v>
      </c>
      <c r="F11" t="s">
        <v>115</v>
      </c>
      <c r="G11" t="s">
        <v>116</v>
      </c>
      <c r="H11" t="s">
        <v>117</v>
      </c>
      <c r="I11" t="s">
        <v>118</v>
      </c>
      <c r="J11" t="s">
        <v>119</v>
      </c>
      <c r="K11" t="s">
        <v>16</v>
      </c>
      <c r="L11" t="s">
        <v>120</v>
      </c>
      <c r="M11" t="s">
        <v>121</v>
      </c>
    </row>
    <row r="12" spans="1:13">
      <c r="A12" s="1">
        <v>10</v>
      </c>
      <c r="B12" t="s">
        <v>122</v>
      </c>
      <c r="C12" t="s">
        <v>123</v>
      </c>
      <c r="D12" t="s">
        <v>124</v>
      </c>
      <c r="E12" t="s">
        <v>125</v>
      </c>
      <c r="F12" t="s">
        <v>126</v>
      </c>
      <c r="G12" t="s">
        <v>127</v>
      </c>
      <c r="H12" t="s">
        <v>128</v>
      </c>
      <c r="I12" t="s">
        <v>129</v>
      </c>
      <c r="J12" t="s">
        <v>130</v>
      </c>
      <c r="K12" t="s">
        <v>16</v>
      </c>
      <c r="L12" t="s">
        <v>131</v>
      </c>
      <c r="M12" t="s">
        <v>132</v>
      </c>
    </row>
    <row r="13" spans="1:13">
      <c r="A13" s="1">
        <v>11</v>
      </c>
      <c r="B13" t="s">
        <v>133</v>
      </c>
      <c r="C13" t="s">
        <v>134</v>
      </c>
      <c r="D13" t="s">
        <v>135</v>
      </c>
      <c r="E13" t="s">
        <v>136</v>
      </c>
      <c r="F13" t="s">
        <v>137</v>
      </c>
      <c r="G13" t="s">
        <v>138</v>
      </c>
      <c r="H13" t="s">
        <v>139</v>
      </c>
      <c r="I13" t="s">
        <v>140</v>
      </c>
      <c r="J13" t="s">
        <v>141</v>
      </c>
      <c r="K13" t="s">
        <v>64</v>
      </c>
      <c r="L13" t="s">
        <v>142</v>
      </c>
      <c r="M13" t="s">
        <v>143</v>
      </c>
    </row>
    <row r="14" spans="1:13">
      <c r="A14" s="1">
        <v>12</v>
      </c>
      <c r="B14" t="s">
        <v>144</v>
      </c>
      <c r="C14" t="s">
        <v>145</v>
      </c>
      <c r="D14" t="s">
        <v>146</v>
      </c>
      <c r="E14" t="s">
        <v>147</v>
      </c>
      <c r="F14" t="s">
        <v>148</v>
      </c>
      <c r="G14" t="s">
        <v>149</v>
      </c>
      <c r="H14" t="s">
        <v>150</v>
      </c>
      <c r="I14" t="s">
        <v>151</v>
      </c>
      <c r="J14" t="s">
        <v>152</v>
      </c>
      <c r="K14" t="s">
        <v>16</v>
      </c>
      <c r="L14" t="s">
        <v>153</v>
      </c>
      <c r="M14" t="s">
        <v>154</v>
      </c>
    </row>
    <row r="15" spans="1:13">
      <c r="A15" s="1">
        <v>13</v>
      </c>
      <c r="B15" t="s">
        <v>155</v>
      </c>
      <c r="C15" t="s">
        <v>156</v>
      </c>
      <c r="D15" t="s">
        <v>157</v>
      </c>
      <c r="E15" t="s">
        <v>158</v>
      </c>
      <c r="F15" t="s">
        <v>159</v>
      </c>
      <c r="G15" t="s">
        <v>160</v>
      </c>
      <c r="H15" t="s">
        <v>161</v>
      </c>
      <c r="I15" t="s">
        <v>162</v>
      </c>
      <c r="J15" t="s">
        <v>163</v>
      </c>
      <c r="K15" t="s">
        <v>16</v>
      </c>
      <c r="L15" t="s">
        <v>164</v>
      </c>
      <c r="M15" t="s">
        <v>165</v>
      </c>
    </row>
    <row r="16" spans="1:13">
      <c r="A16" s="1">
        <v>14</v>
      </c>
      <c r="B16" t="s">
        <v>166</v>
      </c>
      <c r="C16" t="s">
        <v>167</v>
      </c>
      <c r="D16" t="s">
        <v>168</v>
      </c>
      <c r="E16" t="s">
        <v>169</v>
      </c>
      <c r="F16" t="s">
        <v>170</v>
      </c>
      <c r="G16" t="s">
        <v>171</v>
      </c>
      <c r="H16" t="s">
        <v>172</v>
      </c>
      <c r="I16" t="s">
        <v>173</v>
      </c>
      <c r="J16" t="s">
        <v>174</v>
      </c>
      <c r="K16" t="s">
        <v>16</v>
      </c>
      <c r="L16" t="s">
        <v>175</v>
      </c>
      <c r="M16" t="s">
        <v>176</v>
      </c>
    </row>
    <row r="17" spans="1:13">
      <c r="A17" s="1">
        <v>15</v>
      </c>
      <c r="B17" t="s">
        <v>177</v>
      </c>
      <c r="C17" t="s">
        <v>178</v>
      </c>
      <c r="D17" t="s">
        <v>179</v>
      </c>
      <c r="E17" t="s">
        <v>180</v>
      </c>
      <c r="F17" t="s">
        <v>181</v>
      </c>
      <c r="G17" t="s">
        <v>182</v>
      </c>
      <c r="H17" t="s">
        <v>183</v>
      </c>
      <c r="I17" t="s">
        <v>184</v>
      </c>
      <c r="J17" t="s">
        <v>185</v>
      </c>
      <c r="K17" t="s">
        <v>16</v>
      </c>
      <c r="L17" t="s">
        <v>186</v>
      </c>
      <c r="M17" t="s">
        <v>165</v>
      </c>
    </row>
    <row r="19" spans="1:13" ht="90">
      <c r="A19" s="2" t="s">
        <v>0</v>
      </c>
      <c r="B19" s="2" t="s">
        <v>396</v>
      </c>
      <c r="C19" s="2" t="s">
        <v>3</v>
      </c>
      <c r="D19" s="2" t="s">
        <v>397</v>
      </c>
      <c r="E19" s="2" t="s">
        <v>6</v>
      </c>
      <c r="F19" s="3" t="s">
        <v>398</v>
      </c>
      <c r="G19" s="2" t="s">
        <v>10</v>
      </c>
      <c r="H19" s="2" t="s">
        <v>11</v>
      </c>
      <c r="I19" s="4" t="s">
        <v>12</v>
      </c>
    </row>
    <row r="20" spans="1:13" ht="45">
      <c r="A20" s="5">
        <f>$A2</f>
        <v>0</v>
      </c>
      <c r="B20" s="5" t="str">
        <f>ROUND(SUBSTITUTE(B2,".",","),2)&amp;" "&amp;ROUND(SUBSTITUTE(C2,".",","),2)</f>
        <v>-9 5</v>
      </c>
      <c r="C20" s="5">
        <f>ROUND(SUBSTITUTE(D2,".",","),3)</f>
        <v>577700</v>
      </c>
      <c r="D20" s="5" t="str">
        <f>ROUND(SUBSTITUTE(E2,".",","),2)&amp;" "&amp;ROUND(SUBSTITUTE(F2,".",","),2)</f>
        <v>0 0</v>
      </c>
      <c r="E20" s="5">
        <f>ROUND(SUBSTITUTE(G2,".",","),3)</f>
        <v>1</v>
      </c>
      <c r="F20" s="6" t="str">
        <f>ROUND(SUBSTITUTE(H2,".",","),2)&amp;CHAR(10)&amp;ROUND(SUBSTITUTE(I2,".",","),2)&amp;CHAR(10)&amp;ROUND(SUBSTITUTE(J2,".",","),2)</f>
        <v>9
5
577700</v>
      </c>
      <c r="G20" s="5">
        <f>ROUND(SUBSTITUTE(K2,".",","),4)</f>
        <v>0</v>
      </c>
      <c r="H20" s="6" t="str">
        <f>L2</f>
        <v xml:space="preserve">[ -273620.0 -15200.0 ]
</v>
      </c>
      <c r="I20" s="6" t="str">
        <f>M2</f>
        <v xml:space="preserve">[ 1.0 0.0 ]
[ 0.0 1.0 ]
</v>
      </c>
    </row>
    <row r="21" spans="1:13" ht="60">
      <c r="A21" s="5">
        <f t="shared" ref="A21:A35" si="0">$A3</f>
        <v>1</v>
      </c>
      <c r="B21" s="5" t="str">
        <f t="shared" ref="B21:B35" si="1">ROUND(SUBSTITUTE(B3,".",","),2)&amp;" "&amp;ROUND(SUBSTITUTE(C3,".",","),2)</f>
        <v>1,84 5,6</v>
      </c>
      <c r="C21" s="5">
        <f t="shared" ref="C21:C35" si="2">ROUND(SUBSTITUTE(D3,".",","),3)</f>
        <v>497.37200000000001</v>
      </c>
      <c r="D21" s="5" t="str">
        <f t="shared" ref="D21:D35" si="3">ROUND(SUBSTITUTE(E3,".",","),2)&amp;" "&amp;ROUND(SUBSTITUTE(F3,".",","),2)</f>
        <v>273620 15200</v>
      </c>
      <c r="E21" s="5">
        <f t="shared" ref="E21:E35" si="4">ROUND(SUBSTITUTE(G3,".",","),3)</f>
        <v>0</v>
      </c>
      <c r="F21" s="6" t="str">
        <f t="shared" ref="F21:F35" si="5">ROUND(SUBSTITUTE(H3,".",","),2)&amp;CHAR(10)&amp;ROUND(SUBSTITUTE(I3,".",","),2)&amp;CHAR(10)&amp;ROUND(SUBSTITUTE(J3,".",","),2)</f>
        <v>10,84
0,6
577202,63</v>
      </c>
      <c r="G21" s="5">
        <f t="shared" ref="G21:G35" si="6">ROUND(SUBSTITUTE(K3,".",","),3)</f>
        <v>0</v>
      </c>
      <c r="H21" s="6" t="str">
        <f t="shared" ref="H21:H35" si="7">L3</f>
        <v xml:space="preserve">[ -273620.0 -15200.0 ]
</v>
      </c>
      <c r="I21" s="6" t="str">
        <f t="shared" ref="I21:I35" si="8">M3</f>
        <v xml:space="preserve">[ 0.0 -0.1 ]
[ -0.1 1.0 ]
</v>
      </c>
    </row>
    <row r="22" spans="1:13" ht="45">
      <c r="A22" s="5">
        <f t="shared" si="0"/>
        <v>2</v>
      </c>
      <c r="B22" s="5" t="str">
        <f t="shared" si="1"/>
        <v>1,94 3,77</v>
      </c>
      <c r="C22" s="5">
        <f t="shared" si="2"/>
        <v>0.88800000000000001</v>
      </c>
      <c r="D22" s="5" t="str">
        <f t="shared" si="3"/>
        <v>31,01 -538,03</v>
      </c>
      <c r="E22" s="5">
        <f t="shared" si="4"/>
        <v>3.0000000000000001E-3</v>
      </c>
      <c r="F22" s="6" t="str">
        <f t="shared" si="5"/>
        <v>0,11
1,83
496,48</v>
      </c>
      <c r="G22" s="5">
        <f t="shared" si="6"/>
        <v>0</v>
      </c>
      <c r="H22" s="6" t="str">
        <f t="shared" si="7"/>
        <v xml:space="preserve">[ -1635.6 445.7 ]
</v>
      </c>
      <c r="I22" s="6" t="str">
        <f t="shared" si="8"/>
        <v xml:space="preserve">[ 0.0 -0.0 ]
[ -0.0 0.0 ]
</v>
      </c>
    </row>
    <row r="23" spans="1:13" ht="45">
      <c r="A23" s="5">
        <f t="shared" si="0"/>
        <v>3</v>
      </c>
      <c r="B23" s="5" t="str">
        <f t="shared" si="1"/>
        <v>1,75 3,07</v>
      </c>
      <c r="C23" s="5">
        <f t="shared" si="2"/>
        <v>0.56499999999999995</v>
      </c>
      <c r="D23" s="5" t="str">
        <f t="shared" si="3"/>
        <v>0 0</v>
      </c>
      <c r="E23" s="5">
        <f t="shared" si="4"/>
        <v>3768.4180000000001</v>
      </c>
      <c r="F23" s="6" t="str">
        <f t="shared" si="5"/>
        <v>0,19
0,7
0,32</v>
      </c>
      <c r="G23" s="5">
        <f t="shared" si="6"/>
        <v>0</v>
      </c>
      <c r="H23" s="6" t="str">
        <f t="shared" si="7"/>
        <v xml:space="preserve">[ 1.5 0.1 ]
</v>
      </c>
      <c r="I23" s="6" t="str">
        <f t="shared" si="8"/>
        <v xml:space="preserve">[ 0.9 3.3 ]
[ 3.3 12.0 ]
</v>
      </c>
    </row>
    <row r="24" spans="1:13" ht="45">
      <c r="A24" s="5">
        <f t="shared" si="0"/>
        <v>4</v>
      </c>
      <c r="B24" s="5" t="str">
        <f t="shared" si="1"/>
        <v>1,66 2,74</v>
      </c>
      <c r="C24" s="5">
        <f t="shared" si="2"/>
        <v>0.47299999999999998</v>
      </c>
      <c r="D24" s="5" t="str">
        <f t="shared" si="3"/>
        <v>-1,47 -5,41</v>
      </c>
      <c r="E24" s="5">
        <f t="shared" si="4"/>
        <v>6.0999999999999999E-2</v>
      </c>
      <c r="F24" s="6" t="str">
        <f t="shared" si="5"/>
        <v>0,09
0,33
0,09</v>
      </c>
      <c r="G24" s="5">
        <f t="shared" si="6"/>
        <v>0</v>
      </c>
      <c r="H24" s="6" t="str">
        <f t="shared" si="7"/>
        <v xml:space="preserve">[ -1.6 0.9 ]
</v>
      </c>
      <c r="I24" s="6" t="str">
        <f t="shared" si="8"/>
        <v xml:space="preserve">[ 0.1 0.2 ]
[ 0.2 0.7 ]
</v>
      </c>
    </row>
    <row r="25" spans="1:13" ht="45">
      <c r="A25" s="5">
        <f t="shared" si="0"/>
        <v>5</v>
      </c>
      <c r="B25" s="5" t="str">
        <f t="shared" si="1"/>
        <v>1,59 2,5</v>
      </c>
      <c r="C25" s="5">
        <f t="shared" si="2"/>
        <v>0.42799999999999999</v>
      </c>
      <c r="D25" s="5" t="str">
        <f t="shared" si="3"/>
        <v>0 0</v>
      </c>
      <c r="E25" s="5">
        <f t="shared" si="4"/>
        <v>2785.0790000000002</v>
      </c>
      <c r="F25" s="6" t="str">
        <f t="shared" si="5"/>
        <v>0,07
0,25
0,04</v>
      </c>
      <c r="G25" s="5">
        <f t="shared" si="6"/>
        <v>0</v>
      </c>
      <c r="H25" s="6" t="str">
        <f t="shared" si="7"/>
        <v xml:space="preserve">[ 13.9 -3.8 ]
</v>
      </c>
      <c r="I25" s="6" t="str">
        <f t="shared" si="8"/>
        <v xml:space="preserve">[ 0.1 0.2 ]
[ 0.2 0.8 ]
</v>
      </c>
    </row>
    <row r="26" spans="1:13" ht="45">
      <c r="A26" s="5">
        <f t="shared" si="0"/>
        <v>6</v>
      </c>
      <c r="B26" s="5" t="str">
        <f t="shared" si="1"/>
        <v>1,3 1,68</v>
      </c>
      <c r="C26" s="5">
        <f t="shared" si="2"/>
        <v>9.2999999999999999E-2</v>
      </c>
      <c r="D26" s="5" t="str">
        <f t="shared" si="3"/>
        <v>0 0</v>
      </c>
      <c r="E26" s="5">
        <f t="shared" si="4"/>
        <v>33580.953000000001</v>
      </c>
      <c r="F26" s="6" t="str">
        <f t="shared" si="5"/>
        <v>0,29
0,82
0,34</v>
      </c>
      <c r="G26" s="5">
        <f t="shared" si="6"/>
        <v>0</v>
      </c>
      <c r="H26" s="6" t="str">
        <f t="shared" si="7"/>
        <v xml:space="preserve">[ 19.3 -5.7 ]
</v>
      </c>
      <c r="I26" s="6" t="str">
        <f t="shared" si="8"/>
        <v xml:space="preserve">[ 0.1 0.3 ]
[ 0.3 0.8 ]
</v>
      </c>
    </row>
    <row r="27" spans="1:13" ht="45">
      <c r="A27" s="5">
        <f t="shared" si="0"/>
        <v>7</v>
      </c>
      <c r="B27" s="5" t="str">
        <f t="shared" si="1"/>
        <v>1,28 1,62</v>
      </c>
      <c r="C27" s="5">
        <f t="shared" si="2"/>
        <v>0.09</v>
      </c>
      <c r="D27" s="5" t="str">
        <f t="shared" si="3"/>
        <v>-0,03 -0,09</v>
      </c>
      <c r="E27" s="5">
        <f t="shared" si="4"/>
        <v>0.624</v>
      </c>
      <c r="F27" s="6" t="str">
        <f t="shared" si="5"/>
        <v>0,02
0,05
0</v>
      </c>
      <c r="G27" s="5">
        <f t="shared" si="6"/>
        <v>0</v>
      </c>
      <c r="H27" s="6" t="str">
        <f t="shared" si="7"/>
        <v xml:space="preserve">[ 4.0 -1.3 ]
</v>
      </c>
      <c r="I27" s="6" t="str">
        <f t="shared" si="8"/>
        <v xml:space="preserve">[ 0.1 0.2 ]
[ 0.2 0.5 ]
</v>
      </c>
    </row>
    <row r="28" spans="1:13" ht="45">
      <c r="A28" s="5">
        <f t="shared" si="0"/>
        <v>8</v>
      </c>
      <c r="B28" s="5" t="str">
        <f t="shared" si="1"/>
        <v>1,16 1,34</v>
      </c>
      <c r="C28" s="5">
        <f t="shared" si="2"/>
        <v>4.2999999999999997E-2</v>
      </c>
      <c r="D28" s="5" t="str">
        <f t="shared" si="3"/>
        <v>0 0</v>
      </c>
      <c r="E28" s="5">
        <f t="shared" si="4"/>
        <v>476.976</v>
      </c>
      <c r="F28" s="6" t="str">
        <f t="shared" si="5"/>
        <v>0,11
0,28
0,05</v>
      </c>
      <c r="G28" s="5">
        <f t="shared" si="6"/>
        <v>0</v>
      </c>
      <c r="H28" s="6" t="str">
        <f t="shared" si="7"/>
        <v xml:space="preserve">[ 6.2 -2.2 ]
</v>
      </c>
      <c r="I28" s="6" t="str">
        <f t="shared" si="8"/>
        <v xml:space="preserve">[ 0.1 0.4 ]
[ 0.4 0.9 ]
</v>
      </c>
    </row>
    <row r="29" spans="1:13" ht="45">
      <c r="A29" s="5">
        <f t="shared" si="0"/>
        <v>9</v>
      </c>
      <c r="B29" s="5" t="str">
        <f t="shared" si="1"/>
        <v>1,16 1,34</v>
      </c>
      <c r="C29" s="5">
        <f t="shared" si="2"/>
        <v>2.5000000000000001E-2</v>
      </c>
      <c r="D29" s="5" t="str">
        <f t="shared" si="3"/>
        <v>0 0</v>
      </c>
      <c r="E29" s="5">
        <f t="shared" si="4"/>
        <v>195.381</v>
      </c>
      <c r="F29" s="6" t="str">
        <f t="shared" si="5"/>
        <v>0,01
0
0,02</v>
      </c>
      <c r="G29" s="5">
        <f t="shared" si="6"/>
        <v>0</v>
      </c>
      <c r="H29" s="6" t="str">
        <f t="shared" si="7"/>
        <v xml:space="preserve">[ 6.3 -2.5 ]
</v>
      </c>
      <c r="I29" s="6" t="str">
        <f t="shared" si="8"/>
        <v xml:space="preserve">[ 0.0 0.0 ]
[ 0.0 0.0 ]
</v>
      </c>
    </row>
    <row r="30" spans="1:13" ht="45">
      <c r="A30" s="5">
        <f t="shared" si="0"/>
        <v>10</v>
      </c>
      <c r="B30" s="5" t="str">
        <f t="shared" si="1"/>
        <v>1,09 1,18</v>
      </c>
      <c r="C30" s="5">
        <f t="shared" si="2"/>
        <v>1.0999999999999999E-2</v>
      </c>
      <c r="D30" s="5" t="str">
        <f t="shared" si="3"/>
        <v>0 0</v>
      </c>
      <c r="E30" s="5">
        <f t="shared" si="4"/>
        <v>124.474</v>
      </c>
      <c r="F30" s="6" t="str">
        <f t="shared" si="5"/>
        <v>0,07
0,17
0,01</v>
      </c>
      <c r="G30" s="5">
        <f t="shared" si="6"/>
        <v>0</v>
      </c>
      <c r="H30" s="6" t="str">
        <f t="shared" si="7"/>
        <v xml:space="preserve">[ -0.0 0.1 ]
</v>
      </c>
      <c r="I30" s="6" t="str">
        <f t="shared" si="8"/>
        <v xml:space="preserve">[ 0.2 0.5 ]
[ 0.5 1.2 ]
</v>
      </c>
    </row>
    <row r="31" spans="1:13" ht="45">
      <c r="A31" s="5">
        <f t="shared" si="0"/>
        <v>11</v>
      </c>
      <c r="B31" s="5" t="str">
        <f t="shared" si="1"/>
        <v>1,02 1,03</v>
      </c>
      <c r="C31" s="5">
        <f t="shared" si="2"/>
        <v>1E-3</v>
      </c>
      <c r="D31" s="5" t="str">
        <f t="shared" si="3"/>
        <v>0 0</v>
      </c>
      <c r="E31" s="5">
        <f t="shared" si="4"/>
        <v>114.334</v>
      </c>
      <c r="F31" s="6" t="str">
        <f t="shared" si="5"/>
        <v>0,07
0,15
0,01</v>
      </c>
      <c r="G31" s="5">
        <f t="shared" si="6"/>
        <v>0</v>
      </c>
      <c r="H31" s="6" t="str">
        <f t="shared" si="7"/>
        <v xml:space="preserve">[ 2.6 -1.1 ]
</v>
      </c>
      <c r="I31" s="6" t="str">
        <f t="shared" si="8"/>
        <v xml:space="preserve">[ 0.3 0.5 ]
[ 0.5 1.1 ]
</v>
      </c>
    </row>
    <row r="32" spans="1:13" ht="45">
      <c r="A32" s="5">
        <f t="shared" si="0"/>
        <v>12</v>
      </c>
      <c r="B32" s="5" t="str">
        <f t="shared" si="1"/>
        <v>1,02 1,04</v>
      </c>
      <c r="C32" s="5">
        <f t="shared" si="2"/>
        <v>0</v>
      </c>
      <c r="D32" s="5" t="str">
        <f t="shared" si="3"/>
        <v>0 0</v>
      </c>
      <c r="E32" s="5">
        <f t="shared" si="4"/>
        <v>12.605</v>
      </c>
      <c r="F32" s="6" t="str">
        <f t="shared" si="5"/>
        <v>0
0,01
0</v>
      </c>
      <c r="G32" s="5">
        <f t="shared" si="6"/>
        <v>0</v>
      </c>
      <c r="H32" s="6" t="str">
        <f t="shared" si="7"/>
        <v xml:space="preserve">[ 1.5 -0.7 ]
</v>
      </c>
      <c r="I32" s="6" t="str">
        <f t="shared" si="8"/>
        <v xml:space="preserve">[ 0.1 0.2 ]
[ 0.2 0.4 ]
</v>
      </c>
    </row>
    <row r="33" spans="1:9" ht="45">
      <c r="A33" s="5">
        <f t="shared" si="0"/>
        <v>13</v>
      </c>
      <c r="B33" s="5" t="str">
        <f t="shared" si="1"/>
        <v>1 1</v>
      </c>
      <c r="C33" s="5">
        <f t="shared" si="2"/>
        <v>0</v>
      </c>
      <c r="D33" s="5" t="str">
        <f t="shared" si="3"/>
        <v>0 -0,01</v>
      </c>
      <c r="E33" s="5">
        <f t="shared" si="4"/>
        <v>6.8230000000000004</v>
      </c>
      <c r="F33" s="6" t="str">
        <f t="shared" si="5"/>
        <v>0,02
0,04
0</v>
      </c>
      <c r="G33" s="5">
        <f t="shared" si="6"/>
        <v>0</v>
      </c>
      <c r="H33" s="6" t="str">
        <f t="shared" si="7"/>
        <v xml:space="preserve">[ 0.1 -0.1 ]
</v>
      </c>
      <c r="I33" s="6" t="str">
        <f t="shared" si="8"/>
        <v xml:space="preserve">[ 0.5 1.0 ]
[ 1.0 2.0 ]
</v>
      </c>
    </row>
    <row r="34" spans="1:9" ht="45">
      <c r="A34" s="5">
        <f>$A16</f>
        <v>14</v>
      </c>
      <c r="B34" s="5" t="str">
        <f t="shared" si="1"/>
        <v>1 1</v>
      </c>
      <c r="C34" s="5">
        <f t="shared" si="2"/>
        <v>0</v>
      </c>
      <c r="D34" s="5" t="str">
        <f t="shared" si="3"/>
        <v>0 0</v>
      </c>
      <c r="E34" s="5">
        <f t="shared" si="4"/>
        <v>1.038</v>
      </c>
      <c r="F34" s="6" t="str">
        <f t="shared" si="5"/>
        <v>0
0
0</v>
      </c>
      <c r="G34" s="5">
        <f t="shared" si="6"/>
        <v>0</v>
      </c>
      <c r="H34" s="6" t="str">
        <f t="shared" si="7"/>
        <v xml:space="preserve">[ 0.1 -0.0 ]
</v>
      </c>
      <c r="I34" s="6" t="str">
        <f t="shared" si="8"/>
        <v xml:space="preserve">[ 0.5 0.9 ]
[ 0.9 1.8 ]
</v>
      </c>
    </row>
    <row r="35" spans="1:9" ht="45">
      <c r="A35" s="5">
        <f t="shared" si="0"/>
        <v>15</v>
      </c>
      <c r="B35" s="5" t="str">
        <f t="shared" si="1"/>
        <v>1 1</v>
      </c>
      <c r="C35" s="5">
        <f t="shared" si="2"/>
        <v>0</v>
      </c>
      <c r="D35" s="5" t="str">
        <f t="shared" si="3"/>
        <v>0 0</v>
      </c>
      <c r="E35" s="5">
        <f t="shared" si="4"/>
        <v>1.0980000000000001</v>
      </c>
      <c r="F35" s="6" t="str">
        <f t="shared" si="5"/>
        <v>0
0
0</v>
      </c>
      <c r="G35" s="5">
        <f t="shared" si="6"/>
        <v>0</v>
      </c>
      <c r="H35" s="6" t="str">
        <f t="shared" si="7"/>
        <v xml:space="preserve">[ 0.0 -0.0 ]
</v>
      </c>
      <c r="I35" s="6" t="str">
        <f t="shared" si="8"/>
        <v xml:space="preserve">[ 0.5 1.0 ]
[ 1.0 2.0 ]
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5"/>
  <sheetViews>
    <sheetView tabSelected="1" topLeftCell="A33" workbookViewId="0">
      <selection activeCell="I41" sqref="I41"/>
    </sheetView>
  </sheetViews>
  <sheetFormatPr defaultRowHeight="15"/>
  <cols>
    <col min="8" max="8" width="11.28515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>
        <v>0</v>
      </c>
      <c r="B2" t="s">
        <v>13</v>
      </c>
      <c r="C2" t="s">
        <v>14</v>
      </c>
      <c r="D2" t="s">
        <v>15</v>
      </c>
      <c r="E2" t="s">
        <v>16</v>
      </c>
      <c r="F2" t="s">
        <v>16</v>
      </c>
      <c r="G2" t="s">
        <v>17</v>
      </c>
      <c r="H2" t="s">
        <v>18</v>
      </c>
      <c r="I2" t="s">
        <v>14</v>
      </c>
      <c r="J2" t="s">
        <v>15</v>
      </c>
      <c r="K2" t="s">
        <v>19</v>
      </c>
      <c r="L2" t="s">
        <v>187</v>
      </c>
    </row>
    <row r="3" spans="1:12">
      <c r="A3" s="1">
        <v>1</v>
      </c>
      <c r="B3" t="s">
        <v>13</v>
      </c>
      <c r="C3" t="s">
        <v>14</v>
      </c>
      <c r="D3" t="s">
        <v>15</v>
      </c>
      <c r="E3" t="s">
        <v>188</v>
      </c>
      <c r="F3" t="s">
        <v>189</v>
      </c>
      <c r="G3" t="s">
        <v>190</v>
      </c>
      <c r="H3" t="s">
        <v>191</v>
      </c>
      <c r="I3" t="s">
        <v>192</v>
      </c>
      <c r="J3" t="s">
        <v>193</v>
      </c>
      <c r="K3" t="s">
        <v>194</v>
      </c>
      <c r="L3" t="s">
        <v>195</v>
      </c>
    </row>
    <row r="4" spans="1:12">
      <c r="A4" s="1">
        <v>2</v>
      </c>
      <c r="B4" t="s">
        <v>196</v>
      </c>
      <c r="C4" t="s">
        <v>197</v>
      </c>
      <c r="D4" t="s">
        <v>198</v>
      </c>
      <c r="E4" t="s">
        <v>199</v>
      </c>
      <c r="F4" t="s">
        <v>200</v>
      </c>
      <c r="G4" t="s">
        <v>201</v>
      </c>
      <c r="H4" t="s">
        <v>202</v>
      </c>
      <c r="I4" t="s">
        <v>203</v>
      </c>
      <c r="J4" t="s">
        <v>204</v>
      </c>
      <c r="K4" t="s">
        <v>205</v>
      </c>
      <c r="L4" t="s">
        <v>206</v>
      </c>
    </row>
    <row r="5" spans="1:12">
      <c r="A5" s="1">
        <v>3</v>
      </c>
      <c r="B5" t="s">
        <v>207</v>
      </c>
      <c r="C5" t="s">
        <v>208</v>
      </c>
      <c r="D5" t="s">
        <v>209</v>
      </c>
      <c r="E5" t="s">
        <v>210</v>
      </c>
      <c r="F5" t="s">
        <v>211</v>
      </c>
      <c r="G5" t="s">
        <v>212</v>
      </c>
      <c r="H5" t="s">
        <v>213</v>
      </c>
      <c r="I5" t="s">
        <v>214</v>
      </c>
      <c r="J5" t="s">
        <v>215</v>
      </c>
      <c r="K5" t="s">
        <v>216</v>
      </c>
      <c r="L5" t="s">
        <v>217</v>
      </c>
    </row>
    <row r="6" spans="1:12">
      <c r="A6" s="1">
        <v>4</v>
      </c>
      <c r="B6" t="s">
        <v>218</v>
      </c>
      <c r="C6" t="s">
        <v>219</v>
      </c>
      <c r="D6" t="s">
        <v>220</v>
      </c>
      <c r="E6" t="s">
        <v>221</v>
      </c>
      <c r="F6" t="s">
        <v>222</v>
      </c>
      <c r="G6" t="s">
        <v>223</v>
      </c>
      <c r="H6" t="s">
        <v>224</v>
      </c>
      <c r="I6" t="s">
        <v>225</v>
      </c>
      <c r="J6" t="s">
        <v>226</v>
      </c>
      <c r="K6" t="s">
        <v>227</v>
      </c>
      <c r="L6" t="s">
        <v>228</v>
      </c>
    </row>
    <row r="7" spans="1:12">
      <c r="A7" s="1">
        <v>5</v>
      </c>
      <c r="B7" t="s">
        <v>229</v>
      </c>
      <c r="C7" t="s">
        <v>230</v>
      </c>
      <c r="D7" t="s">
        <v>231</v>
      </c>
      <c r="E7" t="s">
        <v>232</v>
      </c>
      <c r="F7" t="s">
        <v>233</v>
      </c>
      <c r="G7" t="s">
        <v>234</v>
      </c>
      <c r="H7" t="s">
        <v>235</v>
      </c>
      <c r="I7" t="s">
        <v>236</v>
      </c>
      <c r="J7" t="s">
        <v>237</v>
      </c>
      <c r="K7" t="s">
        <v>238</v>
      </c>
      <c r="L7" t="s">
        <v>239</v>
      </c>
    </row>
    <row r="8" spans="1:12">
      <c r="A8" s="1">
        <v>6</v>
      </c>
      <c r="B8" t="s">
        <v>240</v>
      </c>
      <c r="C8" t="s">
        <v>241</v>
      </c>
      <c r="D8" t="s">
        <v>242</v>
      </c>
      <c r="E8" t="s">
        <v>243</v>
      </c>
      <c r="F8" t="s">
        <v>244</v>
      </c>
      <c r="G8" t="s">
        <v>245</v>
      </c>
      <c r="H8" t="s">
        <v>246</v>
      </c>
      <c r="I8" t="s">
        <v>247</v>
      </c>
      <c r="J8" t="s">
        <v>248</v>
      </c>
      <c r="K8" t="s">
        <v>249</v>
      </c>
      <c r="L8" t="s">
        <v>250</v>
      </c>
    </row>
    <row r="9" spans="1:12">
      <c r="A9" s="1">
        <v>7</v>
      </c>
      <c r="B9" t="s">
        <v>251</v>
      </c>
      <c r="C9" t="s">
        <v>252</v>
      </c>
      <c r="D9" t="s">
        <v>253</v>
      </c>
      <c r="E9" t="s">
        <v>254</v>
      </c>
      <c r="F9" t="s">
        <v>255</v>
      </c>
      <c r="G9" t="s">
        <v>256</v>
      </c>
      <c r="H9" t="s">
        <v>257</v>
      </c>
      <c r="I9" t="s">
        <v>258</v>
      </c>
      <c r="J9" t="s">
        <v>259</v>
      </c>
      <c r="K9" t="s">
        <v>260</v>
      </c>
      <c r="L9" t="s">
        <v>261</v>
      </c>
    </row>
    <row r="10" spans="1:12">
      <c r="A10" s="1">
        <v>8</v>
      </c>
      <c r="B10" t="s">
        <v>262</v>
      </c>
      <c r="C10" t="s">
        <v>263</v>
      </c>
      <c r="D10" t="s">
        <v>264</v>
      </c>
      <c r="E10" t="s">
        <v>265</v>
      </c>
      <c r="F10" t="s">
        <v>266</v>
      </c>
      <c r="G10" t="s">
        <v>267</v>
      </c>
      <c r="H10" t="s">
        <v>268</v>
      </c>
      <c r="I10" t="s">
        <v>269</v>
      </c>
      <c r="J10" t="s">
        <v>270</v>
      </c>
      <c r="K10" t="s">
        <v>271</v>
      </c>
      <c r="L10" t="s">
        <v>272</v>
      </c>
    </row>
    <row r="11" spans="1:12">
      <c r="A11" s="1">
        <v>9</v>
      </c>
      <c r="B11" t="s">
        <v>273</v>
      </c>
      <c r="C11" t="s">
        <v>274</v>
      </c>
      <c r="D11" t="s">
        <v>275</v>
      </c>
      <c r="E11" t="s">
        <v>276</v>
      </c>
      <c r="F11" t="s">
        <v>277</v>
      </c>
      <c r="G11" t="s">
        <v>278</v>
      </c>
      <c r="H11" t="s">
        <v>279</v>
      </c>
      <c r="I11" t="s">
        <v>280</v>
      </c>
      <c r="J11" t="s">
        <v>281</v>
      </c>
      <c r="K11" t="s">
        <v>282</v>
      </c>
      <c r="L11" t="s">
        <v>283</v>
      </c>
    </row>
    <row r="12" spans="1:12">
      <c r="A12" s="1">
        <v>10</v>
      </c>
      <c r="B12" t="s">
        <v>284</v>
      </c>
      <c r="C12" t="s">
        <v>285</v>
      </c>
      <c r="D12" t="s">
        <v>286</v>
      </c>
      <c r="E12" t="s">
        <v>287</v>
      </c>
      <c r="F12" t="s">
        <v>288</v>
      </c>
      <c r="G12" t="s">
        <v>278</v>
      </c>
      <c r="H12" t="s">
        <v>289</v>
      </c>
      <c r="I12" t="s">
        <v>290</v>
      </c>
      <c r="J12" t="s">
        <v>291</v>
      </c>
      <c r="K12" t="s">
        <v>292</v>
      </c>
      <c r="L12" t="s">
        <v>293</v>
      </c>
    </row>
    <row r="13" spans="1:12">
      <c r="A13" s="1">
        <v>11</v>
      </c>
      <c r="B13" t="s">
        <v>294</v>
      </c>
      <c r="C13" t="s">
        <v>295</v>
      </c>
      <c r="D13" t="s">
        <v>296</v>
      </c>
      <c r="E13" t="s">
        <v>297</v>
      </c>
      <c r="F13" t="s">
        <v>298</v>
      </c>
      <c r="G13" t="s">
        <v>278</v>
      </c>
      <c r="H13" t="s">
        <v>299</v>
      </c>
      <c r="I13" t="s">
        <v>300</v>
      </c>
      <c r="J13" t="s">
        <v>301</v>
      </c>
      <c r="K13" t="s">
        <v>302</v>
      </c>
      <c r="L13" t="s">
        <v>303</v>
      </c>
    </row>
    <row r="14" spans="1:12">
      <c r="A14" s="1">
        <v>12</v>
      </c>
      <c r="B14" t="s">
        <v>304</v>
      </c>
      <c r="C14" t="s">
        <v>305</v>
      </c>
      <c r="D14" t="s">
        <v>306</v>
      </c>
      <c r="E14" t="s">
        <v>307</v>
      </c>
      <c r="F14" t="s">
        <v>308</v>
      </c>
      <c r="G14" t="s">
        <v>278</v>
      </c>
      <c r="H14" t="s">
        <v>309</v>
      </c>
      <c r="I14" t="s">
        <v>310</v>
      </c>
      <c r="J14" t="s">
        <v>311</v>
      </c>
      <c r="K14" t="s">
        <v>312</v>
      </c>
      <c r="L14" t="s">
        <v>313</v>
      </c>
    </row>
    <row r="15" spans="1:12">
      <c r="A15" s="1">
        <v>13</v>
      </c>
      <c r="B15" t="s">
        <v>314</v>
      </c>
      <c r="C15" t="s">
        <v>315</v>
      </c>
      <c r="D15" t="s">
        <v>316</v>
      </c>
      <c r="E15" t="s">
        <v>317</v>
      </c>
      <c r="F15" t="s">
        <v>318</v>
      </c>
      <c r="G15" t="s">
        <v>278</v>
      </c>
      <c r="H15" t="s">
        <v>319</v>
      </c>
      <c r="I15" t="s">
        <v>320</v>
      </c>
      <c r="J15" t="s">
        <v>321</v>
      </c>
      <c r="K15" t="s">
        <v>322</v>
      </c>
      <c r="L15" t="s">
        <v>323</v>
      </c>
    </row>
    <row r="16" spans="1:12">
      <c r="A16" s="1">
        <v>14</v>
      </c>
      <c r="B16" t="s">
        <v>324</v>
      </c>
      <c r="C16" t="s">
        <v>325</v>
      </c>
      <c r="D16" t="s">
        <v>326</v>
      </c>
      <c r="E16" t="s">
        <v>327</v>
      </c>
      <c r="F16" t="s">
        <v>328</v>
      </c>
      <c r="G16" t="s">
        <v>278</v>
      </c>
      <c r="H16" t="s">
        <v>329</v>
      </c>
      <c r="I16" t="s">
        <v>330</v>
      </c>
      <c r="J16" t="s">
        <v>331</v>
      </c>
      <c r="K16" t="s">
        <v>332</v>
      </c>
      <c r="L16" t="s">
        <v>333</v>
      </c>
    </row>
    <row r="17" spans="1:12">
      <c r="A17" s="1">
        <v>15</v>
      </c>
      <c r="B17" t="s">
        <v>334</v>
      </c>
      <c r="C17" t="s">
        <v>335</v>
      </c>
      <c r="D17" t="s">
        <v>336</v>
      </c>
      <c r="E17" t="s">
        <v>337</v>
      </c>
      <c r="F17" t="s">
        <v>338</v>
      </c>
      <c r="G17" t="s">
        <v>339</v>
      </c>
      <c r="H17" t="s">
        <v>340</v>
      </c>
      <c r="I17" t="s">
        <v>341</v>
      </c>
      <c r="J17" t="s">
        <v>342</v>
      </c>
      <c r="K17" t="s">
        <v>343</v>
      </c>
      <c r="L17" t="s">
        <v>344</v>
      </c>
    </row>
    <row r="18" spans="1:12">
      <c r="A18" s="1">
        <v>16</v>
      </c>
      <c r="B18" t="s">
        <v>345</v>
      </c>
      <c r="C18" t="s">
        <v>346</v>
      </c>
      <c r="D18" t="s">
        <v>347</v>
      </c>
      <c r="E18" t="s">
        <v>348</v>
      </c>
      <c r="F18" t="s">
        <v>349</v>
      </c>
      <c r="G18" t="s">
        <v>350</v>
      </c>
      <c r="H18" t="s">
        <v>351</v>
      </c>
      <c r="I18" t="s">
        <v>352</v>
      </c>
      <c r="J18" t="s">
        <v>353</v>
      </c>
      <c r="K18" t="s">
        <v>354</v>
      </c>
      <c r="L18" t="s">
        <v>344</v>
      </c>
    </row>
    <row r="19" spans="1:12">
      <c r="A19" s="1">
        <v>17</v>
      </c>
      <c r="B19" t="s">
        <v>355</v>
      </c>
      <c r="C19" t="s">
        <v>356</v>
      </c>
      <c r="D19" t="s">
        <v>357</v>
      </c>
      <c r="E19" t="s">
        <v>358</v>
      </c>
      <c r="F19" t="s">
        <v>359</v>
      </c>
      <c r="G19" t="s">
        <v>360</v>
      </c>
      <c r="H19" t="s">
        <v>361</v>
      </c>
      <c r="I19" t="s">
        <v>362</v>
      </c>
      <c r="J19" t="s">
        <v>363</v>
      </c>
      <c r="K19" t="s">
        <v>364</v>
      </c>
      <c r="L19" t="s">
        <v>365</v>
      </c>
    </row>
    <row r="20" spans="1:12">
      <c r="A20" s="1">
        <v>18</v>
      </c>
      <c r="B20" t="s">
        <v>366</v>
      </c>
      <c r="C20" t="s">
        <v>367</v>
      </c>
      <c r="D20" t="s">
        <v>368</v>
      </c>
      <c r="E20" t="s">
        <v>369</v>
      </c>
      <c r="F20" t="s">
        <v>370</v>
      </c>
      <c r="G20" t="s">
        <v>371</v>
      </c>
      <c r="H20" t="s">
        <v>372</v>
      </c>
      <c r="I20" t="s">
        <v>373</v>
      </c>
      <c r="J20" t="s">
        <v>374</v>
      </c>
      <c r="K20" t="s">
        <v>375</v>
      </c>
      <c r="L20" t="s">
        <v>376</v>
      </c>
    </row>
    <row r="21" spans="1:12">
      <c r="A21" s="1">
        <v>19</v>
      </c>
      <c r="B21" t="s">
        <v>377</v>
      </c>
      <c r="C21" t="s">
        <v>378</v>
      </c>
      <c r="D21" t="s">
        <v>379</v>
      </c>
      <c r="E21" t="s">
        <v>380</v>
      </c>
      <c r="F21" t="s">
        <v>381</v>
      </c>
      <c r="G21" t="s">
        <v>278</v>
      </c>
      <c r="H21" t="s">
        <v>382</v>
      </c>
      <c r="I21" t="s">
        <v>383</v>
      </c>
      <c r="J21" t="s">
        <v>384</v>
      </c>
      <c r="K21" t="s">
        <v>385</v>
      </c>
      <c r="L21" t="s">
        <v>131</v>
      </c>
    </row>
    <row r="22" spans="1:12">
      <c r="A22" s="1">
        <v>20</v>
      </c>
      <c r="B22" t="s">
        <v>386</v>
      </c>
      <c r="C22" t="s">
        <v>387</v>
      </c>
      <c r="D22" t="s">
        <v>388</v>
      </c>
      <c r="E22" t="s">
        <v>389</v>
      </c>
      <c r="F22" t="s">
        <v>390</v>
      </c>
      <c r="G22" t="s">
        <v>391</v>
      </c>
      <c r="H22" t="s">
        <v>392</v>
      </c>
      <c r="I22" t="s">
        <v>393</v>
      </c>
      <c r="J22" t="s">
        <v>394</v>
      </c>
      <c r="K22" t="s">
        <v>395</v>
      </c>
      <c r="L22" t="s">
        <v>344</v>
      </c>
    </row>
    <row r="24" spans="1:12" ht="90">
      <c r="A24" s="2" t="s">
        <v>0</v>
      </c>
      <c r="B24" s="2" t="s">
        <v>396</v>
      </c>
      <c r="C24" s="2" t="s">
        <v>3</v>
      </c>
      <c r="D24" s="2" t="s">
        <v>397</v>
      </c>
      <c r="E24" s="2" t="s">
        <v>6</v>
      </c>
      <c r="F24" s="3" t="s">
        <v>398</v>
      </c>
      <c r="G24" s="2" t="s">
        <v>10</v>
      </c>
      <c r="H24" s="2" t="s">
        <v>11</v>
      </c>
    </row>
    <row r="25" spans="1:12" ht="60">
      <c r="A25" s="5">
        <f>$A2</f>
        <v>0</v>
      </c>
      <c r="B25" s="5" t="str">
        <f>ROUND(SUBSTITUTE(B2,".",","),2)&amp;" "&amp;ROUND(SUBSTITUTE(C2,".",","),2)</f>
        <v>-9 5</v>
      </c>
      <c r="C25" s="5">
        <f>ROUND(SUBSTITUTE(D2,".",","),3)</f>
        <v>577700</v>
      </c>
      <c r="D25" s="5" t="str">
        <f>ROUND(SUBSTITUTE(E2,".",","),2)&amp;" "&amp;ROUND(SUBSTITUTE(F2,".",","),2)</f>
        <v>0 0</v>
      </c>
      <c r="E25" s="5">
        <f>ROUND(SUBSTITUTE(G2,".",","),3)</f>
        <v>1</v>
      </c>
      <c r="F25" s="6" t="str">
        <f>ROUND(SUBSTITUTE(H2,".",","),2)&amp;CHAR(10)&amp;ROUND(SUBSTITUTE(I2,".",","),2)&amp;CHAR(10)&amp;ROUND(SUBSTITUTE(J2,".",","),2)</f>
        <v>9
5
577700</v>
      </c>
      <c r="G25" s="5">
        <f>ROUND(SUBSTITUTE(K2,".",","),4)</f>
        <v>0</v>
      </c>
      <c r="H25" s="6" t="str">
        <f>L2</f>
        <v>[0, 0]</v>
      </c>
    </row>
    <row r="26" spans="1:12" ht="60">
      <c r="A26" s="5">
        <f t="shared" ref="A26:A45" si="0">$A3</f>
        <v>1</v>
      </c>
      <c r="B26" s="5" t="str">
        <f t="shared" ref="B26:B45" si="1">ROUND(SUBSTITUTE(B3,".",","),2)&amp;" "&amp;ROUND(SUBSTITUTE(C3,".",","),2)</f>
        <v>-9 5</v>
      </c>
      <c r="C26" s="5">
        <f t="shared" ref="C26:C45" si="2">ROUND(SUBSTITUTE(D3,".",","),3)</f>
        <v>577700</v>
      </c>
      <c r="D26" s="5" t="str">
        <f t="shared" ref="D26:D45" si="3">ROUND(SUBSTITUTE(E3,".",","),2)&amp;" "&amp;ROUND(SUBSTITUTE(F3,".",","),2)</f>
        <v>-1193,75 -898,94</v>
      </c>
      <c r="E26" s="5">
        <f t="shared" ref="E26:E45" si="4">ROUND(SUBSTITUTE(G3,".",","),3)</f>
        <v>0</v>
      </c>
      <c r="F26" s="6" t="str">
        <f t="shared" ref="F26:F45" si="5">ROUND(SUBSTITUTE(H3,".",","),2)&amp;CHAR(10)&amp;ROUND(SUBSTITUTE(I3,".",","),2)&amp;CHAR(10)&amp;ROUND(SUBSTITUTE(J3,".",","),2)</f>
        <v>8,09
0,45
575554,41</v>
      </c>
      <c r="G26" s="5">
        <f t="shared" ref="G26:G45" si="6">ROUND(SUBSTITUTE(K3,".",","),4)</f>
        <v>146.19829999999999</v>
      </c>
      <c r="H26" s="6" t="str">
        <f t="shared" ref="H26:H45" si="7">L3</f>
        <v xml:space="preserve">[ -1193.7 -898.9 ]
</v>
      </c>
    </row>
    <row r="27" spans="1:12" ht="45">
      <c r="A27" s="5">
        <f t="shared" si="0"/>
        <v>2</v>
      </c>
      <c r="B27" s="5" t="str">
        <f t="shared" si="1"/>
        <v>-0,91 5,45</v>
      </c>
      <c r="C27" s="5">
        <f t="shared" si="2"/>
        <v>2145.587</v>
      </c>
      <c r="D27" s="5" t="str">
        <f t="shared" si="3"/>
        <v>0,94 -1,25</v>
      </c>
      <c r="E27" s="5">
        <f t="shared" si="4"/>
        <v>1E-3</v>
      </c>
      <c r="F27" s="6" t="str">
        <f t="shared" si="5"/>
        <v>1,22
0,92
2135,8</v>
      </c>
      <c r="G27" s="5">
        <f t="shared" si="6"/>
        <v>89.959000000000003</v>
      </c>
      <c r="H27" s="6" t="str">
        <f t="shared" si="7"/>
        <v xml:space="preserve">[ 0.9 -1.2 ]
</v>
      </c>
    </row>
    <row r="28" spans="1:12" ht="45">
      <c r="A28" s="5">
        <f t="shared" si="0"/>
        <v>3</v>
      </c>
      <c r="B28" s="5" t="str">
        <f t="shared" si="1"/>
        <v>-2,13 4,53</v>
      </c>
      <c r="C28" s="5">
        <f t="shared" si="2"/>
        <v>9.782</v>
      </c>
      <c r="D28" s="5" t="str">
        <f t="shared" si="3"/>
        <v>131,76 -186,97</v>
      </c>
      <c r="E28" s="5">
        <f t="shared" si="4"/>
        <v>3.133</v>
      </c>
      <c r="F28" s="6" t="str">
        <f t="shared" si="5"/>
        <v>2,94
3,92
9,48</v>
      </c>
      <c r="G28" s="5">
        <f t="shared" si="6"/>
        <v>1.7668999999999999</v>
      </c>
      <c r="H28" s="6" t="str">
        <f t="shared" si="7"/>
        <v xml:space="preserve">[ 131.8 -187.0 ]
</v>
      </c>
    </row>
    <row r="29" spans="1:12" ht="45">
      <c r="A29" s="5">
        <f t="shared" si="0"/>
        <v>4</v>
      </c>
      <c r="B29" s="5" t="str">
        <f t="shared" si="1"/>
        <v>0,82 0,62</v>
      </c>
      <c r="C29" s="5">
        <f t="shared" si="2"/>
        <v>0.30499999999999999</v>
      </c>
      <c r="D29" s="5" t="str">
        <f t="shared" si="3"/>
        <v>0,21 0,11</v>
      </c>
      <c r="E29" s="5">
        <f t="shared" si="4"/>
        <v>0</v>
      </c>
      <c r="F29" s="6" t="str">
        <f t="shared" si="5"/>
        <v>0,02
0,02
0,26</v>
      </c>
      <c r="G29" s="5">
        <f t="shared" si="6"/>
        <v>97.759100000000004</v>
      </c>
      <c r="H29" s="6" t="str">
        <f t="shared" si="7"/>
        <v xml:space="preserve">[ 0.2 0.1 ]
</v>
      </c>
    </row>
    <row r="30" spans="1:12" ht="45">
      <c r="A30" s="5">
        <f t="shared" si="0"/>
        <v>5</v>
      </c>
      <c r="B30" s="5" t="str">
        <f t="shared" si="1"/>
        <v>0,8 0,64</v>
      </c>
      <c r="C30" s="5">
        <f t="shared" si="2"/>
        <v>0.04</v>
      </c>
      <c r="D30" s="5" t="str">
        <f t="shared" si="3"/>
        <v>0,48 0,71</v>
      </c>
      <c r="E30" s="5">
        <f t="shared" si="4"/>
        <v>5.0000000000000001E-3</v>
      </c>
      <c r="F30" s="6" t="str">
        <f t="shared" si="5"/>
        <v>0
0
0</v>
      </c>
      <c r="G30" s="5">
        <f t="shared" si="6"/>
        <v>28.8535</v>
      </c>
      <c r="H30" s="6" t="str">
        <f t="shared" si="7"/>
        <v xml:space="preserve">[ 0.5 0.7 ]
</v>
      </c>
    </row>
    <row r="31" spans="1:12" ht="45">
      <c r="A31" s="5">
        <f t="shared" si="0"/>
        <v>6</v>
      </c>
      <c r="B31" s="5" t="str">
        <f t="shared" si="1"/>
        <v>0,8 0,64</v>
      </c>
      <c r="C31" s="5">
        <f t="shared" si="2"/>
        <v>0.04</v>
      </c>
      <c r="D31" s="5" t="str">
        <f t="shared" si="3"/>
        <v>21,71 37,82</v>
      </c>
      <c r="E31" s="5">
        <f t="shared" si="4"/>
        <v>0.09</v>
      </c>
      <c r="F31" s="6" t="str">
        <f t="shared" si="5"/>
        <v>0,04
0,06
0,01</v>
      </c>
      <c r="G31" s="5">
        <f t="shared" si="6"/>
        <v>3.8752</v>
      </c>
      <c r="H31" s="6" t="str">
        <f t="shared" si="7"/>
        <v xml:space="preserve">[ 21.7 37.8 ]
</v>
      </c>
    </row>
    <row r="32" spans="1:12" ht="45">
      <c r="A32" s="5">
        <f t="shared" si="0"/>
        <v>7</v>
      </c>
      <c r="B32" s="5" t="str">
        <f t="shared" si="1"/>
        <v>0,84 0,7</v>
      </c>
      <c r="C32" s="5">
        <f t="shared" si="2"/>
        <v>3.1E-2</v>
      </c>
      <c r="D32" s="5" t="str">
        <f t="shared" si="3"/>
        <v>32,72 64,62</v>
      </c>
      <c r="E32" s="5">
        <f t="shared" si="4"/>
        <v>3.0000000000000001E-3</v>
      </c>
      <c r="F32" s="6" t="str">
        <f t="shared" si="5"/>
        <v>0,07
0,12
0,01</v>
      </c>
      <c r="G32" s="5">
        <f t="shared" si="6"/>
        <v>3.004</v>
      </c>
      <c r="H32" s="6" t="str">
        <f t="shared" si="7"/>
        <v xml:space="preserve">[ 32.7 64.6 ]
</v>
      </c>
    </row>
    <row r="33" spans="1:8" ht="45">
      <c r="A33" s="5">
        <f t="shared" si="0"/>
        <v>8</v>
      </c>
      <c r="B33" s="5" t="str">
        <f t="shared" si="1"/>
        <v>0,92 0,83</v>
      </c>
      <c r="C33" s="5">
        <f t="shared" si="2"/>
        <v>1.6E-2</v>
      </c>
      <c r="D33" s="5" t="str">
        <f t="shared" si="3"/>
        <v>6,62 17,31</v>
      </c>
      <c r="E33" s="5">
        <f t="shared" si="4"/>
        <v>2E-3</v>
      </c>
      <c r="F33" s="6" t="str">
        <f t="shared" si="5"/>
        <v>0,08
0,16
0,01</v>
      </c>
      <c r="G33" s="5">
        <f t="shared" si="6"/>
        <v>5.9314999999999998</v>
      </c>
      <c r="H33" s="6" t="str">
        <f t="shared" si="7"/>
        <v xml:space="preserve">[ 6.6 17.3 ]
</v>
      </c>
    </row>
    <row r="34" spans="1:8" ht="45">
      <c r="A34" s="5">
        <f t="shared" si="0"/>
        <v>9</v>
      </c>
      <c r="B34" s="5" t="str">
        <f t="shared" si="1"/>
        <v>0,99 0,98</v>
      </c>
      <c r="C34" s="5">
        <f t="shared" si="2"/>
        <v>2E-3</v>
      </c>
      <c r="D34" s="5" t="str">
        <f t="shared" si="3"/>
        <v>4,91 18,17</v>
      </c>
      <c r="E34" s="5">
        <f t="shared" si="4"/>
        <v>0</v>
      </c>
      <c r="F34" s="6" t="str">
        <f t="shared" si="5"/>
        <v>0
0
0</v>
      </c>
      <c r="G34" s="5">
        <f t="shared" si="6"/>
        <v>5.8071000000000002</v>
      </c>
      <c r="H34" s="6" t="str">
        <f t="shared" si="7"/>
        <v xml:space="preserve">[ 4.9 18.2 ]
</v>
      </c>
    </row>
    <row r="35" spans="1:8" ht="45">
      <c r="A35" s="5">
        <f t="shared" si="0"/>
        <v>10</v>
      </c>
      <c r="B35" s="5" t="str">
        <f t="shared" si="1"/>
        <v>0,99 0,98</v>
      </c>
      <c r="C35" s="5">
        <f t="shared" si="2"/>
        <v>2E-3</v>
      </c>
      <c r="D35" s="5" t="str">
        <f t="shared" si="3"/>
        <v>3,2 19,03</v>
      </c>
      <c r="E35" s="5">
        <f t="shared" si="4"/>
        <v>0</v>
      </c>
      <c r="F35" s="6" t="str">
        <f t="shared" si="5"/>
        <v>0
0
0</v>
      </c>
      <c r="G35" s="5">
        <f t="shared" si="6"/>
        <v>5.5731999999999999</v>
      </c>
      <c r="H35" s="6" t="str">
        <f t="shared" si="7"/>
        <v xml:space="preserve">[ 3.2 19.0 ]
</v>
      </c>
    </row>
    <row r="36" spans="1:8" ht="45">
      <c r="A36" s="5">
        <f t="shared" si="0"/>
        <v>11</v>
      </c>
      <c r="B36" s="5" t="str">
        <f t="shared" si="1"/>
        <v>0,99 0,98</v>
      </c>
      <c r="C36" s="5">
        <f t="shared" si="2"/>
        <v>2E-3</v>
      </c>
      <c r="D36" s="5" t="str">
        <f t="shared" si="3"/>
        <v>1,49 19,9</v>
      </c>
      <c r="E36" s="5">
        <f t="shared" si="4"/>
        <v>0</v>
      </c>
      <c r="F36" s="6" t="str">
        <f t="shared" si="5"/>
        <v>0
0
0</v>
      </c>
      <c r="G36" s="5">
        <f t="shared" si="6"/>
        <v>5.2556000000000003</v>
      </c>
      <c r="H36" s="6" t="str">
        <f t="shared" si="7"/>
        <v xml:space="preserve">[ 1.5 19.9 ]
</v>
      </c>
    </row>
    <row r="37" spans="1:8" ht="45">
      <c r="A37" s="5">
        <f t="shared" si="0"/>
        <v>12</v>
      </c>
      <c r="B37" s="5" t="str">
        <f t="shared" si="1"/>
        <v>0,99 0,98</v>
      </c>
      <c r="C37" s="5">
        <f t="shared" si="2"/>
        <v>2E-3</v>
      </c>
      <c r="D37" s="5" t="str">
        <f t="shared" si="3"/>
        <v>-0,22 20,76</v>
      </c>
      <c r="E37" s="5">
        <f t="shared" si="4"/>
        <v>0</v>
      </c>
      <c r="F37" s="6" t="str">
        <f t="shared" si="5"/>
        <v>0
0
0</v>
      </c>
      <c r="G37" s="5">
        <f t="shared" si="6"/>
        <v>4.8844000000000003</v>
      </c>
      <c r="H37" s="6" t="str">
        <f t="shared" si="7"/>
        <v xml:space="preserve">[ -0.2 20.8 ]
</v>
      </c>
    </row>
    <row r="38" spans="1:8" ht="45">
      <c r="A38" s="5">
        <f t="shared" si="0"/>
        <v>13</v>
      </c>
      <c r="B38" s="5" t="str">
        <f t="shared" si="1"/>
        <v>0,99 0,98</v>
      </c>
      <c r="C38" s="5">
        <f t="shared" si="2"/>
        <v>2E-3</v>
      </c>
      <c r="D38" s="5" t="str">
        <f t="shared" si="3"/>
        <v>-1,92 21,62</v>
      </c>
      <c r="E38" s="5">
        <f t="shared" si="4"/>
        <v>0</v>
      </c>
      <c r="F38" s="6" t="str">
        <f t="shared" si="5"/>
        <v>0
0
0</v>
      </c>
      <c r="G38" s="5">
        <f t="shared" si="6"/>
        <v>4.4880000000000004</v>
      </c>
      <c r="H38" s="6" t="str">
        <f t="shared" si="7"/>
        <v xml:space="preserve">[ -1.9 21.6 ]
</v>
      </c>
    </row>
    <row r="39" spans="1:8" ht="45">
      <c r="A39" s="5">
        <f t="shared" si="0"/>
        <v>14</v>
      </c>
      <c r="B39" s="5" t="str">
        <f t="shared" si="1"/>
        <v>0,99 0,98</v>
      </c>
      <c r="C39" s="5">
        <f t="shared" si="2"/>
        <v>2E-3</v>
      </c>
      <c r="D39" s="5" t="str">
        <f t="shared" si="3"/>
        <v>-3,63 22,49</v>
      </c>
      <c r="E39" s="5">
        <f t="shared" si="4"/>
        <v>0</v>
      </c>
      <c r="F39" s="6" t="str">
        <f t="shared" si="5"/>
        <v>0
0
0</v>
      </c>
      <c r="G39" s="5">
        <f t="shared" si="6"/>
        <v>4.0895999999999999</v>
      </c>
      <c r="H39" s="6" t="str">
        <f t="shared" si="7"/>
        <v xml:space="preserve">[ -3.6 22.5 ]
</v>
      </c>
    </row>
    <row r="40" spans="1:8" ht="45">
      <c r="A40" s="5">
        <f t="shared" si="0"/>
        <v>15</v>
      </c>
      <c r="B40" s="5" t="str">
        <f t="shared" si="1"/>
        <v>0,99 0,98</v>
      </c>
      <c r="C40" s="5">
        <f t="shared" si="2"/>
        <v>2E-3</v>
      </c>
      <c r="D40" s="5" t="str">
        <f t="shared" si="3"/>
        <v>0,01 0</v>
      </c>
      <c r="E40" s="5">
        <f t="shared" si="4"/>
        <v>0</v>
      </c>
      <c r="F40" s="6" t="str">
        <f t="shared" si="5"/>
        <v>0
0
0</v>
      </c>
      <c r="G40" s="5">
        <f t="shared" si="6"/>
        <v>86.566100000000006</v>
      </c>
      <c r="H40" s="6" t="str">
        <f t="shared" si="7"/>
        <v xml:space="preserve">[ 0.0 0.0 ]
</v>
      </c>
    </row>
    <row r="41" spans="1:8" ht="45">
      <c r="A41" s="5">
        <f t="shared" si="0"/>
        <v>16</v>
      </c>
      <c r="B41" s="5" t="str">
        <f t="shared" si="1"/>
        <v>0,99 0,99</v>
      </c>
      <c r="C41" s="5">
        <f t="shared" si="2"/>
        <v>0</v>
      </c>
      <c r="D41" s="5" t="str">
        <f t="shared" si="3"/>
        <v>0 0,01</v>
      </c>
      <c r="E41" s="5">
        <f t="shared" si="4"/>
        <v>2E-3</v>
      </c>
      <c r="F41" s="6" t="str">
        <f t="shared" si="5"/>
        <v>0
0
0</v>
      </c>
      <c r="G41" s="5">
        <f t="shared" si="6"/>
        <v>52.869100000000003</v>
      </c>
      <c r="H41" s="6" t="str">
        <f t="shared" si="7"/>
        <v xml:space="preserve">[ 0.0 0.0 ]
</v>
      </c>
    </row>
    <row r="42" spans="1:8" ht="45">
      <c r="A42" s="5">
        <f t="shared" si="0"/>
        <v>17</v>
      </c>
      <c r="B42" s="5" t="str">
        <f t="shared" si="1"/>
        <v>0,99 0,99</v>
      </c>
      <c r="C42" s="5">
        <f t="shared" si="2"/>
        <v>0</v>
      </c>
      <c r="D42" s="5" t="str">
        <f t="shared" si="3"/>
        <v>1,09 2,1</v>
      </c>
      <c r="E42" s="5">
        <f t="shared" si="4"/>
        <v>0.36099999999999999</v>
      </c>
      <c r="F42" s="6" t="str">
        <f t="shared" si="5"/>
        <v>0
0
0</v>
      </c>
      <c r="G42" s="5">
        <f t="shared" si="6"/>
        <v>2.8439000000000001</v>
      </c>
      <c r="H42" s="6" t="str">
        <f t="shared" si="7"/>
        <v xml:space="preserve">[ 1.1 2.1 ]
</v>
      </c>
    </row>
    <row r="43" spans="1:8" ht="45">
      <c r="A43" s="5">
        <f t="shared" si="0"/>
        <v>18</v>
      </c>
      <c r="B43" s="5" t="str">
        <f t="shared" si="1"/>
        <v>1 0,99</v>
      </c>
      <c r="C43" s="5">
        <f t="shared" si="2"/>
        <v>0</v>
      </c>
      <c r="D43" s="5" t="str">
        <f t="shared" si="3"/>
        <v>0,01 0,07</v>
      </c>
      <c r="E43" s="5">
        <f t="shared" si="4"/>
        <v>4.0000000000000001E-3</v>
      </c>
      <c r="F43" s="6" t="str">
        <f t="shared" si="5"/>
        <v>0
0,01
0</v>
      </c>
      <c r="G43" s="5">
        <f t="shared" si="6"/>
        <v>16.377199999999998</v>
      </c>
      <c r="H43" s="6" t="str">
        <f t="shared" si="7"/>
        <v xml:space="preserve">[ 0.0 0.1 ]
</v>
      </c>
    </row>
    <row r="44" spans="1:8" ht="45">
      <c r="A44" s="5">
        <f t="shared" si="0"/>
        <v>19</v>
      </c>
      <c r="B44" s="5" t="str">
        <f t="shared" si="1"/>
        <v>1 1</v>
      </c>
      <c r="C44" s="5">
        <f t="shared" si="2"/>
        <v>0</v>
      </c>
      <c r="D44" s="5" t="str">
        <f t="shared" si="3"/>
        <v>0 0,08</v>
      </c>
      <c r="E44" s="5">
        <f t="shared" si="4"/>
        <v>0</v>
      </c>
      <c r="F44" s="6" t="str">
        <f t="shared" si="5"/>
        <v>0
0
0</v>
      </c>
      <c r="G44" s="5">
        <f t="shared" si="6"/>
        <v>14.0685</v>
      </c>
      <c r="H44" s="6" t="str">
        <f t="shared" si="7"/>
        <v xml:space="preserve">[ -0.0 0.1 ]
</v>
      </c>
    </row>
    <row r="45" spans="1:8" ht="45">
      <c r="A45" s="5">
        <f t="shared" si="0"/>
        <v>20</v>
      </c>
      <c r="B45" s="5" t="str">
        <f t="shared" si="1"/>
        <v>1 1</v>
      </c>
      <c r="C45" s="5">
        <f t="shared" si="2"/>
        <v>0</v>
      </c>
      <c r="D45" s="5" t="str">
        <f t="shared" si="3"/>
        <v>0 0</v>
      </c>
      <c r="E45" s="5">
        <f t="shared" si="4"/>
        <v>1E-3</v>
      </c>
      <c r="F45" s="6" t="str">
        <f t="shared" si="5"/>
        <v>0
0
0</v>
      </c>
      <c r="G45" s="5">
        <f t="shared" si="6"/>
        <v>83.659899999999993</v>
      </c>
      <c r="H45" s="6" t="str">
        <f t="shared" si="7"/>
        <v xml:space="preserve">[ 0.0 0.0 ]
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DFP Method</vt:lpstr>
      <vt:lpstr>CG Method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Puma</cp:lastModifiedBy>
  <dcterms:created xsi:type="dcterms:W3CDTF">2024-03-04T03:19:02Z</dcterms:created>
  <dcterms:modified xsi:type="dcterms:W3CDTF">2024-03-04T03:33:59Z</dcterms:modified>
</cp:coreProperties>
</file>