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DFP Method" sheetId="1" r:id="rId1"/>
    <sheet name="CG Method" sheetId="2" r:id="rId2"/>
  </sheets>
  <calcPr calcId="124519"/>
</workbook>
</file>

<file path=xl/calcChain.xml><?xml version="1.0" encoding="utf-8"?>
<calcChain xmlns="http://schemas.openxmlformats.org/spreadsheetml/2006/main">
  <c r="I25" i="1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A43"/>
  <c r="A42"/>
  <c r="A40"/>
  <c r="A41"/>
  <c r="A36"/>
  <c r="A37"/>
  <c r="A38"/>
  <c r="A39"/>
  <c r="A25"/>
  <c r="A26"/>
  <c r="A27"/>
  <c r="A28"/>
  <c r="A29"/>
  <c r="A30"/>
  <c r="A31"/>
  <c r="A32"/>
  <c r="A33"/>
  <c r="A34"/>
  <c r="A35"/>
  <c r="I24"/>
  <c r="H24"/>
  <c r="G24"/>
  <c r="F24"/>
  <c r="E24"/>
  <c r="D24"/>
  <c r="C24"/>
  <c r="B24"/>
  <c r="A24"/>
  <c r="H36" i="2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A65"/>
  <c r="A63"/>
  <c r="A64"/>
  <c r="A56"/>
  <c r="A57"/>
  <c r="A58"/>
  <c r="A59"/>
  <c r="A60"/>
  <c r="A61"/>
  <c r="A62"/>
  <c r="A46"/>
  <c r="A47"/>
  <c r="A48"/>
  <c r="A49"/>
  <c r="A50"/>
  <c r="A51"/>
  <c r="A52"/>
  <c r="A53"/>
  <c r="A54"/>
  <c r="A55"/>
  <c r="A36"/>
  <c r="A37"/>
  <c r="A38"/>
  <c r="A39"/>
  <c r="A40"/>
  <c r="A41"/>
  <c r="A42"/>
  <c r="A43"/>
  <c r="A44"/>
  <c r="A45"/>
  <c r="H35"/>
  <c r="G35"/>
  <c r="F35"/>
  <c r="E35"/>
  <c r="D35"/>
  <c r="C35"/>
  <c r="B35"/>
  <c r="A35"/>
</calcChain>
</file>

<file path=xl/sharedStrings.xml><?xml version="1.0" encoding="utf-8"?>
<sst xmlns="http://schemas.openxmlformats.org/spreadsheetml/2006/main" count="623" uniqueCount="549">
  <si>
    <t>i</t>
  </si>
  <si>
    <t>x</t>
  </si>
  <si>
    <t>y</t>
  </si>
  <si>
    <t>f(x, y)</t>
  </si>
  <si>
    <t>s1</t>
  </si>
  <si>
    <t>s2</t>
  </si>
  <si>
    <t>lambda</t>
  </si>
  <si>
    <t>|xi - xm1|</t>
  </si>
  <si>
    <t>|yi - ym1|</t>
  </si>
  <si>
    <t>|fi - fm1|</t>
  </si>
  <si>
    <t>angle</t>
  </si>
  <si>
    <t>gfk</t>
  </si>
  <si>
    <t>H</t>
  </si>
  <si>
    <t>32</t>
  </si>
  <si>
    <t>-14</t>
  </si>
  <si>
    <t>107745361</t>
  </si>
  <si>
    <t>0.0</t>
  </si>
  <si>
    <t>1.0</t>
  </si>
  <si>
    <t>14</t>
  </si>
  <si>
    <t>0</t>
  </si>
  <si>
    <t xml:space="preserve">[ 13286462.0 -207600.0 ]
</t>
  </si>
  <si>
    <t xml:space="preserve">[ 1.0 0.0 ]
[ 0.0 1.0 ]
</t>
  </si>
  <si>
    <t>-0.007439336577647282</t>
  </si>
  <si>
    <t>-13.499886094110417</t>
  </si>
  <si>
    <t>18225.856816525495</t>
  </si>
  <si>
    <t>-13286462.0</t>
  </si>
  <si>
    <t>207600.0</t>
  </si>
  <si>
    <t>2.4090265216261218e-06</t>
  </si>
  <si>
    <t>32.00743933657765</t>
  </si>
  <si>
    <t>0.5001139058895827</t>
  </si>
  <si>
    <t>107727135.14318347</t>
  </si>
  <si>
    <t xml:space="preserve">[ 0.0 0.0 ]
[ 0.0 1.0 ]
</t>
  </si>
  <si>
    <t>-0.0074389201932035486</t>
  </si>
  <si>
    <t>-13.499859094142927</t>
  </si>
  <si>
    <t>18225.78389943685</t>
  </si>
  <si>
    <t>41.63844437336313</t>
  </si>
  <si>
    <t>2699.99674908905</t>
  </si>
  <si>
    <t>1e-08</t>
  </si>
  <si>
    <t>4.16384443733403e-07</t>
  </si>
  <si>
    <t>2.6999967490226595e-05</t>
  </si>
  <si>
    <t>0.07291708864431712</t>
  </si>
  <si>
    <t xml:space="preserve">[ -42.2 -2700.0 ]
</t>
  </si>
  <si>
    <t xml:space="preserve">[ 0.0 0.0 ]
[ 0.0 0.0 ]
</t>
  </si>
  <si>
    <t>-0.007438918151713318</t>
  </si>
  <si>
    <t>-13.499858960022765</t>
  </si>
  <si>
    <t>18225.783537228584</t>
  </si>
  <si>
    <t>0.2041490230310232</t>
  </si>
  <si>
    <t>13.412016189189835</t>
  </si>
  <si>
    <t>2.041490230336729e-09</t>
  </si>
  <si>
    <t>1.341201620874699e-07</t>
  </si>
  <si>
    <t>0.00036220826586941257</t>
  </si>
  <si>
    <t>-0.00743891613640192</t>
  </si>
  <si>
    <t>-13.499858825880432</t>
  </si>
  <si>
    <t>18225.783174961573</t>
  </si>
  <si>
    <t>0.20153113978312556</t>
  </si>
  <si>
    <t>13.414233344883721</t>
  </si>
  <si>
    <t>2.0153113977974813e-09</t>
  </si>
  <si>
    <t>1.3414233279718246e-07</t>
  </si>
  <si>
    <t>0.0003622670119511895</t>
  </si>
  <si>
    <t>-1.207418250714909e-06</t>
  </si>
  <si>
    <t>0.19330107615965858</t>
  </si>
  <si>
    <t>0.03748565179424723</t>
  </si>
  <si>
    <t>0.6507646020351137</t>
  </si>
  <si>
    <t>0.19894646122345366</t>
  </si>
  <si>
    <t>13.416393750898306</t>
  </si>
  <si>
    <t>1.0090151443839575</t>
  </si>
  <si>
    <t>0.2007399922960605</t>
  </si>
  <si>
    <t>13.53734447767468</t>
  </si>
  <si>
    <t>18225.132410359536</t>
  </si>
  <si>
    <t>0.22936405954259248</t>
  </si>
  <si>
    <t>0.03663285621182672</t>
  </si>
  <si>
    <t>0.6193998650604069</t>
  </si>
  <si>
    <t>3.907053439540604e-06</t>
  </si>
  <si>
    <t>-9.239163266502931e-08</t>
  </si>
  <si>
    <t>9230.225268476042</t>
  </si>
  <si>
    <t>0.0360629833829339</t>
  </si>
  <si>
    <t>0.0008527955824205111</t>
  </si>
  <si>
    <t>0.031364736974706764</t>
  </si>
  <si>
    <t xml:space="preserve">[ -1.6 0.0 ]
</t>
  </si>
  <si>
    <t xml:space="preserve">[ 0.0 -0.0 ]
[ -0.0 0.0 ]
</t>
  </si>
  <si>
    <t>0.2894701316573388</t>
  </si>
  <si>
    <t>0.05604142816583413</t>
  </si>
  <si>
    <t>0.5818674297459604</t>
  </si>
  <si>
    <t>5.7269655372382375e-06</t>
  </si>
  <si>
    <t>1.8492677827193949e-06</t>
  </si>
  <si>
    <t>10495.273932402919</t>
  </si>
  <si>
    <t>0.060106072114746334</t>
  </si>
  <si>
    <t>0.019408571954007407</t>
  </si>
  <si>
    <t>0.0375324353144465</t>
  </si>
  <si>
    <t xml:space="preserve">[ -0.1 -3.2 ]
</t>
  </si>
  <si>
    <t xml:space="preserve">[ 0.1 0.0 ]
[ 0.0 0.0 ]
</t>
  </si>
  <si>
    <t>0.6043461064645741</t>
  </si>
  <si>
    <t>0.36216745001071193</t>
  </si>
  <si>
    <t>0.15748250907770822</t>
  </si>
  <si>
    <t>1.7595393241237536e-06</t>
  </si>
  <si>
    <t>1.7106442430337264e-06</t>
  </si>
  <si>
    <t>178953.64456491632</t>
  </si>
  <si>
    <t>0.3148759748072353</t>
  </si>
  <si>
    <t>0.3061260218448778</t>
  </si>
  <si>
    <t>0.4243849206682522</t>
  </si>
  <si>
    <t xml:space="preserve">[ 1.8 -5.6 ]
</t>
  </si>
  <si>
    <t xml:space="preserve">[ 0.1 0.1 ]
[ 0.1 0.1 ]
</t>
  </si>
  <si>
    <t>0.6373833134320287</t>
  </si>
  <si>
    <t>0.39428006882800587</t>
  </si>
  <si>
    <t>0.14583671895842873</t>
  </si>
  <si>
    <t>0.06882649159608675</t>
  </si>
  <si>
    <t>0.06690029491095038</t>
  </si>
  <si>
    <t>0.48000713390035715</t>
  </si>
  <si>
    <t>0.0330372069674546</t>
  </si>
  <si>
    <t>0.032112618817293936</t>
  </si>
  <si>
    <t>0.011645790119279492</t>
  </si>
  <si>
    <t>8.537736462515939e-07</t>
  </si>
  <si>
    <t xml:space="preserve">[ -0.0 -0.6 ]
</t>
  </si>
  <si>
    <t>0.7436606017126218</t>
  </si>
  <si>
    <t>0.5361807087053043</t>
  </si>
  <si>
    <t>0.09410342391041975</t>
  </si>
  <si>
    <t>0.0001920091498779826</t>
  </si>
  <si>
    <t>0.0002563691798199294</t>
  </si>
  <si>
    <t>553.5011656899156</t>
  </si>
  <si>
    <t>0.10627728828059313</t>
  </si>
  <si>
    <t>0.14190063987729845</t>
  </si>
  <si>
    <t>0.051733295048008984</t>
  </si>
  <si>
    <t xml:space="preserve">[ 2.3 -2.4 ]
</t>
  </si>
  <si>
    <t xml:space="preserve">[ 0.1 0.2 ]
[ 0.2 0.2 ]
</t>
  </si>
  <si>
    <t>0.7713893364725933</t>
  </si>
  <si>
    <t>0.5983163665370452</t>
  </si>
  <si>
    <t>0.053335305044742744</t>
  </si>
  <si>
    <t>5.461203734054957e-05</t>
  </si>
  <si>
    <t>0.00012237683742372587</t>
  </si>
  <si>
    <t>507.7403464562352</t>
  </si>
  <si>
    <t>0.027728734759971507</t>
  </si>
  <si>
    <t>0.06213565783174091</t>
  </si>
  <si>
    <t>0.040768118865677</t>
  </si>
  <si>
    <t xml:space="preserve">[ 4.5 -3.4 ]
</t>
  </si>
  <si>
    <t>0.8081742936576886</t>
  </si>
  <si>
    <t>0.6528608575254063</t>
  </si>
  <si>
    <t>0.036805214506579934</t>
  </si>
  <si>
    <t>0.0003344087016826839</t>
  </si>
  <si>
    <t>0.0004958590089851009</t>
  </si>
  <si>
    <t>110.0</t>
  </si>
  <si>
    <t>0.036784957185095224</t>
  </si>
  <si>
    <t>0.054544490988361116</t>
  </si>
  <si>
    <t>0.01653009053816281</t>
  </si>
  <si>
    <t xml:space="preserve">[ -1.5 0.7 ]
</t>
  </si>
  <si>
    <t xml:space="preserve">[ 0.3 0.5 ]
[ 0.5 0.7 ]
</t>
  </si>
  <si>
    <t>0.8479555190655198</t>
  </si>
  <si>
    <t>0.7118731855256122</t>
  </si>
  <si>
    <t>0.028237465880550424</t>
  </si>
  <si>
    <t>0.11525407951995127</t>
  </si>
  <si>
    <t>0.17097038802264364</t>
  </si>
  <si>
    <t>0.34516110469603717</t>
  </si>
  <si>
    <t>0.039781225407831244</t>
  </si>
  <si>
    <t>0.05901232800020584</t>
  </si>
  <si>
    <t>0.00856774862602951</t>
  </si>
  <si>
    <t xml:space="preserve">[ -0.3 -0.1 ]
</t>
  </si>
  <si>
    <t>0.9241624329262517</t>
  </si>
  <si>
    <t>0.8457701434910686</t>
  </si>
  <si>
    <t>0.012650398092968064</t>
  </si>
  <si>
    <t>0.00016530044548610222</t>
  </si>
  <si>
    <t>0.0002904359418276974</t>
  </si>
  <si>
    <t>461.02061997854065</t>
  </si>
  <si>
    <t>0.07620691386073186</t>
  </si>
  <si>
    <t>0.13389695796545642</t>
  </si>
  <si>
    <t>0.01558706778758236</t>
  </si>
  <si>
    <t xml:space="preserve">[ 2.1 -1.4 ]
</t>
  </si>
  <si>
    <t xml:space="preserve">[ 0.2 0.3 ]
[ 0.3 0.6 ]
</t>
  </si>
  <si>
    <t>0.9294035520908877</t>
  </si>
  <si>
    <t>0.8642160740108716</t>
  </si>
  <si>
    <t>0.005001930425219925</t>
  </si>
  <si>
    <t>2.2040619126204066e-05</t>
  </si>
  <si>
    <t>7.757116681464414e-05</t>
  </si>
  <si>
    <t>237.79364520685237</t>
  </si>
  <si>
    <t>0.005241119164635988</t>
  </si>
  <si>
    <t>0.018445930519803033</t>
  </si>
  <si>
    <t>0.007648467667748139</t>
  </si>
  <si>
    <t xml:space="preserve">[ 2.9 -1.7 ]
</t>
  </si>
  <si>
    <t>0.974797463078262</t>
  </si>
  <si>
    <t>0.9478694667460649</t>
  </si>
  <si>
    <t>0.0011924239817376172</t>
  </si>
  <si>
    <t>0.0004460953704014918</t>
  </si>
  <si>
    <t>0.0008220792261747779</t>
  </si>
  <si>
    <t>101.75830999214192</t>
  </si>
  <si>
    <t>0.04539391098737433</t>
  </si>
  <si>
    <t>0.08365339273519323</t>
  </si>
  <si>
    <t>0.003809506443482308</t>
  </si>
  <si>
    <t xml:space="preserve">[ -0.3 0.1 ]
</t>
  </si>
  <si>
    <t xml:space="preserve">[ 0.3 0.6 ]
[ 0.6 1.1 ]
</t>
  </si>
  <si>
    <t>0.9961234213590053</t>
  </si>
  <si>
    <t>0.9926260582742163</t>
  </si>
  <si>
    <t>2.8291129623826434e-05</t>
  </si>
  <si>
    <t>0.0004981881819094174</t>
  </si>
  <si>
    <t>0.0010455429326243159</t>
  </si>
  <si>
    <t>42.80703367752896</t>
  </si>
  <si>
    <t>0.02132595828074335</t>
  </si>
  <si>
    <t>0.04475659152815148</t>
  </si>
  <si>
    <t>0.0011641328521137908</t>
  </si>
  <si>
    <t xml:space="preserve">[ 0.9 -0.5 ]
</t>
  </si>
  <si>
    <t xml:space="preserve">[ 0.3 0.7 ]
[ 0.7 1.3 ]
</t>
  </si>
  <si>
    <t>0.9995231827483863</t>
  </si>
  <si>
    <t>0.9990075144973475</t>
  </si>
  <si>
    <t>3.8006646748138734e-07</t>
  </si>
  <si>
    <t>0.002413895114212239</t>
  </si>
  <si>
    <t>0.004530955038989006</t>
  </si>
  <si>
    <t>1.4084130538084243</t>
  </si>
  <si>
    <t>0.0033997613893809175</t>
  </si>
  <si>
    <t>0.006381456223131132</t>
  </si>
  <si>
    <t>2.7911063156345047e-05</t>
  </si>
  <si>
    <t xml:space="preserve">[ -0.2 0.1 ]
</t>
  </si>
  <si>
    <t xml:space="preserve">[ 0.4 0.8 ]
[ 0.8 1.7 ]
</t>
  </si>
  <si>
    <t>1.0000098440115115</t>
  </si>
  <si>
    <t>1.0000184128544936</t>
  </si>
  <si>
    <t>2.5953475533353056e-10</t>
  </si>
  <si>
    <t>0.0003341232049796189</t>
  </si>
  <si>
    <t>0.0006940445533495597</t>
  </si>
  <si>
    <t>1.4565323685164455</t>
  </si>
  <si>
    <t>0.00048666126312524316</t>
  </si>
  <si>
    <t>0.0010108983571460728</t>
  </si>
  <si>
    <t>3.798069327260538e-07</t>
  </si>
  <si>
    <t xml:space="preserve">[ 0.0 -0.0 ]
</t>
  </si>
  <si>
    <t xml:space="preserve">[ 0.5 1.0 ]
[ 1.0 2.0 ]
</t>
  </si>
  <si>
    <t>[0, 0]</t>
  </si>
  <si>
    <t>63560.96901334274</t>
  </si>
  <si>
    <t>1707.511951797771</t>
  </si>
  <si>
    <t>2.4090265215958556e-06</t>
  </si>
  <si>
    <t>32.007439336175516</t>
  </si>
  <si>
    <t>0.5001139058832997</t>
  </si>
  <si>
    <t>177.56599767084433</t>
  </si>
  <si>
    <t xml:space="preserve">[ 63561.0 1707.5 ]
</t>
  </si>
  <si>
    <t>-0.007439336175515621</t>
  </si>
  <si>
    <t>-13.4998860941167</t>
  </si>
  <si>
    <t>63514.68165490822</t>
  </si>
  <si>
    <t>4408.118147422242</t>
  </si>
  <si>
    <t>3.341155395359209e-07</t>
  </si>
  <si>
    <t>0.02123670745531896</t>
  </si>
  <si>
    <t>0.0005705062770395841</t>
  </si>
  <si>
    <t>1.218117199070548</t>
  </si>
  <si>
    <t>2.4313077507233465</t>
  </si>
  <si>
    <t xml:space="preserve">[ 63514.7 4408.1 ]
</t>
  </si>
  <si>
    <t>0.01379737127980334</t>
  </si>
  <si>
    <t>-13.49931558783966</t>
  </si>
  <si>
    <t>18224.638699326424</t>
  </si>
  <si>
    <t>63583.090837336844</t>
  </si>
  <si>
    <t>7125.684236512728</t>
  </si>
  <si>
    <t>3.3475135542822237e-07</t>
  </si>
  <si>
    <t>0.021261625773572577</t>
  </si>
  <si>
    <t>0.0014756235247368465</t>
  </si>
  <si>
    <t>1.2209380381827941</t>
  </si>
  <si>
    <t>2.424251008984496</t>
  </si>
  <si>
    <t xml:space="preserve">[ 63583.1 7125.7 ]
</t>
  </si>
  <si>
    <t>0.035058997053375916</t>
  </si>
  <si>
    <t>-13.497839964314924</t>
  </si>
  <si>
    <t>18223.41776128824</t>
  </si>
  <si>
    <t>63766.30097291521</t>
  </si>
  <si>
    <t>9879.84926188387</t>
  </si>
  <si>
    <t>3.353874767372481e-07</t>
  </si>
  <si>
    <t>0.02132497239908964</t>
  </si>
  <si>
    <t>0.002389865256111179</t>
  </si>
  <si>
    <t>1.228184290790523</t>
  </si>
  <si>
    <t>2.4128953233794617</t>
  </si>
  <si>
    <t xml:space="preserve">[ 63766.3 9879.8 ]
</t>
  </si>
  <si>
    <t>0.05638396945246556</t>
  </si>
  <si>
    <t>-13.495450099058813</t>
  </si>
  <si>
    <t>18222.18957699745</t>
  </si>
  <si>
    <t>64064.62337180484</t>
  </si>
  <si>
    <t>12690.515076033324</t>
  </si>
  <si>
    <t>3.3602156188589515e-07</t>
  </si>
  <si>
    <t>0.021426852048605047</t>
  </si>
  <si>
    <t>0.003319842380175686</t>
  </si>
  <si>
    <t>1.2399069368402706</t>
  </si>
  <si>
    <t>2.3973414158565185</t>
  </si>
  <si>
    <t xml:space="preserve">[ 64064.6 12690.5 ]
</t>
  </si>
  <si>
    <t>0.0778108215010706</t>
  </si>
  <si>
    <t>-13.492130256678637</t>
  </si>
  <si>
    <t>18220.94967006061</t>
  </si>
  <si>
    <t>64478.57644234557</t>
  </si>
  <si>
    <t>15577.990062126742</t>
  </si>
  <si>
    <t>3.3665159751435923e-07</t>
  </si>
  <si>
    <t>0.021567457802273857</t>
  </si>
  <si>
    <t>0.004272282173626962</t>
  </si>
  <si>
    <t>1.2561914726611576</t>
  </si>
  <si>
    <t>2.377725360814861</t>
  </si>
  <si>
    <t xml:space="preserve">[ 64478.6 15578.0 ]
</t>
  </si>
  <si>
    <t>0.09937827930334446</t>
  </si>
  <si>
    <t>-13.48785797450501</t>
  </si>
  <si>
    <t>18219.69347858795</t>
  </si>
  <si>
    <t>65008.886332785376</t>
  </si>
  <si>
    <t>18563.135743360443</t>
  </si>
  <si>
    <t>3.3727563807059434e-07</t>
  </si>
  <si>
    <t>0.021747053011475698</t>
  </si>
  <si>
    <t>0.00525407653806198</t>
  </si>
  <si>
    <t>1.2771564196009422</t>
  </si>
  <si>
    <t>2.3542157345749164</t>
  </si>
  <si>
    <t xml:space="preserve">[ 65008.9 18563.1 ]
</t>
  </si>
  <si>
    <t>0.12112533231482016</t>
  </si>
  <si>
    <t>-13.482603897966948</t>
  </si>
  <si>
    <t>18218.41632216835</t>
  </si>
  <si>
    <t>65656.48792976711</t>
  </si>
  <si>
    <t>21667.517332541724</t>
  </si>
  <si>
    <t>3.378918349264891e-07</t>
  </si>
  <si>
    <t>0.021965971889512423</t>
  </si>
  <si>
    <t>0.006272331998314229</t>
  </si>
  <si>
    <t>1.302954200487875</t>
  </si>
  <si>
    <t>2.3270101749332333</t>
  </si>
  <si>
    <t xml:space="preserve">[ 65656.5 21667.5 ]
</t>
  </si>
  <si>
    <t>0.14309130420433258</t>
  </si>
  <si>
    <t>-13.476331565968634</t>
  </si>
  <si>
    <t>18217.11336796786</t>
  </si>
  <si>
    <t>66422.52620997527</t>
  </si>
  <si>
    <t>24913.559302443646</t>
  </si>
  <si>
    <t>3.3849846274844244e-07</t>
  </si>
  <si>
    <t>0.02222462023368782</t>
  </si>
  <si>
    <t>0.007334421308641481</t>
  </si>
  <si>
    <t>1.3337722627620678</t>
  </si>
  <si>
    <t>2.2963314779212842</t>
  </si>
  <si>
    <t xml:space="preserve">[ 66422.5 24913.6 ]
</t>
  </si>
  <si>
    <t>0.1653159244380204</t>
  </si>
  <si>
    <t>-13.468997144659992</t>
  </si>
  <si>
    <t>18215.7795957051</t>
  </si>
  <si>
    <t>67308.35794167932</t>
  </si>
  <si>
    <t>28324.707091650318</t>
  </si>
  <si>
    <t>3.3909394254080524e-07</t>
  </si>
  <si>
    <t>0.022523476286060495</t>
  </si>
  <si>
    <t>0.008448037046589363</t>
  </si>
  <si>
    <t>1.3698344572039787</t>
  </si>
  <si>
    <t>2.2624233695807816</t>
  </si>
  <si>
    <t xml:space="preserve">[ 67308.4 28324.7 ]
</t>
  </si>
  <si>
    <t>0.1878394007240809</t>
  </si>
  <si>
    <t>-13.460549107613403</t>
  </si>
  <si>
    <t>18214.409761247894</t>
  </si>
  <si>
    <t>68315.55373316712</t>
  </si>
  <si>
    <t>31925.59610257009</t>
  </si>
  <si>
    <t>3.396768608850675e-07</t>
  </si>
  <si>
    <t>0.022863091736958135</t>
  </si>
  <si>
    <t>0.009621247590381188</t>
  </si>
  <si>
    <t>1.4114026828101487</t>
  </si>
  <si>
    <t>2.2255460937195726</t>
  </si>
  <si>
    <t xml:space="preserve">[ 68315.6 31925.6 ]
</t>
  </si>
  <si>
    <t>0.21070249246103903</t>
  </si>
  <si>
    <t>-13.450927860023022</t>
  </si>
  <si>
    <t>18212.998358565084</t>
  </si>
  <si>
    <t>69445.90042481058</t>
  </si>
  <si>
    <t>35742.22919808938</t>
  </si>
  <si>
    <t>3.4024598501095096e-07</t>
  </si>
  <si>
    <t>0.023244092871509997</t>
  </si>
  <si>
    <t>0.010862555892980907</t>
  </si>
  <si>
    <t>1.4587788101125625</t>
  </si>
  <si>
    <t>2.18597195292322</t>
  </si>
  <si>
    <t xml:space="preserve">[ 69445.9 35742.2 ]
</t>
  </si>
  <si>
    <t>0.23394658533254903</t>
  </si>
  <si>
    <t>-13.44006530413004</t>
  </si>
  <si>
    <t>18211.53957975497</t>
  </si>
  <si>
    <t>70701.40382140507</t>
  </si>
  <si>
    <t>39802.16396142769</t>
  </si>
  <si>
    <t>3.408002735971523e-07</t>
  </si>
  <si>
    <t>0.023667181864976017</t>
  </si>
  <si>
    <t>0.012180961489681508</t>
  </si>
  <si>
    <t>1.5123068981338292</t>
  </si>
  <si>
    <t>2.1439809299613857</t>
  </si>
  <si>
    <t xml:space="preserve">[ 70701.4 39802.2 ]
</t>
  </si>
  <si>
    <t>0.25761376719752505</t>
  </si>
  <si>
    <t>-13.42788434264036</t>
  </si>
  <si>
    <t>18210.027272856838</t>
  </si>
  <si>
    <t>72084.29176132492</t>
  </si>
  <si>
    <t>44134.71105048838</t>
  </si>
  <si>
    <t>3.413388833722365e-07</t>
  </si>
  <si>
    <t>0.024133138233247975</t>
  </si>
  <si>
    <t>0.013586026202393242</t>
  </si>
  <si>
    <t>1.5723757217892853</t>
  </si>
  <si>
    <t>2.099856501982378</t>
  </si>
  <si>
    <t xml:space="preserve">[ 72084.3 44134.7 ]
</t>
  </si>
  <si>
    <t>0.281746905430773</t>
  </si>
  <si>
    <t>-13.414298316437966</t>
  </si>
  <si>
    <t>18208.45489713505</t>
  </si>
  <si>
    <t>73597.01751836816</t>
  </si>
  <si>
    <t>48771.14505345128</t>
  </si>
  <si>
    <t>3.418611716812063e-07</t>
  </si>
  <si>
    <t>0.024642820441336477</t>
  </si>
  <si>
    <t>0.015087944031531464</t>
  </si>
  <si>
    <t>1.6394216293483623</t>
  </si>
  <si>
    <t>2.053881741344535</t>
  </si>
  <si>
    <t xml:space="preserve">[ 73597.0 48771.1 ]
</t>
  </si>
  <si>
    <t>0.3063897258721095</t>
  </si>
  <si>
    <t>-13.399210372406435</t>
  </si>
  <si>
    <t>18206.8154755057</t>
  </si>
  <si>
    <t>75242.26353145196</t>
  </si>
  <si>
    <t>53744.929337103735</t>
  </si>
  <si>
    <t>3.4236669535190555e-07</t>
  </si>
  <si>
    <t>0.025197167675519994</t>
  </si>
  <si>
    <t>0.016697615760477902</t>
  </si>
  <si>
    <t>1.7139317520450277</t>
  </si>
  <si>
    <t>2.006335776542409</t>
  </si>
  <si>
    <t xml:space="preserve">[ 75242.3 53744.9 ]
</t>
  </si>
  <si>
    <t>0.3315868935476295</t>
  </si>
  <si>
    <t>-13.382512756645957</t>
  </si>
  <si>
    <t>18205.101543753655</t>
  </si>
  <si>
    <t>77022.94545664587</t>
  </si>
  <si>
    <t>59091.95647402782</t>
  </si>
  <si>
    <t>3.428552063212448e-07</t>
  </si>
  <si>
    <t>0.025797201787153445</t>
  </si>
  <si>
    <t>0.018426728836592687</t>
  </si>
  <si>
    <t>1.7964475910957844</t>
  </si>
  <si>
    <t>1.957490665617455</t>
  </si>
  <si>
    <t xml:space="preserve">[ 77022.9 59092.0 ]
</t>
  </si>
  <si>
    <t>0.35738409533478294</t>
  </si>
  <si>
    <t>-13.364086027809364</t>
  </si>
  <si>
    <t>18203.30509616256</t>
  </si>
  <si>
    <t>78942.21653421373</t>
  </si>
  <si>
    <t>64850.80593892552</t>
  </si>
  <si>
    <t>3.4332664446021385e-07</t>
  </si>
  <si>
    <t>0.02644402941007229</t>
  </si>
  <si>
    <t>0.02028784313081644</t>
  </si>
  <si>
    <t>1.8875690103304805</t>
  </si>
  <si>
    <t>1.9076087139267452</t>
  </si>
  <si>
    <t xml:space="preserve">[ 78942.2 64850.8 ]
</t>
  </si>
  <si>
    <t>0.3838281247448552</t>
  </si>
  <si>
    <t>-13.343798184678548</t>
  </si>
  <si>
    <t>18201.41752715223</t>
  </si>
  <si>
    <t>81003.47226234035</t>
  </si>
  <si>
    <t>71063.02087980382</t>
  </si>
  <si>
    <t>3.4378112820516857e-07</t>
  </si>
  <si>
    <t>0.02713884426314872</t>
  </si>
  <si>
    <t>0.022294483230698603</t>
  </si>
  <si>
    <t>1.987958666686609</t>
  </si>
  <si>
    <t>1.8569402492986258</t>
  </si>
  <si>
    <t xml:space="preserve">[ 81003.5 71063.0 ]
</t>
  </si>
  <si>
    <t>0.41096696900800395</t>
  </si>
  <si>
    <t>-13.321503701447849</t>
  </si>
  <si>
    <t>18199.429568485542</t>
  </si>
  <si>
    <t>83210.3553669807</t>
  </si>
  <si>
    <t>77773.40589568923</t>
  </si>
  <si>
    <t>3.442189435140875e-07</t>
  </si>
  <si>
    <t>0.027882929643115506</t>
  </si>
  <si>
    <t>0.024461237970164973</t>
  </si>
  <si>
    <t>2.0983469144302944</t>
  </si>
  <si>
    <t>1.8057218510383233</t>
  </si>
  <si>
    <t xml:space="preserve">[ 83210.4 77773.4 ]
</t>
  </si>
  <si>
    <t>0.43884989865111945</t>
  </si>
  <si>
    <t>-13.297042463477684</t>
  </si>
  <si>
    <t>18197.331221571112</t>
  </si>
  <si>
    <t>85566.76105434337</t>
  </si>
  <si>
    <t>85030.34788962362</t>
  </si>
  <si>
    <t>3.446405316539804e-07</t>
  </si>
  <si>
    <t>0.02867766111279285</t>
  </si>
  <si>
    <t>0.026803867956431304</t>
  </si>
  <si>
    <t>2.219537223707448</t>
  </si>
  <si>
    <t>1.7541750154151765</t>
  </si>
  <si>
    <t xml:space="preserve">[ 85566.8 85030.3 ]
</t>
  </si>
  <si>
    <t>0.4675275597639123</t>
  </si>
  <si>
    <t>-13.270238595521253</t>
  </si>
  <si>
    <t>18195.111684347405</t>
  </si>
  <si>
    <t>88076.84253047478</t>
  </si>
  <si>
    <t>92886.16221589722</t>
  </si>
  <si>
    <t>3.4504647640572096e-07</t>
  </si>
  <si>
    <t>0.029524509399251442</t>
  </si>
  <si>
    <t>0.029339421926867004</t>
  </si>
  <si>
    <t>2.3524121598893544</t>
  </si>
  <si>
    <t>1.7025052294773224</t>
  </si>
  <si>
    <t xml:space="preserve">[ 88076.8 92886.2 ]
</t>
  </si>
  <si>
    <t>0.49705206916316375</t>
  </si>
  <si>
    <t>-13.240899173594386</t>
  </si>
  <si>
    <t>18192.759272187515</t>
  </si>
  <si>
    <t>90745.01676755234</t>
  </si>
  <si>
    <t>101397.46650109356</t>
  </si>
  <si>
    <t>3.4543749104796155e-07</t>
  </si>
  <si>
    <t>0.030425043503153615</t>
  </si>
  <si>
    <t>0.032086362828932735</t>
  </si>
  <si>
    <t>2.4979399750518496</t>
  </si>
  <si>
    <t>1.650901417037353</t>
  </si>
  <si>
    <t xml:space="preserve">[ 90745.0 101397.5 ]
</t>
  </si>
  <si>
    <t>0.5274771126663174</t>
  </si>
  <si>
    <t>-13.208812810765453</t>
  </si>
  <si>
    <t>18190.261332212463</t>
  </si>
  <si>
    <t>93575.97049308347</t>
  </si>
  <si>
    <t>110625.58469367391</t>
  </si>
  <si>
    <t>3.4581440560254895e-07</t>
  </si>
  <si>
    <t>0.031380934034864416</t>
  </si>
  <si>
    <t>0.03506470460768085</t>
  </si>
  <si>
    <t>2.657181871458306</t>
  </si>
  <si>
    <t>1.5995357156127807</t>
  </si>
  <si>
    <t xml:space="preserve">[ 93576.0 110625.6 ]
</t>
  </si>
  <si>
    <t>0.5588580467011818</t>
  </si>
  <si>
    <t>-13.173748106157772</t>
  </si>
  <si>
    <t>18187.604150341005</t>
  </si>
  <si>
    <t>96574.6663726649</t>
  </si>
  <si>
    <t>120636.98408384463</t>
  </si>
  <si>
    <t>3.4617815465395504e-07</t>
  </si>
  <si>
    <t>0.03239395678524859</t>
  </si>
  <si>
    <t>0.03829616076677134</t>
  </si>
  <si>
    <t>2.8313000042253407</t>
  </si>
  <si>
    <t>1.5485635403379103</t>
  </si>
  <si>
    <t xml:space="preserve">[ 96574.7 120637.0 ]
</t>
  </si>
  <si>
    <t>0.5912520034864304</t>
  </si>
  <si>
    <t>-13.135451945391</t>
  </si>
  <si>
    <t>18184.77285033678</t>
  </si>
  <si>
    <t>99746.3493515267</t>
  </si>
  <si>
    <t>131503.74823678454</t>
  </si>
  <si>
    <t>3.4652976606498703e-07</t>
  </si>
  <si>
    <t>0.03346599654592375</t>
  </si>
  <si>
    <t>0.04180430587335948</t>
  </si>
  <si>
    <t>3.0215663002636575</t>
  </si>
  <si>
    <t>1.4981238902456455</t>
  </si>
  <si>
    <t xml:space="preserve">[ 99746.3 131503.7 ]
</t>
  </si>
  <si>
    <t>0.6247180000323541</t>
  </si>
  <si>
    <t>-13.093647639517641</t>
  </si>
  <si>
    <t>18181.751284036516</t>
  </si>
  <si>
    <t>103096.5531134035</t>
  </si>
  <si>
    <t>143304.08899701995</t>
  </si>
  <si>
    <t>3.468703508255032e-07</t>
  </si>
  <si>
    <t>0.03459905119312723</t>
  </si>
  <si>
    <t>0.04561475128576298</t>
  </si>
  <si>
    <t>3.2293721817986807</t>
  </si>
  <si>
    <t>1.448339853409027</t>
  </si>
  <si>
    <t xml:space="preserve">[ 103096.6 143304.1 ]
</t>
  </si>
  <si>
    <t>0.6593170512254813</t>
  </si>
  <si>
    <t>-13.048032888231878</t>
  </si>
  <si>
    <t>18178.521911854717</t>
  </si>
  <si>
    <t>106631.10660861302</t>
  </si>
  <si>
    <t>156122.90095166524</t>
  </si>
  <si>
    <t>3.4720109427003864e-07</t>
  </si>
  <si>
    <t>0.03579523605644286</t>
  </si>
  <si>
    <t>0.04975533651313668</t>
  </si>
  <si>
    <t>3.4562392953848757</t>
  </si>
  <si>
    <t>1.3993192697527292</t>
  </si>
  <si>
    <t xml:space="preserve">[ 106631.1 156122.9 ]
</t>
  </si>
  <si>
    <t>0.6951122872819242</t>
  </si>
  <si>
    <t>-12.998277551718742</t>
  </si>
  <si>
    <t>18175.065672559333</t>
  </si>
  <si>
    <t>110356.1405960722</t>
  </si>
  <si>
    <t>170052.36198547354</t>
  </si>
  <si>
    <t>3.4752324886121663e-07</t>
  </si>
  <si>
    <t>0.03705678859829198</t>
  </si>
  <si>
    <t>0.05425633776036065</t>
  </si>
  <si>
    <t>3.7038313624179864</t>
  </si>
  <si>
    <t>1.3511555135553228</t>
  </si>
  <si>
    <t xml:space="preserve">[ 110356.1 170052.4 ]
</t>
  </si>
  <si>
    <t>0.7321690758802162</t>
  </si>
  <si>
    <t>-12.944021213958381</t>
  </si>
  <si>
    <t>18171.361841196915</t>
  </si>
  <si>
    <t>114278.09413677802</t>
  </si>
  <si>
    <t>185192.58382235788</t>
  </si>
  <si>
    <t>3.4783812872067216e-07</t>
  </si>
  <si>
    <t>0.038386073437773116</t>
  </si>
  <si>
    <t>0.05915069537755713</t>
  </si>
  <si>
    <t>3.9739672823452565</t>
  </si>
  <si>
    <t>1.303928361571814</t>
  </si>
  <si>
    <t xml:space="preserve">[ 114278.1 185192.6 ]
</t>
  </si>
  <si>
    <t>x, y</t>
  </si>
  <si>
    <t>s1, s2</t>
  </si>
  <si>
    <t>|xi - xm1| 
|yi - ym1|
|fi - fm1|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</si>
</sst>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abSelected="1" topLeftCell="A40" workbookViewId="0">
      <selection activeCell="A23" sqref="A23:I43"/>
    </sheetView>
  </sheetViews>
  <sheetFormatPr defaultRowHeight="15"/>
  <cols>
    <col min="2" max="2" width="11.7109375" customWidth="1"/>
    <col min="8" max="8" width="11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13</v>
      </c>
      <c r="I2" t="s">
        <v>18</v>
      </c>
      <c r="J2" t="s">
        <v>15</v>
      </c>
      <c r="K2" t="s">
        <v>19</v>
      </c>
      <c r="L2" t="s">
        <v>20</v>
      </c>
      <c r="M2" t="s">
        <v>21</v>
      </c>
    </row>
    <row r="3" spans="1:13">
      <c r="A3" s="1">
        <v>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16</v>
      </c>
      <c r="L3" t="s">
        <v>20</v>
      </c>
      <c r="M3" t="s">
        <v>31</v>
      </c>
    </row>
    <row r="4" spans="1:13">
      <c r="A4" s="1">
        <v>2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16</v>
      </c>
      <c r="L4" t="s">
        <v>41</v>
      </c>
      <c r="M4" t="s">
        <v>42</v>
      </c>
    </row>
    <row r="5" spans="1:13">
      <c r="A5" s="1">
        <v>3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37</v>
      </c>
      <c r="H5" t="s">
        <v>48</v>
      </c>
      <c r="I5" t="s">
        <v>49</v>
      </c>
      <c r="J5" t="s">
        <v>50</v>
      </c>
      <c r="K5" t="s">
        <v>16</v>
      </c>
      <c r="L5" t="s">
        <v>41</v>
      </c>
      <c r="M5" t="s">
        <v>42</v>
      </c>
    </row>
    <row r="6" spans="1:13">
      <c r="A6" s="1">
        <v>4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37</v>
      </c>
      <c r="H6" t="s">
        <v>56</v>
      </c>
      <c r="I6" t="s">
        <v>57</v>
      </c>
      <c r="J6" t="s">
        <v>58</v>
      </c>
      <c r="K6" t="s">
        <v>59</v>
      </c>
      <c r="L6" t="s">
        <v>41</v>
      </c>
      <c r="M6" t="s">
        <v>42</v>
      </c>
    </row>
    <row r="7" spans="1:13">
      <c r="A7" s="1">
        <v>5</v>
      </c>
      <c r="B7" t="s">
        <v>60</v>
      </c>
      <c r="C7" t="s">
        <v>61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  <c r="J7" t="s">
        <v>68</v>
      </c>
      <c r="K7" t="s">
        <v>16</v>
      </c>
      <c r="L7" t="s">
        <v>41</v>
      </c>
      <c r="M7" t="s">
        <v>42</v>
      </c>
    </row>
    <row r="8" spans="1:13">
      <c r="A8" s="1">
        <v>6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t="s">
        <v>16</v>
      </c>
      <c r="L8" t="s">
        <v>78</v>
      </c>
      <c r="M8" t="s">
        <v>79</v>
      </c>
    </row>
    <row r="9" spans="1:13">
      <c r="A9" s="1">
        <v>7</v>
      </c>
      <c r="B9" t="s">
        <v>80</v>
      </c>
      <c r="C9" t="s">
        <v>81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16</v>
      </c>
      <c r="L9" t="s">
        <v>89</v>
      </c>
      <c r="M9" t="s">
        <v>90</v>
      </c>
    </row>
    <row r="10" spans="1:13">
      <c r="A10" s="1">
        <v>8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99</v>
      </c>
      <c r="K10" t="s">
        <v>16</v>
      </c>
      <c r="L10" t="s">
        <v>100</v>
      </c>
      <c r="M10" t="s">
        <v>101</v>
      </c>
    </row>
    <row r="11" spans="1:13">
      <c r="A11" s="1">
        <v>9</v>
      </c>
      <c r="B11" t="s">
        <v>102</v>
      </c>
      <c r="C11" t="s">
        <v>103</v>
      </c>
      <c r="D11" t="s">
        <v>104</v>
      </c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110</v>
      </c>
      <c r="K11" t="s">
        <v>111</v>
      </c>
      <c r="L11" t="s">
        <v>112</v>
      </c>
      <c r="M11" t="s">
        <v>90</v>
      </c>
    </row>
    <row r="12" spans="1:13">
      <c r="A12" s="1">
        <v>10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119</v>
      </c>
      <c r="I12" t="s">
        <v>120</v>
      </c>
      <c r="J12" t="s">
        <v>121</v>
      </c>
      <c r="K12" t="s">
        <v>16</v>
      </c>
      <c r="L12" t="s">
        <v>122</v>
      </c>
      <c r="M12" t="s">
        <v>123</v>
      </c>
    </row>
    <row r="13" spans="1:13">
      <c r="A13" s="1">
        <v>11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132</v>
      </c>
      <c r="K13" t="s">
        <v>16</v>
      </c>
      <c r="L13" t="s">
        <v>133</v>
      </c>
      <c r="M13" t="s">
        <v>42</v>
      </c>
    </row>
    <row r="14" spans="1:13">
      <c r="A14" s="1">
        <v>12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t="s">
        <v>139</v>
      </c>
      <c r="H14" t="s">
        <v>140</v>
      </c>
      <c r="I14" t="s">
        <v>141</v>
      </c>
      <c r="J14" t="s">
        <v>142</v>
      </c>
      <c r="K14" t="s">
        <v>16</v>
      </c>
      <c r="L14" t="s">
        <v>143</v>
      </c>
      <c r="M14" t="s">
        <v>144</v>
      </c>
    </row>
    <row r="15" spans="1:13">
      <c r="A15" s="1">
        <v>13</v>
      </c>
      <c r="B15" t="s">
        <v>145</v>
      </c>
      <c r="C15" t="s">
        <v>146</v>
      </c>
      <c r="D15" t="s">
        <v>147</v>
      </c>
      <c r="E15" t="s">
        <v>148</v>
      </c>
      <c r="F15" t="s">
        <v>149</v>
      </c>
      <c r="G15" t="s">
        <v>150</v>
      </c>
      <c r="H15" t="s">
        <v>151</v>
      </c>
      <c r="I15" t="s">
        <v>152</v>
      </c>
      <c r="J15" t="s">
        <v>153</v>
      </c>
      <c r="K15" t="s">
        <v>59</v>
      </c>
      <c r="L15" t="s">
        <v>154</v>
      </c>
      <c r="M15" t="s">
        <v>123</v>
      </c>
    </row>
    <row r="16" spans="1:13">
      <c r="A16" s="1">
        <v>14</v>
      </c>
      <c r="B16" t="s">
        <v>155</v>
      </c>
      <c r="C16" t="s">
        <v>156</v>
      </c>
      <c r="D16" t="s">
        <v>157</v>
      </c>
      <c r="E16" t="s">
        <v>158</v>
      </c>
      <c r="F16" t="s">
        <v>159</v>
      </c>
      <c r="G16" t="s">
        <v>160</v>
      </c>
      <c r="H16" t="s">
        <v>161</v>
      </c>
      <c r="I16" t="s">
        <v>162</v>
      </c>
      <c r="J16" t="s">
        <v>163</v>
      </c>
      <c r="K16" t="s">
        <v>16</v>
      </c>
      <c r="L16" t="s">
        <v>164</v>
      </c>
      <c r="M16" t="s">
        <v>165</v>
      </c>
    </row>
    <row r="17" spans="1:13">
      <c r="A17" s="1">
        <v>15</v>
      </c>
      <c r="B17" t="s">
        <v>166</v>
      </c>
      <c r="C17" t="s">
        <v>167</v>
      </c>
      <c r="D17" t="s">
        <v>168</v>
      </c>
      <c r="E17" t="s">
        <v>169</v>
      </c>
      <c r="F17" t="s">
        <v>170</v>
      </c>
      <c r="G17" t="s">
        <v>171</v>
      </c>
      <c r="H17" t="s">
        <v>172</v>
      </c>
      <c r="I17" t="s">
        <v>173</v>
      </c>
      <c r="J17" t="s">
        <v>174</v>
      </c>
      <c r="K17" t="s">
        <v>16</v>
      </c>
      <c r="L17" t="s">
        <v>175</v>
      </c>
      <c r="M17" t="s">
        <v>42</v>
      </c>
    </row>
    <row r="18" spans="1:13">
      <c r="A18" s="1">
        <v>16</v>
      </c>
      <c r="B18" t="s">
        <v>176</v>
      </c>
      <c r="C18" t="s">
        <v>177</v>
      </c>
      <c r="D18" t="s">
        <v>178</v>
      </c>
      <c r="E18" t="s">
        <v>179</v>
      </c>
      <c r="F18" t="s">
        <v>180</v>
      </c>
      <c r="G18" t="s">
        <v>181</v>
      </c>
      <c r="H18" t="s">
        <v>182</v>
      </c>
      <c r="I18" t="s">
        <v>183</v>
      </c>
      <c r="J18" t="s">
        <v>184</v>
      </c>
      <c r="K18" t="s">
        <v>16</v>
      </c>
      <c r="L18" t="s">
        <v>185</v>
      </c>
      <c r="M18" t="s">
        <v>186</v>
      </c>
    </row>
    <row r="19" spans="1:13">
      <c r="A19" s="1">
        <v>17</v>
      </c>
      <c r="B19" t="s">
        <v>187</v>
      </c>
      <c r="C19" t="s">
        <v>188</v>
      </c>
      <c r="D19" t="s">
        <v>189</v>
      </c>
      <c r="E19" t="s">
        <v>190</v>
      </c>
      <c r="F19" t="s">
        <v>191</v>
      </c>
      <c r="G19" t="s">
        <v>192</v>
      </c>
      <c r="H19" t="s">
        <v>193</v>
      </c>
      <c r="I19" t="s">
        <v>194</v>
      </c>
      <c r="J19" t="s">
        <v>195</v>
      </c>
      <c r="K19" t="s">
        <v>59</v>
      </c>
      <c r="L19" t="s">
        <v>196</v>
      </c>
      <c r="M19" t="s">
        <v>197</v>
      </c>
    </row>
    <row r="20" spans="1:13">
      <c r="A20" s="1">
        <v>18</v>
      </c>
      <c r="B20" t="s">
        <v>198</v>
      </c>
      <c r="C20" t="s">
        <v>199</v>
      </c>
      <c r="D20" t="s">
        <v>200</v>
      </c>
      <c r="E20" t="s">
        <v>201</v>
      </c>
      <c r="F20" t="s">
        <v>202</v>
      </c>
      <c r="G20" t="s">
        <v>203</v>
      </c>
      <c r="H20" t="s">
        <v>204</v>
      </c>
      <c r="I20" t="s">
        <v>205</v>
      </c>
      <c r="J20" t="s">
        <v>206</v>
      </c>
      <c r="K20" t="s">
        <v>16</v>
      </c>
      <c r="L20" t="s">
        <v>207</v>
      </c>
      <c r="M20" t="s">
        <v>208</v>
      </c>
    </row>
    <row r="21" spans="1:13">
      <c r="A21" s="1">
        <v>19</v>
      </c>
      <c r="B21" t="s">
        <v>209</v>
      </c>
      <c r="C21" t="s">
        <v>210</v>
      </c>
      <c r="D21" t="s">
        <v>211</v>
      </c>
      <c r="E21" t="s">
        <v>212</v>
      </c>
      <c r="F21" t="s">
        <v>213</v>
      </c>
      <c r="G21" t="s">
        <v>214</v>
      </c>
      <c r="H21" t="s">
        <v>215</v>
      </c>
      <c r="I21" t="s">
        <v>216</v>
      </c>
      <c r="J21" t="s">
        <v>217</v>
      </c>
      <c r="K21" t="s">
        <v>16</v>
      </c>
      <c r="L21" t="s">
        <v>218</v>
      </c>
      <c r="M21" t="s">
        <v>219</v>
      </c>
    </row>
    <row r="23" spans="1:13" ht="90">
      <c r="A23" s="2" t="s">
        <v>0</v>
      </c>
      <c r="B23" s="2" t="s">
        <v>546</v>
      </c>
      <c r="C23" s="2" t="s">
        <v>3</v>
      </c>
      <c r="D23" s="2" t="s">
        <v>547</v>
      </c>
      <c r="E23" s="2" t="s">
        <v>6</v>
      </c>
      <c r="F23" s="3" t="s">
        <v>548</v>
      </c>
      <c r="G23" s="2" t="s">
        <v>10</v>
      </c>
      <c r="H23" s="2" t="s">
        <v>11</v>
      </c>
      <c r="I23" s="6" t="s">
        <v>12</v>
      </c>
    </row>
    <row r="24" spans="1:13" ht="60">
      <c r="A24" s="4">
        <f>$A2</f>
        <v>0</v>
      </c>
      <c r="B24" s="4" t="str">
        <f>ROUND(SUBSTITUTE(B2,".",","),2)&amp;" "&amp;ROUND(SUBSTITUTE(C2,".",","),2)</f>
        <v>32 -14</v>
      </c>
      <c r="C24" s="4">
        <f>ROUND(SUBSTITUTE(D2,".",","),3)</f>
        <v>107745361</v>
      </c>
      <c r="D24" s="4" t="str">
        <f>ROUND(SUBSTITUTE(E2,".",","),2)&amp;" "&amp;ROUND(SUBSTITUTE(F2,".",","),2)</f>
        <v>0 0</v>
      </c>
      <c r="E24" s="4">
        <f>ROUND(SUBSTITUTE(G2,".",","),3)</f>
        <v>1</v>
      </c>
      <c r="F24" s="5" t="str">
        <f>ROUND(SUBSTITUTE(H2,".",","),2)&amp;CHAR(10)&amp;ROUND(SUBSTITUTE(I2,".",","),2)&amp;CHAR(10)&amp;ROUND(SUBSTITUTE(J2,".",","),2)</f>
        <v>32
14
107745361</v>
      </c>
      <c r="G24" s="4">
        <f>ROUND(SUBSTITUTE(K2,".",","),4)</f>
        <v>0</v>
      </c>
      <c r="H24" s="5" t="str">
        <f>L2</f>
        <v xml:space="preserve">[ 13286462.0 -207600.0 ]
</v>
      </c>
      <c r="I24" s="5" t="str">
        <f>M2</f>
        <v xml:space="preserve">[ 1.0 0.0 ]
[ 0.0 1.0 ]
</v>
      </c>
    </row>
    <row r="25" spans="1:13" ht="60">
      <c r="A25" s="4">
        <f t="shared" ref="A25:A41" si="0">$A3</f>
        <v>1</v>
      </c>
      <c r="B25" s="4" t="str">
        <f t="shared" ref="B25:B43" si="1">ROUND(SUBSTITUTE(B3,".",","),2)&amp;" "&amp;ROUND(SUBSTITUTE(C3,".",","),2)</f>
        <v>-0,01 -13,5</v>
      </c>
      <c r="C25" s="4">
        <f t="shared" ref="C25:C43" si="2">ROUND(SUBSTITUTE(D3,".",","),3)</f>
        <v>18225.857</v>
      </c>
      <c r="D25" s="4" t="str">
        <f t="shared" ref="D25:D43" si="3">ROUND(SUBSTITUTE(E3,".",","),2)&amp;" "&amp;ROUND(SUBSTITUTE(F3,".",","),2)</f>
        <v>-13286462 207600</v>
      </c>
      <c r="E25" s="4">
        <f t="shared" ref="E25:E43" si="4">ROUND(SUBSTITUTE(G3,".",","),3)</f>
        <v>0</v>
      </c>
      <c r="F25" s="5" t="str">
        <f t="shared" ref="F25:F43" si="5">ROUND(SUBSTITUTE(H3,".",","),2)&amp;CHAR(10)&amp;ROUND(SUBSTITUTE(I3,".",","),2)&amp;CHAR(10)&amp;ROUND(SUBSTITUTE(J3,".",","),2)</f>
        <v>32,01
0,5
107727135,14</v>
      </c>
      <c r="G25" s="4">
        <f t="shared" ref="G25:G43" si="6">ROUND(SUBSTITUTE(K3,".",","),4)</f>
        <v>0</v>
      </c>
      <c r="H25" s="5" t="str">
        <f t="shared" ref="H25:H43" si="7">L3</f>
        <v xml:space="preserve">[ 13286462.0 -207600.0 ]
</v>
      </c>
      <c r="I25" s="5" t="str">
        <f t="shared" ref="I25:I43" si="8">M3</f>
        <v xml:space="preserve">[ 0.0 0.0 ]
[ 0.0 1.0 ]
</v>
      </c>
    </row>
    <row r="26" spans="1:13" ht="45">
      <c r="A26" s="4">
        <f t="shared" si="0"/>
        <v>2</v>
      </c>
      <c r="B26" s="4" t="str">
        <f t="shared" si="1"/>
        <v>-0,01 -13,5</v>
      </c>
      <c r="C26" s="4">
        <f t="shared" si="2"/>
        <v>18225.784</v>
      </c>
      <c r="D26" s="4" t="str">
        <f t="shared" si="3"/>
        <v>41,64 2700</v>
      </c>
      <c r="E26" s="4">
        <f t="shared" si="4"/>
        <v>0</v>
      </c>
      <c r="F26" s="5" t="str">
        <f t="shared" si="5"/>
        <v>0
0
0,07</v>
      </c>
      <c r="G26" s="4">
        <f t="shared" si="6"/>
        <v>0</v>
      </c>
      <c r="H26" s="5" t="str">
        <f t="shared" si="7"/>
        <v xml:space="preserve">[ -42.2 -2700.0 ]
</v>
      </c>
      <c r="I26" s="5" t="str">
        <f t="shared" si="8"/>
        <v xml:space="preserve">[ 0.0 0.0 ]
[ 0.0 0.0 ]
</v>
      </c>
    </row>
    <row r="27" spans="1:13" ht="45">
      <c r="A27" s="4">
        <f t="shared" si="0"/>
        <v>3</v>
      </c>
      <c r="B27" s="4" t="str">
        <f t="shared" si="1"/>
        <v>-0,01 -13,5</v>
      </c>
      <c r="C27" s="4">
        <f t="shared" si="2"/>
        <v>18225.784</v>
      </c>
      <c r="D27" s="4" t="str">
        <f t="shared" si="3"/>
        <v>0,2 13,41</v>
      </c>
      <c r="E27" s="4">
        <f t="shared" si="4"/>
        <v>0</v>
      </c>
      <c r="F27" s="5" t="str">
        <f t="shared" si="5"/>
        <v>0
0
0</v>
      </c>
      <c r="G27" s="4">
        <f t="shared" si="6"/>
        <v>0</v>
      </c>
      <c r="H27" s="5" t="str">
        <f t="shared" si="7"/>
        <v xml:space="preserve">[ -42.2 -2700.0 ]
</v>
      </c>
      <c r="I27" s="5" t="str">
        <f t="shared" si="8"/>
        <v xml:space="preserve">[ 0.0 0.0 ]
[ 0.0 0.0 ]
</v>
      </c>
    </row>
    <row r="28" spans="1:13" ht="45">
      <c r="A28" s="4">
        <f t="shared" si="0"/>
        <v>4</v>
      </c>
      <c r="B28" s="4" t="str">
        <f t="shared" si="1"/>
        <v>-0,01 -13,5</v>
      </c>
      <c r="C28" s="4">
        <f t="shared" si="2"/>
        <v>18225.782999999999</v>
      </c>
      <c r="D28" s="4" t="str">
        <f t="shared" si="3"/>
        <v>0,2 13,41</v>
      </c>
      <c r="E28" s="4">
        <f t="shared" si="4"/>
        <v>0</v>
      </c>
      <c r="F28" s="5" t="str">
        <f t="shared" si="5"/>
        <v>0
0
0</v>
      </c>
      <c r="G28" s="4">
        <f t="shared" si="6"/>
        <v>0</v>
      </c>
      <c r="H28" s="5" t="str">
        <f t="shared" si="7"/>
        <v xml:space="preserve">[ -42.2 -2700.0 ]
</v>
      </c>
      <c r="I28" s="5" t="str">
        <f t="shared" si="8"/>
        <v xml:space="preserve">[ 0.0 0.0 ]
[ 0.0 0.0 ]
</v>
      </c>
    </row>
    <row r="29" spans="1:13" ht="45">
      <c r="A29" s="4">
        <f t="shared" si="0"/>
        <v>5</v>
      </c>
      <c r="B29" s="4" t="str">
        <f t="shared" si="1"/>
        <v>0,19 0,04</v>
      </c>
      <c r="C29" s="4">
        <f t="shared" si="2"/>
        <v>0.65100000000000002</v>
      </c>
      <c r="D29" s="4" t="str">
        <f t="shared" si="3"/>
        <v>0,2 13,42</v>
      </c>
      <c r="E29" s="4">
        <f t="shared" si="4"/>
        <v>1.0089999999999999</v>
      </c>
      <c r="F29" s="5" t="str">
        <f t="shared" si="5"/>
        <v>0,2
13,54
18225,13</v>
      </c>
      <c r="G29" s="4">
        <f t="shared" si="6"/>
        <v>0</v>
      </c>
      <c r="H29" s="5" t="str">
        <f t="shared" si="7"/>
        <v xml:space="preserve">[ -42.2 -2700.0 ]
</v>
      </c>
      <c r="I29" s="5" t="str">
        <f t="shared" si="8"/>
        <v xml:space="preserve">[ 0.0 0.0 ]
[ 0.0 0.0 ]
</v>
      </c>
    </row>
    <row r="30" spans="1:13" ht="75">
      <c r="A30" s="4">
        <f t="shared" si="0"/>
        <v>6</v>
      </c>
      <c r="B30" s="4" t="str">
        <f t="shared" si="1"/>
        <v>0,23 0,04</v>
      </c>
      <c r="C30" s="4">
        <f t="shared" si="2"/>
        <v>0.61899999999999999</v>
      </c>
      <c r="D30" s="4" t="str">
        <f t="shared" si="3"/>
        <v>0 0</v>
      </c>
      <c r="E30" s="4">
        <f t="shared" si="4"/>
        <v>9230.2250000000004</v>
      </c>
      <c r="F30" s="5" t="str">
        <f t="shared" si="5"/>
        <v>0,04
0
0,03</v>
      </c>
      <c r="G30" s="4">
        <f t="shared" si="6"/>
        <v>0</v>
      </c>
      <c r="H30" s="5" t="str">
        <f t="shared" si="7"/>
        <v xml:space="preserve">[ -1.6 0.0 ]
</v>
      </c>
      <c r="I30" s="5" t="str">
        <f t="shared" si="8"/>
        <v xml:space="preserve">[ 0.0 -0.0 ]
[ -0.0 0.0 ]
</v>
      </c>
    </row>
    <row r="31" spans="1:13" ht="45">
      <c r="A31" s="4">
        <f t="shared" si="0"/>
        <v>7</v>
      </c>
      <c r="B31" s="4" t="str">
        <f t="shared" si="1"/>
        <v>0,29 0,06</v>
      </c>
      <c r="C31" s="4">
        <f t="shared" si="2"/>
        <v>0.58199999999999996</v>
      </c>
      <c r="D31" s="4" t="str">
        <f t="shared" si="3"/>
        <v>0 0</v>
      </c>
      <c r="E31" s="4">
        <f t="shared" si="4"/>
        <v>10495.273999999999</v>
      </c>
      <c r="F31" s="5" t="str">
        <f t="shared" si="5"/>
        <v>0,06
0,02
0,04</v>
      </c>
      <c r="G31" s="4">
        <f t="shared" si="6"/>
        <v>0</v>
      </c>
      <c r="H31" s="5" t="str">
        <f t="shared" si="7"/>
        <v xml:space="preserve">[ -0.1 -3.2 ]
</v>
      </c>
      <c r="I31" s="5" t="str">
        <f t="shared" si="8"/>
        <v xml:space="preserve">[ 0.1 0.0 ]
[ 0.0 0.0 ]
</v>
      </c>
    </row>
    <row r="32" spans="1:13" ht="45">
      <c r="A32" s="4">
        <f t="shared" si="0"/>
        <v>8</v>
      </c>
      <c r="B32" s="4" t="str">
        <f t="shared" si="1"/>
        <v>0,6 0,36</v>
      </c>
      <c r="C32" s="4">
        <f t="shared" si="2"/>
        <v>0.157</v>
      </c>
      <c r="D32" s="4" t="str">
        <f t="shared" si="3"/>
        <v>0 0</v>
      </c>
      <c r="E32" s="4">
        <f t="shared" si="4"/>
        <v>178953.64499999999</v>
      </c>
      <c r="F32" s="5" t="str">
        <f t="shared" si="5"/>
        <v>0,31
0,31
0,42</v>
      </c>
      <c r="G32" s="4">
        <f t="shared" si="6"/>
        <v>0</v>
      </c>
      <c r="H32" s="5" t="str">
        <f t="shared" si="7"/>
        <v xml:space="preserve">[ 1.8 -5.6 ]
</v>
      </c>
      <c r="I32" s="5" t="str">
        <f t="shared" si="8"/>
        <v xml:space="preserve">[ 0.1 0.1 ]
[ 0.1 0.1 ]
</v>
      </c>
    </row>
    <row r="33" spans="1:9" ht="45">
      <c r="A33" s="4">
        <f t="shared" si="0"/>
        <v>9</v>
      </c>
      <c r="B33" s="4" t="str">
        <f t="shared" si="1"/>
        <v>0,64 0,39</v>
      </c>
      <c r="C33" s="4">
        <f t="shared" si="2"/>
        <v>0.14599999999999999</v>
      </c>
      <c r="D33" s="4" t="str">
        <f t="shared" si="3"/>
        <v>0,07 0,07</v>
      </c>
      <c r="E33" s="4">
        <f t="shared" si="4"/>
        <v>0.48</v>
      </c>
      <c r="F33" s="5" t="str">
        <f t="shared" si="5"/>
        <v>0,03
0,03
0,01</v>
      </c>
      <c r="G33" s="4">
        <f t="shared" si="6"/>
        <v>0</v>
      </c>
      <c r="H33" s="5" t="str">
        <f t="shared" si="7"/>
        <v xml:space="preserve">[ -0.0 -0.6 ]
</v>
      </c>
      <c r="I33" s="5" t="str">
        <f t="shared" si="8"/>
        <v xml:space="preserve">[ 0.1 0.0 ]
[ 0.0 0.0 ]
</v>
      </c>
    </row>
    <row r="34" spans="1:9" ht="45">
      <c r="A34" s="4">
        <f t="shared" si="0"/>
        <v>10</v>
      </c>
      <c r="B34" s="4" t="str">
        <f t="shared" si="1"/>
        <v>0,74 0,54</v>
      </c>
      <c r="C34" s="4">
        <f t="shared" si="2"/>
        <v>9.4E-2</v>
      </c>
      <c r="D34" s="4" t="str">
        <f t="shared" si="3"/>
        <v>0 0</v>
      </c>
      <c r="E34" s="4">
        <f t="shared" si="4"/>
        <v>553.50099999999998</v>
      </c>
      <c r="F34" s="5" t="str">
        <f t="shared" si="5"/>
        <v>0,11
0,14
0,05</v>
      </c>
      <c r="G34" s="4">
        <f t="shared" si="6"/>
        <v>0</v>
      </c>
      <c r="H34" s="5" t="str">
        <f t="shared" si="7"/>
        <v xml:space="preserve">[ 2.3 -2.4 ]
</v>
      </c>
      <c r="I34" s="5" t="str">
        <f t="shared" si="8"/>
        <v xml:space="preserve">[ 0.1 0.2 ]
[ 0.2 0.2 ]
</v>
      </c>
    </row>
    <row r="35" spans="1:9" ht="45">
      <c r="A35" s="4">
        <f t="shared" si="0"/>
        <v>11</v>
      </c>
      <c r="B35" s="4" t="str">
        <f t="shared" si="1"/>
        <v>0,77 0,6</v>
      </c>
      <c r="C35" s="4">
        <f t="shared" si="2"/>
        <v>5.2999999999999999E-2</v>
      </c>
      <c r="D35" s="4" t="str">
        <f t="shared" si="3"/>
        <v>0 0</v>
      </c>
      <c r="E35" s="4">
        <f t="shared" si="4"/>
        <v>507.74</v>
      </c>
      <c r="F35" s="5" t="str">
        <f t="shared" si="5"/>
        <v>0,03
0,06
0,04</v>
      </c>
      <c r="G35" s="4">
        <f t="shared" si="6"/>
        <v>0</v>
      </c>
      <c r="H35" s="5" t="str">
        <f t="shared" si="7"/>
        <v xml:space="preserve">[ 4.5 -3.4 ]
</v>
      </c>
      <c r="I35" s="5" t="str">
        <f t="shared" si="8"/>
        <v xml:space="preserve">[ 0.0 0.0 ]
[ 0.0 0.0 ]
</v>
      </c>
    </row>
    <row r="36" spans="1:9" ht="45">
      <c r="A36" s="4">
        <f>$A14</f>
        <v>12</v>
      </c>
      <c r="B36" s="4" t="str">
        <f t="shared" si="1"/>
        <v>0,81 0,65</v>
      </c>
      <c r="C36" s="4">
        <f t="shared" si="2"/>
        <v>3.6999999999999998E-2</v>
      </c>
      <c r="D36" s="4" t="str">
        <f t="shared" si="3"/>
        <v>0 0</v>
      </c>
      <c r="E36" s="4">
        <f t="shared" si="4"/>
        <v>110</v>
      </c>
      <c r="F36" s="5" t="str">
        <f t="shared" si="5"/>
        <v>0,04
0,05
0,02</v>
      </c>
      <c r="G36" s="4">
        <f t="shared" si="6"/>
        <v>0</v>
      </c>
      <c r="H36" s="5" t="str">
        <f t="shared" si="7"/>
        <v xml:space="preserve">[ -1.5 0.7 ]
</v>
      </c>
      <c r="I36" s="5" t="str">
        <f t="shared" si="8"/>
        <v xml:space="preserve">[ 0.3 0.5 ]
[ 0.5 0.7 ]
</v>
      </c>
    </row>
    <row r="37" spans="1:9" ht="45">
      <c r="A37" s="4">
        <f t="shared" si="0"/>
        <v>13</v>
      </c>
      <c r="B37" s="4" t="str">
        <f t="shared" si="1"/>
        <v>0,85 0,71</v>
      </c>
      <c r="C37" s="4">
        <f t="shared" si="2"/>
        <v>2.8000000000000001E-2</v>
      </c>
      <c r="D37" s="4" t="str">
        <f t="shared" si="3"/>
        <v>0,12 0,17</v>
      </c>
      <c r="E37" s="4">
        <f t="shared" si="4"/>
        <v>0.34499999999999997</v>
      </c>
      <c r="F37" s="5" t="str">
        <f t="shared" si="5"/>
        <v>0,04
0,06
0,01</v>
      </c>
      <c r="G37" s="4">
        <f t="shared" si="6"/>
        <v>0</v>
      </c>
      <c r="H37" s="5" t="str">
        <f t="shared" si="7"/>
        <v xml:space="preserve">[ -0.3 -0.1 ]
</v>
      </c>
      <c r="I37" s="5" t="str">
        <f t="shared" si="8"/>
        <v xml:space="preserve">[ 0.1 0.2 ]
[ 0.2 0.2 ]
</v>
      </c>
    </row>
    <row r="38" spans="1:9" ht="45">
      <c r="A38" s="4">
        <f t="shared" si="0"/>
        <v>14</v>
      </c>
      <c r="B38" s="4" t="str">
        <f t="shared" si="1"/>
        <v>0,92 0,85</v>
      </c>
      <c r="C38" s="4">
        <f t="shared" si="2"/>
        <v>1.2999999999999999E-2</v>
      </c>
      <c r="D38" s="4" t="str">
        <f t="shared" si="3"/>
        <v>0 0</v>
      </c>
      <c r="E38" s="4">
        <f t="shared" si="4"/>
        <v>461.02100000000002</v>
      </c>
      <c r="F38" s="5" t="str">
        <f t="shared" si="5"/>
        <v>0,08
0,13
0,02</v>
      </c>
      <c r="G38" s="4">
        <f t="shared" si="6"/>
        <v>0</v>
      </c>
      <c r="H38" s="5" t="str">
        <f t="shared" si="7"/>
        <v xml:space="preserve">[ 2.1 -1.4 ]
</v>
      </c>
      <c r="I38" s="5" t="str">
        <f t="shared" si="8"/>
        <v xml:space="preserve">[ 0.2 0.3 ]
[ 0.3 0.6 ]
</v>
      </c>
    </row>
    <row r="39" spans="1:9" ht="45">
      <c r="A39" s="4">
        <f t="shared" si="0"/>
        <v>15</v>
      </c>
      <c r="B39" s="4" t="str">
        <f t="shared" si="1"/>
        <v>0,93 0,86</v>
      </c>
      <c r="C39" s="4">
        <f t="shared" si="2"/>
        <v>5.0000000000000001E-3</v>
      </c>
      <c r="D39" s="4" t="str">
        <f t="shared" si="3"/>
        <v>0 0</v>
      </c>
      <c r="E39" s="4">
        <f t="shared" si="4"/>
        <v>237.79400000000001</v>
      </c>
      <c r="F39" s="5" t="str">
        <f t="shared" si="5"/>
        <v>0,01
0,02
0,01</v>
      </c>
      <c r="G39" s="4">
        <f t="shared" si="6"/>
        <v>0</v>
      </c>
      <c r="H39" s="5" t="str">
        <f t="shared" si="7"/>
        <v xml:space="preserve">[ 2.9 -1.7 ]
</v>
      </c>
      <c r="I39" s="5" t="str">
        <f t="shared" si="8"/>
        <v xml:space="preserve">[ 0.0 0.0 ]
[ 0.0 0.0 ]
</v>
      </c>
    </row>
    <row r="40" spans="1:9" ht="45">
      <c r="A40" s="4">
        <f>$A18</f>
        <v>16</v>
      </c>
      <c r="B40" s="4" t="str">
        <f t="shared" si="1"/>
        <v>0,97 0,95</v>
      </c>
      <c r="C40" s="4">
        <f t="shared" si="2"/>
        <v>1E-3</v>
      </c>
      <c r="D40" s="4" t="str">
        <f t="shared" si="3"/>
        <v>0 0</v>
      </c>
      <c r="E40" s="4">
        <f t="shared" si="4"/>
        <v>101.758</v>
      </c>
      <c r="F40" s="5" t="str">
        <f t="shared" si="5"/>
        <v>0,05
0,08
0</v>
      </c>
      <c r="G40" s="4">
        <f t="shared" si="6"/>
        <v>0</v>
      </c>
      <c r="H40" s="5" t="str">
        <f t="shared" si="7"/>
        <v xml:space="preserve">[ -0.3 0.1 ]
</v>
      </c>
      <c r="I40" s="5" t="str">
        <f t="shared" si="8"/>
        <v xml:space="preserve">[ 0.3 0.6 ]
[ 0.6 1.1 ]
</v>
      </c>
    </row>
    <row r="41" spans="1:9" ht="45">
      <c r="A41" s="4">
        <f t="shared" si="0"/>
        <v>17</v>
      </c>
      <c r="B41" s="4" t="str">
        <f t="shared" si="1"/>
        <v>1 0,99</v>
      </c>
      <c r="C41" s="4">
        <f t="shared" si="2"/>
        <v>0</v>
      </c>
      <c r="D41" s="4" t="str">
        <f t="shared" si="3"/>
        <v>0 0</v>
      </c>
      <c r="E41" s="4">
        <f t="shared" si="4"/>
        <v>42.807000000000002</v>
      </c>
      <c r="F41" s="5" t="str">
        <f t="shared" si="5"/>
        <v>0,02
0,04
0</v>
      </c>
      <c r="G41" s="4">
        <f t="shared" si="6"/>
        <v>0</v>
      </c>
      <c r="H41" s="5" t="str">
        <f t="shared" si="7"/>
        <v xml:space="preserve">[ 0.9 -0.5 ]
</v>
      </c>
      <c r="I41" s="5" t="str">
        <f t="shared" si="8"/>
        <v xml:space="preserve">[ 0.3 0.7 ]
[ 0.7 1.3 ]
</v>
      </c>
    </row>
    <row r="42" spans="1:9" ht="45">
      <c r="A42" s="4">
        <f>$A20</f>
        <v>18</v>
      </c>
      <c r="B42" s="4" t="str">
        <f t="shared" si="1"/>
        <v>1 1</v>
      </c>
      <c r="C42" s="4">
        <f t="shared" si="2"/>
        <v>0</v>
      </c>
      <c r="D42" s="4" t="str">
        <f t="shared" si="3"/>
        <v>0 0</v>
      </c>
      <c r="E42" s="4">
        <f t="shared" si="4"/>
        <v>1.4079999999999999</v>
      </c>
      <c r="F42" s="5" t="str">
        <f t="shared" si="5"/>
        <v>0
0,01
0</v>
      </c>
      <c r="G42" s="4">
        <f t="shared" si="6"/>
        <v>0</v>
      </c>
      <c r="H42" s="5" t="str">
        <f t="shared" si="7"/>
        <v xml:space="preserve">[ -0.2 0.1 ]
</v>
      </c>
      <c r="I42" s="5" t="str">
        <f t="shared" si="8"/>
        <v xml:space="preserve">[ 0.4 0.8 ]
[ 0.8 1.7 ]
</v>
      </c>
    </row>
    <row r="43" spans="1:9" ht="45">
      <c r="A43" s="4">
        <f>$A21</f>
        <v>19</v>
      </c>
      <c r="B43" s="4" t="str">
        <f t="shared" si="1"/>
        <v>1 1</v>
      </c>
      <c r="C43" s="4">
        <f t="shared" si="2"/>
        <v>0</v>
      </c>
      <c r="D43" s="4" t="str">
        <f t="shared" si="3"/>
        <v>0 0</v>
      </c>
      <c r="E43" s="4">
        <f t="shared" si="4"/>
        <v>1.4570000000000001</v>
      </c>
      <c r="F43" s="5" t="str">
        <f t="shared" si="5"/>
        <v>0
0
0</v>
      </c>
      <c r="G43" s="4">
        <f t="shared" si="6"/>
        <v>0</v>
      </c>
      <c r="H43" s="5" t="str">
        <f t="shared" si="7"/>
        <v xml:space="preserve">[ 0.0 -0.0 ]
</v>
      </c>
      <c r="I43" s="5" t="str">
        <f t="shared" si="8"/>
        <v xml:space="preserve">[ 0.5 1.0 ]
[ 1.0 2.0 ]
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topLeftCell="A12" workbookViewId="0">
      <selection activeCell="H35" sqref="H35"/>
    </sheetView>
  </sheetViews>
  <sheetFormatPr defaultRowHeight="15"/>
  <cols>
    <col min="4" max="4" width="16" customWidth="1"/>
    <col min="8" max="8" width="12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13</v>
      </c>
      <c r="I2" t="s">
        <v>18</v>
      </c>
      <c r="J2" t="s">
        <v>15</v>
      </c>
      <c r="K2" t="s">
        <v>19</v>
      </c>
      <c r="L2" t="s">
        <v>220</v>
      </c>
    </row>
    <row r="3" spans="1:12">
      <c r="A3" s="1">
        <v>1</v>
      </c>
      <c r="B3" t="s">
        <v>13</v>
      </c>
      <c r="C3" t="s">
        <v>14</v>
      </c>
      <c r="D3" t="s">
        <v>15</v>
      </c>
      <c r="E3" t="s">
        <v>221</v>
      </c>
      <c r="F3" t="s">
        <v>222</v>
      </c>
      <c r="G3" t="s">
        <v>223</v>
      </c>
      <c r="H3" t="s">
        <v>224</v>
      </c>
      <c r="I3" t="s">
        <v>225</v>
      </c>
      <c r="J3" t="s">
        <v>30</v>
      </c>
      <c r="K3" t="s">
        <v>226</v>
      </c>
      <c r="L3" t="s">
        <v>227</v>
      </c>
    </row>
    <row r="4" spans="1:12">
      <c r="A4" s="1">
        <v>2</v>
      </c>
      <c r="B4" t="s">
        <v>228</v>
      </c>
      <c r="C4" t="s">
        <v>229</v>
      </c>
      <c r="D4" t="s">
        <v>24</v>
      </c>
      <c r="E4" t="s">
        <v>230</v>
      </c>
      <c r="F4" t="s">
        <v>231</v>
      </c>
      <c r="G4" t="s">
        <v>232</v>
      </c>
      <c r="H4" t="s">
        <v>233</v>
      </c>
      <c r="I4" t="s">
        <v>234</v>
      </c>
      <c r="J4" t="s">
        <v>235</v>
      </c>
      <c r="K4" t="s">
        <v>236</v>
      </c>
      <c r="L4" t="s">
        <v>237</v>
      </c>
    </row>
    <row r="5" spans="1:12">
      <c r="A5" s="1">
        <v>3</v>
      </c>
      <c r="B5" t="s">
        <v>238</v>
      </c>
      <c r="C5" t="s">
        <v>239</v>
      </c>
      <c r="D5" t="s">
        <v>240</v>
      </c>
      <c r="E5" t="s">
        <v>241</v>
      </c>
      <c r="F5" t="s">
        <v>242</v>
      </c>
      <c r="G5" t="s">
        <v>243</v>
      </c>
      <c r="H5" t="s">
        <v>244</v>
      </c>
      <c r="I5" t="s">
        <v>245</v>
      </c>
      <c r="J5" t="s">
        <v>246</v>
      </c>
      <c r="K5" t="s">
        <v>247</v>
      </c>
      <c r="L5" t="s">
        <v>248</v>
      </c>
    </row>
    <row r="6" spans="1:12">
      <c r="A6" s="1">
        <v>4</v>
      </c>
      <c r="B6" t="s">
        <v>249</v>
      </c>
      <c r="C6" t="s">
        <v>250</v>
      </c>
      <c r="D6" t="s">
        <v>251</v>
      </c>
      <c r="E6" t="s">
        <v>252</v>
      </c>
      <c r="F6" t="s">
        <v>253</v>
      </c>
      <c r="G6" t="s">
        <v>254</v>
      </c>
      <c r="H6" t="s">
        <v>255</v>
      </c>
      <c r="I6" t="s">
        <v>256</v>
      </c>
      <c r="J6" t="s">
        <v>257</v>
      </c>
      <c r="K6" t="s">
        <v>258</v>
      </c>
      <c r="L6" t="s">
        <v>259</v>
      </c>
    </row>
    <row r="7" spans="1:12">
      <c r="A7" s="1">
        <v>5</v>
      </c>
      <c r="B7" t="s">
        <v>260</v>
      </c>
      <c r="C7" t="s">
        <v>261</v>
      </c>
      <c r="D7" t="s">
        <v>262</v>
      </c>
      <c r="E7" t="s">
        <v>263</v>
      </c>
      <c r="F7" t="s">
        <v>264</v>
      </c>
      <c r="G7" t="s">
        <v>265</v>
      </c>
      <c r="H7" t="s">
        <v>266</v>
      </c>
      <c r="I7" t="s">
        <v>267</v>
      </c>
      <c r="J7" t="s">
        <v>268</v>
      </c>
      <c r="K7" t="s">
        <v>269</v>
      </c>
      <c r="L7" t="s">
        <v>270</v>
      </c>
    </row>
    <row r="8" spans="1:12">
      <c r="A8" s="1">
        <v>6</v>
      </c>
      <c r="B8" t="s">
        <v>271</v>
      </c>
      <c r="C8" t="s">
        <v>272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281</v>
      </c>
    </row>
    <row r="9" spans="1:12">
      <c r="A9" s="1">
        <v>7</v>
      </c>
      <c r="B9" t="s">
        <v>282</v>
      </c>
      <c r="C9" t="s">
        <v>283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  <c r="I9" t="s">
        <v>289</v>
      </c>
      <c r="J9" t="s">
        <v>290</v>
      </c>
      <c r="K9" t="s">
        <v>291</v>
      </c>
      <c r="L9" t="s">
        <v>292</v>
      </c>
    </row>
    <row r="10" spans="1:12">
      <c r="A10" s="1">
        <v>8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301</v>
      </c>
      <c r="K10" t="s">
        <v>302</v>
      </c>
      <c r="L10" t="s">
        <v>303</v>
      </c>
    </row>
    <row r="11" spans="1:12">
      <c r="A11" s="1">
        <v>9</v>
      </c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309</v>
      </c>
      <c r="H11" t="s">
        <v>310</v>
      </c>
      <c r="I11" t="s">
        <v>311</v>
      </c>
      <c r="J11" t="s">
        <v>312</v>
      </c>
      <c r="K11" t="s">
        <v>313</v>
      </c>
      <c r="L11" t="s">
        <v>314</v>
      </c>
    </row>
    <row r="12" spans="1:12">
      <c r="A12" s="1">
        <v>10</v>
      </c>
      <c r="B12" t="s">
        <v>315</v>
      </c>
      <c r="C12" t="s">
        <v>316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324</v>
      </c>
      <c r="L12" t="s">
        <v>325</v>
      </c>
    </row>
    <row r="13" spans="1:12">
      <c r="A13" s="1">
        <v>11</v>
      </c>
      <c r="B13" t="s">
        <v>326</v>
      </c>
      <c r="C13" t="s">
        <v>327</v>
      </c>
      <c r="D13" t="s">
        <v>328</v>
      </c>
      <c r="E13" t="s">
        <v>329</v>
      </c>
      <c r="F13" t="s">
        <v>330</v>
      </c>
      <c r="G13" t="s">
        <v>331</v>
      </c>
      <c r="H13" t="s">
        <v>332</v>
      </c>
      <c r="I13" t="s">
        <v>333</v>
      </c>
      <c r="J13" t="s">
        <v>334</v>
      </c>
      <c r="K13" t="s">
        <v>335</v>
      </c>
      <c r="L13" t="s">
        <v>336</v>
      </c>
    </row>
    <row r="14" spans="1:12">
      <c r="A14" s="1">
        <v>12</v>
      </c>
      <c r="B14" t="s">
        <v>337</v>
      </c>
      <c r="C14" t="s">
        <v>338</v>
      </c>
      <c r="D14" t="s">
        <v>339</v>
      </c>
      <c r="E14" t="s">
        <v>340</v>
      </c>
      <c r="F14" t="s">
        <v>341</v>
      </c>
      <c r="G14" t="s">
        <v>342</v>
      </c>
      <c r="H14" t="s">
        <v>343</v>
      </c>
      <c r="I14" t="s">
        <v>344</v>
      </c>
      <c r="J14" t="s">
        <v>345</v>
      </c>
      <c r="K14" t="s">
        <v>346</v>
      </c>
      <c r="L14" t="s">
        <v>347</v>
      </c>
    </row>
    <row r="15" spans="1:12">
      <c r="A15" s="1">
        <v>13</v>
      </c>
      <c r="B15" t="s">
        <v>348</v>
      </c>
      <c r="C15" t="s">
        <v>349</v>
      </c>
      <c r="D15" t="s">
        <v>350</v>
      </c>
      <c r="E15" t="s">
        <v>351</v>
      </c>
      <c r="F15" t="s">
        <v>352</v>
      </c>
      <c r="G15" t="s">
        <v>353</v>
      </c>
      <c r="H15" t="s">
        <v>354</v>
      </c>
      <c r="I15" t="s">
        <v>355</v>
      </c>
      <c r="J15" t="s">
        <v>356</v>
      </c>
      <c r="K15" t="s">
        <v>357</v>
      </c>
      <c r="L15" t="s">
        <v>358</v>
      </c>
    </row>
    <row r="16" spans="1:12">
      <c r="A16" s="1">
        <v>14</v>
      </c>
      <c r="B16" t="s">
        <v>359</v>
      </c>
      <c r="C16" t="s">
        <v>360</v>
      </c>
      <c r="D16" t="s">
        <v>361</v>
      </c>
      <c r="E16" t="s">
        <v>362</v>
      </c>
      <c r="F16" t="s">
        <v>363</v>
      </c>
      <c r="G16" t="s">
        <v>364</v>
      </c>
      <c r="H16" t="s">
        <v>365</v>
      </c>
      <c r="I16" t="s">
        <v>366</v>
      </c>
      <c r="J16" t="s">
        <v>367</v>
      </c>
      <c r="K16" t="s">
        <v>368</v>
      </c>
      <c r="L16" t="s">
        <v>369</v>
      </c>
    </row>
    <row r="17" spans="1:12">
      <c r="A17" s="1">
        <v>15</v>
      </c>
      <c r="B17" t="s">
        <v>370</v>
      </c>
      <c r="C17" t="s">
        <v>371</v>
      </c>
      <c r="D17" t="s">
        <v>372</v>
      </c>
      <c r="E17" t="s">
        <v>373</v>
      </c>
      <c r="F17" t="s">
        <v>374</v>
      </c>
      <c r="G17" t="s">
        <v>375</v>
      </c>
      <c r="H17" t="s">
        <v>376</v>
      </c>
      <c r="I17" t="s">
        <v>377</v>
      </c>
      <c r="J17" t="s">
        <v>378</v>
      </c>
      <c r="K17" t="s">
        <v>379</v>
      </c>
      <c r="L17" t="s">
        <v>380</v>
      </c>
    </row>
    <row r="18" spans="1:12">
      <c r="A18" s="1">
        <v>16</v>
      </c>
      <c r="B18" t="s">
        <v>381</v>
      </c>
      <c r="C18" t="s">
        <v>382</v>
      </c>
      <c r="D18" t="s">
        <v>383</v>
      </c>
      <c r="E18" t="s">
        <v>384</v>
      </c>
      <c r="F18" t="s">
        <v>385</v>
      </c>
      <c r="G18" t="s">
        <v>386</v>
      </c>
      <c r="H18" t="s">
        <v>387</v>
      </c>
      <c r="I18" t="s">
        <v>388</v>
      </c>
      <c r="J18" t="s">
        <v>389</v>
      </c>
      <c r="K18" t="s">
        <v>390</v>
      </c>
      <c r="L18" t="s">
        <v>391</v>
      </c>
    </row>
    <row r="19" spans="1:12">
      <c r="A19" s="1">
        <v>17</v>
      </c>
      <c r="B19" t="s">
        <v>392</v>
      </c>
      <c r="C19" t="s">
        <v>393</v>
      </c>
      <c r="D19" t="s">
        <v>394</v>
      </c>
      <c r="E19" t="s">
        <v>395</v>
      </c>
      <c r="F19" t="s">
        <v>396</v>
      </c>
      <c r="G19" t="s">
        <v>397</v>
      </c>
      <c r="H19" t="s">
        <v>398</v>
      </c>
      <c r="I19" t="s">
        <v>399</v>
      </c>
      <c r="J19" t="s">
        <v>400</v>
      </c>
      <c r="K19" t="s">
        <v>401</v>
      </c>
      <c r="L19" t="s">
        <v>402</v>
      </c>
    </row>
    <row r="20" spans="1:12">
      <c r="A20" s="1">
        <v>18</v>
      </c>
      <c r="B20" t="s">
        <v>403</v>
      </c>
      <c r="C20" t="s">
        <v>404</v>
      </c>
      <c r="D20" t="s">
        <v>405</v>
      </c>
      <c r="E20" t="s">
        <v>406</v>
      </c>
      <c r="F20" t="s">
        <v>407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</row>
    <row r="21" spans="1:12">
      <c r="A21" s="1">
        <v>19</v>
      </c>
      <c r="B21" t="s">
        <v>414</v>
      </c>
      <c r="C21" t="s">
        <v>415</v>
      </c>
      <c r="D21" t="s">
        <v>416</v>
      </c>
      <c r="E21" t="s">
        <v>417</v>
      </c>
      <c r="F21" t="s">
        <v>418</v>
      </c>
      <c r="G21" t="s">
        <v>419</v>
      </c>
      <c r="H21" t="s">
        <v>420</v>
      </c>
      <c r="I21" t="s">
        <v>421</v>
      </c>
      <c r="J21" t="s">
        <v>422</v>
      </c>
      <c r="K21" t="s">
        <v>423</v>
      </c>
      <c r="L21" t="s">
        <v>424</v>
      </c>
    </row>
    <row r="22" spans="1:12">
      <c r="A22" s="1">
        <v>20</v>
      </c>
      <c r="B22" t="s">
        <v>425</v>
      </c>
      <c r="C22" t="s">
        <v>426</v>
      </c>
      <c r="D22" t="s">
        <v>427</v>
      </c>
      <c r="E22" t="s">
        <v>428</v>
      </c>
      <c r="F22" t="s">
        <v>429</v>
      </c>
      <c r="G22" t="s">
        <v>430</v>
      </c>
      <c r="H22" t="s">
        <v>431</v>
      </c>
      <c r="I22" t="s">
        <v>432</v>
      </c>
      <c r="J22" t="s">
        <v>433</v>
      </c>
      <c r="K22" t="s">
        <v>434</v>
      </c>
      <c r="L22" t="s">
        <v>435</v>
      </c>
    </row>
    <row r="23" spans="1:12">
      <c r="A23" s="1">
        <v>21</v>
      </c>
      <c r="B23" t="s">
        <v>436</v>
      </c>
      <c r="C23" t="s">
        <v>437</v>
      </c>
      <c r="D23" t="s">
        <v>438</v>
      </c>
      <c r="E23" t="s">
        <v>439</v>
      </c>
      <c r="F23" t="s">
        <v>440</v>
      </c>
      <c r="G23" t="s">
        <v>441</v>
      </c>
      <c r="H23" t="s">
        <v>442</v>
      </c>
      <c r="I23" t="s">
        <v>443</v>
      </c>
      <c r="J23" t="s">
        <v>444</v>
      </c>
      <c r="K23" t="s">
        <v>445</v>
      </c>
      <c r="L23" t="s">
        <v>446</v>
      </c>
    </row>
    <row r="24" spans="1:12">
      <c r="A24" s="1">
        <v>22</v>
      </c>
      <c r="B24" t="s">
        <v>447</v>
      </c>
      <c r="C24" t="s">
        <v>448</v>
      </c>
      <c r="D24" t="s">
        <v>449</v>
      </c>
      <c r="E24" t="s">
        <v>450</v>
      </c>
      <c r="F24" t="s">
        <v>451</v>
      </c>
      <c r="G24" t="s">
        <v>452</v>
      </c>
      <c r="H24" t="s">
        <v>453</v>
      </c>
      <c r="I24" t="s">
        <v>454</v>
      </c>
      <c r="J24" t="s">
        <v>455</v>
      </c>
      <c r="K24" t="s">
        <v>456</v>
      </c>
      <c r="L24" t="s">
        <v>457</v>
      </c>
    </row>
    <row r="25" spans="1:12">
      <c r="A25" s="1">
        <v>23</v>
      </c>
      <c r="B25" t="s">
        <v>458</v>
      </c>
      <c r="C25" t="s">
        <v>459</v>
      </c>
      <c r="D25" t="s">
        <v>460</v>
      </c>
      <c r="E25" t="s">
        <v>461</v>
      </c>
      <c r="F25" t="s">
        <v>462</v>
      </c>
      <c r="G25" t="s">
        <v>463</v>
      </c>
      <c r="H25" t="s">
        <v>464</v>
      </c>
      <c r="I25" t="s">
        <v>465</v>
      </c>
      <c r="J25" t="s">
        <v>466</v>
      </c>
      <c r="K25" t="s">
        <v>467</v>
      </c>
      <c r="L25" t="s">
        <v>468</v>
      </c>
    </row>
    <row r="26" spans="1:12">
      <c r="A26" s="1">
        <v>24</v>
      </c>
      <c r="B26" t="s">
        <v>469</v>
      </c>
      <c r="C26" t="s">
        <v>470</v>
      </c>
      <c r="D26" t="s">
        <v>471</v>
      </c>
      <c r="E26" t="s">
        <v>472</v>
      </c>
      <c r="F26" t="s">
        <v>473</v>
      </c>
      <c r="G26" t="s">
        <v>474</v>
      </c>
      <c r="H26" t="s">
        <v>475</v>
      </c>
      <c r="I26" t="s">
        <v>476</v>
      </c>
      <c r="J26" t="s">
        <v>477</v>
      </c>
      <c r="K26" t="s">
        <v>478</v>
      </c>
      <c r="L26" t="s">
        <v>479</v>
      </c>
    </row>
    <row r="27" spans="1:12">
      <c r="A27" s="1">
        <v>25</v>
      </c>
      <c r="B27" t="s">
        <v>480</v>
      </c>
      <c r="C27" t="s">
        <v>481</v>
      </c>
      <c r="D27" t="s">
        <v>482</v>
      </c>
      <c r="E27" t="s">
        <v>483</v>
      </c>
      <c r="F27" t="s">
        <v>484</v>
      </c>
      <c r="G27" t="s">
        <v>485</v>
      </c>
      <c r="H27" t="s">
        <v>486</v>
      </c>
      <c r="I27" t="s">
        <v>487</v>
      </c>
      <c r="J27" t="s">
        <v>488</v>
      </c>
      <c r="K27" t="s">
        <v>489</v>
      </c>
      <c r="L27" t="s">
        <v>490</v>
      </c>
    </row>
    <row r="28" spans="1:12">
      <c r="A28" s="1">
        <v>26</v>
      </c>
      <c r="B28" t="s">
        <v>491</v>
      </c>
      <c r="C28" t="s">
        <v>492</v>
      </c>
      <c r="D28" t="s">
        <v>493</v>
      </c>
      <c r="E28" t="s">
        <v>494</v>
      </c>
      <c r="F28" t="s">
        <v>495</v>
      </c>
      <c r="G28" t="s">
        <v>496</v>
      </c>
      <c r="H28" t="s">
        <v>497</v>
      </c>
      <c r="I28" t="s">
        <v>498</v>
      </c>
      <c r="J28" t="s">
        <v>499</v>
      </c>
      <c r="K28" t="s">
        <v>500</v>
      </c>
      <c r="L28" t="s">
        <v>501</v>
      </c>
    </row>
    <row r="29" spans="1:12">
      <c r="A29" s="1">
        <v>27</v>
      </c>
      <c r="B29" t="s">
        <v>502</v>
      </c>
      <c r="C29" t="s">
        <v>503</v>
      </c>
      <c r="D29" t="s">
        <v>504</v>
      </c>
      <c r="E29" t="s">
        <v>505</v>
      </c>
      <c r="F29" t="s">
        <v>506</v>
      </c>
      <c r="G29" t="s">
        <v>507</v>
      </c>
      <c r="H29" t="s">
        <v>508</v>
      </c>
      <c r="I29" t="s">
        <v>509</v>
      </c>
      <c r="J29" t="s">
        <v>510</v>
      </c>
      <c r="K29" t="s">
        <v>511</v>
      </c>
      <c r="L29" t="s">
        <v>512</v>
      </c>
    </row>
    <row r="30" spans="1:12">
      <c r="A30" s="1">
        <v>28</v>
      </c>
      <c r="B30" t="s">
        <v>513</v>
      </c>
      <c r="C30" t="s">
        <v>514</v>
      </c>
      <c r="D30" t="s">
        <v>515</v>
      </c>
      <c r="E30" t="s">
        <v>516</v>
      </c>
      <c r="F30" t="s">
        <v>517</v>
      </c>
      <c r="G30" t="s">
        <v>518</v>
      </c>
      <c r="H30" t="s">
        <v>519</v>
      </c>
      <c r="I30" t="s">
        <v>520</v>
      </c>
      <c r="J30" t="s">
        <v>521</v>
      </c>
      <c r="K30" t="s">
        <v>522</v>
      </c>
      <c r="L30" t="s">
        <v>523</v>
      </c>
    </row>
    <row r="31" spans="1:12">
      <c r="A31" s="1">
        <v>29</v>
      </c>
      <c r="B31" t="s">
        <v>524</v>
      </c>
      <c r="C31" t="s">
        <v>525</v>
      </c>
      <c r="D31" t="s">
        <v>526</v>
      </c>
      <c r="E31" t="s">
        <v>527</v>
      </c>
      <c r="F31" t="s">
        <v>528</v>
      </c>
      <c r="G31" t="s">
        <v>529</v>
      </c>
      <c r="H31" t="s">
        <v>530</v>
      </c>
      <c r="I31" t="s">
        <v>531</v>
      </c>
      <c r="J31" t="s">
        <v>532</v>
      </c>
      <c r="K31" t="s">
        <v>533</v>
      </c>
      <c r="L31" t="s">
        <v>534</v>
      </c>
    </row>
    <row r="32" spans="1:12">
      <c r="A32" s="1">
        <v>30</v>
      </c>
      <c r="B32" t="s">
        <v>535</v>
      </c>
      <c r="C32" t="s">
        <v>536</v>
      </c>
      <c r="D32" t="s">
        <v>537</v>
      </c>
      <c r="E32" t="s">
        <v>538</v>
      </c>
      <c r="F32" t="s">
        <v>539</v>
      </c>
      <c r="G32" t="s">
        <v>540</v>
      </c>
      <c r="H32" t="s">
        <v>541</v>
      </c>
      <c r="I32" t="s">
        <v>542</v>
      </c>
      <c r="J32" t="s">
        <v>543</v>
      </c>
      <c r="K32" t="s">
        <v>544</v>
      </c>
      <c r="L32" t="s">
        <v>545</v>
      </c>
    </row>
    <row r="34" spans="1:8" ht="90">
      <c r="A34" s="2" t="s">
        <v>0</v>
      </c>
      <c r="B34" s="2" t="s">
        <v>546</v>
      </c>
      <c r="C34" s="2" t="s">
        <v>3</v>
      </c>
      <c r="D34" s="2" t="s">
        <v>547</v>
      </c>
      <c r="E34" s="2" t="s">
        <v>6</v>
      </c>
      <c r="F34" s="3" t="s">
        <v>548</v>
      </c>
      <c r="G34" s="2" t="s">
        <v>10</v>
      </c>
      <c r="H34" s="2" t="s">
        <v>11</v>
      </c>
    </row>
    <row r="35" spans="1:8" ht="60">
      <c r="A35" s="4">
        <f>$A2</f>
        <v>0</v>
      </c>
      <c r="B35" s="4" t="str">
        <f>ROUND(SUBSTITUTE(B2,".",","),2)&amp;" "&amp;ROUND(SUBSTITUTE(C2,".",","),2)</f>
        <v>32 -14</v>
      </c>
      <c r="C35" s="4">
        <f>ROUND(SUBSTITUTE(D2,".",","),3)</f>
        <v>107745361</v>
      </c>
      <c r="D35" s="4" t="str">
        <f>ROUND(SUBSTITUTE(E2,".",","),2)&amp;" "&amp;ROUND(SUBSTITUTE(F2,".",","),2)</f>
        <v>0 0</v>
      </c>
      <c r="E35" s="4">
        <f>ROUND(SUBSTITUTE(G2,".",","),3)</f>
        <v>1</v>
      </c>
      <c r="F35" s="5" t="str">
        <f>ROUND(SUBSTITUTE(H2,".",","),2)&amp;CHAR(10)&amp;ROUND(SUBSTITUTE(I2,".",","),2)&amp;CHAR(10)&amp;ROUND(SUBSTITUTE(J2,".",","),2)</f>
        <v>32
14
107745361</v>
      </c>
      <c r="G35" s="4">
        <f>ROUND(SUBSTITUTE(K2,".",","),4)</f>
        <v>0</v>
      </c>
      <c r="H35" s="5" t="str">
        <f>L2</f>
        <v>[0, 0]</v>
      </c>
    </row>
    <row r="36" spans="1:8" ht="60">
      <c r="A36" s="4">
        <f t="shared" ref="A36:A54" si="0">$A3</f>
        <v>1</v>
      </c>
      <c r="B36" s="4" t="str">
        <f t="shared" ref="B36:B65" si="1">ROUND(SUBSTITUTE(B3,".",","),2)&amp;" "&amp;ROUND(SUBSTITUTE(C3,".",","),2)</f>
        <v>32 -14</v>
      </c>
      <c r="C36" s="4">
        <f t="shared" ref="C36:C65" si="2">ROUND(SUBSTITUTE(D3,".",","),3)</f>
        <v>107745361</v>
      </c>
      <c r="D36" s="4" t="str">
        <f t="shared" ref="D36:D65" si="3">ROUND(SUBSTITUTE(E3,".",","),2)&amp;" "&amp;ROUND(SUBSTITUTE(F3,".",","),2)</f>
        <v>63560,97 1707,51</v>
      </c>
      <c r="E36" s="4">
        <f t="shared" ref="E36:E65" si="4">ROUND(SUBSTITUTE(G3,".",","),3)</f>
        <v>0</v>
      </c>
      <c r="F36" s="5" t="str">
        <f t="shared" ref="F36:F65" si="5">ROUND(SUBSTITUTE(H3,".",","),2)&amp;CHAR(10)&amp;ROUND(SUBSTITUTE(I3,".",","),2)&amp;CHAR(10)&amp;ROUND(SUBSTITUTE(J3,".",","),2)</f>
        <v>32,01
0,5
107727135,14</v>
      </c>
      <c r="G36" s="4">
        <f t="shared" ref="G36:G65" si="6">ROUND(SUBSTITUTE(K3,".",","),4)</f>
        <v>177.566</v>
      </c>
      <c r="H36" s="5" t="str">
        <f t="shared" ref="H36:H65" si="7">L3</f>
        <v xml:space="preserve">[ 63561.0 1707.5 ]
</v>
      </c>
    </row>
    <row r="37" spans="1:8" ht="45">
      <c r="A37" s="4">
        <f t="shared" si="0"/>
        <v>2</v>
      </c>
      <c r="B37" s="4" t="str">
        <f t="shared" si="1"/>
        <v>-0,01 -13,5</v>
      </c>
      <c r="C37" s="4">
        <f t="shared" si="2"/>
        <v>18225.857</v>
      </c>
      <c r="D37" s="4" t="str">
        <f t="shared" si="3"/>
        <v>63514,68 4408,12</v>
      </c>
      <c r="E37" s="4">
        <f t="shared" si="4"/>
        <v>0</v>
      </c>
      <c r="F37" s="5" t="str">
        <f t="shared" si="5"/>
        <v>0,02
0
1,22</v>
      </c>
      <c r="G37" s="4">
        <f t="shared" si="6"/>
        <v>2.4312999999999998</v>
      </c>
      <c r="H37" s="5" t="str">
        <f t="shared" si="7"/>
        <v xml:space="preserve">[ 63514.7 4408.1 ]
</v>
      </c>
    </row>
    <row r="38" spans="1:8" ht="45">
      <c r="A38" s="4">
        <f t="shared" si="0"/>
        <v>3</v>
      </c>
      <c r="B38" s="4" t="str">
        <f t="shared" si="1"/>
        <v>0,01 -13,5</v>
      </c>
      <c r="C38" s="4">
        <f t="shared" si="2"/>
        <v>18224.638999999999</v>
      </c>
      <c r="D38" s="4" t="str">
        <f t="shared" si="3"/>
        <v>63583,09 7125,68</v>
      </c>
      <c r="E38" s="4">
        <f t="shared" si="4"/>
        <v>0</v>
      </c>
      <c r="F38" s="5" t="str">
        <f t="shared" si="5"/>
        <v>0,02
0
1,22</v>
      </c>
      <c r="G38" s="4">
        <f t="shared" si="6"/>
        <v>2.4243000000000001</v>
      </c>
      <c r="H38" s="5" t="str">
        <f t="shared" si="7"/>
        <v xml:space="preserve">[ 63583.1 7125.7 ]
</v>
      </c>
    </row>
    <row r="39" spans="1:8" ht="45">
      <c r="A39" s="4">
        <f t="shared" si="0"/>
        <v>4</v>
      </c>
      <c r="B39" s="4" t="str">
        <f t="shared" si="1"/>
        <v>0,04 -13,5</v>
      </c>
      <c r="C39" s="4">
        <f t="shared" si="2"/>
        <v>18223.418000000001</v>
      </c>
      <c r="D39" s="4" t="str">
        <f t="shared" si="3"/>
        <v>63766,3 9879,85</v>
      </c>
      <c r="E39" s="4">
        <f t="shared" si="4"/>
        <v>0</v>
      </c>
      <c r="F39" s="5" t="str">
        <f t="shared" si="5"/>
        <v>0,02
0
1,23</v>
      </c>
      <c r="G39" s="4">
        <f t="shared" si="6"/>
        <v>2.4129</v>
      </c>
      <c r="H39" s="5" t="str">
        <f t="shared" si="7"/>
        <v xml:space="preserve">[ 63766.3 9879.8 ]
</v>
      </c>
    </row>
    <row r="40" spans="1:8" ht="45">
      <c r="A40" s="4">
        <f t="shared" si="0"/>
        <v>5</v>
      </c>
      <c r="B40" s="4" t="str">
        <f t="shared" si="1"/>
        <v>0,06 -13,5</v>
      </c>
      <c r="C40" s="4">
        <f t="shared" si="2"/>
        <v>18222.189999999999</v>
      </c>
      <c r="D40" s="4" t="str">
        <f t="shared" si="3"/>
        <v>64064,62 12690,52</v>
      </c>
      <c r="E40" s="4">
        <f t="shared" si="4"/>
        <v>0</v>
      </c>
      <c r="F40" s="5" t="str">
        <f t="shared" si="5"/>
        <v>0,02
0
1,24</v>
      </c>
      <c r="G40" s="4">
        <f t="shared" si="6"/>
        <v>2.3973</v>
      </c>
      <c r="H40" s="5" t="str">
        <f t="shared" si="7"/>
        <v xml:space="preserve">[ 64064.6 12690.5 ]
</v>
      </c>
    </row>
    <row r="41" spans="1:8" ht="45">
      <c r="A41" s="4">
        <f t="shared" si="0"/>
        <v>6</v>
      </c>
      <c r="B41" s="4" t="str">
        <f t="shared" si="1"/>
        <v>0,08 -13,49</v>
      </c>
      <c r="C41" s="4">
        <f t="shared" si="2"/>
        <v>18220.95</v>
      </c>
      <c r="D41" s="4" t="str">
        <f t="shared" si="3"/>
        <v>64478,58 15577,99</v>
      </c>
      <c r="E41" s="4">
        <f t="shared" si="4"/>
        <v>0</v>
      </c>
      <c r="F41" s="5" t="str">
        <f t="shared" si="5"/>
        <v>0,02
0
1,26</v>
      </c>
      <c r="G41" s="4">
        <f t="shared" si="6"/>
        <v>2.3776999999999999</v>
      </c>
      <c r="H41" s="5" t="str">
        <f t="shared" si="7"/>
        <v xml:space="preserve">[ 64478.6 15578.0 ]
</v>
      </c>
    </row>
    <row r="42" spans="1:8" ht="45">
      <c r="A42" s="4">
        <f t="shared" si="0"/>
        <v>7</v>
      </c>
      <c r="B42" s="4" t="str">
        <f t="shared" si="1"/>
        <v>0,1 -13,49</v>
      </c>
      <c r="C42" s="4">
        <f t="shared" si="2"/>
        <v>18219.692999999999</v>
      </c>
      <c r="D42" s="4" t="str">
        <f t="shared" si="3"/>
        <v>65008,89 18563,14</v>
      </c>
      <c r="E42" s="4">
        <f t="shared" si="4"/>
        <v>0</v>
      </c>
      <c r="F42" s="5" t="str">
        <f t="shared" si="5"/>
        <v>0,02
0,01
1,28</v>
      </c>
      <c r="G42" s="4">
        <f t="shared" si="6"/>
        <v>2.3542000000000001</v>
      </c>
      <c r="H42" s="5" t="str">
        <f t="shared" si="7"/>
        <v xml:space="preserve">[ 65008.9 18563.1 ]
</v>
      </c>
    </row>
    <row r="43" spans="1:8" ht="45">
      <c r="A43" s="4">
        <f t="shared" si="0"/>
        <v>8</v>
      </c>
      <c r="B43" s="4" t="str">
        <f t="shared" si="1"/>
        <v>0,12 -13,48</v>
      </c>
      <c r="C43" s="4">
        <f t="shared" si="2"/>
        <v>18218.416000000001</v>
      </c>
      <c r="D43" s="4" t="str">
        <f t="shared" si="3"/>
        <v>65656,49 21667,52</v>
      </c>
      <c r="E43" s="4">
        <f t="shared" si="4"/>
        <v>0</v>
      </c>
      <c r="F43" s="5" t="str">
        <f t="shared" si="5"/>
        <v>0,02
0,01
1,3</v>
      </c>
      <c r="G43" s="4">
        <f t="shared" si="6"/>
        <v>2.327</v>
      </c>
      <c r="H43" s="5" t="str">
        <f t="shared" si="7"/>
        <v xml:space="preserve">[ 65656.5 21667.5 ]
</v>
      </c>
    </row>
    <row r="44" spans="1:8" ht="45">
      <c r="A44" s="4">
        <f t="shared" si="0"/>
        <v>9</v>
      </c>
      <c r="B44" s="4" t="str">
        <f t="shared" si="1"/>
        <v>0,14 -13,48</v>
      </c>
      <c r="C44" s="4">
        <f t="shared" si="2"/>
        <v>18217.113000000001</v>
      </c>
      <c r="D44" s="4" t="str">
        <f t="shared" si="3"/>
        <v>66422,53 24913,56</v>
      </c>
      <c r="E44" s="4">
        <f t="shared" si="4"/>
        <v>0</v>
      </c>
      <c r="F44" s="5" t="str">
        <f t="shared" si="5"/>
        <v>0,02
0,01
1,33</v>
      </c>
      <c r="G44" s="4">
        <f t="shared" si="6"/>
        <v>2.2963</v>
      </c>
      <c r="H44" s="5" t="str">
        <f t="shared" si="7"/>
        <v xml:space="preserve">[ 66422.5 24913.6 ]
</v>
      </c>
    </row>
    <row r="45" spans="1:8" ht="45">
      <c r="A45" s="4">
        <f t="shared" si="0"/>
        <v>10</v>
      </c>
      <c r="B45" s="4" t="str">
        <f t="shared" si="1"/>
        <v>0,17 -13,47</v>
      </c>
      <c r="C45" s="4">
        <f t="shared" si="2"/>
        <v>18215.78</v>
      </c>
      <c r="D45" s="4" t="str">
        <f t="shared" si="3"/>
        <v>67308,36 28324,71</v>
      </c>
      <c r="E45" s="4">
        <f t="shared" si="4"/>
        <v>0</v>
      </c>
      <c r="F45" s="5" t="str">
        <f t="shared" si="5"/>
        <v>0,02
0,01
1,37</v>
      </c>
      <c r="G45" s="4">
        <f t="shared" si="6"/>
        <v>2.2624</v>
      </c>
      <c r="H45" s="5" t="str">
        <f t="shared" si="7"/>
        <v xml:space="preserve">[ 67308.4 28324.7 ]
</v>
      </c>
    </row>
    <row r="46" spans="1:8" ht="45">
      <c r="A46" s="4">
        <f>$A13</f>
        <v>11</v>
      </c>
      <c r="B46" s="4" t="str">
        <f t="shared" si="1"/>
        <v>0,19 -13,46</v>
      </c>
      <c r="C46" s="4">
        <f t="shared" si="2"/>
        <v>18214.41</v>
      </c>
      <c r="D46" s="4" t="str">
        <f t="shared" si="3"/>
        <v>68315,55 31925,6</v>
      </c>
      <c r="E46" s="4">
        <f t="shared" si="4"/>
        <v>0</v>
      </c>
      <c r="F46" s="5" t="str">
        <f t="shared" si="5"/>
        <v>0,02
0,01
1,41</v>
      </c>
      <c r="G46" s="4">
        <f t="shared" si="6"/>
        <v>2.2254999999999998</v>
      </c>
      <c r="H46" s="5" t="str">
        <f t="shared" si="7"/>
        <v xml:space="preserve">[ 68315.6 31925.6 ]
</v>
      </c>
    </row>
    <row r="47" spans="1:8" ht="45">
      <c r="A47" s="4">
        <f t="shared" si="0"/>
        <v>12</v>
      </c>
      <c r="B47" s="4" t="str">
        <f t="shared" si="1"/>
        <v>0,21 -13,45</v>
      </c>
      <c r="C47" s="4">
        <f t="shared" si="2"/>
        <v>18212.998</v>
      </c>
      <c r="D47" s="4" t="str">
        <f t="shared" si="3"/>
        <v>69445,9 35742,23</v>
      </c>
      <c r="E47" s="4">
        <f t="shared" si="4"/>
        <v>0</v>
      </c>
      <c r="F47" s="5" t="str">
        <f t="shared" si="5"/>
        <v>0,02
0,01
1,46</v>
      </c>
      <c r="G47" s="4">
        <f t="shared" si="6"/>
        <v>2.1859999999999999</v>
      </c>
      <c r="H47" s="5" t="str">
        <f t="shared" si="7"/>
        <v xml:space="preserve">[ 69445.9 35742.2 ]
</v>
      </c>
    </row>
    <row r="48" spans="1:8" ht="45">
      <c r="A48" s="4">
        <f t="shared" si="0"/>
        <v>13</v>
      </c>
      <c r="B48" s="4" t="str">
        <f t="shared" si="1"/>
        <v>0,23 -13,44</v>
      </c>
      <c r="C48" s="4">
        <f t="shared" si="2"/>
        <v>18211.54</v>
      </c>
      <c r="D48" s="4" t="str">
        <f t="shared" si="3"/>
        <v>70701,4 39802,16</v>
      </c>
      <c r="E48" s="4">
        <f t="shared" si="4"/>
        <v>0</v>
      </c>
      <c r="F48" s="5" t="str">
        <f t="shared" si="5"/>
        <v>0,02
0,01
1,51</v>
      </c>
      <c r="G48" s="4">
        <f t="shared" si="6"/>
        <v>2.1440000000000001</v>
      </c>
      <c r="H48" s="5" t="str">
        <f t="shared" si="7"/>
        <v xml:space="preserve">[ 70701.4 39802.2 ]
</v>
      </c>
    </row>
    <row r="49" spans="1:8" ht="45">
      <c r="A49" s="4">
        <f t="shared" si="0"/>
        <v>14</v>
      </c>
      <c r="B49" s="4" t="str">
        <f t="shared" si="1"/>
        <v>0,26 -13,43</v>
      </c>
      <c r="C49" s="4">
        <f t="shared" si="2"/>
        <v>18210.026999999998</v>
      </c>
      <c r="D49" s="4" t="str">
        <f t="shared" si="3"/>
        <v>72084,29 44134,71</v>
      </c>
      <c r="E49" s="4">
        <f t="shared" si="4"/>
        <v>0</v>
      </c>
      <c r="F49" s="5" t="str">
        <f t="shared" si="5"/>
        <v>0,02
0,01
1,57</v>
      </c>
      <c r="G49" s="4">
        <f t="shared" si="6"/>
        <v>2.0998999999999999</v>
      </c>
      <c r="H49" s="5" t="str">
        <f t="shared" si="7"/>
        <v xml:space="preserve">[ 72084.3 44134.7 ]
</v>
      </c>
    </row>
    <row r="50" spans="1:8" ht="45">
      <c r="A50" s="4">
        <f t="shared" si="0"/>
        <v>15</v>
      </c>
      <c r="B50" s="4" t="str">
        <f t="shared" si="1"/>
        <v>0,28 -13,41</v>
      </c>
      <c r="C50" s="4">
        <f t="shared" si="2"/>
        <v>18208.455000000002</v>
      </c>
      <c r="D50" s="4" t="str">
        <f t="shared" si="3"/>
        <v>73597,02 48771,15</v>
      </c>
      <c r="E50" s="4">
        <f t="shared" si="4"/>
        <v>0</v>
      </c>
      <c r="F50" s="5" t="str">
        <f t="shared" si="5"/>
        <v>0,02
0,02
1,64</v>
      </c>
      <c r="G50" s="4">
        <f t="shared" si="6"/>
        <v>2.0539000000000001</v>
      </c>
      <c r="H50" s="5" t="str">
        <f t="shared" si="7"/>
        <v xml:space="preserve">[ 73597.0 48771.1 ]
</v>
      </c>
    </row>
    <row r="51" spans="1:8" ht="45">
      <c r="A51" s="4">
        <f t="shared" si="0"/>
        <v>16</v>
      </c>
      <c r="B51" s="4" t="str">
        <f t="shared" si="1"/>
        <v>0,31 -13,4</v>
      </c>
      <c r="C51" s="4">
        <f t="shared" si="2"/>
        <v>18206.814999999999</v>
      </c>
      <c r="D51" s="4" t="str">
        <f t="shared" si="3"/>
        <v>75242,26 53744,93</v>
      </c>
      <c r="E51" s="4">
        <f t="shared" si="4"/>
        <v>0</v>
      </c>
      <c r="F51" s="5" t="str">
        <f t="shared" si="5"/>
        <v>0,03
0,02
1,71</v>
      </c>
      <c r="G51" s="4">
        <f t="shared" si="6"/>
        <v>2.0063</v>
      </c>
      <c r="H51" s="5" t="str">
        <f t="shared" si="7"/>
        <v xml:space="preserve">[ 75242.3 53744.9 ]
</v>
      </c>
    </row>
    <row r="52" spans="1:8" ht="45">
      <c r="A52" s="4">
        <f t="shared" si="0"/>
        <v>17</v>
      </c>
      <c r="B52" s="4" t="str">
        <f t="shared" si="1"/>
        <v>0,33 -13,38</v>
      </c>
      <c r="C52" s="4">
        <f t="shared" si="2"/>
        <v>18205.101999999999</v>
      </c>
      <c r="D52" s="4" t="str">
        <f t="shared" si="3"/>
        <v>77022,95 59091,96</v>
      </c>
      <c r="E52" s="4">
        <f t="shared" si="4"/>
        <v>0</v>
      </c>
      <c r="F52" s="5" t="str">
        <f t="shared" si="5"/>
        <v>0,03
0,02
1,8</v>
      </c>
      <c r="G52" s="4">
        <f t="shared" si="6"/>
        <v>1.9575</v>
      </c>
      <c r="H52" s="5" t="str">
        <f t="shared" si="7"/>
        <v xml:space="preserve">[ 77022.9 59092.0 ]
</v>
      </c>
    </row>
    <row r="53" spans="1:8" ht="45">
      <c r="A53" s="4">
        <f t="shared" si="0"/>
        <v>18</v>
      </c>
      <c r="B53" s="4" t="str">
        <f t="shared" si="1"/>
        <v>0,36 -13,36</v>
      </c>
      <c r="C53" s="4">
        <f t="shared" si="2"/>
        <v>18203.305</v>
      </c>
      <c r="D53" s="4" t="str">
        <f t="shared" si="3"/>
        <v>78942,22 64850,81</v>
      </c>
      <c r="E53" s="4">
        <f t="shared" si="4"/>
        <v>0</v>
      </c>
      <c r="F53" s="5" t="str">
        <f t="shared" si="5"/>
        <v>0,03
0,02
1,89</v>
      </c>
      <c r="G53" s="4">
        <f t="shared" si="6"/>
        <v>1.9076</v>
      </c>
      <c r="H53" s="5" t="str">
        <f t="shared" si="7"/>
        <v xml:space="preserve">[ 78942.2 64850.8 ]
</v>
      </c>
    </row>
    <row r="54" spans="1:8" ht="45">
      <c r="A54" s="4">
        <f t="shared" si="0"/>
        <v>19</v>
      </c>
      <c r="B54" s="4" t="str">
        <f t="shared" si="1"/>
        <v>0,38 -13,34</v>
      </c>
      <c r="C54" s="4">
        <f t="shared" si="2"/>
        <v>18201.418000000001</v>
      </c>
      <c r="D54" s="4" t="str">
        <f t="shared" si="3"/>
        <v>81003,47 71063,02</v>
      </c>
      <c r="E54" s="4">
        <f t="shared" si="4"/>
        <v>0</v>
      </c>
      <c r="F54" s="5" t="str">
        <f t="shared" si="5"/>
        <v>0,03
0,02
1,99</v>
      </c>
      <c r="G54" s="4">
        <f t="shared" si="6"/>
        <v>1.8569</v>
      </c>
      <c r="H54" s="5" t="str">
        <f t="shared" si="7"/>
        <v xml:space="preserve">[ 81003.5 71063.0 ]
</v>
      </c>
    </row>
    <row r="55" spans="1:8" ht="45">
      <c r="A55" s="4">
        <f>$A22</f>
        <v>20</v>
      </c>
      <c r="B55" s="4" t="str">
        <f t="shared" si="1"/>
        <v>0,41 -13,32</v>
      </c>
      <c r="C55" s="4">
        <f t="shared" si="2"/>
        <v>18199.43</v>
      </c>
      <c r="D55" s="4" t="str">
        <f t="shared" si="3"/>
        <v>83210,36 77773,41</v>
      </c>
      <c r="E55" s="4">
        <f t="shared" si="4"/>
        <v>0</v>
      </c>
      <c r="F55" s="5" t="str">
        <f t="shared" si="5"/>
        <v>0,03
0,02
2,1</v>
      </c>
      <c r="G55" s="4">
        <f t="shared" si="6"/>
        <v>1.8057000000000001</v>
      </c>
      <c r="H55" s="5" t="str">
        <f t="shared" si="7"/>
        <v xml:space="preserve">[ 83210.4 77773.4 ]
</v>
      </c>
    </row>
    <row r="56" spans="1:8" ht="45">
      <c r="A56" s="4">
        <f>$A23</f>
        <v>21</v>
      </c>
      <c r="B56" s="4" t="str">
        <f t="shared" si="1"/>
        <v>0,44 -13,3</v>
      </c>
      <c r="C56" s="4">
        <f t="shared" si="2"/>
        <v>18197.330999999998</v>
      </c>
      <c r="D56" s="4" t="str">
        <f t="shared" si="3"/>
        <v>85566,76 85030,35</v>
      </c>
      <c r="E56" s="4">
        <f t="shared" si="4"/>
        <v>0</v>
      </c>
      <c r="F56" s="5" t="str">
        <f t="shared" si="5"/>
        <v>0,03
0,03
2,22</v>
      </c>
      <c r="G56" s="4">
        <f t="shared" si="6"/>
        <v>1.7542</v>
      </c>
      <c r="H56" s="5" t="str">
        <f t="shared" si="7"/>
        <v xml:space="preserve">[ 85566.8 85030.3 ]
</v>
      </c>
    </row>
    <row r="57" spans="1:8" ht="45">
      <c r="A57" s="4">
        <f>$A24</f>
        <v>22</v>
      </c>
      <c r="B57" s="4" t="str">
        <f t="shared" si="1"/>
        <v>0,47 -13,27</v>
      </c>
      <c r="C57" s="4">
        <f t="shared" si="2"/>
        <v>18195.112000000001</v>
      </c>
      <c r="D57" s="4" t="str">
        <f t="shared" si="3"/>
        <v>88076,84 92886,16</v>
      </c>
      <c r="E57" s="4">
        <f t="shared" si="4"/>
        <v>0</v>
      </c>
      <c r="F57" s="5" t="str">
        <f t="shared" si="5"/>
        <v>0,03
0,03
2,35</v>
      </c>
      <c r="G57" s="4">
        <f t="shared" si="6"/>
        <v>1.7024999999999999</v>
      </c>
      <c r="H57" s="5" t="str">
        <f t="shared" si="7"/>
        <v xml:space="preserve">[ 88076.8 92886.2 ]
</v>
      </c>
    </row>
    <row r="58" spans="1:8" ht="60">
      <c r="A58" s="4">
        <f>$A25</f>
        <v>23</v>
      </c>
      <c r="B58" s="4" t="str">
        <f t="shared" si="1"/>
        <v>0,5 -13,24</v>
      </c>
      <c r="C58" s="4">
        <f t="shared" si="2"/>
        <v>18192.758999999998</v>
      </c>
      <c r="D58" s="4" t="str">
        <f t="shared" si="3"/>
        <v>90745,02 101397,47</v>
      </c>
      <c r="E58" s="4">
        <f t="shared" si="4"/>
        <v>0</v>
      </c>
      <c r="F58" s="5" t="str">
        <f t="shared" si="5"/>
        <v>0,03
0,03
2,5</v>
      </c>
      <c r="G58" s="4">
        <f t="shared" si="6"/>
        <v>1.6509</v>
      </c>
      <c r="H58" s="5" t="str">
        <f t="shared" si="7"/>
        <v xml:space="preserve">[ 90745.0 101397.5 ]
</v>
      </c>
    </row>
    <row r="59" spans="1:8" ht="60">
      <c r="A59" s="4">
        <f>$A26</f>
        <v>24</v>
      </c>
      <c r="B59" s="4" t="str">
        <f t="shared" si="1"/>
        <v>0,53 -13,21</v>
      </c>
      <c r="C59" s="4">
        <f t="shared" si="2"/>
        <v>18190.260999999999</v>
      </c>
      <c r="D59" s="4" t="str">
        <f t="shared" si="3"/>
        <v>93575,97 110625,58</v>
      </c>
      <c r="E59" s="4">
        <f t="shared" si="4"/>
        <v>0</v>
      </c>
      <c r="F59" s="5" t="str">
        <f t="shared" si="5"/>
        <v>0,03
0,04
2,66</v>
      </c>
      <c r="G59" s="4">
        <f t="shared" si="6"/>
        <v>1.5994999999999999</v>
      </c>
      <c r="H59" s="5" t="str">
        <f t="shared" si="7"/>
        <v xml:space="preserve">[ 93576.0 110625.6 ]
</v>
      </c>
    </row>
    <row r="60" spans="1:8" ht="60">
      <c r="A60" s="4">
        <f>$A27</f>
        <v>25</v>
      </c>
      <c r="B60" s="4" t="str">
        <f t="shared" si="1"/>
        <v>0,56 -13,17</v>
      </c>
      <c r="C60" s="4">
        <f t="shared" si="2"/>
        <v>18187.603999999999</v>
      </c>
      <c r="D60" s="4" t="str">
        <f t="shared" si="3"/>
        <v>96574,67 120636,98</v>
      </c>
      <c r="E60" s="4">
        <f t="shared" si="4"/>
        <v>0</v>
      </c>
      <c r="F60" s="5" t="str">
        <f t="shared" si="5"/>
        <v>0,03
0,04
2,83</v>
      </c>
      <c r="G60" s="4">
        <f t="shared" si="6"/>
        <v>1.5486</v>
      </c>
      <c r="H60" s="5" t="str">
        <f t="shared" si="7"/>
        <v xml:space="preserve">[ 96574.7 120637.0 ]
</v>
      </c>
    </row>
    <row r="61" spans="1:8" ht="60">
      <c r="A61" s="4">
        <f>$A28</f>
        <v>26</v>
      </c>
      <c r="B61" s="4" t="str">
        <f t="shared" si="1"/>
        <v>0,59 -13,14</v>
      </c>
      <c r="C61" s="4">
        <f t="shared" si="2"/>
        <v>18184.773000000001</v>
      </c>
      <c r="D61" s="4" t="str">
        <f t="shared" si="3"/>
        <v>99746,35 131503,75</v>
      </c>
      <c r="E61" s="4">
        <f t="shared" si="4"/>
        <v>0</v>
      </c>
      <c r="F61" s="5" t="str">
        <f t="shared" si="5"/>
        <v>0,03
0,04
3,02</v>
      </c>
      <c r="G61" s="4">
        <f t="shared" si="6"/>
        <v>1.4981</v>
      </c>
      <c r="H61" s="5" t="str">
        <f t="shared" si="7"/>
        <v xml:space="preserve">[ 99746.3 131503.7 ]
</v>
      </c>
    </row>
    <row r="62" spans="1:8" ht="75">
      <c r="A62" s="4">
        <f>$A29</f>
        <v>27</v>
      </c>
      <c r="B62" s="4" t="str">
        <f t="shared" si="1"/>
        <v>0,62 -13,09</v>
      </c>
      <c r="C62" s="4">
        <f t="shared" si="2"/>
        <v>18181.751</v>
      </c>
      <c r="D62" s="4" t="str">
        <f t="shared" si="3"/>
        <v>103096,55 143304,09</v>
      </c>
      <c r="E62" s="4">
        <f t="shared" si="4"/>
        <v>0</v>
      </c>
      <c r="F62" s="5" t="str">
        <f t="shared" si="5"/>
        <v>0,03
0,05
3,23</v>
      </c>
      <c r="G62" s="4">
        <f t="shared" si="6"/>
        <v>1.4482999999999999</v>
      </c>
      <c r="H62" s="5" t="str">
        <f t="shared" si="7"/>
        <v xml:space="preserve">[ 103096.6 143304.1 ]
</v>
      </c>
    </row>
    <row r="63" spans="1:8" ht="75">
      <c r="A63" s="4">
        <f>$A30</f>
        <v>28</v>
      </c>
      <c r="B63" s="4" t="str">
        <f t="shared" si="1"/>
        <v>0,66 -13,05</v>
      </c>
      <c r="C63" s="4">
        <f t="shared" si="2"/>
        <v>18178.522000000001</v>
      </c>
      <c r="D63" s="4" t="str">
        <f t="shared" si="3"/>
        <v>106631,11 156122,9</v>
      </c>
      <c r="E63" s="4">
        <f t="shared" si="4"/>
        <v>0</v>
      </c>
      <c r="F63" s="5" t="str">
        <f t="shared" si="5"/>
        <v>0,04
0,05
3,46</v>
      </c>
      <c r="G63" s="4">
        <f t="shared" si="6"/>
        <v>1.3993</v>
      </c>
      <c r="H63" s="5" t="str">
        <f t="shared" si="7"/>
        <v xml:space="preserve">[ 106631.1 156122.9 ]
</v>
      </c>
    </row>
    <row r="64" spans="1:8" ht="75">
      <c r="A64" s="4">
        <f>$A31</f>
        <v>29</v>
      </c>
      <c r="B64" s="4" t="str">
        <f t="shared" si="1"/>
        <v>0,7 -13</v>
      </c>
      <c r="C64" s="4">
        <f t="shared" si="2"/>
        <v>18175.065999999999</v>
      </c>
      <c r="D64" s="4" t="str">
        <f t="shared" si="3"/>
        <v>110356,14 170052,36</v>
      </c>
      <c r="E64" s="4">
        <f t="shared" si="4"/>
        <v>0</v>
      </c>
      <c r="F64" s="5" t="str">
        <f t="shared" si="5"/>
        <v>0,04
0,05
3,7</v>
      </c>
      <c r="G64" s="4">
        <f t="shared" si="6"/>
        <v>1.3512</v>
      </c>
      <c r="H64" s="5" t="str">
        <f t="shared" si="7"/>
        <v xml:space="preserve">[ 110356.1 170052.4 ]
</v>
      </c>
    </row>
    <row r="65" spans="1:8" ht="75">
      <c r="A65" s="4">
        <f>$A32</f>
        <v>30</v>
      </c>
      <c r="B65" s="4" t="str">
        <f t="shared" si="1"/>
        <v>0,73 -12,94</v>
      </c>
      <c r="C65" s="4">
        <f t="shared" si="2"/>
        <v>18171.362000000001</v>
      </c>
      <c r="D65" s="4" t="str">
        <f t="shared" si="3"/>
        <v>114278,09 185192,58</v>
      </c>
      <c r="E65" s="4">
        <f t="shared" si="4"/>
        <v>0</v>
      </c>
      <c r="F65" s="5" t="str">
        <f t="shared" si="5"/>
        <v>0,04
0,06
3,97</v>
      </c>
      <c r="G65" s="4">
        <f t="shared" si="6"/>
        <v>1.3039000000000001</v>
      </c>
      <c r="H65" s="5" t="str">
        <f t="shared" si="7"/>
        <v xml:space="preserve">[ 114278.1 185192.6 ]
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DFP Method</vt:lpstr>
      <vt:lpstr>CG Method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2024-03-04T04:15:19Z</dcterms:created>
  <dcterms:modified xsi:type="dcterms:W3CDTF">2024-03-04T04:44:45Z</dcterms:modified>
</cp:coreProperties>
</file>