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\Downloads\"/>
    </mc:Choice>
  </mc:AlternateContent>
  <xr:revisionPtr revIDLastSave="0" documentId="13_ncr:1_{607206A7-1E5C-4E83-BE7D-1C191FA17C0B}" xr6:coauthVersionLast="47" xr6:coauthVersionMax="47" xr10:uidLastSave="{00000000-0000-0000-0000-000000000000}"/>
  <bookViews>
    <workbookView xWindow="-108" yWindow="-108" windowWidth="23256" windowHeight="12456" tabRatio="686" xr2:uid="{2CDA70DF-AB77-46A8-B24F-F02395690FFA}"/>
  </bookViews>
  <sheets>
    <sheet name="Лист1" sheetId="1" r:id="rId1"/>
    <sheet name="Лист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Лист1!$H$42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B70" i="1"/>
  <c r="P55" i="1"/>
  <c r="H55" i="1"/>
  <c r="B46" i="1" l="1"/>
  <c r="B45" i="1"/>
  <c r="B44" i="1"/>
  <c r="G71" i="1"/>
  <c r="G72" i="1"/>
  <c r="G70" i="1"/>
  <c r="I51" i="1" l="1"/>
  <c r="L55" i="1"/>
  <c r="M58" i="1"/>
  <c r="L56" i="1"/>
  <c r="M57" i="1"/>
  <c r="L57" i="1"/>
  <c r="M56" i="1"/>
  <c r="M55" i="1"/>
  <c r="L58" i="1"/>
  <c r="I56" i="1"/>
  <c r="I57" i="1"/>
  <c r="I58" i="1"/>
  <c r="H56" i="1"/>
  <c r="I55" i="1"/>
  <c r="H58" i="1"/>
  <c r="H57" i="1"/>
  <c r="Q56" i="1"/>
  <c r="Q57" i="1"/>
  <c r="Q58" i="1"/>
  <c r="G51" i="1"/>
  <c r="Q55" i="1"/>
  <c r="P56" i="1"/>
  <c r="P57" i="1"/>
  <c r="P58" i="1"/>
  <c r="K49" i="1"/>
  <c r="G49" i="1"/>
  <c r="I49" i="1"/>
  <c r="I50" i="1"/>
  <c r="G50" i="1"/>
  <c r="K50" i="1"/>
  <c r="I52" i="1"/>
  <c r="K51" i="1"/>
  <c r="G52" i="1"/>
  <c r="K52" i="1"/>
</calcChain>
</file>

<file path=xl/sharedStrings.xml><?xml version="1.0" encoding="utf-8"?>
<sst xmlns="http://schemas.openxmlformats.org/spreadsheetml/2006/main" count="234" uniqueCount="92">
  <si>
    <t>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</si>
  <si>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</si>
  <si>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</si>
  <si>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</si>
  <si>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</si>
  <si>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</si>
  <si>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</si>
  <si>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</si>
  <si>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</si>
  <si>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</si>
  <si>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</si>
  <si>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</si>
  <si>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</si>
  <si>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</si>
  <si>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</si>
  <si>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</si>
  <si>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</si>
  <si>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</si>
  <si>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</si>
  <si>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</si>
  <si>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</si>
  <si>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</si>
  <si>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</si>
  <si>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</si>
  <si>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</si>
  <si>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</si>
  <si>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</si>
  <si>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Остатки</t>
  </si>
  <si>
    <t>CONST</t>
  </si>
  <si>
    <t>X1</t>
  </si>
  <si>
    <t>X2</t>
  </si>
  <si>
    <t>X3</t>
  </si>
  <si>
    <t>0.99</t>
  </si>
  <si>
    <t>0.95</t>
  </si>
  <si>
    <t>0.90</t>
  </si>
  <si>
    <t>Высокие значения R^2 и norm(R^2)  указывают на то, что модель является адекватной. Значение norm(R^2) = 0,785 также указывает на хорошую адекватность модели, так как оно не слишком далеко от R^2</t>
  </si>
  <si>
    <t>%</t>
  </si>
  <si>
    <t>f</t>
  </si>
  <si>
    <t>Модель имеет хорошую объясняющую способность и статистически значимо объясняет вариацию зависимой переменной. Коэффициент детерминации R^2 является статистически значимым.</t>
  </si>
  <si>
    <t>&gt;</t>
  </si>
  <si>
    <t>&lt;</t>
  </si>
  <si>
    <t>; &gt;</t>
  </si>
  <si>
    <t>Значимый</t>
  </si>
  <si>
    <t>Не значимый</t>
  </si>
  <si>
    <t>Ost</t>
  </si>
  <si>
    <t>Нормальное распределение</t>
  </si>
  <si>
    <t>Албания</t>
  </si>
  <si>
    <t>Австрия</t>
  </si>
  <si>
    <t>Беларусь</t>
  </si>
  <si>
    <t>Бельгия</t>
  </si>
  <si>
    <t>Болгария</t>
  </si>
  <si>
    <t>Хорватия</t>
  </si>
  <si>
    <t>Кипр</t>
  </si>
  <si>
    <t>Чешская республика</t>
  </si>
  <si>
    <t>Дания</t>
  </si>
  <si>
    <t>Эстония</t>
  </si>
  <si>
    <t>Финляндия</t>
  </si>
  <si>
    <t>Франция</t>
  </si>
  <si>
    <t>Германия</t>
  </si>
  <si>
    <t>Греция</t>
  </si>
  <si>
    <t>Венгрия</t>
  </si>
  <si>
    <t>Ирландия</t>
  </si>
  <si>
    <t>Италия</t>
  </si>
  <si>
    <t>Косово</t>
  </si>
  <si>
    <t>Латвия</t>
  </si>
  <si>
    <t>Литва</t>
  </si>
  <si>
    <t>Люксембург</t>
  </si>
  <si>
    <t>Македония</t>
  </si>
  <si>
    <t>Мальта</t>
  </si>
  <si>
    <t>Молдова</t>
  </si>
  <si>
    <t>Черногория</t>
  </si>
  <si>
    <t>Нидерланды</t>
  </si>
  <si>
    <t>Норвегия</t>
  </si>
  <si>
    <t>Польша</t>
  </si>
  <si>
    <t>Португалия</t>
  </si>
  <si>
    <t>Румыния</t>
  </si>
  <si>
    <t>Россия</t>
  </si>
  <si>
    <t>Сербии</t>
  </si>
  <si>
    <t>Словакия</t>
  </si>
  <si>
    <t>Словения</t>
  </si>
  <si>
    <t>Испания</t>
  </si>
  <si>
    <t>Швеция</t>
  </si>
  <si>
    <t>Швейцария</t>
  </si>
  <si>
    <t>Турция</t>
  </si>
  <si>
    <t>Украина</t>
  </si>
  <si>
    <t>Великобритания</t>
  </si>
  <si>
    <t>y (военные расходы)</t>
  </si>
  <si>
    <t>x1 (ввп)</t>
  </si>
  <si>
    <t>x2 (инвестиции)</t>
  </si>
  <si>
    <t>x3 (инфляция)</t>
  </si>
  <si>
    <t>Предсказанное y (военные расходы)</t>
  </si>
  <si>
    <t>;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</si>
</sst>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horizontal="center" vertical="center" wrapText="1"/>
    </xf>
    <xf numFmtId="0" fontId="1" fillId="3" borderId="0" xfId="2" applyAlignment="1">
      <alignment horizontal="center" vertical="center" wrapText="1"/>
    </xf>
    <xf numFmtId="0" fontId="2" fillId="4" borderId="2" xfId="3" applyBorder="1" applyAlignment="1">
      <alignment horizontal="center"/>
    </xf>
    <xf numFmtId="0" fontId="2" fillId="4" borderId="0" xfId="3" applyBorder="1" applyAlignment="1"/>
    <xf numFmtId="0" fontId="2" fillId="4" borderId="1" xfId="3" applyBorder="1" applyAlignment="1"/>
    <xf numFmtId="0" fontId="1" fillId="5" borderId="0" xfId="4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4" fillId="2" borderId="0" xfId="1" applyFont="1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0" fontId="1" fillId="2" borderId="0" xfId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2" fillId="4" borderId="0" xfId="3" applyBorder="1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1" fillId="5" borderId="0" xfId="4" applyAlignment="1">
      <alignment horizontal="center" vertical="center" wrapText="1"/>
    </xf>
  </cellXfs>
  <cellStyles count="6">
    <cellStyle name="40% — акцент6" xfId="5" builtinId="51"/>
    <cellStyle name="60% — акцент1" xfId="1" builtinId="32"/>
    <cellStyle name="60% — акцент4" xfId="4" builtinId="44"/>
    <cellStyle name="60% — акцент6" xfId="2" builtinId="52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Лист1!$E$80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Лист1!$B$81:$B$120</c:f>
              <c:numCache>
                <c:formatCode>General</c:formatCode>
                <c:ptCount val="40"/>
                <c:pt idx="0">
                  <c:v>22.98</c:v>
                </c:pt>
                <c:pt idx="1">
                  <c:v>510.71</c:v>
                </c:pt>
                <c:pt idx="2">
                  <c:v>72.790000000000006</c:v>
                </c:pt>
                <c:pt idx="3">
                  <c:v>586.05999999999995</c:v>
                </c:pt>
                <c:pt idx="4">
                  <c:v>90.35</c:v>
                </c:pt>
                <c:pt idx="5">
                  <c:v>70</c:v>
                </c:pt>
                <c:pt idx="6">
                  <c:v>30.69</c:v>
                </c:pt>
                <c:pt idx="7">
                  <c:v>500</c:v>
                </c:pt>
                <c:pt idx="8">
                  <c:v>408</c:v>
                </c:pt>
                <c:pt idx="9">
                  <c:v>38.869999999999997</c:v>
                </c:pt>
                <c:pt idx="10">
                  <c:v>335</c:v>
                </c:pt>
                <c:pt idx="11">
                  <c:v>3140</c:v>
                </c:pt>
                <c:pt idx="12">
                  <c:v>4070</c:v>
                </c:pt>
                <c:pt idx="13">
                  <c:v>298</c:v>
                </c:pt>
                <c:pt idx="14">
                  <c:v>195</c:v>
                </c:pt>
                <c:pt idx="15">
                  <c:v>600</c:v>
                </c:pt>
                <c:pt idx="16">
                  <c:v>2010</c:v>
                </c:pt>
                <c:pt idx="17">
                  <c:v>9.77</c:v>
                </c:pt>
                <c:pt idx="18">
                  <c:v>39.619999999999997</c:v>
                </c:pt>
                <c:pt idx="19">
                  <c:v>66.150000000000006</c:v>
                </c:pt>
                <c:pt idx="20">
                  <c:v>82.5</c:v>
                </c:pt>
                <c:pt idx="21">
                  <c:v>15.43</c:v>
                </c:pt>
                <c:pt idx="22">
                  <c:v>17.8</c:v>
                </c:pt>
                <c:pt idx="23">
                  <c:v>12.78</c:v>
                </c:pt>
                <c:pt idx="24">
                  <c:v>5.7</c:v>
                </c:pt>
                <c:pt idx="25">
                  <c:v>1060</c:v>
                </c:pt>
                <c:pt idx="26">
                  <c:v>513</c:v>
                </c:pt>
                <c:pt idx="27">
                  <c:v>700</c:v>
                </c:pt>
                <c:pt idx="28">
                  <c:v>305</c:v>
                </c:pt>
                <c:pt idx="29">
                  <c:v>300.69</c:v>
                </c:pt>
                <c:pt idx="30">
                  <c:v>2240</c:v>
                </c:pt>
                <c:pt idx="31">
                  <c:v>63.56</c:v>
                </c:pt>
                <c:pt idx="32">
                  <c:v>133.6</c:v>
                </c:pt>
                <c:pt idx="33">
                  <c:v>64.5</c:v>
                </c:pt>
                <c:pt idx="34">
                  <c:v>1480</c:v>
                </c:pt>
                <c:pt idx="35">
                  <c:v>646</c:v>
                </c:pt>
                <c:pt idx="36">
                  <c:v>824</c:v>
                </c:pt>
                <c:pt idx="37">
                  <c:v>907.12</c:v>
                </c:pt>
                <c:pt idx="38">
                  <c:v>200</c:v>
                </c:pt>
                <c:pt idx="39">
                  <c:v>3070</c:v>
                </c:pt>
              </c:numCache>
            </c:numRef>
          </c:xVal>
          <c:yVal>
            <c:numRef>
              <c:f>Лист1!$E$81:$E$120</c:f>
              <c:numCache>
                <c:formatCode>General</c:formatCode>
                <c:ptCount val="40"/>
                <c:pt idx="0">
                  <c:v>-0.41470638647248381</c:v>
                </c:pt>
                <c:pt idx="1">
                  <c:v>8.2082525953704444</c:v>
                </c:pt>
                <c:pt idx="2">
                  <c:v>0.89565632656907501</c:v>
                </c:pt>
                <c:pt idx="3">
                  <c:v>9.6631145764290967</c:v>
                </c:pt>
                <c:pt idx="4">
                  <c:v>1.2130657218138907</c:v>
                </c:pt>
                <c:pt idx="5">
                  <c:v>0.7377783576141228</c:v>
                </c:pt>
                <c:pt idx="6">
                  <c:v>-0.34253793336688509</c:v>
                </c:pt>
                <c:pt idx="7">
                  <c:v>11.756252396347145</c:v>
                </c:pt>
                <c:pt idx="8">
                  <c:v>8.8649738067511006</c:v>
                </c:pt>
                <c:pt idx="9">
                  <c:v>1.670135350395402E-2</c:v>
                </c:pt>
                <c:pt idx="10">
                  <c:v>7.4972425269062484</c:v>
                </c:pt>
                <c:pt idx="11">
                  <c:v>55.540944934248763</c:v>
                </c:pt>
                <c:pt idx="12">
                  <c:v>73.425755323665243</c:v>
                </c:pt>
                <c:pt idx="13">
                  <c:v>6.6714384778458982</c:v>
                </c:pt>
                <c:pt idx="14">
                  <c:v>3.6885757678555375</c:v>
                </c:pt>
                <c:pt idx="15">
                  <c:v>10.444265879996689</c:v>
                </c:pt>
                <c:pt idx="16">
                  <c:v>49.351264586739504</c:v>
                </c:pt>
                <c:pt idx="17">
                  <c:v>-0.61587353843039383</c:v>
                </c:pt>
                <c:pt idx="18">
                  <c:v>7.3447913882252469E-3</c:v>
                </c:pt>
                <c:pt idx="19">
                  <c:v>0.6391662608970563</c:v>
                </c:pt>
                <c:pt idx="20">
                  <c:v>-0.49639592647182873</c:v>
                </c:pt>
                <c:pt idx="21">
                  <c:v>-0.50071272073187167</c:v>
                </c:pt>
                <c:pt idx="22">
                  <c:v>-0.51175064265355696</c:v>
                </c:pt>
                <c:pt idx="23">
                  <c:v>-0.91127039151222999</c:v>
                </c:pt>
                <c:pt idx="24">
                  <c:v>-0.89031190537477245</c:v>
                </c:pt>
                <c:pt idx="25">
                  <c:v>7.6375755294472034</c:v>
                </c:pt>
                <c:pt idx="26">
                  <c:v>12.056343235660325</c:v>
                </c:pt>
                <c:pt idx="27">
                  <c:v>16.980543991122833</c:v>
                </c:pt>
                <c:pt idx="28">
                  <c:v>6.8132442493107535</c:v>
                </c:pt>
                <c:pt idx="29">
                  <c:v>6.7200570240022799</c:v>
                </c:pt>
                <c:pt idx="30">
                  <c:v>57.310196810280104</c:v>
                </c:pt>
                <c:pt idx="31">
                  <c:v>0.52315416110403623</c:v>
                </c:pt>
                <c:pt idx="32">
                  <c:v>2.3180288272974203</c:v>
                </c:pt>
                <c:pt idx="33">
                  <c:v>0.60071590067415237</c:v>
                </c:pt>
                <c:pt idx="34">
                  <c:v>36.272700726344659</c:v>
                </c:pt>
                <c:pt idx="35">
                  <c:v>14.811022500476698</c:v>
                </c:pt>
                <c:pt idx="36">
                  <c:v>18.543122358039032</c:v>
                </c:pt>
                <c:pt idx="37">
                  <c:v>20.740187058929436</c:v>
                </c:pt>
                <c:pt idx="38">
                  <c:v>3.7801860578988427</c:v>
                </c:pt>
                <c:pt idx="39">
                  <c:v>45.185687330484257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A-43F2-B034-A19721C2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47776"/>
        <c:axId val="1857326176"/>
      </c:scatterChart>
      <c:valAx>
        <c:axId val="185734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26176"/>
        <c:crosses val="autoZero"/>
        <c:crossBetween val="midCat"/>
      </c:valAx>
      <c:valAx>
        <c:axId val="18573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Лист1!$E$80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Лист1!$D$81:$D$120</c:f>
              <c:numCache>
                <c:formatCode>General</c:formatCode>
                <c:ptCount val="40"/>
                <c:pt idx="0">
                  <c:v>6.3</c:v>
                </c:pt>
                <c:pt idx="1">
                  <c:v>9.1999999999999993</c:v>
                </c:pt>
                <c:pt idx="2">
                  <c:v>5.0999999999999996</c:v>
                </c:pt>
                <c:pt idx="3">
                  <c:v>5.8</c:v>
                </c:pt>
                <c:pt idx="4">
                  <c:v>7.5</c:v>
                </c:pt>
                <c:pt idx="5">
                  <c:v>8</c:v>
                </c:pt>
                <c:pt idx="6">
                  <c:v>6</c:v>
                </c:pt>
                <c:pt idx="7">
                  <c:v>9.6</c:v>
                </c:pt>
                <c:pt idx="8">
                  <c:v>5</c:v>
                </c:pt>
                <c:pt idx="9">
                  <c:v>5.5</c:v>
                </c:pt>
                <c:pt idx="10">
                  <c:v>4.8</c:v>
                </c:pt>
                <c:pt idx="11">
                  <c:v>5.6</c:v>
                </c:pt>
                <c:pt idx="12">
                  <c:v>6.3</c:v>
                </c:pt>
                <c:pt idx="13">
                  <c:v>5.9</c:v>
                </c:pt>
                <c:pt idx="14">
                  <c:v>14.5</c:v>
                </c:pt>
                <c:pt idx="15">
                  <c:v>6</c:v>
                </c:pt>
                <c:pt idx="16">
                  <c:v>6.7</c:v>
                </c:pt>
                <c:pt idx="17">
                  <c:v>2.9</c:v>
                </c:pt>
                <c:pt idx="18">
                  <c:v>6</c:v>
                </c:pt>
                <c:pt idx="19">
                  <c:v>6.5</c:v>
                </c:pt>
                <c:pt idx="20">
                  <c:v>5.4</c:v>
                </c:pt>
                <c:pt idx="21">
                  <c:v>3.5</c:v>
                </c:pt>
                <c:pt idx="22">
                  <c:v>5.2</c:v>
                </c:pt>
                <c:pt idx="23">
                  <c:v>12.7</c:v>
                </c:pt>
                <c:pt idx="24">
                  <c:v>7.2</c:v>
                </c:pt>
                <c:pt idx="25">
                  <c:v>4.8</c:v>
                </c:pt>
                <c:pt idx="26">
                  <c:v>4.3</c:v>
                </c:pt>
                <c:pt idx="27">
                  <c:v>7.2</c:v>
                </c:pt>
                <c:pt idx="28">
                  <c:v>4.7</c:v>
                </c:pt>
                <c:pt idx="29">
                  <c:v>6.2</c:v>
                </c:pt>
                <c:pt idx="30">
                  <c:v>5.5</c:v>
                </c:pt>
                <c:pt idx="31">
                  <c:v>8.4</c:v>
                </c:pt>
                <c:pt idx="32">
                  <c:v>7</c:v>
                </c:pt>
                <c:pt idx="33">
                  <c:v>6.2</c:v>
                </c:pt>
                <c:pt idx="34">
                  <c:v>3.4</c:v>
                </c:pt>
                <c:pt idx="35">
                  <c:v>6.5</c:v>
                </c:pt>
                <c:pt idx="36">
                  <c:v>2.5</c:v>
                </c:pt>
                <c:pt idx="37">
                  <c:v>51</c:v>
                </c:pt>
                <c:pt idx="38">
                  <c:v>17.3</c:v>
                </c:pt>
                <c:pt idx="39">
                  <c:v>6.6</c:v>
                </c:pt>
              </c:numCache>
            </c:numRef>
          </c:xVal>
          <c:yVal>
            <c:numRef>
              <c:f>Лист1!$E$81:$E$120</c:f>
              <c:numCache>
                <c:formatCode>General</c:formatCode>
                <c:ptCount val="40"/>
                <c:pt idx="0">
                  <c:v>-0.41470638647248381</c:v>
                </c:pt>
                <c:pt idx="1">
                  <c:v>8.2082525953704444</c:v>
                </c:pt>
                <c:pt idx="2">
                  <c:v>0.89565632656907501</c:v>
                </c:pt>
                <c:pt idx="3">
                  <c:v>9.6631145764290967</c:v>
                </c:pt>
                <c:pt idx="4">
                  <c:v>1.2130657218138907</c:v>
                </c:pt>
                <c:pt idx="5">
                  <c:v>0.7377783576141228</c:v>
                </c:pt>
                <c:pt idx="6">
                  <c:v>-0.34253793336688509</c:v>
                </c:pt>
                <c:pt idx="7">
                  <c:v>11.756252396347145</c:v>
                </c:pt>
                <c:pt idx="8">
                  <c:v>8.8649738067511006</c:v>
                </c:pt>
                <c:pt idx="9">
                  <c:v>1.670135350395402E-2</c:v>
                </c:pt>
                <c:pt idx="10">
                  <c:v>7.4972425269062484</c:v>
                </c:pt>
                <c:pt idx="11">
                  <c:v>55.540944934248763</c:v>
                </c:pt>
                <c:pt idx="12">
                  <c:v>73.425755323665243</c:v>
                </c:pt>
                <c:pt idx="13">
                  <c:v>6.6714384778458982</c:v>
                </c:pt>
                <c:pt idx="14">
                  <c:v>3.6885757678555375</c:v>
                </c:pt>
                <c:pt idx="15">
                  <c:v>10.444265879996689</c:v>
                </c:pt>
                <c:pt idx="16">
                  <c:v>49.351264586739504</c:v>
                </c:pt>
                <c:pt idx="17">
                  <c:v>-0.61587353843039383</c:v>
                </c:pt>
                <c:pt idx="18">
                  <c:v>7.3447913882252469E-3</c:v>
                </c:pt>
                <c:pt idx="19">
                  <c:v>0.6391662608970563</c:v>
                </c:pt>
                <c:pt idx="20">
                  <c:v>-0.49639592647182873</c:v>
                </c:pt>
                <c:pt idx="21">
                  <c:v>-0.50071272073187167</c:v>
                </c:pt>
                <c:pt idx="22">
                  <c:v>-0.51175064265355696</c:v>
                </c:pt>
                <c:pt idx="23">
                  <c:v>-0.91127039151222999</c:v>
                </c:pt>
                <c:pt idx="24">
                  <c:v>-0.89031190537477245</c:v>
                </c:pt>
                <c:pt idx="25">
                  <c:v>7.6375755294472034</c:v>
                </c:pt>
                <c:pt idx="26">
                  <c:v>12.056343235660325</c:v>
                </c:pt>
                <c:pt idx="27">
                  <c:v>16.980543991122833</c:v>
                </c:pt>
                <c:pt idx="28">
                  <c:v>6.8132442493107535</c:v>
                </c:pt>
                <c:pt idx="29">
                  <c:v>6.7200570240022799</c:v>
                </c:pt>
                <c:pt idx="30">
                  <c:v>57.310196810280104</c:v>
                </c:pt>
                <c:pt idx="31">
                  <c:v>0.52315416110403623</c:v>
                </c:pt>
                <c:pt idx="32">
                  <c:v>2.3180288272974203</c:v>
                </c:pt>
                <c:pt idx="33">
                  <c:v>0.60071590067415237</c:v>
                </c:pt>
                <c:pt idx="34">
                  <c:v>36.272700726344659</c:v>
                </c:pt>
                <c:pt idx="35">
                  <c:v>14.811022500476698</c:v>
                </c:pt>
                <c:pt idx="36">
                  <c:v>18.543122358039032</c:v>
                </c:pt>
                <c:pt idx="37">
                  <c:v>20.740187058929436</c:v>
                </c:pt>
                <c:pt idx="38">
                  <c:v>3.7801860578988427</c:v>
                </c:pt>
                <c:pt idx="39">
                  <c:v>45.185687330484257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B-467C-923C-D4AE2FF3B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67568"/>
        <c:axId val="1715667088"/>
      </c:scatterChart>
      <c:valAx>
        <c:axId val="171566756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67088"/>
        <c:crosses val="autoZero"/>
        <c:crossBetween val="midCat"/>
      </c:valAx>
      <c:valAx>
        <c:axId val="1715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Лист1!$E$122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Лист1!$B$123:$B$162</c:f>
              <c:numCache>
                <c:formatCode>General</c:formatCode>
                <c:ptCount val="40"/>
                <c:pt idx="0">
                  <c:v>22.98</c:v>
                </c:pt>
                <c:pt idx="1">
                  <c:v>510.71</c:v>
                </c:pt>
                <c:pt idx="2">
                  <c:v>72.790000000000006</c:v>
                </c:pt>
                <c:pt idx="3">
                  <c:v>586.05999999999995</c:v>
                </c:pt>
                <c:pt idx="4">
                  <c:v>90.35</c:v>
                </c:pt>
                <c:pt idx="5">
                  <c:v>70</c:v>
                </c:pt>
                <c:pt idx="6">
                  <c:v>30.69</c:v>
                </c:pt>
                <c:pt idx="7">
                  <c:v>500</c:v>
                </c:pt>
                <c:pt idx="8">
                  <c:v>408</c:v>
                </c:pt>
                <c:pt idx="9">
                  <c:v>38.869999999999997</c:v>
                </c:pt>
                <c:pt idx="10">
                  <c:v>335</c:v>
                </c:pt>
                <c:pt idx="11">
                  <c:v>3140</c:v>
                </c:pt>
                <c:pt idx="12">
                  <c:v>4070</c:v>
                </c:pt>
                <c:pt idx="13">
                  <c:v>298</c:v>
                </c:pt>
                <c:pt idx="14">
                  <c:v>195</c:v>
                </c:pt>
                <c:pt idx="15">
                  <c:v>600</c:v>
                </c:pt>
                <c:pt idx="16">
                  <c:v>2010</c:v>
                </c:pt>
                <c:pt idx="17">
                  <c:v>9.77</c:v>
                </c:pt>
                <c:pt idx="18">
                  <c:v>39.619999999999997</c:v>
                </c:pt>
                <c:pt idx="19">
                  <c:v>66.150000000000006</c:v>
                </c:pt>
                <c:pt idx="20">
                  <c:v>82.5</c:v>
                </c:pt>
                <c:pt idx="21">
                  <c:v>15.43</c:v>
                </c:pt>
                <c:pt idx="22">
                  <c:v>17.8</c:v>
                </c:pt>
                <c:pt idx="23">
                  <c:v>12.78</c:v>
                </c:pt>
                <c:pt idx="24">
                  <c:v>5.7</c:v>
                </c:pt>
                <c:pt idx="25">
                  <c:v>1060</c:v>
                </c:pt>
                <c:pt idx="26">
                  <c:v>513</c:v>
                </c:pt>
                <c:pt idx="27">
                  <c:v>700</c:v>
                </c:pt>
                <c:pt idx="28">
                  <c:v>305</c:v>
                </c:pt>
                <c:pt idx="29">
                  <c:v>300.69</c:v>
                </c:pt>
                <c:pt idx="30">
                  <c:v>2240</c:v>
                </c:pt>
                <c:pt idx="31">
                  <c:v>63.56</c:v>
                </c:pt>
                <c:pt idx="32">
                  <c:v>133.6</c:v>
                </c:pt>
                <c:pt idx="33">
                  <c:v>64.5</c:v>
                </c:pt>
                <c:pt idx="34">
                  <c:v>1480</c:v>
                </c:pt>
                <c:pt idx="35">
                  <c:v>646</c:v>
                </c:pt>
                <c:pt idx="36">
                  <c:v>824</c:v>
                </c:pt>
                <c:pt idx="37">
                  <c:v>907.12</c:v>
                </c:pt>
                <c:pt idx="38">
                  <c:v>200</c:v>
                </c:pt>
                <c:pt idx="39">
                  <c:v>3070</c:v>
                </c:pt>
              </c:numCache>
            </c:numRef>
          </c:xVal>
          <c:yVal>
            <c:numRef>
              <c:f>Лист1!$E$123:$E$162</c:f>
              <c:numCache>
                <c:formatCode>General</c:formatCode>
                <c:ptCount val="40"/>
                <c:pt idx="0">
                  <c:v>0.64370638647248379</c:v>
                </c:pt>
                <c:pt idx="1">
                  <c:v>-4.5952525953704448</c:v>
                </c:pt>
                <c:pt idx="2">
                  <c:v>0.20934367343092497</c:v>
                </c:pt>
                <c:pt idx="3">
                  <c:v>-2.773114576429097</c:v>
                </c:pt>
                <c:pt idx="4">
                  <c:v>0.22393427818610934</c:v>
                </c:pt>
                <c:pt idx="5">
                  <c:v>0.54422164238587722</c:v>
                </c:pt>
                <c:pt idx="6">
                  <c:v>0.86653793336688512</c:v>
                </c:pt>
                <c:pt idx="7">
                  <c:v>-7.7512523963471454</c:v>
                </c:pt>
                <c:pt idx="8">
                  <c:v>-3.3899738067511009</c:v>
                </c:pt>
                <c:pt idx="9">
                  <c:v>0.80129864649604587</c:v>
                </c:pt>
                <c:pt idx="10">
                  <c:v>-3.0512425269062486</c:v>
                </c:pt>
                <c:pt idx="11">
                  <c:v>-1.9019449342487604</c:v>
                </c:pt>
                <c:pt idx="12">
                  <c:v>-17.272755323665244</c:v>
                </c:pt>
                <c:pt idx="13">
                  <c:v>2.0735615221541011</c:v>
                </c:pt>
                <c:pt idx="14">
                  <c:v>-0.43157576785553742</c:v>
                </c:pt>
                <c:pt idx="15">
                  <c:v>-9.2802658799966888</c:v>
                </c:pt>
                <c:pt idx="16">
                  <c:v>-14.659264586739503</c:v>
                </c:pt>
                <c:pt idx="17">
                  <c:v>0.72387353843039381</c:v>
                </c:pt>
                <c:pt idx="18">
                  <c:v>0.84865520861177468</c:v>
                </c:pt>
                <c:pt idx="19">
                  <c:v>1.0948337391029437</c:v>
                </c:pt>
                <c:pt idx="20">
                  <c:v>1.0063959264718287</c:v>
                </c:pt>
                <c:pt idx="21">
                  <c:v>0.72071272073187165</c:v>
                </c:pt>
                <c:pt idx="22">
                  <c:v>0.590050642653557</c:v>
                </c:pt>
                <c:pt idx="23">
                  <c:v>0.95897039151222996</c:v>
                </c:pt>
                <c:pt idx="24">
                  <c:v>0.98831190537477243</c:v>
                </c:pt>
                <c:pt idx="25">
                  <c:v>5.9944244705527963</c:v>
                </c:pt>
                <c:pt idx="26">
                  <c:v>-3.3583432356603247</c:v>
                </c:pt>
                <c:pt idx="27">
                  <c:v>-1.6395439911228333</c:v>
                </c:pt>
                <c:pt idx="28">
                  <c:v>-3.2462442493107533</c:v>
                </c:pt>
                <c:pt idx="29">
                  <c:v>-1.5320570240022802</c:v>
                </c:pt>
                <c:pt idx="30">
                  <c:v>45.056803189719901</c:v>
                </c:pt>
                <c:pt idx="31">
                  <c:v>1.2008458388959637</c:v>
                </c:pt>
                <c:pt idx="32">
                  <c:v>-0.23202882729742047</c:v>
                </c:pt>
                <c:pt idx="33">
                  <c:v>0.17428409932584765</c:v>
                </c:pt>
                <c:pt idx="34">
                  <c:v>-15.965700726344661</c:v>
                </c:pt>
                <c:pt idx="35">
                  <c:v>-7.0890225004766974</c:v>
                </c:pt>
                <c:pt idx="36">
                  <c:v>-12.891122358039031</c:v>
                </c:pt>
                <c:pt idx="37">
                  <c:v>-9.9601870589294368</c:v>
                </c:pt>
                <c:pt idx="38">
                  <c:v>37.403813942101152</c:v>
                </c:pt>
                <c:pt idx="39">
                  <c:v>18.896312669515737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7-4F22-8C5C-811A05CD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27696"/>
        <c:axId val="1864026256"/>
      </c:scatterChart>
      <c:valAx>
        <c:axId val="18640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26256"/>
        <c:crosses val="autoZero"/>
        <c:crossBetween val="midCat"/>
      </c:valAx>
      <c:valAx>
        <c:axId val="18640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2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Лист1!$E$122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Лист1!$C$123:$C$162</c:f>
              <c:numCache>
                <c:formatCode>General</c:formatCode>
                <c:ptCount val="40"/>
                <c:pt idx="0">
                  <c:v>1.4</c:v>
                </c:pt>
                <c:pt idx="1">
                  <c:v>190</c:v>
                </c:pt>
                <c:pt idx="2">
                  <c:v>3</c:v>
                </c:pt>
                <c:pt idx="3">
                  <c:v>220</c:v>
                </c:pt>
                <c:pt idx="4">
                  <c:v>5.5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40</c:v>
                </c:pt>
                <c:pt idx="9">
                  <c:v>2</c:v>
                </c:pt>
                <c:pt idx="10">
                  <c:v>15</c:v>
                </c:pt>
                <c:pt idx="11">
                  <c:v>1200</c:v>
                </c:pt>
                <c:pt idx="12">
                  <c:v>1500</c:v>
                </c:pt>
                <c:pt idx="13">
                  <c:v>6.5</c:v>
                </c:pt>
                <c:pt idx="14">
                  <c:v>5.5</c:v>
                </c:pt>
                <c:pt idx="15">
                  <c:v>200</c:v>
                </c:pt>
                <c:pt idx="16">
                  <c:v>100</c:v>
                </c:pt>
                <c:pt idx="17">
                  <c:v>0.5</c:v>
                </c:pt>
                <c:pt idx="18">
                  <c:v>2.5</c:v>
                </c:pt>
                <c:pt idx="19">
                  <c:v>4.5</c:v>
                </c:pt>
                <c:pt idx="20">
                  <c:v>80</c:v>
                </c:pt>
                <c:pt idx="21">
                  <c:v>1</c:v>
                </c:pt>
                <c:pt idx="22">
                  <c:v>1.5</c:v>
                </c:pt>
                <c:pt idx="23">
                  <c:v>1.2</c:v>
                </c:pt>
                <c:pt idx="24">
                  <c:v>1</c:v>
                </c:pt>
                <c:pt idx="25">
                  <c:v>900</c:v>
                </c:pt>
                <c:pt idx="26">
                  <c:v>20</c:v>
                </c:pt>
                <c:pt idx="27">
                  <c:v>13</c:v>
                </c:pt>
                <c:pt idx="28">
                  <c:v>10.5</c:v>
                </c:pt>
                <c:pt idx="29">
                  <c:v>7</c:v>
                </c:pt>
                <c:pt idx="30">
                  <c:v>10</c:v>
                </c:pt>
                <c:pt idx="31">
                  <c:v>3.5</c:v>
                </c:pt>
                <c:pt idx="32">
                  <c:v>7.5</c:v>
                </c:pt>
                <c:pt idx="33">
                  <c:v>4.8</c:v>
                </c:pt>
                <c:pt idx="34">
                  <c:v>70</c:v>
                </c:pt>
                <c:pt idx="35">
                  <c:v>50</c:v>
                </c:pt>
                <c:pt idx="36">
                  <c:v>100</c:v>
                </c:pt>
                <c:pt idx="37">
                  <c:v>15</c:v>
                </c:pt>
                <c:pt idx="38">
                  <c:v>2.5</c:v>
                </c:pt>
                <c:pt idx="39">
                  <c:v>1600</c:v>
                </c:pt>
              </c:numCache>
            </c:numRef>
          </c:xVal>
          <c:yVal>
            <c:numRef>
              <c:f>Лист1!$E$123:$E$162</c:f>
              <c:numCache>
                <c:formatCode>General</c:formatCode>
                <c:ptCount val="40"/>
                <c:pt idx="0">
                  <c:v>0.64370638647248379</c:v>
                </c:pt>
                <c:pt idx="1">
                  <c:v>-4.5952525953704448</c:v>
                </c:pt>
                <c:pt idx="2">
                  <c:v>0.20934367343092497</c:v>
                </c:pt>
                <c:pt idx="3">
                  <c:v>-2.773114576429097</c:v>
                </c:pt>
                <c:pt idx="4">
                  <c:v>0.22393427818610934</c:v>
                </c:pt>
                <c:pt idx="5">
                  <c:v>0.54422164238587722</c:v>
                </c:pt>
                <c:pt idx="6">
                  <c:v>0.86653793336688512</c:v>
                </c:pt>
                <c:pt idx="7">
                  <c:v>-7.7512523963471454</c:v>
                </c:pt>
                <c:pt idx="8">
                  <c:v>-3.3899738067511009</c:v>
                </c:pt>
                <c:pt idx="9">
                  <c:v>0.80129864649604587</c:v>
                </c:pt>
                <c:pt idx="10">
                  <c:v>-3.0512425269062486</c:v>
                </c:pt>
                <c:pt idx="11">
                  <c:v>-1.9019449342487604</c:v>
                </c:pt>
                <c:pt idx="12">
                  <c:v>-17.272755323665244</c:v>
                </c:pt>
                <c:pt idx="13">
                  <c:v>2.0735615221541011</c:v>
                </c:pt>
                <c:pt idx="14">
                  <c:v>-0.43157576785553742</c:v>
                </c:pt>
                <c:pt idx="15">
                  <c:v>-9.2802658799966888</c:v>
                </c:pt>
                <c:pt idx="16">
                  <c:v>-14.659264586739503</c:v>
                </c:pt>
                <c:pt idx="17">
                  <c:v>0.72387353843039381</c:v>
                </c:pt>
                <c:pt idx="18">
                  <c:v>0.84865520861177468</c:v>
                </c:pt>
                <c:pt idx="19">
                  <c:v>1.0948337391029437</c:v>
                </c:pt>
                <c:pt idx="20">
                  <c:v>1.0063959264718287</c:v>
                </c:pt>
                <c:pt idx="21">
                  <c:v>0.72071272073187165</c:v>
                </c:pt>
                <c:pt idx="22">
                  <c:v>0.590050642653557</c:v>
                </c:pt>
                <c:pt idx="23">
                  <c:v>0.95897039151222996</c:v>
                </c:pt>
                <c:pt idx="24">
                  <c:v>0.98831190537477243</c:v>
                </c:pt>
                <c:pt idx="25">
                  <c:v>5.9944244705527963</c:v>
                </c:pt>
                <c:pt idx="26">
                  <c:v>-3.3583432356603247</c:v>
                </c:pt>
                <c:pt idx="27">
                  <c:v>-1.6395439911228333</c:v>
                </c:pt>
                <c:pt idx="28">
                  <c:v>-3.2462442493107533</c:v>
                </c:pt>
                <c:pt idx="29">
                  <c:v>-1.5320570240022802</c:v>
                </c:pt>
                <c:pt idx="30">
                  <c:v>45.056803189719901</c:v>
                </c:pt>
                <c:pt idx="31">
                  <c:v>1.2008458388959637</c:v>
                </c:pt>
                <c:pt idx="32">
                  <c:v>-0.23202882729742047</c:v>
                </c:pt>
                <c:pt idx="33">
                  <c:v>0.17428409932584765</c:v>
                </c:pt>
                <c:pt idx="34">
                  <c:v>-15.965700726344661</c:v>
                </c:pt>
                <c:pt idx="35">
                  <c:v>-7.0890225004766974</c:v>
                </c:pt>
                <c:pt idx="36">
                  <c:v>-12.891122358039031</c:v>
                </c:pt>
                <c:pt idx="37">
                  <c:v>-9.9601870589294368</c:v>
                </c:pt>
                <c:pt idx="38">
                  <c:v>37.403813942101152</c:v>
                </c:pt>
                <c:pt idx="39">
                  <c:v>18.896312669515737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1-4968-9FB8-4189E8F0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38768"/>
        <c:axId val="1715654128"/>
      </c:scatterChart>
      <c:valAx>
        <c:axId val="17156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54128"/>
        <c:crosses val="autoZero"/>
        <c:crossBetween val="midCat"/>
      </c:valAx>
      <c:valAx>
        <c:axId val="1715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56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Лист1!$E$122</c:f>
              <c:strCache>
                <c:ptCount val="1"/>
                <c:pt idx="0">
                  <c:v>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Лист1!$D$123:$D$162</c:f>
              <c:numCache>
                <c:formatCode>General</c:formatCode>
                <c:ptCount val="40"/>
                <c:pt idx="0">
                  <c:v>6.3</c:v>
                </c:pt>
                <c:pt idx="1">
                  <c:v>9.1999999999999993</c:v>
                </c:pt>
                <c:pt idx="2">
                  <c:v>5.0999999999999996</c:v>
                </c:pt>
                <c:pt idx="3">
                  <c:v>5.8</c:v>
                </c:pt>
                <c:pt idx="4">
                  <c:v>7.5</c:v>
                </c:pt>
                <c:pt idx="5">
                  <c:v>8</c:v>
                </c:pt>
                <c:pt idx="6">
                  <c:v>6</c:v>
                </c:pt>
                <c:pt idx="7">
                  <c:v>9.6</c:v>
                </c:pt>
                <c:pt idx="8">
                  <c:v>5</c:v>
                </c:pt>
                <c:pt idx="9">
                  <c:v>5.5</c:v>
                </c:pt>
                <c:pt idx="10">
                  <c:v>4.8</c:v>
                </c:pt>
                <c:pt idx="11">
                  <c:v>5.6</c:v>
                </c:pt>
                <c:pt idx="12">
                  <c:v>6.3</c:v>
                </c:pt>
                <c:pt idx="13">
                  <c:v>5.9</c:v>
                </c:pt>
                <c:pt idx="14">
                  <c:v>14.5</c:v>
                </c:pt>
                <c:pt idx="15">
                  <c:v>6</c:v>
                </c:pt>
                <c:pt idx="16">
                  <c:v>6.7</c:v>
                </c:pt>
                <c:pt idx="17">
                  <c:v>2.9</c:v>
                </c:pt>
                <c:pt idx="18">
                  <c:v>6</c:v>
                </c:pt>
                <c:pt idx="19">
                  <c:v>6.5</c:v>
                </c:pt>
                <c:pt idx="20">
                  <c:v>5.4</c:v>
                </c:pt>
                <c:pt idx="21">
                  <c:v>3.5</c:v>
                </c:pt>
                <c:pt idx="22">
                  <c:v>5.2</c:v>
                </c:pt>
                <c:pt idx="23">
                  <c:v>12.7</c:v>
                </c:pt>
                <c:pt idx="24">
                  <c:v>7.2</c:v>
                </c:pt>
                <c:pt idx="25">
                  <c:v>4.8</c:v>
                </c:pt>
                <c:pt idx="26">
                  <c:v>4.3</c:v>
                </c:pt>
                <c:pt idx="27">
                  <c:v>7.2</c:v>
                </c:pt>
                <c:pt idx="28">
                  <c:v>4.7</c:v>
                </c:pt>
                <c:pt idx="29">
                  <c:v>6.2</c:v>
                </c:pt>
                <c:pt idx="30">
                  <c:v>5.5</c:v>
                </c:pt>
                <c:pt idx="31">
                  <c:v>8.4</c:v>
                </c:pt>
                <c:pt idx="32">
                  <c:v>7</c:v>
                </c:pt>
                <c:pt idx="33">
                  <c:v>6.2</c:v>
                </c:pt>
                <c:pt idx="34">
                  <c:v>3.4</c:v>
                </c:pt>
                <c:pt idx="35">
                  <c:v>6.5</c:v>
                </c:pt>
                <c:pt idx="36">
                  <c:v>2.5</c:v>
                </c:pt>
                <c:pt idx="37">
                  <c:v>51</c:v>
                </c:pt>
                <c:pt idx="38">
                  <c:v>17.3</c:v>
                </c:pt>
                <c:pt idx="39">
                  <c:v>6.6</c:v>
                </c:pt>
              </c:numCache>
            </c:numRef>
          </c:xVal>
          <c:yVal>
            <c:numRef>
              <c:f>Лист1!$E$123:$E$162</c:f>
              <c:numCache>
                <c:formatCode>General</c:formatCode>
                <c:ptCount val="40"/>
                <c:pt idx="0">
                  <c:v>0.64370638647248379</c:v>
                </c:pt>
                <c:pt idx="1">
                  <c:v>-4.5952525953704448</c:v>
                </c:pt>
                <c:pt idx="2">
                  <c:v>0.20934367343092497</c:v>
                </c:pt>
                <c:pt idx="3">
                  <c:v>-2.773114576429097</c:v>
                </c:pt>
                <c:pt idx="4">
                  <c:v>0.22393427818610934</c:v>
                </c:pt>
                <c:pt idx="5">
                  <c:v>0.54422164238587722</c:v>
                </c:pt>
                <c:pt idx="6">
                  <c:v>0.86653793336688512</c:v>
                </c:pt>
                <c:pt idx="7">
                  <c:v>-7.7512523963471454</c:v>
                </c:pt>
                <c:pt idx="8">
                  <c:v>-3.3899738067511009</c:v>
                </c:pt>
                <c:pt idx="9">
                  <c:v>0.80129864649604587</c:v>
                </c:pt>
                <c:pt idx="10">
                  <c:v>-3.0512425269062486</c:v>
                </c:pt>
                <c:pt idx="11">
                  <c:v>-1.9019449342487604</c:v>
                </c:pt>
                <c:pt idx="12">
                  <c:v>-17.272755323665244</c:v>
                </c:pt>
                <c:pt idx="13">
                  <c:v>2.0735615221541011</c:v>
                </c:pt>
                <c:pt idx="14">
                  <c:v>-0.43157576785553742</c:v>
                </c:pt>
                <c:pt idx="15">
                  <c:v>-9.2802658799966888</c:v>
                </c:pt>
                <c:pt idx="16">
                  <c:v>-14.659264586739503</c:v>
                </c:pt>
                <c:pt idx="17">
                  <c:v>0.72387353843039381</c:v>
                </c:pt>
                <c:pt idx="18">
                  <c:v>0.84865520861177468</c:v>
                </c:pt>
                <c:pt idx="19">
                  <c:v>1.0948337391029437</c:v>
                </c:pt>
                <c:pt idx="20">
                  <c:v>1.0063959264718287</c:v>
                </c:pt>
                <c:pt idx="21">
                  <c:v>0.72071272073187165</c:v>
                </c:pt>
                <c:pt idx="22">
                  <c:v>0.590050642653557</c:v>
                </c:pt>
                <c:pt idx="23">
                  <c:v>0.95897039151222996</c:v>
                </c:pt>
                <c:pt idx="24">
                  <c:v>0.98831190537477243</c:v>
                </c:pt>
                <c:pt idx="25">
                  <c:v>5.9944244705527963</c:v>
                </c:pt>
                <c:pt idx="26">
                  <c:v>-3.3583432356603247</c:v>
                </c:pt>
                <c:pt idx="27">
                  <c:v>-1.6395439911228333</c:v>
                </c:pt>
                <c:pt idx="28">
                  <c:v>-3.2462442493107533</c:v>
                </c:pt>
                <c:pt idx="29">
                  <c:v>-1.5320570240022802</c:v>
                </c:pt>
                <c:pt idx="30">
                  <c:v>45.056803189719901</c:v>
                </c:pt>
                <c:pt idx="31">
                  <c:v>1.2008458388959637</c:v>
                </c:pt>
                <c:pt idx="32">
                  <c:v>-0.23202882729742047</c:v>
                </c:pt>
                <c:pt idx="33">
                  <c:v>0.17428409932584765</c:v>
                </c:pt>
                <c:pt idx="34">
                  <c:v>-15.965700726344661</c:v>
                </c:pt>
                <c:pt idx="35">
                  <c:v>-7.0890225004766974</c:v>
                </c:pt>
                <c:pt idx="36">
                  <c:v>-12.891122358039031</c:v>
                </c:pt>
                <c:pt idx="37">
                  <c:v>-9.9601870589294368</c:v>
                </c:pt>
                <c:pt idx="38">
                  <c:v>37.403813942101152</c:v>
                </c:pt>
                <c:pt idx="39">
                  <c:v>18.896312669515737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0-42EA-B750-706AFEB3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06576"/>
        <c:axId val="1864019056"/>
      </c:scatterChart>
      <c:valAx>
        <c:axId val="18640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19056"/>
        <c:crosses val="autoZero"/>
        <c:crossBetween val="midCat"/>
      </c:valAx>
      <c:valAx>
        <c:axId val="18640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00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02337638829629"/>
                  <c:y val="-1.570779929881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Лист1!$B$2:$B$41</c:f>
              <c:numCache>
                <c:formatCode>General</c:formatCode>
                <c:ptCount val="40"/>
                <c:pt idx="0">
                  <c:v>22.98</c:v>
                </c:pt>
                <c:pt idx="1">
                  <c:v>510.71</c:v>
                </c:pt>
                <c:pt idx="2">
                  <c:v>72.790000000000006</c:v>
                </c:pt>
                <c:pt idx="3">
                  <c:v>586.05999999999995</c:v>
                </c:pt>
                <c:pt idx="4">
                  <c:v>90.35</c:v>
                </c:pt>
                <c:pt idx="5">
                  <c:v>70</c:v>
                </c:pt>
                <c:pt idx="6">
                  <c:v>30.69</c:v>
                </c:pt>
                <c:pt idx="7">
                  <c:v>500</c:v>
                </c:pt>
                <c:pt idx="8">
                  <c:v>408</c:v>
                </c:pt>
                <c:pt idx="9">
                  <c:v>38.869999999999997</c:v>
                </c:pt>
                <c:pt idx="10">
                  <c:v>335</c:v>
                </c:pt>
                <c:pt idx="11">
                  <c:v>3140</c:v>
                </c:pt>
                <c:pt idx="12">
                  <c:v>4070</c:v>
                </c:pt>
                <c:pt idx="13">
                  <c:v>298</c:v>
                </c:pt>
                <c:pt idx="14">
                  <c:v>195</c:v>
                </c:pt>
                <c:pt idx="15">
                  <c:v>600</c:v>
                </c:pt>
                <c:pt idx="16">
                  <c:v>2010</c:v>
                </c:pt>
                <c:pt idx="17">
                  <c:v>9.77</c:v>
                </c:pt>
                <c:pt idx="18">
                  <c:v>39.619999999999997</c:v>
                </c:pt>
                <c:pt idx="19">
                  <c:v>66.150000000000006</c:v>
                </c:pt>
                <c:pt idx="20">
                  <c:v>82.5</c:v>
                </c:pt>
                <c:pt idx="21">
                  <c:v>15.43</c:v>
                </c:pt>
                <c:pt idx="22">
                  <c:v>17.8</c:v>
                </c:pt>
                <c:pt idx="23">
                  <c:v>12.78</c:v>
                </c:pt>
                <c:pt idx="24">
                  <c:v>5.7</c:v>
                </c:pt>
                <c:pt idx="25">
                  <c:v>1060</c:v>
                </c:pt>
                <c:pt idx="26">
                  <c:v>513</c:v>
                </c:pt>
                <c:pt idx="27">
                  <c:v>700</c:v>
                </c:pt>
                <c:pt idx="28">
                  <c:v>305</c:v>
                </c:pt>
                <c:pt idx="29">
                  <c:v>300.69</c:v>
                </c:pt>
                <c:pt idx="30">
                  <c:v>2240</c:v>
                </c:pt>
                <c:pt idx="31">
                  <c:v>63.56</c:v>
                </c:pt>
                <c:pt idx="32">
                  <c:v>133.6</c:v>
                </c:pt>
                <c:pt idx="33">
                  <c:v>64.5</c:v>
                </c:pt>
                <c:pt idx="34">
                  <c:v>1480</c:v>
                </c:pt>
                <c:pt idx="35">
                  <c:v>646</c:v>
                </c:pt>
                <c:pt idx="36">
                  <c:v>824</c:v>
                </c:pt>
                <c:pt idx="37">
                  <c:v>907.12</c:v>
                </c:pt>
                <c:pt idx="38">
                  <c:v>200</c:v>
                </c:pt>
                <c:pt idx="39">
                  <c:v>3070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0.22900000000000001</c:v>
                </c:pt>
                <c:pt idx="1">
                  <c:v>3.613</c:v>
                </c:pt>
                <c:pt idx="2">
                  <c:v>1.105</c:v>
                </c:pt>
                <c:pt idx="3">
                  <c:v>6.89</c:v>
                </c:pt>
                <c:pt idx="4">
                  <c:v>1.4370000000000001</c:v>
                </c:pt>
                <c:pt idx="5">
                  <c:v>1.282</c:v>
                </c:pt>
                <c:pt idx="6">
                  <c:v>0.52400000000000002</c:v>
                </c:pt>
                <c:pt idx="7">
                  <c:v>4.0049999999999999</c:v>
                </c:pt>
                <c:pt idx="8">
                  <c:v>5.4749999999999996</c:v>
                </c:pt>
                <c:pt idx="9">
                  <c:v>0.81799999999999995</c:v>
                </c:pt>
                <c:pt idx="10">
                  <c:v>4.4459999999999997</c:v>
                </c:pt>
                <c:pt idx="11">
                  <c:v>53.639000000000003</c:v>
                </c:pt>
                <c:pt idx="12">
                  <c:v>56.152999999999999</c:v>
                </c:pt>
                <c:pt idx="13">
                  <c:v>8.7449999999999992</c:v>
                </c:pt>
                <c:pt idx="14">
                  <c:v>3.2570000000000001</c:v>
                </c:pt>
                <c:pt idx="15">
                  <c:v>1.1639999999999999</c:v>
                </c:pt>
                <c:pt idx="16">
                  <c:v>34.692</c:v>
                </c:pt>
                <c:pt idx="17">
                  <c:v>0.108</c:v>
                </c:pt>
                <c:pt idx="18">
                  <c:v>0.85599999999999998</c:v>
                </c:pt>
                <c:pt idx="19">
                  <c:v>1.734</c:v>
                </c:pt>
                <c:pt idx="20">
                  <c:v>0.51</c:v>
                </c:pt>
                <c:pt idx="21">
                  <c:v>0.22</c:v>
                </c:pt>
                <c:pt idx="22">
                  <c:v>7.8299999999999995E-2</c:v>
                </c:pt>
                <c:pt idx="23">
                  <c:v>4.7699999999999999E-2</c:v>
                </c:pt>
                <c:pt idx="24">
                  <c:v>9.8000000000000004E-2</c:v>
                </c:pt>
                <c:pt idx="25">
                  <c:v>13.632</c:v>
                </c:pt>
                <c:pt idx="26">
                  <c:v>8.6980000000000004</c:v>
                </c:pt>
                <c:pt idx="27">
                  <c:v>15.340999999999999</c:v>
                </c:pt>
                <c:pt idx="28">
                  <c:v>3.5670000000000002</c:v>
                </c:pt>
                <c:pt idx="29">
                  <c:v>5.1879999999999997</c:v>
                </c:pt>
                <c:pt idx="30">
                  <c:v>102.367</c:v>
                </c:pt>
                <c:pt idx="31">
                  <c:v>1.724</c:v>
                </c:pt>
                <c:pt idx="32">
                  <c:v>2.0859999999999999</c:v>
                </c:pt>
                <c:pt idx="33">
                  <c:v>0.77500000000000002</c:v>
                </c:pt>
                <c:pt idx="34">
                  <c:v>20.306999999999999</c:v>
                </c:pt>
                <c:pt idx="35">
                  <c:v>7.7220000000000004</c:v>
                </c:pt>
                <c:pt idx="36">
                  <c:v>5.6520000000000001</c:v>
                </c:pt>
                <c:pt idx="37">
                  <c:v>10.78</c:v>
                </c:pt>
                <c:pt idx="38">
                  <c:v>41.183999999999997</c:v>
                </c:pt>
                <c:pt idx="39">
                  <c:v>64.081999999999994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A-4350-9A9B-8AA73C24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0176"/>
        <c:axId val="828524816"/>
      </c:scatterChart>
      <c:valAx>
        <c:axId val="8285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524816"/>
        <c:crosses val="autoZero"/>
        <c:crossBetween val="midCat"/>
      </c:valAx>
      <c:valAx>
        <c:axId val="8285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5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7981588508332"/>
                  <c:y val="-6.805277866912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Лист1!$C$2:$C$41</c:f>
              <c:numCache>
                <c:formatCode>General</c:formatCode>
                <c:ptCount val="40"/>
                <c:pt idx="0">
                  <c:v>1.4</c:v>
                </c:pt>
                <c:pt idx="1">
                  <c:v>190</c:v>
                </c:pt>
                <c:pt idx="2">
                  <c:v>3</c:v>
                </c:pt>
                <c:pt idx="3">
                  <c:v>220</c:v>
                </c:pt>
                <c:pt idx="4">
                  <c:v>5.5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40</c:v>
                </c:pt>
                <c:pt idx="9">
                  <c:v>2</c:v>
                </c:pt>
                <c:pt idx="10">
                  <c:v>15</c:v>
                </c:pt>
                <c:pt idx="11">
                  <c:v>1200</c:v>
                </c:pt>
                <c:pt idx="12">
                  <c:v>1500</c:v>
                </c:pt>
                <c:pt idx="13">
                  <c:v>6.5</c:v>
                </c:pt>
                <c:pt idx="14">
                  <c:v>5.5</c:v>
                </c:pt>
                <c:pt idx="15">
                  <c:v>200</c:v>
                </c:pt>
                <c:pt idx="16">
                  <c:v>100</c:v>
                </c:pt>
                <c:pt idx="17">
                  <c:v>0.5</c:v>
                </c:pt>
                <c:pt idx="18">
                  <c:v>2.5</c:v>
                </c:pt>
                <c:pt idx="19">
                  <c:v>4.5</c:v>
                </c:pt>
                <c:pt idx="20">
                  <c:v>80</c:v>
                </c:pt>
                <c:pt idx="21">
                  <c:v>1</c:v>
                </c:pt>
                <c:pt idx="22">
                  <c:v>1.5</c:v>
                </c:pt>
                <c:pt idx="23">
                  <c:v>1.2</c:v>
                </c:pt>
                <c:pt idx="24">
                  <c:v>1</c:v>
                </c:pt>
                <c:pt idx="25">
                  <c:v>900</c:v>
                </c:pt>
                <c:pt idx="26">
                  <c:v>20</c:v>
                </c:pt>
                <c:pt idx="27">
                  <c:v>13</c:v>
                </c:pt>
                <c:pt idx="28">
                  <c:v>10.5</c:v>
                </c:pt>
                <c:pt idx="29">
                  <c:v>7</c:v>
                </c:pt>
                <c:pt idx="30">
                  <c:v>10</c:v>
                </c:pt>
                <c:pt idx="31">
                  <c:v>3.5</c:v>
                </c:pt>
                <c:pt idx="32">
                  <c:v>7.5</c:v>
                </c:pt>
                <c:pt idx="33">
                  <c:v>4.8</c:v>
                </c:pt>
                <c:pt idx="34">
                  <c:v>70</c:v>
                </c:pt>
                <c:pt idx="35">
                  <c:v>50</c:v>
                </c:pt>
                <c:pt idx="36">
                  <c:v>100</c:v>
                </c:pt>
                <c:pt idx="37">
                  <c:v>15</c:v>
                </c:pt>
                <c:pt idx="38">
                  <c:v>2.5</c:v>
                </c:pt>
                <c:pt idx="39">
                  <c:v>1600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0.22900000000000001</c:v>
                </c:pt>
                <c:pt idx="1">
                  <c:v>3.613</c:v>
                </c:pt>
                <c:pt idx="2">
                  <c:v>1.105</c:v>
                </c:pt>
                <c:pt idx="3">
                  <c:v>6.89</c:v>
                </c:pt>
                <c:pt idx="4">
                  <c:v>1.4370000000000001</c:v>
                </c:pt>
                <c:pt idx="5">
                  <c:v>1.282</c:v>
                </c:pt>
                <c:pt idx="6">
                  <c:v>0.52400000000000002</c:v>
                </c:pt>
                <c:pt idx="7">
                  <c:v>4.0049999999999999</c:v>
                </c:pt>
                <c:pt idx="8">
                  <c:v>5.4749999999999996</c:v>
                </c:pt>
                <c:pt idx="9">
                  <c:v>0.81799999999999995</c:v>
                </c:pt>
                <c:pt idx="10">
                  <c:v>4.4459999999999997</c:v>
                </c:pt>
                <c:pt idx="11">
                  <c:v>53.639000000000003</c:v>
                </c:pt>
                <c:pt idx="12">
                  <c:v>56.152999999999999</c:v>
                </c:pt>
                <c:pt idx="13">
                  <c:v>8.7449999999999992</c:v>
                </c:pt>
                <c:pt idx="14">
                  <c:v>3.2570000000000001</c:v>
                </c:pt>
                <c:pt idx="15">
                  <c:v>1.1639999999999999</c:v>
                </c:pt>
                <c:pt idx="16">
                  <c:v>34.692</c:v>
                </c:pt>
                <c:pt idx="17">
                  <c:v>0.108</c:v>
                </c:pt>
                <c:pt idx="18">
                  <c:v>0.85599999999999998</c:v>
                </c:pt>
                <c:pt idx="19">
                  <c:v>1.734</c:v>
                </c:pt>
                <c:pt idx="20">
                  <c:v>0.51</c:v>
                </c:pt>
                <c:pt idx="21">
                  <c:v>0.22</c:v>
                </c:pt>
                <c:pt idx="22">
                  <c:v>7.8299999999999995E-2</c:v>
                </c:pt>
                <c:pt idx="23">
                  <c:v>4.7699999999999999E-2</c:v>
                </c:pt>
                <c:pt idx="24">
                  <c:v>9.8000000000000004E-2</c:v>
                </c:pt>
                <c:pt idx="25">
                  <c:v>13.632</c:v>
                </c:pt>
                <c:pt idx="26">
                  <c:v>8.6980000000000004</c:v>
                </c:pt>
                <c:pt idx="27">
                  <c:v>15.340999999999999</c:v>
                </c:pt>
                <c:pt idx="28">
                  <c:v>3.5670000000000002</c:v>
                </c:pt>
                <c:pt idx="29">
                  <c:v>5.1879999999999997</c:v>
                </c:pt>
                <c:pt idx="30">
                  <c:v>102.367</c:v>
                </c:pt>
                <c:pt idx="31">
                  <c:v>1.724</c:v>
                </c:pt>
                <c:pt idx="32">
                  <c:v>2.0859999999999999</c:v>
                </c:pt>
                <c:pt idx="33">
                  <c:v>0.77500000000000002</c:v>
                </c:pt>
                <c:pt idx="34">
                  <c:v>20.306999999999999</c:v>
                </c:pt>
                <c:pt idx="35">
                  <c:v>7.7220000000000004</c:v>
                </c:pt>
                <c:pt idx="36">
                  <c:v>5.6520000000000001</c:v>
                </c:pt>
                <c:pt idx="37">
                  <c:v>10.78</c:v>
                </c:pt>
                <c:pt idx="38">
                  <c:v>41.183999999999997</c:v>
                </c:pt>
                <c:pt idx="39">
                  <c:v>64.081999999999994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0-45D9-A174-39705E22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0224"/>
        <c:axId val="894230064"/>
      </c:scatterChart>
      <c:valAx>
        <c:axId val="8942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230064"/>
        <c:crosses val="autoZero"/>
        <c:crossBetween val="midCat"/>
      </c:valAx>
      <c:valAx>
        <c:axId val="894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2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020006933095627E-2"/>
                  <c:y val="-0.27752146144376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Лист1!$D$2:$D$41</c:f>
              <c:numCache>
                <c:formatCode>General</c:formatCode>
                <c:ptCount val="40"/>
                <c:pt idx="0">
                  <c:v>6.3</c:v>
                </c:pt>
                <c:pt idx="1">
                  <c:v>9.1999999999999993</c:v>
                </c:pt>
                <c:pt idx="2">
                  <c:v>5.0999999999999996</c:v>
                </c:pt>
                <c:pt idx="3">
                  <c:v>5.8</c:v>
                </c:pt>
                <c:pt idx="4">
                  <c:v>7.5</c:v>
                </c:pt>
                <c:pt idx="5">
                  <c:v>8</c:v>
                </c:pt>
                <c:pt idx="6">
                  <c:v>6</c:v>
                </c:pt>
                <c:pt idx="7">
                  <c:v>9.6</c:v>
                </c:pt>
                <c:pt idx="8">
                  <c:v>5</c:v>
                </c:pt>
                <c:pt idx="9">
                  <c:v>5.5</c:v>
                </c:pt>
                <c:pt idx="10">
                  <c:v>4.8</c:v>
                </c:pt>
                <c:pt idx="11">
                  <c:v>5.6</c:v>
                </c:pt>
                <c:pt idx="12">
                  <c:v>6.3</c:v>
                </c:pt>
                <c:pt idx="13">
                  <c:v>5.9</c:v>
                </c:pt>
                <c:pt idx="14">
                  <c:v>14.5</c:v>
                </c:pt>
                <c:pt idx="15">
                  <c:v>6</c:v>
                </c:pt>
                <c:pt idx="16">
                  <c:v>6.7</c:v>
                </c:pt>
                <c:pt idx="17">
                  <c:v>2.9</c:v>
                </c:pt>
                <c:pt idx="18">
                  <c:v>6</c:v>
                </c:pt>
                <c:pt idx="19">
                  <c:v>6.5</c:v>
                </c:pt>
                <c:pt idx="20">
                  <c:v>5.4</c:v>
                </c:pt>
                <c:pt idx="21">
                  <c:v>3.5</c:v>
                </c:pt>
                <c:pt idx="22">
                  <c:v>5.2</c:v>
                </c:pt>
                <c:pt idx="23">
                  <c:v>12.7</c:v>
                </c:pt>
                <c:pt idx="24">
                  <c:v>7.2</c:v>
                </c:pt>
                <c:pt idx="25">
                  <c:v>4.8</c:v>
                </c:pt>
                <c:pt idx="26">
                  <c:v>4.3</c:v>
                </c:pt>
                <c:pt idx="27">
                  <c:v>7.2</c:v>
                </c:pt>
                <c:pt idx="28">
                  <c:v>4.7</c:v>
                </c:pt>
                <c:pt idx="29">
                  <c:v>6.2</c:v>
                </c:pt>
                <c:pt idx="30">
                  <c:v>5.5</c:v>
                </c:pt>
                <c:pt idx="31">
                  <c:v>8.4</c:v>
                </c:pt>
                <c:pt idx="32">
                  <c:v>7</c:v>
                </c:pt>
                <c:pt idx="33">
                  <c:v>6.2</c:v>
                </c:pt>
                <c:pt idx="34">
                  <c:v>3.4</c:v>
                </c:pt>
                <c:pt idx="35">
                  <c:v>6.5</c:v>
                </c:pt>
                <c:pt idx="36">
                  <c:v>2.5</c:v>
                </c:pt>
                <c:pt idx="37">
                  <c:v>51</c:v>
                </c:pt>
                <c:pt idx="38">
                  <c:v>17.3</c:v>
                </c:pt>
                <c:pt idx="39">
                  <c:v>6.6</c:v>
                </c:pt>
              </c:numCache>
            </c:numRef>
          </c:xVal>
          <c:yVal>
            <c:numRef>
              <c:f>Лист1!$E$2:$E$41</c:f>
              <c:numCache>
                <c:formatCode>General</c:formatCode>
                <c:ptCount val="40"/>
                <c:pt idx="0">
                  <c:v>0.22900000000000001</c:v>
                </c:pt>
                <c:pt idx="1">
                  <c:v>3.613</c:v>
                </c:pt>
                <c:pt idx="2">
                  <c:v>1.105</c:v>
                </c:pt>
                <c:pt idx="3">
                  <c:v>6.89</c:v>
                </c:pt>
                <c:pt idx="4">
                  <c:v>1.4370000000000001</c:v>
                </c:pt>
                <c:pt idx="5">
                  <c:v>1.282</c:v>
                </c:pt>
                <c:pt idx="6">
                  <c:v>0.52400000000000002</c:v>
                </c:pt>
                <c:pt idx="7">
                  <c:v>4.0049999999999999</c:v>
                </c:pt>
                <c:pt idx="8">
                  <c:v>5.4749999999999996</c:v>
                </c:pt>
                <c:pt idx="9">
                  <c:v>0.81799999999999995</c:v>
                </c:pt>
                <c:pt idx="10">
                  <c:v>4.4459999999999997</c:v>
                </c:pt>
                <c:pt idx="11">
                  <c:v>53.639000000000003</c:v>
                </c:pt>
                <c:pt idx="12">
                  <c:v>56.152999999999999</c:v>
                </c:pt>
                <c:pt idx="13">
                  <c:v>8.7449999999999992</c:v>
                </c:pt>
                <c:pt idx="14">
                  <c:v>3.2570000000000001</c:v>
                </c:pt>
                <c:pt idx="15">
                  <c:v>1.1639999999999999</c:v>
                </c:pt>
                <c:pt idx="16">
                  <c:v>34.692</c:v>
                </c:pt>
                <c:pt idx="17">
                  <c:v>0.108</c:v>
                </c:pt>
                <c:pt idx="18">
                  <c:v>0.85599999999999998</c:v>
                </c:pt>
                <c:pt idx="19">
                  <c:v>1.734</c:v>
                </c:pt>
                <c:pt idx="20">
                  <c:v>0.51</c:v>
                </c:pt>
                <c:pt idx="21">
                  <c:v>0.22</c:v>
                </c:pt>
                <c:pt idx="22">
                  <c:v>7.8299999999999995E-2</c:v>
                </c:pt>
                <c:pt idx="23">
                  <c:v>4.7699999999999999E-2</c:v>
                </c:pt>
                <c:pt idx="24">
                  <c:v>9.8000000000000004E-2</c:v>
                </c:pt>
                <c:pt idx="25">
                  <c:v>13.632</c:v>
                </c:pt>
                <c:pt idx="26">
                  <c:v>8.6980000000000004</c:v>
                </c:pt>
                <c:pt idx="27">
                  <c:v>15.340999999999999</c:v>
                </c:pt>
                <c:pt idx="28">
                  <c:v>3.5670000000000002</c:v>
                </c:pt>
                <c:pt idx="29">
                  <c:v>5.1879999999999997</c:v>
                </c:pt>
                <c:pt idx="30">
                  <c:v>102.367</c:v>
                </c:pt>
                <c:pt idx="31">
                  <c:v>1.724</c:v>
                </c:pt>
                <c:pt idx="32">
                  <c:v>2.0859999999999999</c:v>
                </c:pt>
                <c:pt idx="33">
                  <c:v>0.77500000000000002</c:v>
                </c:pt>
                <c:pt idx="34">
                  <c:v>20.306999999999999</c:v>
                </c:pt>
                <c:pt idx="35">
                  <c:v>7.7220000000000004</c:v>
                </c:pt>
                <c:pt idx="36">
                  <c:v>5.6520000000000001</c:v>
                </c:pt>
                <c:pt idx="37">
                  <c:v>10.78</c:v>
                </c:pt>
                <c:pt idx="38">
                  <c:v>41.183999999999997</c:v>
                </c:pt>
                <c:pt idx="39">
                  <c:v>64.081999999999994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4-4F2F-8A94-CF58E9BA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3056"/>
        <c:axId val="828519536"/>
      </c:scatterChart>
      <c:valAx>
        <c:axId val="8285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519536"/>
        <c:crosses val="autoZero"/>
        <c:crossBetween val="midCat"/>
      </c:valAx>
      <c:valAx>
        <c:axId val="8285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5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Лист1!$E$80</c:f>
              <c:strCache>
                <c:ptCount val="1"/>
                <c:pt idx="0">
                  <c:v>y (военные расходы)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Лист1!$C$81:$C$120</c:f>
              <c:numCache>
                <c:formatCode>General</c:formatCode>
                <c:ptCount val="40"/>
                <c:pt idx="0">
                  <c:v>1.4</c:v>
                </c:pt>
                <c:pt idx="1">
                  <c:v>190</c:v>
                </c:pt>
                <c:pt idx="2">
                  <c:v>3</c:v>
                </c:pt>
                <c:pt idx="3">
                  <c:v>220</c:v>
                </c:pt>
                <c:pt idx="4">
                  <c:v>5.5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40</c:v>
                </c:pt>
                <c:pt idx="9">
                  <c:v>2</c:v>
                </c:pt>
                <c:pt idx="10">
                  <c:v>15</c:v>
                </c:pt>
                <c:pt idx="11">
                  <c:v>1200</c:v>
                </c:pt>
                <c:pt idx="12">
                  <c:v>1500</c:v>
                </c:pt>
                <c:pt idx="13">
                  <c:v>6.5</c:v>
                </c:pt>
                <c:pt idx="14">
                  <c:v>5.5</c:v>
                </c:pt>
                <c:pt idx="15">
                  <c:v>200</c:v>
                </c:pt>
                <c:pt idx="16">
                  <c:v>100</c:v>
                </c:pt>
                <c:pt idx="17">
                  <c:v>0.5</c:v>
                </c:pt>
                <c:pt idx="18">
                  <c:v>2.5</c:v>
                </c:pt>
                <c:pt idx="19">
                  <c:v>4.5</c:v>
                </c:pt>
                <c:pt idx="20">
                  <c:v>80</c:v>
                </c:pt>
                <c:pt idx="21">
                  <c:v>1</c:v>
                </c:pt>
                <c:pt idx="22">
                  <c:v>1.5</c:v>
                </c:pt>
                <c:pt idx="23">
                  <c:v>1.2</c:v>
                </c:pt>
                <c:pt idx="24">
                  <c:v>1</c:v>
                </c:pt>
                <c:pt idx="25">
                  <c:v>900</c:v>
                </c:pt>
                <c:pt idx="26">
                  <c:v>20</c:v>
                </c:pt>
                <c:pt idx="27">
                  <c:v>13</c:v>
                </c:pt>
                <c:pt idx="28">
                  <c:v>10.5</c:v>
                </c:pt>
                <c:pt idx="29">
                  <c:v>7</c:v>
                </c:pt>
                <c:pt idx="30">
                  <c:v>10</c:v>
                </c:pt>
                <c:pt idx="31">
                  <c:v>3.5</c:v>
                </c:pt>
                <c:pt idx="32">
                  <c:v>7.5</c:v>
                </c:pt>
                <c:pt idx="33">
                  <c:v>4.8</c:v>
                </c:pt>
                <c:pt idx="34">
                  <c:v>70</c:v>
                </c:pt>
                <c:pt idx="35">
                  <c:v>50</c:v>
                </c:pt>
                <c:pt idx="36">
                  <c:v>100</c:v>
                </c:pt>
                <c:pt idx="37">
                  <c:v>15</c:v>
                </c:pt>
                <c:pt idx="38">
                  <c:v>2.5</c:v>
                </c:pt>
                <c:pt idx="39">
                  <c:v>1600</c:v>
                </c:pt>
              </c:numCache>
            </c:numRef>
          </c:xVal>
          <c:yVal>
            <c:numRef>
              <c:f>Лист1!$E$81:$E$120</c:f>
              <c:numCache>
                <c:formatCode>General</c:formatCode>
                <c:ptCount val="40"/>
                <c:pt idx="0">
                  <c:v>-0.41470638647248381</c:v>
                </c:pt>
                <c:pt idx="1">
                  <c:v>8.2082525953704444</c:v>
                </c:pt>
                <c:pt idx="2">
                  <c:v>0.89565632656907501</c:v>
                </c:pt>
                <c:pt idx="3">
                  <c:v>9.6631145764290967</c:v>
                </c:pt>
                <c:pt idx="4">
                  <c:v>1.2130657218138907</c:v>
                </c:pt>
                <c:pt idx="5">
                  <c:v>0.7377783576141228</c:v>
                </c:pt>
                <c:pt idx="6">
                  <c:v>-0.34253793336688509</c:v>
                </c:pt>
                <c:pt idx="7">
                  <c:v>11.756252396347145</c:v>
                </c:pt>
                <c:pt idx="8">
                  <c:v>8.8649738067511006</c:v>
                </c:pt>
                <c:pt idx="9">
                  <c:v>1.670135350395402E-2</c:v>
                </c:pt>
                <c:pt idx="10">
                  <c:v>7.4972425269062484</c:v>
                </c:pt>
                <c:pt idx="11">
                  <c:v>55.540944934248763</c:v>
                </c:pt>
                <c:pt idx="12">
                  <c:v>73.425755323665243</c:v>
                </c:pt>
                <c:pt idx="13">
                  <c:v>6.6714384778458982</c:v>
                </c:pt>
                <c:pt idx="14">
                  <c:v>3.6885757678555375</c:v>
                </c:pt>
                <c:pt idx="15">
                  <c:v>10.444265879996689</c:v>
                </c:pt>
                <c:pt idx="16">
                  <c:v>49.351264586739504</c:v>
                </c:pt>
                <c:pt idx="17">
                  <c:v>-0.61587353843039383</c:v>
                </c:pt>
                <c:pt idx="18">
                  <c:v>7.3447913882252469E-3</c:v>
                </c:pt>
                <c:pt idx="19">
                  <c:v>0.6391662608970563</c:v>
                </c:pt>
                <c:pt idx="20">
                  <c:v>-0.49639592647182873</c:v>
                </c:pt>
                <c:pt idx="21">
                  <c:v>-0.50071272073187167</c:v>
                </c:pt>
                <c:pt idx="22">
                  <c:v>-0.51175064265355696</c:v>
                </c:pt>
                <c:pt idx="23">
                  <c:v>-0.91127039151222999</c:v>
                </c:pt>
                <c:pt idx="24">
                  <c:v>-0.89031190537477245</c:v>
                </c:pt>
                <c:pt idx="25">
                  <c:v>7.6375755294472034</c:v>
                </c:pt>
                <c:pt idx="26">
                  <c:v>12.056343235660325</c:v>
                </c:pt>
                <c:pt idx="27">
                  <c:v>16.980543991122833</c:v>
                </c:pt>
                <c:pt idx="28">
                  <c:v>6.8132442493107535</c:v>
                </c:pt>
                <c:pt idx="29">
                  <c:v>6.7200570240022799</c:v>
                </c:pt>
                <c:pt idx="30">
                  <c:v>57.310196810280104</c:v>
                </c:pt>
                <c:pt idx="31">
                  <c:v>0.52315416110403623</c:v>
                </c:pt>
                <c:pt idx="32">
                  <c:v>2.3180288272974203</c:v>
                </c:pt>
                <c:pt idx="33">
                  <c:v>0.60071590067415237</c:v>
                </c:pt>
                <c:pt idx="34">
                  <c:v>36.272700726344659</c:v>
                </c:pt>
                <c:pt idx="35">
                  <c:v>14.811022500476698</c:v>
                </c:pt>
                <c:pt idx="36">
                  <c:v>18.543122358039032</c:v>
                </c:pt>
                <c:pt idx="37">
                  <c:v>20.740187058929436</c:v>
                </c:pt>
                <c:pt idx="38">
                  <c:v>3.7801860578988427</c:v>
                </c:pt>
                <c:pt idx="39">
                  <c:v>45.185687330484257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C-4C3A-8A9B-ED62B0B3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56271"/>
        <c:axId val="2026158191"/>
      </c:scatterChart>
      <c:valAx>
        <c:axId val="20261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158191"/>
        <c:crosses val="autoZero"/>
        <c:crossBetween val="midCat"/>
      </c:valAx>
      <c:valAx>
        <c:axId val="20261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1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78</xdr:row>
      <xdr:rowOff>179070</xdr:rowOff>
    </xdr:from>
    <xdr:to>
      <xdr:col>10</xdr:col>
      <xdr:colOff>388620</xdr:colOff>
      <xdr:row>100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9A96EE5-B5A8-E2CD-3484-CD830BC8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426720</xdr:colOff>
      <xdr:row>78</xdr:row>
      <xdr:rowOff>179070</xdr:rowOff>
    </xdr:from>
    <xdr:to>
      <xdr:col>20</xdr:col>
      <xdr:colOff>30480</xdr:colOff>
      <xdr:row>100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598B9ED-A204-EE90-D1DC-EEC743CF1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121</xdr:row>
      <xdr:rowOff>3810</xdr:rowOff>
    </xdr:from>
    <xdr:to>
      <xdr:col>10</xdr:col>
      <xdr:colOff>373380</xdr:colOff>
      <xdr:row>142</xdr:row>
      <xdr:rowOff>22860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662E3AA-D7AD-3E46-6E25-CB322F059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121</xdr:row>
      <xdr:rowOff>3810</xdr:rowOff>
    </xdr:from>
    <xdr:to>
      <xdr:col>15</xdr:col>
      <xdr:colOff>15240</xdr:colOff>
      <xdr:row>142</xdr:row>
      <xdr:rowOff>15240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46F6345-9325-AAF5-B005-14645613E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441960</xdr:colOff>
      <xdr:row>121</xdr:row>
      <xdr:rowOff>11430</xdr:rowOff>
    </xdr:from>
    <xdr:to>
      <xdr:col>20</xdr:col>
      <xdr:colOff>22860</xdr:colOff>
      <xdr:row>141</xdr:row>
      <xdr:rowOff>182880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AF4C756-1C45-9BAD-A020-78586B39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179070</xdr:rowOff>
    </xdr:from>
    <xdr:to>
      <xdr:col>10</xdr:col>
      <xdr:colOff>480060</xdr:colOff>
      <xdr:row>20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F22923-9730-1189-0F1B-EDEC2201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0</xdr:row>
      <xdr:rowOff>179070</xdr:rowOff>
    </xdr:from>
    <xdr:to>
      <xdr:col>14</xdr:col>
      <xdr:colOff>457200</xdr:colOff>
      <xdr:row>20</xdr:row>
      <xdr:rowOff>167640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99F268F-E63E-1770-DECF-6F17B7A64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251460</xdr:colOff>
      <xdr:row>1</xdr:row>
      <xdr:rowOff>11430</xdr:rowOff>
    </xdr:from>
    <xdr:to>
      <xdr:col>19</xdr:col>
      <xdr:colOff>342900</xdr:colOff>
      <xdr:row>20</xdr:row>
      <xdr:rowOff>167640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A87F5E9-753D-DBD3-E907-42731A65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752355</xdr:colOff>
      <xdr:row>79</xdr:row>
      <xdr:rowOff>31830</xdr:rowOff>
    </xdr:from>
    <xdr:to>
      <xdr:col>15</xdr:col>
      <xdr:colOff>38582</xdr:colOff>
      <xdr:row>99</xdr:row>
      <xdr:rowOff>106101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818F04-1160-A684-B91E-9987FFB3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E9E2-D345-4A10-9F30-FCAE9F465F93}">
  <dimension ref="A1:T162"/>
  <sheetViews>
    <sheetView tabSelected="1" topLeftCell="A54" zoomScale="79" workbookViewId="0">
      <selection activeCell="G66" sqref="G66"/>
    </sheetView>
  </sheetViews>
  <sheetFormatPr defaultRowHeight="14.4" x14ac:dyDescent="0.3"/>
  <cols>
    <col min="1" max="1" width="24.109375" style="7" customWidth="1"/>
    <col min="2" max="2" width="15.44140625" style="7" customWidth="1"/>
    <col min="3" max="3" width="19" style="7" customWidth="1"/>
    <col min="4" max="4" width="24.21875" style="7" customWidth="1"/>
    <col min="5" max="5" width="22.6640625" style="7" customWidth="1"/>
    <col min="6" max="6" width="8.88671875" style="7"/>
    <col min="7" max="8" width="8.88671875" style="7" customWidth="1"/>
    <col min="9" max="9" width="11.44140625" style="7" bestFit="1" customWidth="1"/>
    <col min="10" max="10" width="8.88671875" style="7"/>
    <col min="11" max="11" width="11.44140625" style="7" bestFit="1" customWidth="1"/>
    <col min="12" max="12" width="12.5546875" style="7" customWidth="1"/>
    <col min="13" max="13" width="13.33203125" style="7" customWidth="1"/>
    <col min="14" max="14" width="13.5546875" style="7" customWidth="1"/>
    <col min="15" max="15" width="8.88671875" style="7"/>
    <col min="16" max="16" width="12.109375" style="7" bestFit="1" customWidth="1"/>
    <col min="17" max="17" width="11.44140625" style="7" bestFit="1" customWidth="1"/>
    <col min="18" max="16384" width="8.88671875" style="7"/>
  </cols>
  <sheetData>
    <row r="1" spans="1:5" x14ac:dyDescent="0.3">
      <c r="A1" s="1" t="s">
        <v>0</v>
      </c>
      <c r="B1" s="1" t="s">
        <v>87</v>
      </c>
      <c r="C1" s="1" t="s">
        <v>88</v>
      </c>
      <c r="D1" s="1" t="s">
        <v>89</v>
      </c>
      <c r="E1" s="1" t="s">
        <v>86</v>
      </c>
    </row>
    <row r="2" spans="1:5" x14ac:dyDescent="0.3">
      <c r="A2" s="2" t="s">
        <v>46</v>
      </c>
      <c r="B2" s="10">
        <v>22.98</v>
      </c>
      <c r="C2" s="10">
        <v>1.4</v>
      </c>
      <c r="D2" s="10">
        <v>6.3</v>
      </c>
      <c r="E2" s="2">
        <v>0.22900000000000001</v>
      </c>
    </row>
    <row r="3" spans="1:5" x14ac:dyDescent="0.3">
      <c r="A3" s="2" t="s">
        <v>47</v>
      </c>
      <c r="B3" s="10">
        <v>510.71</v>
      </c>
      <c r="C3" s="10">
        <v>190</v>
      </c>
      <c r="D3" s="10">
        <v>9.1999999999999993</v>
      </c>
      <c r="E3" s="2">
        <v>3.613</v>
      </c>
    </row>
    <row r="4" spans="1:5" x14ac:dyDescent="0.3">
      <c r="A4" s="2" t="s">
        <v>48</v>
      </c>
      <c r="B4" s="10">
        <v>72.790000000000006</v>
      </c>
      <c r="C4" s="10">
        <v>3</v>
      </c>
      <c r="D4" s="10">
        <v>5.0999999999999996</v>
      </c>
      <c r="E4" s="2">
        <v>1.105</v>
      </c>
    </row>
    <row r="5" spans="1:5" x14ac:dyDescent="0.3">
      <c r="A5" s="2" t="s">
        <v>49</v>
      </c>
      <c r="B5" s="10">
        <v>586.05999999999995</v>
      </c>
      <c r="C5" s="10">
        <v>220</v>
      </c>
      <c r="D5" s="10">
        <v>5.8</v>
      </c>
      <c r="E5" s="2">
        <v>6.89</v>
      </c>
    </row>
    <row r="6" spans="1:5" x14ac:dyDescent="0.3">
      <c r="A6" s="2" t="s">
        <v>50</v>
      </c>
      <c r="B6" s="10">
        <v>90.35</v>
      </c>
      <c r="C6" s="10">
        <v>5.5</v>
      </c>
      <c r="D6" s="10">
        <v>7.5</v>
      </c>
      <c r="E6" s="2">
        <v>1.4370000000000001</v>
      </c>
    </row>
    <row r="7" spans="1:5" x14ac:dyDescent="0.3">
      <c r="A7" s="2" t="s">
        <v>51</v>
      </c>
      <c r="B7" s="10">
        <v>70</v>
      </c>
      <c r="C7" s="10">
        <v>2</v>
      </c>
      <c r="D7" s="10">
        <v>8</v>
      </c>
      <c r="E7" s="2">
        <v>1.282</v>
      </c>
    </row>
    <row r="8" spans="1:5" x14ac:dyDescent="0.3">
      <c r="A8" s="2" t="s">
        <v>52</v>
      </c>
      <c r="B8" s="10">
        <v>30.69</v>
      </c>
      <c r="C8" s="10">
        <v>8</v>
      </c>
      <c r="D8" s="10">
        <v>6</v>
      </c>
      <c r="E8" s="2">
        <v>0.52400000000000002</v>
      </c>
    </row>
    <row r="9" spans="1:5" x14ac:dyDescent="0.3">
      <c r="A9" s="2" t="s">
        <v>53</v>
      </c>
      <c r="B9" s="10">
        <v>500</v>
      </c>
      <c r="C9" s="10">
        <v>9</v>
      </c>
      <c r="D9" s="10">
        <v>9.6</v>
      </c>
      <c r="E9" s="2">
        <v>4.0049999999999999</v>
      </c>
    </row>
    <row r="10" spans="1:5" x14ac:dyDescent="0.3">
      <c r="A10" s="2" t="s">
        <v>54</v>
      </c>
      <c r="B10" s="10">
        <v>408</v>
      </c>
      <c r="C10" s="10">
        <v>40</v>
      </c>
      <c r="D10" s="10">
        <v>5</v>
      </c>
      <c r="E10" s="2">
        <v>5.4749999999999996</v>
      </c>
    </row>
    <row r="11" spans="1:5" x14ac:dyDescent="0.3">
      <c r="A11" s="2" t="s">
        <v>55</v>
      </c>
      <c r="B11" s="10">
        <v>38.869999999999997</v>
      </c>
      <c r="C11" s="10">
        <v>2</v>
      </c>
      <c r="D11" s="10">
        <v>5.5</v>
      </c>
      <c r="E11" s="2">
        <v>0.81799999999999995</v>
      </c>
    </row>
    <row r="12" spans="1:5" x14ac:dyDescent="0.3">
      <c r="A12" s="2" t="s">
        <v>56</v>
      </c>
      <c r="B12" s="10">
        <v>335</v>
      </c>
      <c r="C12" s="10">
        <v>15</v>
      </c>
      <c r="D12" s="10">
        <v>4.8</v>
      </c>
      <c r="E12" s="2">
        <v>4.4459999999999997</v>
      </c>
    </row>
    <row r="13" spans="1:5" x14ac:dyDescent="0.3">
      <c r="A13" s="2" t="s">
        <v>57</v>
      </c>
      <c r="B13" s="10">
        <v>3140</v>
      </c>
      <c r="C13" s="10">
        <v>1200</v>
      </c>
      <c r="D13" s="10">
        <v>5.6</v>
      </c>
      <c r="E13" s="2">
        <v>53.639000000000003</v>
      </c>
    </row>
    <row r="14" spans="1:5" x14ac:dyDescent="0.3">
      <c r="A14" s="2" t="s">
        <v>58</v>
      </c>
      <c r="B14" s="10">
        <v>4070</v>
      </c>
      <c r="C14" s="10">
        <v>1500</v>
      </c>
      <c r="D14" s="10">
        <v>6.3</v>
      </c>
      <c r="E14" s="2">
        <v>56.152999999999999</v>
      </c>
    </row>
    <row r="15" spans="1:5" x14ac:dyDescent="0.3">
      <c r="A15" s="2" t="s">
        <v>59</v>
      </c>
      <c r="B15" s="10">
        <v>298</v>
      </c>
      <c r="C15" s="10">
        <v>6.5</v>
      </c>
      <c r="D15" s="10">
        <v>5.9</v>
      </c>
      <c r="E15" s="2">
        <v>8.7449999999999992</v>
      </c>
    </row>
    <row r="16" spans="1:5" x14ac:dyDescent="0.3">
      <c r="A16" s="2" t="s">
        <v>60</v>
      </c>
      <c r="B16" s="10">
        <v>195</v>
      </c>
      <c r="C16" s="10">
        <v>5.5</v>
      </c>
      <c r="D16" s="10">
        <v>14.5</v>
      </c>
      <c r="E16" s="2">
        <v>3.2570000000000001</v>
      </c>
    </row>
    <row r="17" spans="1:5" x14ac:dyDescent="0.3">
      <c r="A17" s="2" t="s">
        <v>61</v>
      </c>
      <c r="B17" s="10">
        <v>600</v>
      </c>
      <c r="C17" s="10">
        <v>200</v>
      </c>
      <c r="D17" s="10">
        <v>6</v>
      </c>
      <c r="E17" s="2">
        <v>1.1639999999999999</v>
      </c>
    </row>
    <row r="18" spans="1:5" x14ac:dyDescent="0.3">
      <c r="A18" s="2" t="s">
        <v>62</v>
      </c>
      <c r="B18" s="10">
        <v>2010</v>
      </c>
      <c r="C18" s="10">
        <v>100</v>
      </c>
      <c r="D18" s="10">
        <v>6.7</v>
      </c>
      <c r="E18" s="2">
        <v>34.692</v>
      </c>
    </row>
    <row r="19" spans="1:5" x14ac:dyDescent="0.3">
      <c r="A19" s="2" t="s">
        <v>63</v>
      </c>
      <c r="B19" s="10">
        <v>9.77</v>
      </c>
      <c r="C19" s="10">
        <v>0.5</v>
      </c>
      <c r="D19" s="10">
        <v>2.9</v>
      </c>
      <c r="E19" s="2">
        <v>0.108</v>
      </c>
    </row>
    <row r="20" spans="1:5" x14ac:dyDescent="0.3">
      <c r="A20" s="2" t="s">
        <v>64</v>
      </c>
      <c r="B20" s="10">
        <v>39.619999999999997</v>
      </c>
      <c r="C20" s="10">
        <v>2.5</v>
      </c>
      <c r="D20" s="10">
        <v>6</v>
      </c>
      <c r="E20" s="2">
        <v>0.85599999999999998</v>
      </c>
    </row>
    <row r="21" spans="1:5" x14ac:dyDescent="0.3">
      <c r="A21" s="2" t="s">
        <v>65</v>
      </c>
      <c r="B21" s="10">
        <v>66.150000000000006</v>
      </c>
      <c r="C21" s="10">
        <v>4.5</v>
      </c>
      <c r="D21" s="10">
        <v>6.5</v>
      </c>
      <c r="E21" s="2">
        <v>1.734</v>
      </c>
    </row>
    <row r="22" spans="1:5" customFormat="1" x14ac:dyDescent="0.3">
      <c r="A22" s="2" t="s">
        <v>66</v>
      </c>
      <c r="B22" s="10">
        <v>82.5</v>
      </c>
      <c r="C22" s="10">
        <v>80</v>
      </c>
      <c r="D22" s="10">
        <v>5.4</v>
      </c>
      <c r="E22" s="2">
        <v>0.51</v>
      </c>
    </row>
    <row r="23" spans="1:5" customFormat="1" x14ac:dyDescent="0.3">
      <c r="A23" s="2" t="s">
        <v>67</v>
      </c>
      <c r="B23" s="10">
        <v>15.43</v>
      </c>
      <c r="C23" s="10">
        <v>1</v>
      </c>
      <c r="D23" s="10">
        <v>3.5</v>
      </c>
      <c r="E23" s="2">
        <v>0.22</v>
      </c>
    </row>
    <row r="24" spans="1:5" customFormat="1" x14ac:dyDescent="0.3">
      <c r="A24" s="2" t="s">
        <v>68</v>
      </c>
      <c r="B24" s="10">
        <v>17.8</v>
      </c>
      <c r="C24" s="10">
        <v>1.5</v>
      </c>
      <c r="D24" s="10">
        <v>5.2</v>
      </c>
      <c r="E24" s="2">
        <v>7.8299999999999995E-2</v>
      </c>
    </row>
    <row r="25" spans="1:5" customFormat="1" x14ac:dyDescent="0.3">
      <c r="A25" s="2" t="s">
        <v>69</v>
      </c>
      <c r="B25" s="10">
        <v>12.78</v>
      </c>
      <c r="C25" s="10">
        <v>1.2</v>
      </c>
      <c r="D25" s="10">
        <v>12.7</v>
      </c>
      <c r="E25" s="2">
        <v>4.7699999999999999E-2</v>
      </c>
    </row>
    <row r="26" spans="1:5" customFormat="1" x14ac:dyDescent="0.3">
      <c r="A26" s="2" t="s">
        <v>70</v>
      </c>
      <c r="B26" s="10">
        <v>5.7</v>
      </c>
      <c r="C26" s="10">
        <v>1</v>
      </c>
      <c r="D26" s="10">
        <v>7.2</v>
      </c>
      <c r="E26" s="2">
        <v>9.8000000000000004E-2</v>
      </c>
    </row>
    <row r="27" spans="1:5" customFormat="1" x14ac:dyDescent="0.3">
      <c r="A27" s="2" t="s">
        <v>71</v>
      </c>
      <c r="B27" s="10">
        <v>1060</v>
      </c>
      <c r="C27" s="10">
        <v>900</v>
      </c>
      <c r="D27" s="10">
        <v>4.8</v>
      </c>
      <c r="E27" s="2">
        <v>13.632</v>
      </c>
    </row>
    <row r="28" spans="1:5" customFormat="1" x14ac:dyDescent="0.3">
      <c r="A28" s="2" t="s">
        <v>72</v>
      </c>
      <c r="B28" s="10">
        <v>513</v>
      </c>
      <c r="C28" s="10">
        <v>20</v>
      </c>
      <c r="D28" s="10">
        <v>4.3</v>
      </c>
      <c r="E28" s="2">
        <v>8.6980000000000004</v>
      </c>
    </row>
    <row r="29" spans="1:5" customFormat="1" x14ac:dyDescent="0.3">
      <c r="A29" s="2" t="s">
        <v>73</v>
      </c>
      <c r="B29" s="10">
        <v>700</v>
      </c>
      <c r="C29" s="10">
        <v>13</v>
      </c>
      <c r="D29" s="10">
        <v>7.2</v>
      </c>
      <c r="E29" s="2">
        <v>15.340999999999999</v>
      </c>
    </row>
    <row r="30" spans="1:5" customFormat="1" x14ac:dyDescent="0.3">
      <c r="A30" s="2" t="s">
        <v>74</v>
      </c>
      <c r="B30" s="10">
        <v>305</v>
      </c>
      <c r="C30" s="10">
        <v>10.5</v>
      </c>
      <c r="D30" s="10">
        <v>4.7</v>
      </c>
      <c r="E30" s="2">
        <v>3.5670000000000002</v>
      </c>
    </row>
    <row r="31" spans="1:5" customFormat="1" x14ac:dyDescent="0.3">
      <c r="A31" s="2" t="s">
        <v>75</v>
      </c>
      <c r="B31" s="10">
        <v>300.69</v>
      </c>
      <c r="C31" s="10">
        <v>7</v>
      </c>
      <c r="D31" s="10">
        <v>6.2</v>
      </c>
      <c r="E31" s="2">
        <v>5.1879999999999997</v>
      </c>
    </row>
    <row r="32" spans="1:5" customFormat="1" x14ac:dyDescent="0.3">
      <c r="A32" s="2" t="s">
        <v>76</v>
      </c>
      <c r="B32" s="10">
        <v>2240</v>
      </c>
      <c r="C32" s="10">
        <v>10</v>
      </c>
      <c r="D32" s="10">
        <v>5.5</v>
      </c>
      <c r="E32" s="2">
        <v>102.367</v>
      </c>
    </row>
    <row r="33" spans="1:5" customFormat="1" x14ac:dyDescent="0.3">
      <c r="A33" s="2" t="s">
        <v>77</v>
      </c>
      <c r="B33" s="10">
        <v>63.56</v>
      </c>
      <c r="C33" s="10">
        <v>3.5</v>
      </c>
      <c r="D33" s="10">
        <v>8.4</v>
      </c>
      <c r="E33" s="2">
        <v>1.724</v>
      </c>
    </row>
    <row r="34" spans="1:5" customFormat="1" x14ac:dyDescent="0.3">
      <c r="A34" s="2" t="s">
        <v>78</v>
      </c>
      <c r="B34" s="10">
        <v>133.6</v>
      </c>
      <c r="C34" s="10">
        <v>7.5</v>
      </c>
      <c r="D34" s="10">
        <v>7</v>
      </c>
      <c r="E34" s="2">
        <v>2.0859999999999999</v>
      </c>
    </row>
    <row r="35" spans="1:5" customFormat="1" x14ac:dyDescent="0.3">
      <c r="A35" s="2" t="s">
        <v>79</v>
      </c>
      <c r="B35" s="10">
        <v>64.5</v>
      </c>
      <c r="C35" s="10">
        <v>4.8</v>
      </c>
      <c r="D35" s="10">
        <v>6.2</v>
      </c>
      <c r="E35" s="2">
        <v>0.77500000000000002</v>
      </c>
    </row>
    <row r="36" spans="1:5" customFormat="1" x14ac:dyDescent="0.3">
      <c r="A36" s="2" t="s">
        <v>80</v>
      </c>
      <c r="B36" s="10">
        <v>1480</v>
      </c>
      <c r="C36" s="10">
        <v>70</v>
      </c>
      <c r="D36" s="10">
        <v>3.4</v>
      </c>
      <c r="E36" s="2">
        <v>20.306999999999999</v>
      </c>
    </row>
    <row r="37" spans="1:5" customFormat="1" x14ac:dyDescent="0.3">
      <c r="A37" s="2" t="s">
        <v>81</v>
      </c>
      <c r="B37" s="10">
        <v>646</v>
      </c>
      <c r="C37" s="10">
        <v>50</v>
      </c>
      <c r="D37" s="10">
        <v>6.5</v>
      </c>
      <c r="E37" s="2">
        <v>7.7220000000000004</v>
      </c>
    </row>
    <row r="38" spans="1:5" customFormat="1" x14ac:dyDescent="0.3">
      <c r="A38" s="2" t="s">
        <v>82</v>
      </c>
      <c r="B38" s="10">
        <v>824</v>
      </c>
      <c r="C38" s="10">
        <v>100</v>
      </c>
      <c r="D38" s="10">
        <v>2.5</v>
      </c>
      <c r="E38" s="2">
        <v>5.6520000000000001</v>
      </c>
    </row>
    <row r="39" spans="1:5" customFormat="1" x14ac:dyDescent="0.3">
      <c r="A39" s="2" t="s">
        <v>83</v>
      </c>
      <c r="B39" s="10">
        <v>907.12</v>
      </c>
      <c r="C39" s="10">
        <v>15</v>
      </c>
      <c r="D39" s="10">
        <v>51</v>
      </c>
      <c r="E39" s="2">
        <v>10.78</v>
      </c>
    </row>
    <row r="40" spans="1:5" customFormat="1" x14ac:dyDescent="0.3">
      <c r="A40" s="2" t="s">
        <v>84</v>
      </c>
      <c r="B40" s="10">
        <v>200</v>
      </c>
      <c r="C40" s="10">
        <v>2.5</v>
      </c>
      <c r="D40" s="10">
        <v>17.3</v>
      </c>
      <c r="E40" s="2">
        <v>41.183999999999997</v>
      </c>
    </row>
    <row r="41" spans="1:5" customFormat="1" x14ac:dyDescent="0.3">
      <c r="A41" s="2" t="s">
        <v>85</v>
      </c>
      <c r="B41" s="10">
        <v>3070</v>
      </c>
      <c r="C41" s="10">
        <v>1600</v>
      </c>
      <c r="D41" s="10">
        <v>6.6</v>
      </c>
      <c r="E41" s="2">
        <v>64.081999999999994</v>
      </c>
    </row>
    <row r="43" spans="1:5" ht="14.4" customHeight="1" x14ac:dyDescent="0.3">
      <c r="A43" s="1" t="s">
        <v>36</v>
      </c>
      <c r="B43" s="14" t="s">
        <v>0</v>
      </c>
      <c r="C43" s="14"/>
      <c r="D43" s="14"/>
      <c r="E43" s="14"/>
    </row>
    <row r="44" spans="1:5" x14ac:dyDescent="0.3">
      <c r="A44" s="2">
        <v>0.9</v>
      </c>
      <c r="B44" s="18">
        <f>TINV(1-A44, 40-3-1)</f>
        <v>1.6882977141168172</v>
      </c>
      <c r="C44" s="18"/>
      <c r="D44" s="18"/>
      <c r="E44" s="18"/>
    </row>
    <row r="45" spans="1:5" x14ac:dyDescent="0.3">
      <c r="A45" s="2">
        <v>0.95</v>
      </c>
      <c r="B45" s="18">
        <f>TINV(1-A45, 40-3-1)</f>
        <v>2.0280940009804502</v>
      </c>
      <c r="C45" s="18"/>
      <c r="D45" s="18"/>
      <c r="E45" s="18"/>
    </row>
    <row r="46" spans="1:5" x14ac:dyDescent="0.3">
      <c r="A46" s="2">
        <v>0.99</v>
      </c>
      <c r="B46" s="18">
        <f>TINV(1-A46, 40-3-1)</f>
        <v>2.7194846304500082</v>
      </c>
      <c r="C46" s="18"/>
      <c r="D46" s="18"/>
      <c r="E46" s="18"/>
    </row>
    <row r="48" spans="1:5" x14ac:dyDescent="0.3">
      <c r="A48" s="15" t="s">
        <v>19</v>
      </c>
      <c r="B48" s="15"/>
      <c r="C48" s="15"/>
      <c r="D48" s="15"/>
      <c r="E48" s="15"/>
    </row>
    <row r="49" spans="1:19" x14ac:dyDescent="0.3">
      <c r="A49" s="17">
        <v>-0.249694780601389</v>
      </c>
      <c r="B49" s="17"/>
      <c r="C49" s="17"/>
      <c r="D49" s="17"/>
      <c r="E49" s="17"/>
      <c r="F49" s="2" t="s">
        <v>40</v>
      </c>
      <c r="G49" s="6">
        <f>$B$46</f>
        <v>2.7194846304500082</v>
      </c>
      <c r="H49" s="2" t="s">
        <v>91</v>
      </c>
      <c r="I49" s="6">
        <f>$B$45</f>
        <v>2.0280940009804502</v>
      </c>
      <c r="J49" s="2" t="s">
        <v>91</v>
      </c>
      <c r="K49" s="6">
        <f>$B$44</f>
        <v>1.6882977141168172</v>
      </c>
      <c r="L49" s="9" t="s">
        <v>43</v>
      </c>
      <c r="M49" s="9" t="s">
        <v>43</v>
      </c>
      <c r="N49" s="9" t="s">
        <v>43</v>
      </c>
      <c r="P49" s="7" t="s">
        <v>28</v>
      </c>
    </row>
    <row r="50" spans="1:19" x14ac:dyDescent="0.3">
      <c r="A50" s="17">
        <v>7.2245064443820901</v>
      </c>
      <c r="B50" s="17"/>
      <c r="C50" s="17"/>
      <c r="D50" s="17"/>
      <c r="E50" s="17"/>
      <c r="F50" s="2" t="s">
        <v>39</v>
      </c>
      <c r="G50" s="6">
        <f>$B$46</f>
        <v>2.7194846304500082</v>
      </c>
      <c r="H50" s="2" t="s">
        <v>41</v>
      </c>
      <c r="I50" s="6">
        <f>$B$45</f>
        <v>2.0280940009804502</v>
      </c>
      <c r="J50" s="2" t="s">
        <v>41</v>
      </c>
      <c r="K50" s="6">
        <f>$B$44</f>
        <v>1.6882977141168172</v>
      </c>
      <c r="L50" s="1" t="s">
        <v>42</v>
      </c>
      <c r="M50" s="1" t="s">
        <v>42</v>
      </c>
      <c r="N50" s="1" t="s">
        <v>42</v>
      </c>
      <c r="P50" s="7" t="s">
        <v>29</v>
      </c>
    </row>
    <row r="51" spans="1:19" x14ac:dyDescent="0.3">
      <c r="A51" s="17">
        <v>-2.4191109853641599</v>
      </c>
      <c r="B51" s="17"/>
      <c r="C51" s="17"/>
      <c r="D51" s="17"/>
      <c r="E51" s="17"/>
      <c r="F51" s="2" t="s">
        <v>40</v>
      </c>
      <c r="G51" s="6">
        <f>$B$46</f>
        <v>2.7194846304500082</v>
      </c>
      <c r="H51" s="2" t="s">
        <v>41</v>
      </c>
      <c r="I51" s="6">
        <f>$B$45</f>
        <v>2.0280940009804502</v>
      </c>
      <c r="J51" s="2" t="s">
        <v>41</v>
      </c>
      <c r="K51" s="6">
        <f>$B$44</f>
        <v>1.6882977141168172</v>
      </c>
      <c r="L51" s="9" t="s">
        <v>43</v>
      </c>
      <c r="M51" s="1" t="s">
        <v>42</v>
      </c>
      <c r="N51" s="1" t="s">
        <v>42</v>
      </c>
      <c r="P51" s="7" t="s">
        <v>30</v>
      </c>
    </row>
    <row r="52" spans="1:19" x14ac:dyDescent="0.3">
      <c r="A52" s="16">
        <v>-0.14342789364400099</v>
      </c>
      <c r="B52" s="16"/>
      <c r="C52" s="16"/>
      <c r="D52" s="16"/>
      <c r="E52" s="16"/>
      <c r="F52" s="2" t="s">
        <v>40</v>
      </c>
      <c r="G52" s="6">
        <f>$B$46</f>
        <v>2.7194846304500082</v>
      </c>
      <c r="H52" s="2" t="s">
        <v>91</v>
      </c>
      <c r="I52" s="6">
        <f>$B$45</f>
        <v>2.0280940009804502</v>
      </c>
      <c r="J52" s="2" t="s">
        <v>91</v>
      </c>
      <c r="K52" s="6">
        <f>$B$44</f>
        <v>1.6882977141168172</v>
      </c>
      <c r="L52" s="9" t="s">
        <v>43</v>
      </c>
      <c r="M52" s="9" t="s">
        <v>43</v>
      </c>
      <c r="N52" s="9" t="s">
        <v>43</v>
      </c>
      <c r="P52" s="7" t="s">
        <v>31</v>
      </c>
    </row>
    <row r="55" spans="1:19" x14ac:dyDescent="0.3">
      <c r="A55" s="15" t="s">
        <v>18</v>
      </c>
      <c r="B55" s="15"/>
      <c r="C55" s="15"/>
      <c r="D55" s="15"/>
      <c r="E55" s="15"/>
      <c r="G55" s="1" t="s">
        <v>28</v>
      </c>
      <c r="H55" s="6">
        <f>A56-$B$44*A62*SQRT(40 / (40 - 3 - 1))</f>
        <v>-6.1282956499777477</v>
      </c>
      <c r="I55" s="6">
        <f>A56+$B$44*A62*SQRT(40 / (40 - 3 - 1))</f>
        <v>4.6201985249284441</v>
      </c>
      <c r="K55" s="1" t="s">
        <v>28</v>
      </c>
      <c r="L55" s="6">
        <f>A56-$B$45*A62*SQRT(40 / (40 - 3 - 1))</f>
        <v>-7.2099468242551188</v>
      </c>
      <c r="M55" s="6">
        <f>A56+$B$45*A62*SQRT(40 / (40 - 3 - 1))</f>
        <v>5.7018496992058152</v>
      </c>
      <c r="O55" s="1" t="s">
        <v>28</v>
      </c>
      <c r="P55" s="6">
        <f>A56-$B$46*A62*SQRT(40 / (40 - 3 - 1))</f>
        <v>-9.4108051477901338</v>
      </c>
      <c r="Q55" s="6">
        <f>A56+$B$46*A62*SQRT(40 / (40 - 3 - 1))</f>
        <v>7.9027080227408302</v>
      </c>
      <c r="S55" s="7" t="s">
        <v>28</v>
      </c>
    </row>
    <row r="56" spans="1:19" x14ac:dyDescent="0.3">
      <c r="A56" s="16">
        <v>-0.75404856252465202</v>
      </c>
      <c r="B56" s="16"/>
      <c r="C56" s="16"/>
      <c r="D56" s="16"/>
      <c r="E56" s="16"/>
      <c r="F56" s="7" t="s">
        <v>28</v>
      </c>
      <c r="G56" s="1" t="s">
        <v>29</v>
      </c>
      <c r="H56" s="6">
        <f t="shared" ref="H56:H57" si="0">A57-$B$44*A63*SQRT(40 / (40 - 3 - 1))</f>
        <v>1.9675487134825496E-2</v>
      </c>
      <c r="I56" s="6">
        <f t="shared" ref="I56:I58" si="1">A57+$B$44*A63*SQRT(40 / (40 - 3 - 1))</f>
        <v>3.2537075433305904E-2</v>
      </c>
      <c r="K56" s="1" t="s">
        <v>29</v>
      </c>
      <c r="L56" s="6">
        <f t="shared" ref="L56:L58" si="2">A57-$B$45*A63*SQRT(40 / (40 - 3 - 1))</f>
        <v>1.8381189360668231E-2</v>
      </c>
      <c r="M56" s="6">
        <f t="shared" ref="M56:M58" si="3">A57+$B$45*A63*SQRT(40 / (40 - 3 - 1))</f>
        <v>3.383137320746317E-2</v>
      </c>
      <c r="O56" s="1" t="s">
        <v>29</v>
      </c>
      <c r="P56" s="6">
        <f t="shared" ref="P56:P58" si="4">A57-$B$46*A63*SQRT(40 / (40 - 3 - 1))</f>
        <v>1.5747654541746658E-2</v>
      </c>
      <c r="Q56" s="6">
        <f t="shared" ref="Q56:Q58" si="5">A57+$B$46*A63*SQRT(40 / (40 - 3 - 1))</f>
        <v>3.6464908026384746E-2</v>
      </c>
      <c r="S56" s="7" t="s">
        <v>29</v>
      </c>
    </row>
    <row r="57" spans="1:19" x14ac:dyDescent="0.3">
      <c r="A57" s="16">
        <v>2.61062812840657E-2</v>
      </c>
      <c r="B57" s="16"/>
      <c r="C57" s="16"/>
      <c r="D57" s="16"/>
      <c r="E57" s="16"/>
      <c r="F57" s="7" t="s">
        <v>29</v>
      </c>
      <c r="G57" s="1" t="s">
        <v>30</v>
      </c>
      <c r="H57" s="6">
        <f t="shared" si="0"/>
        <v>-3.6844289130940809E-2</v>
      </c>
      <c r="I57" s="6">
        <f t="shared" si="1"/>
        <v>-5.6115773739331895E-3</v>
      </c>
      <c r="K57" s="1" t="s">
        <v>30</v>
      </c>
      <c r="L57" s="6">
        <f t="shared" si="2"/>
        <v>-3.9987324685326155E-2</v>
      </c>
      <c r="M57" s="6">
        <f t="shared" si="3"/>
        <v>-2.468541819547844E-3</v>
      </c>
      <c r="O57" s="1" t="s">
        <v>30</v>
      </c>
      <c r="P57" s="6">
        <f t="shared" si="4"/>
        <v>-4.6382525028594704E-2</v>
      </c>
      <c r="Q57" s="6">
        <f t="shared" si="5"/>
        <v>3.9266585237207087E-3</v>
      </c>
      <c r="S57" s="7" t="s">
        <v>30</v>
      </c>
    </row>
    <row r="58" spans="1:19" x14ac:dyDescent="0.3">
      <c r="A58" s="16">
        <v>-2.1227933252436999E-2</v>
      </c>
      <c r="B58" s="16"/>
      <c r="C58" s="16"/>
      <c r="D58" s="16"/>
      <c r="E58" s="16"/>
      <c r="F58" s="7" t="s">
        <v>30</v>
      </c>
      <c r="G58" s="1" t="s">
        <v>31</v>
      </c>
      <c r="H58" s="6">
        <f>A59-$B$44*A65*SQRT(40 / (40 - 3 - 1))</f>
        <v>-0.4913229841935447</v>
      </c>
      <c r="I58" s="6">
        <f t="shared" si="1"/>
        <v>0.41803375838330625</v>
      </c>
      <c r="K58" s="1" t="s">
        <v>31</v>
      </c>
      <c r="L58" s="6">
        <f t="shared" si="2"/>
        <v>-0.58283410867660557</v>
      </c>
      <c r="M58" s="6">
        <f t="shared" si="3"/>
        <v>0.50954488286636712</v>
      </c>
      <c r="O58" s="1" t="s">
        <v>31</v>
      </c>
      <c r="P58" s="6">
        <f t="shared" si="4"/>
        <v>-0.76903371239741392</v>
      </c>
      <c r="Q58" s="6">
        <f t="shared" si="5"/>
        <v>0.69574448658717547</v>
      </c>
      <c r="S58" s="7" t="s">
        <v>31</v>
      </c>
    </row>
    <row r="59" spans="1:19" x14ac:dyDescent="0.3">
      <c r="A59" s="16">
        <v>-3.6644612905119202E-2</v>
      </c>
      <c r="B59" s="16"/>
      <c r="C59" s="16"/>
      <c r="D59" s="16"/>
      <c r="E59" s="16"/>
      <c r="F59" s="7" t="s">
        <v>31</v>
      </c>
      <c r="G59" s="14" t="s">
        <v>34</v>
      </c>
      <c r="H59" s="14"/>
      <c r="I59" s="14"/>
      <c r="K59" s="14" t="s">
        <v>33</v>
      </c>
      <c r="L59" s="14"/>
      <c r="M59" s="14"/>
      <c r="O59" s="14" t="s">
        <v>32</v>
      </c>
      <c r="P59" s="14"/>
      <c r="Q59" s="14"/>
    </row>
    <row r="61" spans="1:19" x14ac:dyDescent="0.3">
      <c r="A61" s="15" t="s">
        <v>6</v>
      </c>
      <c r="B61" s="15"/>
      <c r="C61" s="15"/>
      <c r="D61" s="15"/>
      <c r="E61" s="15"/>
    </row>
    <row r="62" spans="1:19" x14ac:dyDescent="0.3">
      <c r="A62" s="17">
        <v>3.0198811553390499</v>
      </c>
      <c r="B62" s="17"/>
      <c r="C62" s="17"/>
      <c r="D62" s="17"/>
      <c r="E62" s="17"/>
    </row>
    <row r="63" spans="1:19" x14ac:dyDescent="0.3">
      <c r="A63" s="17">
        <v>3.6135729803890601E-3</v>
      </c>
      <c r="B63" s="17"/>
      <c r="C63" s="17"/>
      <c r="D63" s="17"/>
      <c r="E63" s="17"/>
    </row>
    <row r="64" spans="1:19" x14ac:dyDescent="0.3">
      <c r="A64" s="17">
        <v>8.7750968768559503E-3</v>
      </c>
      <c r="B64" s="17"/>
      <c r="C64" s="17"/>
      <c r="D64" s="17"/>
      <c r="E64" s="17"/>
    </row>
    <row r="65" spans="1:19" x14ac:dyDescent="0.3">
      <c r="A65" s="16">
        <v>0.255491536367912</v>
      </c>
      <c r="B65" s="16"/>
      <c r="C65" s="16"/>
      <c r="D65" s="16"/>
      <c r="E65" s="16"/>
    </row>
    <row r="67" spans="1:19" ht="14.4" customHeight="1" x14ac:dyDescent="0.3">
      <c r="A67" s="1" t="s">
        <v>16</v>
      </c>
      <c r="B67" s="17">
        <v>31.8299349903806</v>
      </c>
      <c r="C67" s="17"/>
      <c r="D67" s="17"/>
      <c r="E67" s="17"/>
      <c r="I67" s="14" t="s">
        <v>38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3"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19" x14ac:dyDescent="0.3">
      <c r="A69" s="1" t="s">
        <v>36</v>
      </c>
      <c r="B69" s="14" t="s">
        <v>37</v>
      </c>
      <c r="C69" s="14"/>
      <c r="D69" s="14"/>
      <c r="E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19" ht="14.4" customHeight="1" x14ac:dyDescent="0.3">
      <c r="A70" s="2">
        <v>0.9</v>
      </c>
      <c r="B70" s="18">
        <f>FINV(1-A70, 3+1, 40-3-1)</f>
        <v>2.1078961750004575</v>
      </c>
      <c r="C70" s="18"/>
      <c r="D70" s="18"/>
      <c r="E70" s="18"/>
      <c r="F70" s="2" t="s">
        <v>40</v>
      </c>
      <c r="G70" s="6">
        <f>$B$67</f>
        <v>31.8299349903806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3">
      <c r="A71" s="2">
        <v>0.95</v>
      </c>
      <c r="B71" s="18">
        <f>FINV(1-A71, 3+1, 40-3-1)</f>
        <v>2.633532094213753</v>
      </c>
      <c r="C71" s="18"/>
      <c r="D71" s="18"/>
      <c r="E71" s="18"/>
      <c r="F71" s="2" t="s">
        <v>40</v>
      </c>
      <c r="G71" s="6">
        <f>$B$67</f>
        <v>31.8299349903806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19" x14ac:dyDescent="0.3">
      <c r="A72" s="2">
        <v>0.99</v>
      </c>
      <c r="B72" s="18">
        <f>FINV(1-A72, 3+1, 40-3-1)</f>
        <v>3.8903082636867752</v>
      </c>
      <c r="C72" s="18"/>
      <c r="D72" s="18"/>
      <c r="E72" s="18"/>
      <c r="F72" s="2" t="s">
        <v>40</v>
      </c>
      <c r="G72" s="6">
        <f>$B$67</f>
        <v>31.8299349903806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19" x14ac:dyDescent="0.3">
      <c r="M73"/>
      <c r="N73"/>
      <c r="O73"/>
      <c r="P73"/>
      <c r="Q73"/>
    </row>
    <row r="74" spans="1:19" x14ac:dyDescent="0.3">
      <c r="A74" s="14" t="s">
        <v>4</v>
      </c>
      <c r="B74" s="14"/>
      <c r="C74" s="14"/>
      <c r="D74" s="14"/>
      <c r="E74" s="8">
        <v>0.72621451520214098</v>
      </c>
      <c r="I74" s="14" t="s">
        <v>35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19" x14ac:dyDescent="0.3"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 x14ac:dyDescent="0.3">
      <c r="A76" s="14" t="s">
        <v>5</v>
      </c>
      <c r="B76" s="14"/>
      <c r="C76" s="14"/>
      <c r="D76" s="14"/>
      <c r="E76" s="8">
        <v>0.70339905813565196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3"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 x14ac:dyDescent="0.3"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80" spans="1:19" x14ac:dyDescent="0.3">
      <c r="A80" s="1" t="s">
        <v>0</v>
      </c>
      <c r="B80" s="1" t="s">
        <v>87</v>
      </c>
      <c r="C80" s="1" t="s">
        <v>88</v>
      </c>
      <c r="D80" s="1" t="s">
        <v>89</v>
      </c>
      <c r="E80" s="1" t="s">
        <v>86</v>
      </c>
    </row>
    <row r="81" spans="1:5" x14ac:dyDescent="0.3">
      <c r="A81" s="2" t="s">
        <v>46</v>
      </c>
      <c r="B81" s="10">
        <v>22.98</v>
      </c>
      <c r="C81" s="10">
        <v>1.4</v>
      </c>
      <c r="D81" s="10">
        <v>6.3</v>
      </c>
      <c r="E81" s="4">
        <v>-0.41470638647248381</v>
      </c>
    </row>
    <row r="82" spans="1:5" x14ac:dyDescent="0.3">
      <c r="A82" s="2" t="s">
        <v>47</v>
      </c>
      <c r="B82" s="10">
        <v>510.71</v>
      </c>
      <c r="C82" s="10">
        <v>190</v>
      </c>
      <c r="D82" s="10">
        <v>9.1999999999999993</v>
      </c>
      <c r="E82" s="4">
        <v>8.2082525953704444</v>
      </c>
    </row>
    <row r="83" spans="1:5" x14ac:dyDescent="0.3">
      <c r="A83" s="2" t="s">
        <v>48</v>
      </c>
      <c r="B83" s="10">
        <v>72.790000000000006</v>
      </c>
      <c r="C83" s="10">
        <v>3</v>
      </c>
      <c r="D83" s="10">
        <v>5.0999999999999996</v>
      </c>
      <c r="E83" s="4">
        <v>0.89565632656907501</v>
      </c>
    </row>
    <row r="84" spans="1:5" x14ac:dyDescent="0.3">
      <c r="A84" s="2" t="s">
        <v>49</v>
      </c>
      <c r="B84" s="10">
        <v>586.05999999999995</v>
      </c>
      <c r="C84" s="10">
        <v>220</v>
      </c>
      <c r="D84" s="10">
        <v>5.8</v>
      </c>
      <c r="E84" s="4">
        <v>9.6631145764290967</v>
      </c>
    </row>
    <row r="85" spans="1:5" x14ac:dyDescent="0.3">
      <c r="A85" s="2" t="s">
        <v>50</v>
      </c>
      <c r="B85" s="10">
        <v>90.35</v>
      </c>
      <c r="C85" s="10">
        <v>5.5</v>
      </c>
      <c r="D85" s="10">
        <v>7.5</v>
      </c>
      <c r="E85" s="4">
        <v>1.2130657218138907</v>
      </c>
    </row>
    <row r="86" spans="1:5" x14ac:dyDescent="0.3">
      <c r="A86" s="2" t="s">
        <v>51</v>
      </c>
      <c r="B86" s="10">
        <v>70</v>
      </c>
      <c r="C86" s="10">
        <v>2</v>
      </c>
      <c r="D86" s="10">
        <v>8</v>
      </c>
      <c r="E86" s="4">
        <v>0.7377783576141228</v>
      </c>
    </row>
    <row r="87" spans="1:5" x14ac:dyDescent="0.3">
      <c r="A87" s="2" t="s">
        <v>52</v>
      </c>
      <c r="B87" s="10">
        <v>30.69</v>
      </c>
      <c r="C87" s="10">
        <v>8</v>
      </c>
      <c r="D87" s="10">
        <v>6</v>
      </c>
      <c r="E87" s="4">
        <v>-0.34253793336688509</v>
      </c>
    </row>
    <row r="88" spans="1:5" x14ac:dyDescent="0.3">
      <c r="A88" s="2" t="s">
        <v>53</v>
      </c>
      <c r="B88" s="10">
        <v>500</v>
      </c>
      <c r="C88" s="10">
        <v>9</v>
      </c>
      <c r="D88" s="10">
        <v>9.6</v>
      </c>
      <c r="E88" s="4">
        <v>11.756252396347145</v>
      </c>
    </row>
    <row r="89" spans="1:5" x14ac:dyDescent="0.3">
      <c r="A89" s="2" t="s">
        <v>54</v>
      </c>
      <c r="B89" s="10">
        <v>408</v>
      </c>
      <c r="C89" s="10">
        <v>40</v>
      </c>
      <c r="D89" s="10">
        <v>5</v>
      </c>
      <c r="E89" s="4">
        <v>8.8649738067511006</v>
      </c>
    </row>
    <row r="90" spans="1:5" x14ac:dyDescent="0.3">
      <c r="A90" s="2" t="s">
        <v>55</v>
      </c>
      <c r="B90" s="10">
        <v>38.869999999999997</v>
      </c>
      <c r="C90" s="10">
        <v>2</v>
      </c>
      <c r="D90" s="10">
        <v>5.5</v>
      </c>
      <c r="E90" s="4">
        <v>1.670135350395402E-2</v>
      </c>
    </row>
    <row r="91" spans="1:5" x14ac:dyDescent="0.3">
      <c r="A91" s="2" t="s">
        <v>56</v>
      </c>
      <c r="B91" s="10">
        <v>335</v>
      </c>
      <c r="C91" s="10">
        <v>15</v>
      </c>
      <c r="D91" s="10">
        <v>4.8</v>
      </c>
      <c r="E91" s="4">
        <v>7.4972425269062484</v>
      </c>
    </row>
    <row r="92" spans="1:5" x14ac:dyDescent="0.3">
      <c r="A92" s="2" t="s">
        <v>57</v>
      </c>
      <c r="B92" s="10">
        <v>3140</v>
      </c>
      <c r="C92" s="10">
        <v>1200</v>
      </c>
      <c r="D92" s="10">
        <v>5.6</v>
      </c>
      <c r="E92" s="4">
        <v>55.540944934248763</v>
      </c>
    </row>
    <row r="93" spans="1:5" x14ac:dyDescent="0.3">
      <c r="A93" s="2" t="s">
        <v>58</v>
      </c>
      <c r="B93" s="10">
        <v>4070</v>
      </c>
      <c r="C93" s="10">
        <v>1500</v>
      </c>
      <c r="D93" s="10">
        <v>6.3</v>
      </c>
      <c r="E93" s="4">
        <v>73.425755323665243</v>
      </c>
    </row>
    <row r="94" spans="1:5" x14ac:dyDescent="0.3">
      <c r="A94" s="2" t="s">
        <v>59</v>
      </c>
      <c r="B94" s="10">
        <v>298</v>
      </c>
      <c r="C94" s="10">
        <v>6.5</v>
      </c>
      <c r="D94" s="10">
        <v>5.9</v>
      </c>
      <c r="E94" s="4">
        <v>6.6714384778458982</v>
      </c>
    </row>
    <row r="95" spans="1:5" x14ac:dyDescent="0.3">
      <c r="A95" s="2" t="s">
        <v>60</v>
      </c>
      <c r="B95" s="10">
        <v>195</v>
      </c>
      <c r="C95" s="10">
        <v>5.5</v>
      </c>
      <c r="D95" s="10">
        <v>14.5</v>
      </c>
      <c r="E95" s="4">
        <v>3.6885757678555375</v>
      </c>
    </row>
    <row r="96" spans="1:5" x14ac:dyDescent="0.3">
      <c r="A96" s="2" t="s">
        <v>61</v>
      </c>
      <c r="B96" s="10">
        <v>600</v>
      </c>
      <c r="C96" s="10">
        <v>200</v>
      </c>
      <c r="D96" s="10">
        <v>6</v>
      </c>
      <c r="E96" s="4">
        <v>10.444265879996689</v>
      </c>
    </row>
    <row r="97" spans="1:5" x14ac:dyDescent="0.3">
      <c r="A97" s="2" t="s">
        <v>62</v>
      </c>
      <c r="B97" s="10">
        <v>2010</v>
      </c>
      <c r="C97" s="10">
        <v>100</v>
      </c>
      <c r="D97" s="10">
        <v>6.7</v>
      </c>
      <c r="E97" s="4">
        <v>49.351264586739504</v>
      </c>
    </row>
    <row r="98" spans="1:5" x14ac:dyDescent="0.3">
      <c r="A98" s="2" t="s">
        <v>63</v>
      </c>
      <c r="B98" s="10">
        <v>9.77</v>
      </c>
      <c r="C98" s="10">
        <v>0.5</v>
      </c>
      <c r="D98" s="10">
        <v>2.9</v>
      </c>
      <c r="E98" s="4">
        <v>-0.61587353843039383</v>
      </c>
    </row>
    <row r="99" spans="1:5" x14ac:dyDescent="0.3">
      <c r="A99" s="2" t="s">
        <v>64</v>
      </c>
      <c r="B99" s="10">
        <v>39.619999999999997</v>
      </c>
      <c r="C99" s="10">
        <v>2.5</v>
      </c>
      <c r="D99" s="10">
        <v>6</v>
      </c>
      <c r="E99" s="4">
        <v>7.3447913882252469E-3</v>
      </c>
    </row>
    <row r="100" spans="1:5" x14ac:dyDescent="0.3">
      <c r="A100" s="2" t="s">
        <v>65</v>
      </c>
      <c r="B100" s="10">
        <v>66.150000000000006</v>
      </c>
      <c r="C100" s="10">
        <v>4.5</v>
      </c>
      <c r="D100" s="10">
        <v>6.5</v>
      </c>
      <c r="E100" s="4">
        <v>0.6391662608970563</v>
      </c>
    </row>
    <row r="101" spans="1:5" x14ac:dyDescent="0.3">
      <c r="A101" s="2" t="s">
        <v>66</v>
      </c>
      <c r="B101" s="10">
        <v>82.5</v>
      </c>
      <c r="C101" s="10">
        <v>80</v>
      </c>
      <c r="D101" s="10">
        <v>5.4</v>
      </c>
      <c r="E101" s="4">
        <v>-0.49639592647182873</v>
      </c>
    </row>
    <row r="102" spans="1:5" x14ac:dyDescent="0.3">
      <c r="A102" s="2" t="s">
        <v>67</v>
      </c>
      <c r="B102" s="10">
        <v>15.43</v>
      </c>
      <c r="C102" s="10">
        <v>1</v>
      </c>
      <c r="D102" s="10">
        <v>3.5</v>
      </c>
      <c r="E102" s="4">
        <v>-0.50071272073187167</v>
      </c>
    </row>
    <row r="103" spans="1:5" x14ac:dyDescent="0.3">
      <c r="A103" s="2" t="s">
        <v>68</v>
      </c>
      <c r="B103" s="10">
        <v>17.8</v>
      </c>
      <c r="C103" s="10">
        <v>1.5</v>
      </c>
      <c r="D103" s="10">
        <v>5.2</v>
      </c>
      <c r="E103" s="4">
        <v>-0.51175064265355696</v>
      </c>
    </row>
    <row r="104" spans="1:5" x14ac:dyDescent="0.3">
      <c r="A104" s="2" t="s">
        <v>69</v>
      </c>
      <c r="B104" s="10">
        <v>12.78</v>
      </c>
      <c r="C104" s="10">
        <v>1.2</v>
      </c>
      <c r="D104" s="10">
        <v>12.7</v>
      </c>
      <c r="E104" s="4">
        <v>-0.91127039151222999</v>
      </c>
    </row>
    <row r="105" spans="1:5" x14ac:dyDescent="0.3">
      <c r="A105" s="2" t="s">
        <v>70</v>
      </c>
      <c r="B105" s="10">
        <v>5.7</v>
      </c>
      <c r="C105" s="10">
        <v>1</v>
      </c>
      <c r="D105" s="10">
        <v>7.2</v>
      </c>
      <c r="E105" s="4">
        <v>-0.89031190537477245</v>
      </c>
    </row>
    <row r="106" spans="1:5" x14ac:dyDescent="0.3">
      <c r="A106" s="2" t="s">
        <v>71</v>
      </c>
      <c r="B106" s="10">
        <v>1060</v>
      </c>
      <c r="C106" s="10">
        <v>900</v>
      </c>
      <c r="D106" s="10">
        <v>4.8</v>
      </c>
      <c r="E106" s="4">
        <v>7.6375755294472034</v>
      </c>
    </row>
    <row r="107" spans="1:5" x14ac:dyDescent="0.3">
      <c r="A107" s="2" t="s">
        <v>72</v>
      </c>
      <c r="B107" s="10">
        <v>513</v>
      </c>
      <c r="C107" s="10">
        <v>20</v>
      </c>
      <c r="D107" s="10">
        <v>4.3</v>
      </c>
      <c r="E107" s="4">
        <v>12.056343235660325</v>
      </c>
    </row>
    <row r="108" spans="1:5" x14ac:dyDescent="0.3">
      <c r="A108" s="2" t="s">
        <v>73</v>
      </c>
      <c r="B108" s="10">
        <v>700</v>
      </c>
      <c r="C108" s="10">
        <v>13</v>
      </c>
      <c r="D108" s="10">
        <v>7.2</v>
      </c>
      <c r="E108" s="4">
        <v>16.980543991122833</v>
      </c>
    </row>
    <row r="109" spans="1:5" x14ac:dyDescent="0.3">
      <c r="A109" s="2" t="s">
        <v>74</v>
      </c>
      <c r="B109" s="10">
        <v>305</v>
      </c>
      <c r="C109" s="10">
        <v>10.5</v>
      </c>
      <c r="D109" s="10">
        <v>4.7</v>
      </c>
      <c r="E109" s="4">
        <v>6.8132442493107535</v>
      </c>
    </row>
    <row r="110" spans="1:5" x14ac:dyDescent="0.3">
      <c r="A110" s="2" t="s">
        <v>75</v>
      </c>
      <c r="B110" s="10">
        <v>300.69</v>
      </c>
      <c r="C110" s="10">
        <v>7</v>
      </c>
      <c r="D110" s="10">
        <v>6.2</v>
      </c>
      <c r="E110" s="4">
        <v>6.7200570240022799</v>
      </c>
    </row>
    <row r="111" spans="1:5" x14ac:dyDescent="0.3">
      <c r="A111" s="2" t="s">
        <v>76</v>
      </c>
      <c r="B111" s="10">
        <v>2240</v>
      </c>
      <c r="C111" s="10">
        <v>10</v>
      </c>
      <c r="D111" s="10">
        <v>5.5</v>
      </c>
      <c r="E111" s="4">
        <v>57.310196810280104</v>
      </c>
    </row>
    <row r="112" spans="1:5" x14ac:dyDescent="0.3">
      <c r="A112" s="2" t="s">
        <v>77</v>
      </c>
      <c r="B112" s="10">
        <v>63.56</v>
      </c>
      <c r="C112" s="10">
        <v>3.5</v>
      </c>
      <c r="D112" s="10">
        <v>8.4</v>
      </c>
      <c r="E112" s="4">
        <v>0.52315416110403623</v>
      </c>
    </row>
    <row r="113" spans="1:5" x14ac:dyDescent="0.3">
      <c r="A113" s="2" t="s">
        <v>78</v>
      </c>
      <c r="B113" s="10">
        <v>133.6</v>
      </c>
      <c r="C113" s="10">
        <v>7.5</v>
      </c>
      <c r="D113" s="10">
        <v>7</v>
      </c>
      <c r="E113" s="4">
        <v>2.3180288272974203</v>
      </c>
    </row>
    <row r="114" spans="1:5" x14ac:dyDescent="0.3">
      <c r="A114" s="2" t="s">
        <v>79</v>
      </c>
      <c r="B114" s="10">
        <v>64.5</v>
      </c>
      <c r="C114" s="10">
        <v>4.8</v>
      </c>
      <c r="D114" s="10">
        <v>6.2</v>
      </c>
      <c r="E114" s="4">
        <v>0.60071590067415237</v>
      </c>
    </row>
    <row r="115" spans="1:5" x14ac:dyDescent="0.3">
      <c r="A115" s="2" t="s">
        <v>80</v>
      </c>
      <c r="B115" s="10">
        <v>1480</v>
      </c>
      <c r="C115" s="10">
        <v>70</v>
      </c>
      <c r="D115" s="10">
        <v>3.4</v>
      </c>
      <c r="E115" s="4">
        <v>36.272700726344659</v>
      </c>
    </row>
    <row r="116" spans="1:5" x14ac:dyDescent="0.3">
      <c r="A116" s="2" t="s">
        <v>81</v>
      </c>
      <c r="B116" s="10">
        <v>646</v>
      </c>
      <c r="C116" s="10">
        <v>50</v>
      </c>
      <c r="D116" s="10">
        <v>6.5</v>
      </c>
      <c r="E116" s="4">
        <v>14.811022500476698</v>
      </c>
    </row>
    <row r="117" spans="1:5" x14ac:dyDescent="0.3">
      <c r="A117" s="2" t="s">
        <v>82</v>
      </c>
      <c r="B117" s="10">
        <v>824</v>
      </c>
      <c r="C117" s="10">
        <v>100</v>
      </c>
      <c r="D117" s="10">
        <v>2.5</v>
      </c>
      <c r="E117" s="4">
        <v>18.543122358039032</v>
      </c>
    </row>
    <row r="118" spans="1:5" x14ac:dyDescent="0.3">
      <c r="A118" s="2" t="s">
        <v>83</v>
      </c>
      <c r="B118" s="10">
        <v>907.12</v>
      </c>
      <c r="C118" s="10">
        <v>15</v>
      </c>
      <c r="D118" s="10">
        <v>51</v>
      </c>
      <c r="E118" s="4">
        <v>20.740187058929436</v>
      </c>
    </row>
    <row r="119" spans="1:5" x14ac:dyDescent="0.3">
      <c r="A119" s="2" t="s">
        <v>84</v>
      </c>
      <c r="B119" s="10">
        <v>200</v>
      </c>
      <c r="C119" s="10">
        <v>2.5</v>
      </c>
      <c r="D119" s="10">
        <v>17.3</v>
      </c>
      <c r="E119" s="4">
        <v>3.7801860578988427</v>
      </c>
    </row>
    <row r="120" spans="1:5" ht="15" thickBot="1" x14ac:dyDescent="0.35">
      <c r="A120" s="2" t="s">
        <v>85</v>
      </c>
      <c r="B120" s="10">
        <v>3070</v>
      </c>
      <c r="C120" s="10">
        <v>1600</v>
      </c>
      <c r="D120" s="10">
        <v>6.6</v>
      </c>
      <c r="E120" s="5">
        <v>45.185687330484257</v>
      </c>
    </row>
    <row r="122" spans="1:5" x14ac:dyDescent="0.3">
      <c r="A122" s="1" t="s">
        <v>0</v>
      </c>
      <c r="B122" s="1" t="s">
        <v>87</v>
      </c>
      <c r="C122" s="1" t="s">
        <v>88</v>
      </c>
      <c r="D122" s="1" t="s">
        <v>89</v>
      </c>
      <c r="E122" s="1" t="s">
        <v>44</v>
      </c>
    </row>
    <row r="123" spans="1:5" x14ac:dyDescent="0.3">
      <c r="A123" s="2" t="s">
        <v>46</v>
      </c>
      <c r="B123" s="10">
        <v>22.98</v>
      </c>
      <c r="C123" s="10">
        <v>1.4</v>
      </c>
      <c r="D123" s="10">
        <v>6.3</v>
      </c>
      <c r="E123" s="4">
        <v>0.64370638647248379</v>
      </c>
    </row>
    <row r="124" spans="1:5" x14ac:dyDescent="0.3">
      <c r="A124" s="2" t="s">
        <v>47</v>
      </c>
      <c r="B124" s="10">
        <v>510.71</v>
      </c>
      <c r="C124" s="10">
        <v>190</v>
      </c>
      <c r="D124" s="10">
        <v>9.1999999999999993</v>
      </c>
      <c r="E124" s="4">
        <v>-4.5952525953704448</v>
      </c>
    </row>
    <row r="125" spans="1:5" x14ac:dyDescent="0.3">
      <c r="A125" s="2" t="s">
        <v>48</v>
      </c>
      <c r="B125" s="10">
        <v>72.790000000000006</v>
      </c>
      <c r="C125" s="10">
        <v>3</v>
      </c>
      <c r="D125" s="10">
        <v>5.0999999999999996</v>
      </c>
      <c r="E125" s="4">
        <v>0.20934367343092497</v>
      </c>
    </row>
    <row r="126" spans="1:5" x14ac:dyDescent="0.3">
      <c r="A126" s="2" t="s">
        <v>49</v>
      </c>
      <c r="B126" s="10">
        <v>586.05999999999995</v>
      </c>
      <c r="C126" s="10">
        <v>220</v>
      </c>
      <c r="D126" s="10">
        <v>5.8</v>
      </c>
      <c r="E126" s="4">
        <v>-2.773114576429097</v>
      </c>
    </row>
    <row r="127" spans="1:5" x14ac:dyDescent="0.3">
      <c r="A127" s="2" t="s">
        <v>50</v>
      </c>
      <c r="B127" s="10">
        <v>90.35</v>
      </c>
      <c r="C127" s="10">
        <v>5.5</v>
      </c>
      <c r="D127" s="10">
        <v>7.5</v>
      </c>
      <c r="E127" s="4">
        <v>0.22393427818610934</v>
      </c>
    </row>
    <row r="128" spans="1:5" x14ac:dyDescent="0.3">
      <c r="A128" s="2" t="s">
        <v>51</v>
      </c>
      <c r="B128" s="10">
        <v>70</v>
      </c>
      <c r="C128" s="10">
        <v>2</v>
      </c>
      <c r="D128" s="10">
        <v>8</v>
      </c>
      <c r="E128" s="4">
        <v>0.54422164238587722</v>
      </c>
    </row>
    <row r="129" spans="1:20" x14ac:dyDescent="0.3">
      <c r="A129" s="2" t="s">
        <v>52</v>
      </c>
      <c r="B129" s="10">
        <v>30.69</v>
      </c>
      <c r="C129" s="10">
        <v>8</v>
      </c>
      <c r="D129" s="10">
        <v>6</v>
      </c>
      <c r="E129" s="4">
        <v>0.86653793336688512</v>
      </c>
    </row>
    <row r="130" spans="1:20" x14ac:dyDescent="0.3">
      <c r="A130" s="2" t="s">
        <v>53</v>
      </c>
      <c r="B130" s="10">
        <v>500</v>
      </c>
      <c r="C130" s="10">
        <v>9</v>
      </c>
      <c r="D130" s="10">
        <v>9.6</v>
      </c>
      <c r="E130" s="4">
        <v>-7.7512523963471454</v>
      </c>
    </row>
    <row r="131" spans="1:20" x14ac:dyDescent="0.3">
      <c r="A131" s="2" t="s">
        <v>54</v>
      </c>
      <c r="B131" s="10">
        <v>408</v>
      </c>
      <c r="C131" s="10">
        <v>40</v>
      </c>
      <c r="D131" s="10">
        <v>5</v>
      </c>
      <c r="E131" s="4">
        <v>-3.3899738067511009</v>
      </c>
    </row>
    <row r="132" spans="1:20" x14ac:dyDescent="0.3">
      <c r="A132" s="2" t="s">
        <v>55</v>
      </c>
      <c r="B132" s="10">
        <v>38.869999999999997</v>
      </c>
      <c r="C132" s="10">
        <v>2</v>
      </c>
      <c r="D132" s="10">
        <v>5.5</v>
      </c>
      <c r="E132" s="4">
        <v>0.80129864649604587</v>
      </c>
    </row>
    <row r="133" spans="1:20" x14ac:dyDescent="0.3">
      <c r="A133" s="2" t="s">
        <v>56</v>
      </c>
      <c r="B133" s="10">
        <v>335</v>
      </c>
      <c r="C133" s="10">
        <v>15</v>
      </c>
      <c r="D133" s="10">
        <v>4.8</v>
      </c>
      <c r="E133" s="4">
        <v>-3.0512425269062486</v>
      </c>
    </row>
    <row r="134" spans="1:20" x14ac:dyDescent="0.3">
      <c r="A134" s="2" t="s">
        <v>57</v>
      </c>
      <c r="B134" s="10">
        <v>3140</v>
      </c>
      <c r="C134" s="10">
        <v>1200</v>
      </c>
      <c r="D134" s="10">
        <v>5.6</v>
      </c>
      <c r="E134" s="4">
        <v>-1.9019449342487604</v>
      </c>
    </row>
    <row r="135" spans="1:20" x14ac:dyDescent="0.3">
      <c r="A135" s="2" t="s">
        <v>58</v>
      </c>
      <c r="B135" s="10">
        <v>4070</v>
      </c>
      <c r="C135" s="10">
        <v>1500</v>
      </c>
      <c r="D135" s="10">
        <v>6.3</v>
      </c>
      <c r="E135" s="4">
        <v>-17.272755323665244</v>
      </c>
    </row>
    <row r="136" spans="1:20" x14ac:dyDescent="0.3">
      <c r="A136" s="2" t="s">
        <v>59</v>
      </c>
      <c r="B136" s="10">
        <v>298</v>
      </c>
      <c r="C136" s="10">
        <v>6.5</v>
      </c>
      <c r="D136" s="10">
        <v>5.9</v>
      </c>
      <c r="E136" s="4">
        <v>2.0735615221541011</v>
      </c>
    </row>
    <row r="137" spans="1:20" x14ac:dyDescent="0.3">
      <c r="A137" s="2" t="s">
        <v>60</v>
      </c>
      <c r="B137" s="10">
        <v>195</v>
      </c>
      <c r="C137" s="10">
        <v>5.5</v>
      </c>
      <c r="D137" s="10">
        <v>14.5</v>
      </c>
      <c r="E137" s="4">
        <v>-0.43157576785553742</v>
      </c>
    </row>
    <row r="138" spans="1:20" x14ac:dyDescent="0.3">
      <c r="A138" s="2" t="s">
        <v>61</v>
      </c>
      <c r="B138" s="10">
        <v>600</v>
      </c>
      <c r="C138" s="10">
        <v>200</v>
      </c>
      <c r="D138" s="10">
        <v>6</v>
      </c>
      <c r="E138" s="4">
        <v>-9.2802658799966888</v>
      </c>
    </row>
    <row r="139" spans="1:20" x14ac:dyDescent="0.3">
      <c r="A139" s="2" t="s">
        <v>62</v>
      </c>
      <c r="B139" s="10">
        <v>2010</v>
      </c>
      <c r="C139" s="10">
        <v>100</v>
      </c>
      <c r="D139" s="10">
        <v>6.7</v>
      </c>
      <c r="E139" s="4">
        <v>-14.659264586739503</v>
      </c>
    </row>
    <row r="140" spans="1:20" x14ac:dyDescent="0.3">
      <c r="A140" s="2" t="s">
        <v>63</v>
      </c>
      <c r="B140" s="10">
        <v>9.77</v>
      </c>
      <c r="C140" s="10">
        <v>0.5</v>
      </c>
      <c r="D140" s="10">
        <v>2.9</v>
      </c>
      <c r="E140" s="4">
        <v>0.72387353843039381</v>
      </c>
    </row>
    <row r="141" spans="1:20" x14ac:dyDescent="0.3">
      <c r="A141" s="2" t="s">
        <v>64</v>
      </c>
      <c r="B141" s="10">
        <v>39.619999999999997</v>
      </c>
      <c r="C141" s="10">
        <v>2.5</v>
      </c>
      <c r="D141" s="10">
        <v>6</v>
      </c>
      <c r="E141" s="4">
        <v>0.84865520861177468</v>
      </c>
    </row>
    <row r="142" spans="1:20" x14ac:dyDescent="0.3">
      <c r="A142" s="2" t="s">
        <v>65</v>
      </c>
      <c r="B142" s="10">
        <v>66.150000000000006</v>
      </c>
      <c r="C142" s="10">
        <v>4.5</v>
      </c>
      <c r="D142" s="10">
        <v>6.5</v>
      </c>
      <c r="E142" s="4">
        <v>1.0948337391029437</v>
      </c>
    </row>
    <row r="143" spans="1:20" x14ac:dyDescent="0.3">
      <c r="A143" s="2" t="s">
        <v>66</v>
      </c>
      <c r="B143" s="10">
        <v>82.5</v>
      </c>
      <c r="C143" s="10">
        <v>80</v>
      </c>
      <c r="D143" s="10">
        <v>5.4</v>
      </c>
      <c r="E143" s="4">
        <v>1.0063959264718287</v>
      </c>
    </row>
    <row r="144" spans="1:20" x14ac:dyDescent="0.3">
      <c r="A144" s="2" t="s">
        <v>67</v>
      </c>
      <c r="B144" s="10">
        <v>15.43</v>
      </c>
      <c r="C144" s="10">
        <v>1</v>
      </c>
      <c r="D144" s="10">
        <v>3.5</v>
      </c>
      <c r="E144" s="4">
        <v>0.72071272073187165</v>
      </c>
      <c r="G144" s="14" t="s">
        <v>45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5" x14ac:dyDescent="0.3">
      <c r="A145" s="2" t="s">
        <v>68</v>
      </c>
      <c r="B145" s="10">
        <v>17.8</v>
      </c>
      <c r="C145" s="10">
        <v>1.5</v>
      </c>
      <c r="D145" s="10">
        <v>5.2</v>
      </c>
      <c r="E145" s="4">
        <v>0.590050642653557</v>
      </c>
    </row>
    <row r="146" spans="1:5" x14ac:dyDescent="0.3">
      <c r="A146" s="2" t="s">
        <v>69</v>
      </c>
      <c r="B146" s="10">
        <v>12.78</v>
      </c>
      <c r="C146" s="10">
        <v>1.2</v>
      </c>
      <c r="D146" s="10">
        <v>12.7</v>
      </c>
      <c r="E146" s="4">
        <v>0.95897039151222996</v>
      </c>
    </row>
    <row r="147" spans="1:5" x14ac:dyDescent="0.3">
      <c r="A147" s="2" t="s">
        <v>70</v>
      </c>
      <c r="B147" s="10">
        <v>5.7</v>
      </c>
      <c r="C147" s="10">
        <v>1</v>
      </c>
      <c r="D147" s="10">
        <v>7.2</v>
      </c>
      <c r="E147" s="4">
        <v>0.98831190537477243</v>
      </c>
    </row>
    <row r="148" spans="1:5" x14ac:dyDescent="0.3">
      <c r="A148" s="2" t="s">
        <v>71</v>
      </c>
      <c r="B148" s="10">
        <v>1060</v>
      </c>
      <c r="C148" s="10">
        <v>900</v>
      </c>
      <c r="D148" s="10">
        <v>4.8</v>
      </c>
      <c r="E148" s="4">
        <v>5.9944244705527963</v>
      </c>
    </row>
    <row r="149" spans="1:5" x14ac:dyDescent="0.3">
      <c r="A149" s="2" t="s">
        <v>72</v>
      </c>
      <c r="B149" s="10">
        <v>513</v>
      </c>
      <c r="C149" s="10">
        <v>20</v>
      </c>
      <c r="D149" s="10">
        <v>4.3</v>
      </c>
      <c r="E149" s="4">
        <v>-3.3583432356603247</v>
      </c>
    </row>
    <row r="150" spans="1:5" x14ac:dyDescent="0.3">
      <c r="A150" s="2" t="s">
        <v>73</v>
      </c>
      <c r="B150" s="10">
        <v>700</v>
      </c>
      <c r="C150" s="10">
        <v>13</v>
      </c>
      <c r="D150" s="10">
        <v>7.2</v>
      </c>
      <c r="E150" s="4">
        <v>-1.6395439911228333</v>
      </c>
    </row>
    <row r="151" spans="1:5" x14ac:dyDescent="0.3">
      <c r="A151" s="2" t="s">
        <v>74</v>
      </c>
      <c r="B151" s="10">
        <v>305</v>
      </c>
      <c r="C151" s="10">
        <v>10.5</v>
      </c>
      <c r="D151" s="10">
        <v>4.7</v>
      </c>
      <c r="E151" s="4">
        <v>-3.2462442493107533</v>
      </c>
    </row>
    <row r="152" spans="1:5" x14ac:dyDescent="0.3">
      <c r="A152" s="2" t="s">
        <v>75</v>
      </c>
      <c r="B152" s="10">
        <v>300.69</v>
      </c>
      <c r="C152" s="10">
        <v>7</v>
      </c>
      <c r="D152" s="10">
        <v>6.2</v>
      </c>
      <c r="E152" s="4">
        <v>-1.5320570240022802</v>
      </c>
    </row>
    <row r="153" spans="1:5" x14ac:dyDescent="0.3">
      <c r="A153" s="2" t="s">
        <v>76</v>
      </c>
      <c r="B153" s="10">
        <v>2240</v>
      </c>
      <c r="C153" s="10">
        <v>10</v>
      </c>
      <c r="D153" s="10">
        <v>5.5</v>
      </c>
      <c r="E153" s="4">
        <v>45.056803189719901</v>
      </c>
    </row>
    <row r="154" spans="1:5" x14ac:dyDescent="0.3">
      <c r="A154" s="2" t="s">
        <v>77</v>
      </c>
      <c r="B154" s="10">
        <v>63.56</v>
      </c>
      <c r="C154" s="10">
        <v>3.5</v>
      </c>
      <c r="D154" s="10">
        <v>8.4</v>
      </c>
      <c r="E154" s="4">
        <v>1.2008458388959637</v>
      </c>
    </row>
    <row r="155" spans="1:5" x14ac:dyDescent="0.3">
      <c r="A155" s="2" t="s">
        <v>78</v>
      </c>
      <c r="B155" s="10">
        <v>133.6</v>
      </c>
      <c r="C155" s="10">
        <v>7.5</v>
      </c>
      <c r="D155" s="10">
        <v>7</v>
      </c>
      <c r="E155" s="4">
        <v>-0.23202882729742047</v>
      </c>
    </row>
    <row r="156" spans="1:5" x14ac:dyDescent="0.3">
      <c r="A156" s="2" t="s">
        <v>79</v>
      </c>
      <c r="B156" s="10">
        <v>64.5</v>
      </c>
      <c r="C156" s="10">
        <v>4.8</v>
      </c>
      <c r="D156" s="10">
        <v>6.2</v>
      </c>
      <c r="E156" s="4">
        <v>0.17428409932584765</v>
      </c>
    </row>
    <row r="157" spans="1:5" x14ac:dyDescent="0.3">
      <c r="A157" s="2" t="s">
        <v>80</v>
      </c>
      <c r="B157" s="10">
        <v>1480</v>
      </c>
      <c r="C157" s="10">
        <v>70</v>
      </c>
      <c r="D157" s="10">
        <v>3.4</v>
      </c>
      <c r="E157" s="4">
        <v>-15.965700726344661</v>
      </c>
    </row>
    <row r="158" spans="1:5" x14ac:dyDescent="0.3">
      <c r="A158" s="2" t="s">
        <v>81</v>
      </c>
      <c r="B158" s="10">
        <v>646</v>
      </c>
      <c r="C158" s="10">
        <v>50</v>
      </c>
      <c r="D158" s="10">
        <v>6.5</v>
      </c>
      <c r="E158" s="4">
        <v>-7.0890225004766974</v>
      </c>
    </row>
    <row r="159" spans="1:5" x14ac:dyDescent="0.3">
      <c r="A159" s="2" t="s">
        <v>82</v>
      </c>
      <c r="B159" s="10">
        <v>824</v>
      </c>
      <c r="C159" s="10">
        <v>100</v>
      </c>
      <c r="D159" s="10">
        <v>2.5</v>
      </c>
      <c r="E159" s="4">
        <v>-12.891122358039031</v>
      </c>
    </row>
    <row r="160" spans="1:5" x14ac:dyDescent="0.3">
      <c r="A160" s="2" t="s">
        <v>83</v>
      </c>
      <c r="B160" s="10">
        <v>907.12</v>
      </c>
      <c r="C160" s="10">
        <v>15</v>
      </c>
      <c r="D160" s="10">
        <v>51</v>
      </c>
      <c r="E160" s="4">
        <v>-9.9601870589294368</v>
      </c>
    </row>
    <row r="161" spans="1:5" x14ac:dyDescent="0.3">
      <c r="A161" s="2" t="s">
        <v>84</v>
      </c>
      <c r="B161" s="10">
        <v>200</v>
      </c>
      <c r="C161" s="10">
        <v>2.5</v>
      </c>
      <c r="D161" s="10">
        <v>17.3</v>
      </c>
      <c r="E161" s="4">
        <v>37.403813942101152</v>
      </c>
    </row>
    <row r="162" spans="1:5" ht="15" thickBot="1" x14ac:dyDescent="0.35">
      <c r="A162" s="2" t="s">
        <v>85</v>
      </c>
      <c r="B162" s="10">
        <v>3070</v>
      </c>
      <c r="C162" s="10">
        <v>1600</v>
      </c>
      <c r="D162" s="10">
        <v>6.6</v>
      </c>
      <c r="E162" s="5">
        <v>18.896312669515737</v>
      </c>
    </row>
  </sheetData>
  <mergeCells count="32">
    <mergeCell ref="G144:T144"/>
    <mergeCell ref="B69:E69"/>
    <mergeCell ref="B70:E70"/>
    <mergeCell ref="B71:E71"/>
    <mergeCell ref="B72:E72"/>
    <mergeCell ref="A76:D76"/>
    <mergeCell ref="B43:E43"/>
    <mergeCell ref="B44:E44"/>
    <mergeCell ref="B45:E45"/>
    <mergeCell ref="B46:E46"/>
    <mergeCell ref="A74:D74"/>
    <mergeCell ref="A63:E63"/>
    <mergeCell ref="A64:E64"/>
    <mergeCell ref="A65:E65"/>
    <mergeCell ref="A48:E48"/>
    <mergeCell ref="A49:E49"/>
    <mergeCell ref="A50:E50"/>
    <mergeCell ref="A51:E51"/>
    <mergeCell ref="A52:E52"/>
    <mergeCell ref="B67:E67"/>
    <mergeCell ref="G59:I59"/>
    <mergeCell ref="K59:M59"/>
    <mergeCell ref="O59:Q59"/>
    <mergeCell ref="I74:S78"/>
    <mergeCell ref="A55:E55"/>
    <mergeCell ref="A56:E56"/>
    <mergeCell ref="A57:E57"/>
    <mergeCell ref="A58:E58"/>
    <mergeCell ref="A59:E59"/>
    <mergeCell ref="A61:E61"/>
    <mergeCell ref="A62:E62"/>
    <mergeCell ref="I67:S7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18C3-74D7-40F2-BBB2-BE029D7F0CD8}">
  <dimension ref="A1:I66"/>
  <sheetViews>
    <sheetView workbookViewId="0">
      <selection activeCell="B6" sqref="B6"/>
    </sheetView>
  </sheetViews>
  <sheetFormatPr defaultRowHeight="14.4" x14ac:dyDescent="0.3"/>
  <cols>
    <col min="1" max="1" width="27.21875" customWidth="1"/>
    <col min="2" max="2" width="17.77734375" customWidth="1"/>
    <col min="3" max="3" width="23" customWidth="1"/>
    <col min="4" max="4" width="16.88671875" customWidth="1"/>
    <col min="5" max="5" width="18.5546875" customWidth="1"/>
    <col min="6" max="6" width="19" customWidth="1"/>
    <col min="7" max="7" width="17" customWidth="1"/>
    <col min="8" max="8" width="15.33203125" customWidth="1"/>
    <col min="9" max="9" width="16" customWidth="1"/>
  </cols>
  <sheetData>
    <row r="1" spans="1:9" x14ac:dyDescent="0.3">
      <c r="A1" t="s">
        <v>1</v>
      </c>
    </row>
    <row r="2" spans="1:9" ht="15" thickBot="1" x14ac:dyDescent="0.35"/>
    <row r="3" spans="1:9" x14ac:dyDescent="0.3">
      <c r="A3" s="13" t="s">
        <v>2</v>
      </c>
      <c r="B3" s="13"/>
    </row>
    <row r="4" spans="1:9" x14ac:dyDescent="0.3">
      <c r="A4" t="s">
        <v>3</v>
      </c>
      <c r="B4">
        <v>0.85218220774793274</v>
      </c>
    </row>
    <row r="5" spans="1:9" x14ac:dyDescent="0.3">
      <c r="A5" t="s">
        <v>4</v>
      </c>
      <c r="B5">
        <v>0.72621451520214075</v>
      </c>
    </row>
    <row r="6" spans="1:9" x14ac:dyDescent="0.3">
      <c r="A6" t="s">
        <v>5</v>
      </c>
      <c r="B6">
        <v>0.7033990581356524</v>
      </c>
    </row>
    <row r="7" spans="1:9" x14ac:dyDescent="0.3">
      <c r="A7" t="s">
        <v>6</v>
      </c>
      <c r="B7">
        <v>11.95670804476614</v>
      </c>
    </row>
    <row r="8" spans="1:9" ht="15" thickBot="1" x14ac:dyDescent="0.35">
      <c r="A8" s="11" t="s">
        <v>7</v>
      </c>
      <c r="B8" s="11">
        <v>40</v>
      </c>
    </row>
    <row r="10" spans="1:9" ht="15" thickBot="1" x14ac:dyDescent="0.35">
      <c r="A10" t="s">
        <v>8</v>
      </c>
    </row>
    <row r="11" spans="1:9" x14ac:dyDescent="0.3">
      <c r="A11" s="12"/>
      <c r="B11" s="12" t="s">
        <v>13</v>
      </c>
      <c r="C11" s="12" t="s">
        <v>14</v>
      </c>
      <c r="D11" s="12" t="s">
        <v>15</v>
      </c>
      <c r="E11" s="3" t="s">
        <v>16</v>
      </c>
      <c r="F11" s="12" t="s">
        <v>17</v>
      </c>
    </row>
    <row r="12" spans="1:9" x14ac:dyDescent="0.3">
      <c r="A12" t="s">
        <v>9</v>
      </c>
      <c r="B12">
        <v>3</v>
      </c>
      <c r="C12">
        <v>13651.49631351509</v>
      </c>
      <c r="D12">
        <v>4550.4987711716967</v>
      </c>
      <c r="E12" s="4">
        <v>31.8299349903806</v>
      </c>
      <c r="F12">
        <v>3.1415450770885092E-10</v>
      </c>
    </row>
    <row r="13" spans="1:9" x14ac:dyDescent="0.3">
      <c r="A13" t="s">
        <v>10</v>
      </c>
      <c r="B13">
        <v>36</v>
      </c>
      <c r="C13">
        <v>5146.6632216399121</v>
      </c>
      <c r="D13">
        <v>142.96286726777532</v>
      </c>
    </row>
    <row r="14" spans="1:9" ht="15" thickBot="1" x14ac:dyDescent="0.35">
      <c r="A14" s="11" t="s">
        <v>11</v>
      </c>
      <c r="B14" s="11">
        <v>39</v>
      </c>
      <c r="C14" s="11">
        <v>18798.159535155002</v>
      </c>
      <c r="D14" s="11"/>
      <c r="E14" s="11"/>
      <c r="F14" s="11"/>
    </row>
    <row r="15" spans="1:9" ht="15" thickBot="1" x14ac:dyDescent="0.35"/>
    <row r="16" spans="1:9" x14ac:dyDescent="0.3">
      <c r="A16" s="12"/>
      <c r="B16" s="3" t="s">
        <v>18</v>
      </c>
      <c r="C16" s="3" t="s">
        <v>6</v>
      </c>
      <c r="D16" s="3" t="s">
        <v>19</v>
      </c>
      <c r="E16" s="12" t="s">
        <v>20</v>
      </c>
      <c r="F16" s="12" t="s">
        <v>21</v>
      </c>
      <c r="G16" s="12" t="s">
        <v>22</v>
      </c>
      <c r="H16" s="12" t="s">
        <v>23</v>
      </c>
      <c r="I16" s="12" t="s">
        <v>24</v>
      </c>
    </row>
    <row r="17" spans="1:9" x14ac:dyDescent="0.3">
      <c r="A17" t="s">
        <v>12</v>
      </c>
      <c r="B17" s="4">
        <v>-0.75404856252465202</v>
      </c>
      <c r="C17" s="4">
        <v>3.0198811553390472</v>
      </c>
      <c r="D17" s="4">
        <v>-0.24969478060138883</v>
      </c>
      <c r="E17">
        <v>0.80424272392371454</v>
      </c>
      <c r="F17">
        <v>-6.8786514173416897</v>
      </c>
      <c r="G17">
        <v>5.3705542922923861</v>
      </c>
      <c r="H17">
        <v>-6.8786514173416897</v>
      </c>
      <c r="I17">
        <v>5.3705542922923861</v>
      </c>
    </row>
    <row r="18" spans="1:9" x14ac:dyDescent="0.3">
      <c r="A18" t="s">
        <v>87</v>
      </c>
      <c r="B18" s="4">
        <v>2.61062812840657E-2</v>
      </c>
      <c r="C18" s="4">
        <v>3.6135729803890601E-3</v>
      </c>
      <c r="D18" s="4">
        <v>7.2245064443820866</v>
      </c>
      <c r="E18">
        <v>1.6699350259490984E-8</v>
      </c>
      <c r="F18">
        <v>1.8777615600433645E-2</v>
      </c>
      <c r="G18">
        <v>3.3434946967697853E-2</v>
      </c>
      <c r="H18">
        <v>1.8777615600433645E-2</v>
      </c>
      <c r="I18">
        <v>3.3434946967697853E-2</v>
      </c>
    </row>
    <row r="19" spans="1:9" x14ac:dyDescent="0.3">
      <c r="A19" t="s">
        <v>88</v>
      </c>
      <c r="B19" s="4">
        <v>-2.1227933252436965E-2</v>
      </c>
      <c r="C19" s="4">
        <v>8.7750968768559538E-3</v>
      </c>
      <c r="D19" s="4">
        <v>-2.4191109853641595</v>
      </c>
      <c r="E19">
        <v>2.0739026465855188E-2</v>
      </c>
      <c r="F19">
        <v>-3.9024654586410829E-2</v>
      </c>
      <c r="G19">
        <v>-3.4312119184631042E-3</v>
      </c>
      <c r="H19">
        <v>-3.9024654586410829E-2</v>
      </c>
      <c r="I19">
        <v>-3.4312119184631042E-3</v>
      </c>
    </row>
    <row r="20" spans="1:9" ht="15" thickBot="1" x14ac:dyDescent="0.35">
      <c r="A20" s="11" t="s">
        <v>89</v>
      </c>
      <c r="B20" s="5">
        <v>-3.6644612905119202E-2</v>
      </c>
      <c r="C20" s="5">
        <v>0.25549153636791205</v>
      </c>
      <c r="D20" s="5">
        <v>-0.1434278936440006</v>
      </c>
      <c r="E20" s="11">
        <v>0.88675209631244933</v>
      </c>
      <c r="F20" s="11">
        <v>-0.55480546511416062</v>
      </c>
      <c r="G20" s="11">
        <v>0.48151623930392218</v>
      </c>
      <c r="H20" s="11">
        <v>-0.55480546511416062</v>
      </c>
      <c r="I20" s="11">
        <v>0.48151623930392218</v>
      </c>
    </row>
    <row r="24" spans="1:9" x14ac:dyDescent="0.3">
      <c r="A24" t="s">
        <v>25</v>
      </c>
    </row>
    <row r="25" spans="1:9" ht="15" thickBot="1" x14ac:dyDescent="0.35"/>
    <row r="26" spans="1:9" x14ac:dyDescent="0.3">
      <c r="A26" s="12" t="s">
        <v>26</v>
      </c>
      <c r="B26" s="3" t="s">
        <v>90</v>
      </c>
      <c r="C26" s="3" t="s">
        <v>27</v>
      </c>
    </row>
    <row r="27" spans="1:9" x14ac:dyDescent="0.3">
      <c r="A27">
        <v>1</v>
      </c>
      <c r="B27" s="4">
        <v>-0.41470638647248381</v>
      </c>
      <c r="C27" s="4">
        <v>0.64370638647248379</v>
      </c>
    </row>
    <row r="28" spans="1:9" x14ac:dyDescent="0.3">
      <c r="A28">
        <v>2</v>
      </c>
      <c r="B28" s="4">
        <v>8.2082525953704444</v>
      </c>
      <c r="C28" s="4">
        <v>-4.5952525953704448</v>
      </c>
    </row>
    <row r="29" spans="1:9" x14ac:dyDescent="0.3">
      <c r="A29">
        <v>3</v>
      </c>
      <c r="B29" s="4">
        <v>0.89565632656907501</v>
      </c>
      <c r="C29" s="4">
        <v>0.20934367343092497</v>
      </c>
    </row>
    <row r="30" spans="1:9" x14ac:dyDescent="0.3">
      <c r="A30">
        <v>4</v>
      </c>
      <c r="B30" s="4">
        <v>9.6631145764290967</v>
      </c>
      <c r="C30" s="4">
        <v>-2.773114576429097</v>
      </c>
    </row>
    <row r="31" spans="1:9" x14ac:dyDescent="0.3">
      <c r="A31">
        <v>5</v>
      </c>
      <c r="B31" s="4">
        <v>1.2130657218138907</v>
      </c>
      <c r="C31" s="4">
        <v>0.22393427818610934</v>
      </c>
    </row>
    <row r="32" spans="1:9" x14ac:dyDescent="0.3">
      <c r="A32">
        <v>6</v>
      </c>
      <c r="B32" s="4">
        <v>0.7377783576141228</v>
      </c>
      <c r="C32" s="4">
        <v>0.54422164238587722</v>
      </c>
    </row>
    <row r="33" spans="1:3" x14ac:dyDescent="0.3">
      <c r="A33">
        <v>7</v>
      </c>
      <c r="B33" s="4">
        <v>-0.34253793336688509</v>
      </c>
      <c r="C33" s="4">
        <v>0.86653793336688512</v>
      </c>
    </row>
    <row r="34" spans="1:3" x14ac:dyDescent="0.3">
      <c r="A34">
        <v>8</v>
      </c>
      <c r="B34" s="4">
        <v>11.756252396347145</v>
      </c>
      <c r="C34" s="4">
        <v>-7.7512523963471454</v>
      </c>
    </row>
    <row r="35" spans="1:3" x14ac:dyDescent="0.3">
      <c r="A35">
        <v>9</v>
      </c>
      <c r="B35" s="4">
        <v>8.8649738067511006</v>
      </c>
      <c r="C35" s="4">
        <v>-3.3899738067511009</v>
      </c>
    </row>
    <row r="36" spans="1:3" x14ac:dyDescent="0.3">
      <c r="A36">
        <v>10</v>
      </c>
      <c r="B36" s="4">
        <v>1.670135350395402E-2</v>
      </c>
      <c r="C36" s="4">
        <v>0.80129864649604587</v>
      </c>
    </row>
    <row r="37" spans="1:3" x14ac:dyDescent="0.3">
      <c r="A37">
        <v>11</v>
      </c>
      <c r="B37" s="4">
        <v>7.4972425269062484</v>
      </c>
      <c r="C37" s="4">
        <v>-3.0512425269062486</v>
      </c>
    </row>
    <row r="38" spans="1:3" x14ac:dyDescent="0.3">
      <c r="A38">
        <v>12</v>
      </c>
      <c r="B38" s="4">
        <v>55.540944934248763</v>
      </c>
      <c r="C38" s="4">
        <v>-1.9019449342487604</v>
      </c>
    </row>
    <row r="39" spans="1:3" x14ac:dyDescent="0.3">
      <c r="A39">
        <v>13</v>
      </c>
      <c r="B39" s="4">
        <v>73.425755323665243</v>
      </c>
      <c r="C39" s="4">
        <v>-17.272755323665244</v>
      </c>
    </row>
    <row r="40" spans="1:3" x14ac:dyDescent="0.3">
      <c r="A40">
        <v>14</v>
      </c>
      <c r="B40" s="4">
        <v>6.6714384778458982</v>
      </c>
      <c r="C40" s="4">
        <v>2.0735615221541011</v>
      </c>
    </row>
    <row r="41" spans="1:3" x14ac:dyDescent="0.3">
      <c r="A41">
        <v>15</v>
      </c>
      <c r="B41" s="4">
        <v>3.6885757678555375</v>
      </c>
      <c r="C41" s="4">
        <v>-0.43157576785553742</v>
      </c>
    </row>
    <row r="42" spans="1:3" x14ac:dyDescent="0.3">
      <c r="A42">
        <v>16</v>
      </c>
      <c r="B42" s="4">
        <v>10.444265879996689</v>
      </c>
      <c r="C42" s="4">
        <v>-9.2802658799966888</v>
      </c>
    </row>
    <row r="43" spans="1:3" x14ac:dyDescent="0.3">
      <c r="A43">
        <v>17</v>
      </c>
      <c r="B43" s="4">
        <v>49.351264586739504</v>
      </c>
      <c r="C43" s="4">
        <v>-14.659264586739503</v>
      </c>
    </row>
    <row r="44" spans="1:3" x14ac:dyDescent="0.3">
      <c r="A44">
        <v>18</v>
      </c>
      <c r="B44" s="4">
        <v>-0.61587353843039383</v>
      </c>
      <c r="C44" s="4">
        <v>0.72387353843039381</v>
      </c>
    </row>
    <row r="45" spans="1:3" x14ac:dyDescent="0.3">
      <c r="A45">
        <v>19</v>
      </c>
      <c r="B45" s="4">
        <v>7.3447913882252469E-3</v>
      </c>
      <c r="C45" s="4">
        <v>0.84865520861177468</v>
      </c>
    </row>
    <row r="46" spans="1:3" x14ac:dyDescent="0.3">
      <c r="A46">
        <v>20</v>
      </c>
      <c r="B46" s="4">
        <v>0.6391662608970563</v>
      </c>
      <c r="C46" s="4">
        <v>1.0948337391029437</v>
      </c>
    </row>
    <row r="47" spans="1:3" x14ac:dyDescent="0.3">
      <c r="A47">
        <v>21</v>
      </c>
      <c r="B47" s="4">
        <v>-0.49639592647182873</v>
      </c>
      <c r="C47" s="4">
        <v>1.0063959264718287</v>
      </c>
    </row>
    <row r="48" spans="1:3" x14ac:dyDescent="0.3">
      <c r="A48">
        <v>22</v>
      </c>
      <c r="B48" s="4">
        <v>-0.50071272073187167</v>
      </c>
      <c r="C48" s="4">
        <v>0.72071272073187165</v>
      </c>
    </row>
    <row r="49" spans="1:3" x14ac:dyDescent="0.3">
      <c r="A49">
        <v>23</v>
      </c>
      <c r="B49" s="4">
        <v>-0.51175064265355696</v>
      </c>
      <c r="C49" s="4">
        <v>0.590050642653557</v>
      </c>
    </row>
    <row r="50" spans="1:3" x14ac:dyDescent="0.3">
      <c r="A50">
        <v>24</v>
      </c>
      <c r="B50" s="4">
        <v>-0.91127039151222999</v>
      </c>
      <c r="C50" s="4">
        <v>0.95897039151222996</v>
      </c>
    </row>
    <row r="51" spans="1:3" x14ac:dyDescent="0.3">
      <c r="A51">
        <v>25</v>
      </c>
      <c r="B51" s="4">
        <v>-0.89031190537477245</v>
      </c>
      <c r="C51" s="4">
        <v>0.98831190537477243</v>
      </c>
    </row>
    <row r="52" spans="1:3" x14ac:dyDescent="0.3">
      <c r="A52">
        <v>26</v>
      </c>
      <c r="B52" s="4">
        <v>7.6375755294472034</v>
      </c>
      <c r="C52" s="4">
        <v>5.9944244705527963</v>
      </c>
    </row>
    <row r="53" spans="1:3" x14ac:dyDescent="0.3">
      <c r="A53">
        <v>27</v>
      </c>
      <c r="B53" s="4">
        <v>12.056343235660325</v>
      </c>
      <c r="C53" s="4">
        <v>-3.3583432356603247</v>
      </c>
    </row>
    <row r="54" spans="1:3" x14ac:dyDescent="0.3">
      <c r="A54">
        <v>28</v>
      </c>
      <c r="B54" s="4">
        <v>16.980543991122833</v>
      </c>
      <c r="C54" s="4">
        <v>-1.6395439911228333</v>
      </c>
    </row>
    <row r="55" spans="1:3" x14ac:dyDescent="0.3">
      <c r="A55">
        <v>29</v>
      </c>
      <c r="B55" s="4">
        <v>6.8132442493107535</v>
      </c>
      <c r="C55" s="4">
        <v>-3.2462442493107533</v>
      </c>
    </row>
    <row r="56" spans="1:3" x14ac:dyDescent="0.3">
      <c r="A56">
        <v>30</v>
      </c>
      <c r="B56" s="4">
        <v>6.7200570240022799</v>
      </c>
      <c r="C56" s="4">
        <v>-1.5320570240022802</v>
      </c>
    </row>
    <row r="57" spans="1:3" x14ac:dyDescent="0.3">
      <c r="A57">
        <v>31</v>
      </c>
      <c r="B57" s="4">
        <v>57.310196810280104</v>
      </c>
      <c r="C57" s="4">
        <v>45.056803189719901</v>
      </c>
    </row>
    <row r="58" spans="1:3" x14ac:dyDescent="0.3">
      <c r="A58">
        <v>32</v>
      </c>
      <c r="B58" s="4">
        <v>0.52315416110403623</v>
      </c>
      <c r="C58" s="4">
        <v>1.2008458388959637</v>
      </c>
    </row>
    <row r="59" spans="1:3" x14ac:dyDescent="0.3">
      <c r="A59">
        <v>33</v>
      </c>
      <c r="B59" s="4">
        <v>2.3180288272974203</v>
      </c>
      <c r="C59" s="4">
        <v>-0.23202882729742047</v>
      </c>
    </row>
    <row r="60" spans="1:3" x14ac:dyDescent="0.3">
      <c r="A60">
        <v>34</v>
      </c>
      <c r="B60" s="4">
        <v>0.60071590067415237</v>
      </c>
      <c r="C60" s="4">
        <v>0.17428409932584765</v>
      </c>
    </row>
    <row r="61" spans="1:3" x14ac:dyDescent="0.3">
      <c r="A61">
        <v>35</v>
      </c>
      <c r="B61" s="4">
        <v>36.272700726344659</v>
      </c>
      <c r="C61" s="4">
        <v>-15.965700726344661</v>
      </c>
    </row>
    <row r="62" spans="1:3" x14ac:dyDescent="0.3">
      <c r="A62">
        <v>36</v>
      </c>
      <c r="B62" s="4">
        <v>14.811022500476698</v>
      </c>
      <c r="C62" s="4">
        <v>-7.0890225004766974</v>
      </c>
    </row>
    <row r="63" spans="1:3" x14ac:dyDescent="0.3">
      <c r="A63">
        <v>37</v>
      </c>
      <c r="B63" s="4">
        <v>18.543122358039032</v>
      </c>
      <c r="C63" s="4">
        <v>-12.891122358039031</v>
      </c>
    </row>
    <row r="64" spans="1:3" x14ac:dyDescent="0.3">
      <c r="A64">
        <v>38</v>
      </c>
      <c r="B64" s="4">
        <v>20.740187058929436</v>
      </c>
      <c r="C64" s="4">
        <v>-9.9601870589294368</v>
      </c>
    </row>
    <row r="65" spans="1:3" x14ac:dyDescent="0.3">
      <c r="A65">
        <v>39</v>
      </c>
      <c r="B65" s="4">
        <v>3.7801860578988427</v>
      </c>
      <c r="C65" s="4">
        <v>37.403813942101152</v>
      </c>
    </row>
    <row r="66" spans="1:3" ht="15" thickBot="1" x14ac:dyDescent="0.35">
      <c r="A66" s="11">
        <v>40</v>
      </c>
      <c r="B66" s="5">
        <v>45.185687330484257</v>
      </c>
      <c r="C66" s="5">
        <v>18.896312669515737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2024-10-18T13:51:18Z</dcterms:created>
  <dcterms:modified xsi:type="dcterms:W3CDTF">2024-10-28T08:30:03Z</dcterms:modified>
</cp:coreProperties>
</file>