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ocuments\YEAR 3 SEM 1\AIPM\Lab\Lab6\"/>
    </mc:Choice>
  </mc:AlternateContent>
  <xr:revisionPtr revIDLastSave="0" documentId="13_ncr:1_{EE86F4BF-4180-4F1A-A216-6692D7B8DA7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ummingBird Sdn Bhd" sheetId="3" r:id="rId1"/>
    <sheet name="Development" sheetId="1" r:id="rId2"/>
    <sheet name="Cost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" l="1"/>
  <c r="D23" i="2"/>
  <c r="D22" i="2"/>
  <c r="D18" i="2"/>
  <c r="D16" i="2"/>
  <c r="D15" i="2"/>
  <c r="D12" i="2"/>
  <c r="D11" i="2"/>
  <c r="D13" i="2" s="1"/>
  <c r="D20" i="1"/>
  <c r="D21" i="1" s="1"/>
  <c r="D23" i="1" s="1"/>
  <c r="D16" i="1"/>
  <c r="D15" i="1"/>
  <c r="D14" i="1"/>
  <c r="D13" i="1"/>
  <c r="D12" i="1"/>
  <c r="D17" i="1" s="1"/>
  <c r="D19" i="1" s="1"/>
  <c r="D9" i="1"/>
  <c r="D8" i="1"/>
  <c r="D7" i="1"/>
</calcChain>
</file>

<file path=xl/sharedStrings.xml><?xml version="1.0" encoding="utf-8"?>
<sst xmlns="http://schemas.openxmlformats.org/spreadsheetml/2006/main" count="87" uniqueCount="83">
  <si>
    <t>Software Development Estimate</t>
  </si>
  <si>
    <t>Productivity factor = 3.13</t>
  </si>
  <si>
    <t xml:space="preserve">              Penalty Factor: 1.072</t>
  </si>
  <si>
    <t>1. Labor Estimate</t>
  </si>
  <si>
    <t>#Hrs/Week</t>
  </si>
  <si>
    <t>Cost/Unit/Hr.</t>
  </si>
  <si>
    <t>Subtotals</t>
  </si>
  <si>
    <t>Calculations</t>
  </si>
  <si>
    <t xml:space="preserve">  Contractor labor estimate</t>
  </si>
  <si>
    <t>4270*85.5</t>
  </si>
  <si>
    <t xml:space="preserve">  Project team member estimate</t>
  </si>
  <si>
    <t>4880 * 55.5</t>
  </si>
  <si>
    <t xml:space="preserve">    Total labor estimate</t>
  </si>
  <si>
    <t>Sum above two values</t>
  </si>
  <si>
    <t>2. Function point estimate**</t>
  </si>
  <si>
    <t xml:space="preserve">Quantity </t>
  </si>
  <si>
    <t>Conversion Factor</t>
  </si>
  <si>
    <t>Function Points</t>
  </si>
  <si>
    <t xml:space="preserve">  External inputs</t>
  </si>
  <si>
    <t>8 * 4</t>
  </si>
  <si>
    <t xml:space="preserve">  External interface files </t>
  </si>
  <si>
    <t>4*7</t>
  </si>
  <si>
    <t xml:space="preserve">  External outputs</t>
  </si>
  <si>
    <t>3*5</t>
  </si>
  <si>
    <t xml:space="preserve">  External queries</t>
  </si>
  <si>
    <t>4*4</t>
  </si>
  <si>
    <t xml:space="preserve">  Logical internal tables</t>
  </si>
  <si>
    <t>5*10</t>
  </si>
  <si>
    <t xml:space="preserve">    Total function points</t>
  </si>
  <si>
    <t>Sum above function point values</t>
  </si>
  <si>
    <t xml:space="preserve">    Java 2 language equivalency value</t>
  </si>
  <si>
    <t>Assumed value from reference</t>
  </si>
  <si>
    <t xml:space="preserve">    Source lines of code (SLOC) estimate</t>
  </si>
  <si>
    <t>141 * 56</t>
  </si>
  <si>
    <t xml:space="preserve">    Productivity*KSLOC^Penalty (in months)</t>
  </si>
  <si>
    <t>3.13 * 8.05 ^1.072 (see reference)</t>
  </si>
  <si>
    <t xml:space="preserve">    Total labor hours (160 hours/month)</t>
  </si>
  <si>
    <t>29.28 * 160</t>
  </si>
  <si>
    <t xml:space="preserve">    Cost/labor hour (RM120/hour)</t>
  </si>
  <si>
    <t>Assumed value from budget expert</t>
  </si>
  <si>
    <t xml:space="preserve">    Total function point estimate</t>
  </si>
  <si>
    <t>4684.65 * 120</t>
  </si>
  <si>
    <t>Project Cost Estimate</t>
  </si>
  <si>
    <t># Units/Hrs</t>
  </si>
  <si>
    <t>WBS Level 1 Totals</t>
  </si>
  <si>
    <t>% of Total</t>
  </si>
  <si>
    <t>WBS Items</t>
  </si>
  <si>
    <t>1. Project Management</t>
  </si>
  <si>
    <t>RM 273800</t>
  </si>
  <si>
    <t xml:space="preserve">    Project Manager</t>
  </si>
  <si>
    <t xml:space="preserve">    Project team members</t>
  </si>
  <si>
    <t xml:space="preserve">    Contractors (10% of software     development and testing)</t>
  </si>
  <si>
    <t>2. Hardware</t>
  </si>
  <si>
    <t>RM 12800</t>
  </si>
  <si>
    <t xml:space="preserve">  2.1 Handled devices</t>
  </si>
  <si>
    <t xml:space="preserve">  2.2 Serves</t>
  </si>
  <si>
    <t>3. Software</t>
  </si>
  <si>
    <t>RM 501600</t>
  </si>
  <si>
    <t xml:space="preserve">    3.1 Licensed software</t>
  </si>
  <si>
    <t xml:space="preserve">    3.2 Software development*</t>
  </si>
  <si>
    <t>4. Testing (10% of total hardware and software costs)</t>
  </si>
  <si>
    <t>RM 51440</t>
  </si>
  <si>
    <t>5. Training and Support</t>
  </si>
  <si>
    <t>RM 164500</t>
  </si>
  <si>
    <t xml:space="preserve">    Trainee cost</t>
  </si>
  <si>
    <t xml:space="preserve">    Travel cost</t>
  </si>
  <si>
    <t>6. Reserves (20% of total estimate)</t>
  </si>
  <si>
    <t>RM 200828</t>
  </si>
  <si>
    <t xml:space="preserve">      Total project cost estimate</t>
  </si>
  <si>
    <t>RM 5719371</t>
  </si>
  <si>
    <t>0.0022%</t>
  </si>
  <si>
    <t>PROJECT TITLE</t>
  </si>
  <si>
    <t>Online Exam Face Detection (OeFD)</t>
  </si>
  <si>
    <t>PROJECT MANAGER</t>
  </si>
  <si>
    <t>Nurul Aishah Binti Mohd Zaini</t>
  </si>
  <si>
    <t>GROUP NAME</t>
  </si>
  <si>
    <t>COMPANY NAME</t>
  </si>
  <si>
    <t>HummingBird Sdn. Bhd.</t>
  </si>
  <si>
    <t>DATE</t>
  </si>
  <si>
    <t>GITHUB</t>
  </si>
  <si>
    <t>https://github.com/HummingBird39/Online-Exam-Face-Detection-OeFD-</t>
  </si>
  <si>
    <t>1) Nurul 'Izzah Binti Muhammad Zawave   2) Siti Kamariah Binti Ismail    3) Thanushaini A/P Poobalan</t>
  </si>
  <si>
    <t>8th October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</si>
</sst>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M&quot;#,##0.00;[Red]\-&quot;RM&quot;#,##0.00"/>
    <numFmt numFmtId="164" formatCode="&quot;RM&quot;#,##0.00"/>
    <numFmt numFmtId="165" formatCode="_(&quot;$&quot;* #,##0.00_);_(&quot;$&quot;* \(#,##0.00\);_(&quot;$&quot;* &quot;-&quot;??_);_(@_)"/>
  </numFmts>
  <fonts count="7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8" fontId="0" fillId="0" borderId="1" xfId="0" applyNumberFormat="1" applyBorder="1"/>
    <xf numFmtId="164" fontId="0" fillId="0" borderId="1" xfId="0" applyNumberFormat="1" applyBorder="1" applyAlignment="1">
      <alignment horizontal="right" wrapText="1"/>
    </xf>
    <xf numFmtId="0" fontId="0" fillId="2" borderId="1" xfId="0" applyFill="1" applyBorder="1"/>
    <xf numFmtId="164" fontId="0" fillId="2" borderId="1" xfId="0" applyNumberFormat="1" applyFill="1" applyBorder="1" applyAlignment="1">
      <alignment horizontal="right" wrapText="1"/>
    </xf>
    <xf numFmtId="8" fontId="0" fillId="2" borderId="1" xfId="0" applyNumberFormat="1" applyFill="1" applyBorder="1"/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2" xfId="0" applyFill="1" applyBorder="1"/>
    <xf numFmtId="2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/>
    <xf numFmtId="0" fontId="5" fillId="3" borderId="5" xfId="2" applyFont="1" applyFill="1" applyBorder="1" applyAlignment="1">
      <alignment horizontal="left" vertical="center"/>
    </xf>
    <xf numFmtId="0" fontId="6" fillId="0" borderId="5" xfId="2" applyFont="1" applyBorder="1" applyAlignment="1">
      <alignment horizontal="left" vertical="center"/>
    </xf>
    <xf numFmtId="0" fontId="4" fillId="0" borderId="0" xfId="2" applyAlignment="1"/>
    <xf numFmtId="0" fontId="5" fillId="3" borderId="5" xfId="2" applyFont="1" applyFill="1" applyBorder="1" applyAlignment="1">
      <alignment horizontal="left" vertical="center" wrapText="1"/>
    </xf>
    <xf numFmtId="0" fontId="5" fillId="3" borderId="6" xfId="2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wrapText="1"/>
    </xf>
    <xf numFmtId="164" fontId="0" fillId="2" borderId="1" xfId="0" applyNumberFormat="1" applyFill="1" applyBorder="1"/>
    <xf numFmtId="9" fontId="0" fillId="2" borderId="1" xfId="0" applyNumberFormat="1" applyFill="1" applyBorder="1"/>
    <xf numFmtId="0" fontId="0" fillId="4" borderId="1" xfId="0" applyFill="1" applyBorder="1"/>
    <xf numFmtId="0" fontId="0" fillId="4" borderId="1" xfId="0" applyFont="1" applyFill="1" applyBorder="1" applyAlignment="1">
      <alignment wrapText="1"/>
    </xf>
    <xf numFmtId="10" fontId="0" fillId="2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5">
    <cellStyle name="Currency 2" xfId="3" xr:uid="{96A5591B-88E4-4E87-8F13-4C1870B5CCC9}"/>
    <cellStyle name="Normal" xfId="0" builtinId="0"/>
    <cellStyle name="Normal 2" xfId="2" xr:uid="{A999651B-DBD8-4AC8-9F98-AA1797A0FF6B}"/>
    <cellStyle name="Percent" xfId="1" builtinId="5"/>
    <cellStyle name="Percent 2" xfId="4" xr:uid="{72BCB47A-D4A7-4A91-BE7A-075213C9AD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561975</xdr:colOff>
      <xdr:row>1</xdr:row>
      <xdr:rowOff>76200</xdr:rowOff>
    </xdr:from>
    <xdr:to>
      <xdr:col>7</xdr:col>
      <xdr:colOff>513975</xdr:colOff>
      <xdr:row>16</xdr:row>
      <xdr:rowOff>37746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FBA169-7143-4F80-8F23-A92B2D01B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175" y="266700"/>
          <a:ext cx="3000000" cy="2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AE09-A797-42AB-977F-398AC243A9A1}">
  <dimension ref="J2:K7"/>
  <sheetViews>
    <sheetView workbookViewId="0">
      <selection activeCell="J16" sqref="J16"/>
    </sheetView>
  </sheetViews>
  <sheetFormatPr defaultRowHeight="15"/>
  <cols>
    <col min="10" max="10" width="19.42578125" bestFit="1" customWidth="1"/>
  </cols>
  <sheetData>
    <row r="2" spans="10:11">
      <c r="J2" s="31" t="s">
        <v>71</v>
      </c>
      <c r="K2" s="29" t="s">
        <v>72</v>
      </c>
    </row>
    <row r="3" spans="10:11">
      <c r="J3" s="28" t="s">
        <v>73</v>
      </c>
      <c r="K3" s="29" t="s">
        <v>74</v>
      </c>
    </row>
    <row r="4" spans="10:11">
      <c r="J4" s="31" t="s">
        <v>75</v>
      </c>
      <c r="K4" s="29" t="s">
        <v>81</v>
      </c>
    </row>
    <row r="5" spans="10:11">
      <c r="J5" s="31" t="s">
        <v>76</v>
      </c>
      <c r="K5" s="29" t="s">
        <v>77</v>
      </c>
    </row>
    <row r="6" spans="10:11">
      <c r="J6" s="31" t="s">
        <v>78</v>
      </c>
      <c r="K6" s="29" t="s">
        <v>82</v>
      </c>
    </row>
    <row r="7" spans="10:11" ht="15.75">
      <c r="J7" s="32" t="s">
        <v>79</v>
      </c>
      <c r="K7" s="30" t="s">
        <v>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3"/>
  <sheetViews>
    <sheetView workbookViewId="0">
      <selection activeCell="K18" sqref="K18"/>
    </sheetView>
  </sheetViews>
  <sheetFormatPr defaultColWidth="9" defaultRowHeight="15"/>
  <cols>
    <col min="1" max="1" width="35.28515625" customWidth="1"/>
    <col min="2" max="2" width="11.28515625" customWidth="1"/>
    <col min="3" max="3" width="11.5703125" customWidth="1"/>
    <col min="4" max="4" width="18.5703125" style="2" customWidth="1"/>
    <col min="5" max="5" width="20.28515625" customWidth="1"/>
  </cols>
  <sheetData>
    <row r="2" spans="1:5">
      <c r="B2" s="44" t="s">
        <v>0</v>
      </c>
      <c r="C2" s="44"/>
      <c r="D2" s="44"/>
      <c r="E2" s="44"/>
    </row>
    <row r="4" spans="1:5">
      <c r="B4" s="45" t="s">
        <v>1</v>
      </c>
      <c r="C4" s="45"/>
      <c r="D4" s="6" t="s">
        <v>2</v>
      </c>
    </row>
    <row r="6" spans="1:5">
      <c r="A6" s="7" t="s">
        <v>3</v>
      </c>
      <c r="B6" s="8" t="s">
        <v>4</v>
      </c>
      <c r="C6" s="8" t="s">
        <v>5</v>
      </c>
      <c r="D6" s="9" t="s">
        <v>6</v>
      </c>
      <c r="E6" s="10" t="s">
        <v>7</v>
      </c>
    </row>
    <row r="7" spans="1:5">
      <c r="A7" s="3" t="s">
        <v>8</v>
      </c>
      <c r="B7" s="3">
        <v>4270</v>
      </c>
      <c r="C7" s="11">
        <v>85.5</v>
      </c>
      <c r="D7" s="12">
        <f>B7*C7</f>
        <v>365085</v>
      </c>
      <c r="E7" s="11" t="s">
        <v>9</v>
      </c>
    </row>
    <row r="8" spans="1:5">
      <c r="A8" s="3" t="s">
        <v>10</v>
      </c>
      <c r="B8" s="3">
        <v>4880</v>
      </c>
      <c r="C8" s="11">
        <v>55.5</v>
      </c>
      <c r="D8" s="12">
        <f>B8*C8</f>
        <v>270840</v>
      </c>
      <c r="E8" s="11" t="s">
        <v>11</v>
      </c>
    </row>
    <row r="9" spans="1:5">
      <c r="A9" s="7" t="s">
        <v>12</v>
      </c>
      <c r="B9" s="13"/>
      <c r="C9" s="13"/>
      <c r="D9" s="14">
        <f>SUM(D7,D8)</f>
        <v>635925</v>
      </c>
      <c r="E9" s="15" t="s">
        <v>13</v>
      </c>
    </row>
    <row r="10" spans="1:5">
      <c r="A10" s="3"/>
      <c r="B10" s="3"/>
      <c r="C10" s="3"/>
      <c r="D10" s="4"/>
      <c r="E10" s="3"/>
    </row>
    <row r="11" spans="1:5" ht="28.35" customHeight="1">
      <c r="A11" s="16" t="s">
        <v>14</v>
      </c>
      <c r="B11" s="17" t="s">
        <v>15</v>
      </c>
      <c r="C11" s="18" t="s">
        <v>16</v>
      </c>
      <c r="D11" s="17" t="s">
        <v>17</v>
      </c>
      <c r="E11" s="19" t="s">
        <v>7</v>
      </c>
    </row>
    <row r="12" spans="1:5">
      <c r="A12" s="3" t="s">
        <v>18</v>
      </c>
      <c r="B12" s="3">
        <v>8</v>
      </c>
      <c r="C12" s="3">
        <v>4</v>
      </c>
      <c r="D12" s="5">
        <f>B12*C12</f>
        <v>32</v>
      </c>
      <c r="E12" s="3" t="s">
        <v>19</v>
      </c>
    </row>
    <row r="13" spans="1:5">
      <c r="A13" s="3" t="s">
        <v>20</v>
      </c>
      <c r="B13" s="3">
        <v>4</v>
      </c>
      <c r="C13" s="3">
        <v>7</v>
      </c>
      <c r="D13" s="5">
        <f t="shared" ref="D13:D16" si="0">B13*C13</f>
        <v>28</v>
      </c>
      <c r="E13" s="3" t="s">
        <v>21</v>
      </c>
    </row>
    <row r="14" spans="1:5" ht="14.45" customHeight="1">
      <c r="A14" s="3" t="s">
        <v>22</v>
      </c>
      <c r="B14" s="3">
        <v>3</v>
      </c>
      <c r="C14" s="3">
        <v>5</v>
      </c>
      <c r="D14" s="5">
        <f t="shared" si="0"/>
        <v>15</v>
      </c>
      <c r="E14" s="3" t="s">
        <v>23</v>
      </c>
    </row>
    <row r="15" spans="1:5">
      <c r="A15" s="3" t="s">
        <v>24</v>
      </c>
      <c r="B15" s="3">
        <v>4</v>
      </c>
      <c r="C15" s="3">
        <v>4</v>
      </c>
      <c r="D15" s="5">
        <f t="shared" si="0"/>
        <v>16</v>
      </c>
      <c r="E15" s="3" t="s">
        <v>25</v>
      </c>
    </row>
    <row r="16" spans="1:5">
      <c r="A16" s="3" t="s">
        <v>26</v>
      </c>
      <c r="B16" s="3">
        <v>5</v>
      </c>
      <c r="C16" s="3">
        <v>10</v>
      </c>
      <c r="D16" s="5">
        <f t="shared" si="0"/>
        <v>50</v>
      </c>
      <c r="E16" s="3" t="s">
        <v>27</v>
      </c>
    </row>
    <row r="17" spans="1:5" ht="30">
      <c r="A17" s="16" t="s">
        <v>28</v>
      </c>
      <c r="B17" s="13"/>
      <c r="C17" s="13"/>
      <c r="D17" s="9">
        <f>SUM(D12:D16)</f>
        <v>141</v>
      </c>
      <c r="E17" s="20" t="s">
        <v>29</v>
      </c>
    </row>
    <row r="18" spans="1:5" ht="30">
      <c r="A18" s="21" t="s">
        <v>30</v>
      </c>
      <c r="B18" s="3"/>
      <c r="C18" s="3"/>
      <c r="D18" s="4">
        <v>56</v>
      </c>
      <c r="E18" s="22" t="s">
        <v>31</v>
      </c>
    </row>
    <row r="19" spans="1:5">
      <c r="A19" s="21" t="s">
        <v>32</v>
      </c>
      <c r="B19" s="3"/>
      <c r="C19" s="3"/>
      <c r="D19" s="4">
        <f>D17*D18</f>
        <v>7896</v>
      </c>
      <c r="E19" s="23" t="s">
        <v>33</v>
      </c>
    </row>
    <row r="20" spans="1:5" ht="30">
      <c r="A20" s="42" t="s">
        <v>34</v>
      </c>
      <c r="B20" s="43"/>
      <c r="C20" s="3"/>
      <c r="D20" s="24">
        <f>3.13*8.05^1.072</f>
        <v>29.279086404245707</v>
      </c>
      <c r="E20" s="22" t="s">
        <v>35</v>
      </c>
    </row>
    <row r="21" spans="1:5">
      <c r="A21" s="21" t="s">
        <v>36</v>
      </c>
      <c r="B21" s="3"/>
      <c r="C21" s="3"/>
      <c r="D21" s="25">
        <f>D20*160</f>
        <v>4684.6538246793134</v>
      </c>
      <c r="E21" s="3" t="s">
        <v>37</v>
      </c>
    </row>
    <row r="22" spans="1:5" ht="30">
      <c r="A22" s="21" t="s">
        <v>38</v>
      </c>
      <c r="B22" s="3"/>
      <c r="C22" s="3"/>
      <c r="D22" s="25">
        <v>120</v>
      </c>
      <c r="E22" s="22" t="s">
        <v>39</v>
      </c>
    </row>
    <row r="23" spans="1:5">
      <c r="A23" s="7" t="s">
        <v>40</v>
      </c>
      <c r="B23" s="13"/>
      <c r="C23" s="13"/>
      <c r="D23" s="26">
        <f>D21*D22</f>
        <v>562158.45896151755</v>
      </c>
      <c r="E23" s="13" t="s">
        <v>41</v>
      </c>
    </row>
  </sheetData>
  <mergeCells count="3">
    <mergeCell ref="A20:B20"/>
    <mergeCell ref="B2:E2"/>
    <mergeCell ref="B4:C4"/>
  </mergeCells>
  <pageMargins left="0.7" right="0.7" top="0.75" bottom="0.75" header="0.3" footer="0.3"/>
  <pageSetup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F26"/>
  <sheetViews>
    <sheetView tabSelected="1" topLeftCell="A3" zoomScale="107" zoomScaleNormal="107" workbookViewId="0">
      <selection activeCell="L13" sqref="L13"/>
    </sheetView>
  </sheetViews>
  <sheetFormatPr defaultColWidth="9" defaultRowHeight="15"/>
  <cols>
    <col min="1" max="1" width="35.28515625" customWidth="1"/>
    <col min="2" max="2" width="12.85546875" customWidth="1"/>
    <col min="3" max="3" width="12.7109375" customWidth="1"/>
    <col min="4" max="4" width="10.28515625" customWidth="1"/>
    <col min="5" max="5" width="19.7109375" customWidth="1"/>
  </cols>
  <sheetData>
    <row r="4" spans="1:6" ht="15.75">
      <c r="C4" s="1" t="s">
        <v>42</v>
      </c>
      <c r="D4" s="2"/>
    </row>
    <row r="5" spans="1:6">
      <c r="D5" s="2"/>
    </row>
    <row r="7" spans="1:6">
      <c r="D7" s="2"/>
    </row>
    <row r="8" spans="1:6">
      <c r="A8" s="36"/>
      <c r="B8" s="39" t="s">
        <v>43</v>
      </c>
      <c r="C8" s="39" t="s">
        <v>5</v>
      </c>
      <c r="D8" s="40" t="s">
        <v>6</v>
      </c>
      <c r="E8" s="41" t="s">
        <v>44</v>
      </c>
      <c r="F8" s="41" t="s">
        <v>45</v>
      </c>
    </row>
    <row r="9" spans="1:6">
      <c r="A9" s="36" t="s">
        <v>46</v>
      </c>
      <c r="B9" s="3"/>
      <c r="C9" s="3"/>
      <c r="D9" s="3"/>
      <c r="E9" s="3"/>
      <c r="F9" s="3"/>
    </row>
    <row r="10" spans="1:6">
      <c r="A10" s="7" t="s">
        <v>47</v>
      </c>
      <c r="B10" s="13"/>
      <c r="C10" s="13"/>
      <c r="D10" s="13"/>
      <c r="E10" s="34" t="s">
        <v>48</v>
      </c>
      <c r="F10" s="35">
        <v>4.7899999999999998E-2</v>
      </c>
    </row>
    <row r="11" spans="1:6">
      <c r="A11" s="36" t="s">
        <v>49</v>
      </c>
      <c r="B11" s="3">
        <v>330</v>
      </c>
      <c r="C11" s="3">
        <v>80</v>
      </c>
      <c r="D11" s="3">
        <f>C11*B11</f>
        <v>26400</v>
      </c>
      <c r="E11" s="27"/>
      <c r="F11" s="3"/>
    </row>
    <row r="12" spans="1:6">
      <c r="A12" s="36" t="s">
        <v>50</v>
      </c>
      <c r="B12" s="3">
        <v>1700</v>
      </c>
      <c r="C12" s="3">
        <v>65</v>
      </c>
      <c r="D12" s="3">
        <f>C12*B12</f>
        <v>110500</v>
      </c>
      <c r="E12" s="27"/>
      <c r="F12" s="3"/>
    </row>
    <row r="13" spans="1:6" ht="30">
      <c r="A13" s="37" t="s">
        <v>51</v>
      </c>
      <c r="B13" s="3"/>
      <c r="C13" s="3"/>
      <c r="D13" s="3">
        <f>SUM(D11:D12)</f>
        <v>136900</v>
      </c>
      <c r="E13" s="27"/>
      <c r="F13" s="3"/>
    </row>
    <row r="14" spans="1:6" ht="14.85" customHeight="1">
      <c r="A14" s="16" t="s">
        <v>52</v>
      </c>
      <c r="B14" s="13"/>
      <c r="C14" s="13"/>
      <c r="D14" s="13"/>
      <c r="E14" s="34" t="s">
        <v>53</v>
      </c>
      <c r="F14" s="38" t="s">
        <v>70</v>
      </c>
    </row>
    <row r="15" spans="1:6">
      <c r="A15" s="36" t="s">
        <v>54</v>
      </c>
      <c r="B15" s="3">
        <v>8</v>
      </c>
      <c r="C15" s="3">
        <v>600</v>
      </c>
      <c r="D15" s="3">
        <f>C15*B15</f>
        <v>4800</v>
      </c>
      <c r="E15" s="27"/>
      <c r="F15" s="3"/>
    </row>
    <row r="16" spans="1:6">
      <c r="A16" s="36" t="s">
        <v>55</v>
      </c>
      <c r="B16" s="3">
        <v>4</v>
      </c>
      <c r="C16" s="3">
        <v>2000</v>
      </c>
      <c r="D16" s="3">
        <f>C16*B16</f>
        <v>8000</v>
      </c>
      <c r="E16" s="27"/>
      <c r="F16" s="3"/>
    </row>
    <row r="17" spans="1:6">
      <c r="A17" s="7" t="s">
        <v>56</v>
      </c>
      <c r="B17" s="13"/>
      <c r="C17" s="13"/>
      <c r="D17" s="13"/>
      <c r="E17" s="34" t="s">
        <v>57</v>
      </c>
      <c r="F17" s="35">
        <v>8.77E-2</v>
      </c>
    </row>
    <row r="18" spans="1:6">
      <c r="A18" s="36" t="s">
        <v>58</v>
      </c>
      <c r="B18" s="3">
        <v>8</v>
      </c>
      <c r="C18" s="3">
        <v>200</v>
      </c>
      <c r="D18" s="3">
        <f>C18*B18</f>
        <v>1600</v>
      </c>
      <c r="E18" s="27"/>
      <c r="F18" s="3"/>
    </row>
    <row r="19" spans="1:6">
      <c r="A19" s="36" t="s">
        <v>59</v>
      </c>
      <c r="B19" s="3"/>
      <c r="C19" s="3"/>
      <c r="D19" s="3">
        <v>500000</v>
      </c>
      <c r="E19" s="27"/>
      <c r="F19" s="3"/>
    </row>
    <row r="20" spans="1:6" ht="30">
      <c r="A20" s="33" t="s">
        <v>60</v>
      </c>
      <c r="B20" s="13"/>
      <c r="C20" s="13"/>
      <c r="D20" s="13">
        <v>51440</v>
      </c>
      <c r="E20" s="34" t="s">
        <v>61</v>
      </c>
      <c r="F20" s="38">
        <v>1E-3</v>
      </c>
    </row>
    <row r="21" spans="1:6">
      <c r="A21" s="7" t="s">
        <v>62</v>
      </c>
      <c r="B21" s="13"/>
      <c r="C21" s="13"/>
      <c r="D21" s="13"/>
      <c r="E21" s="34" t="s">
        <v>63</v>
      </c>
      <c r="F21" s="13"/>
    </row>
    <row r="22" spans="1:6">
      <c r="A22" s="36" t="s">
        <v>64</v>
      </c>
      <c r="B22" s="3">
        <v>100</v>
      </c>
      <c r="C22" s="3">
        <v>500</v>
      </c>
      <c r="D22" s="3">
        <f>C22*B22</f>
        <v>50000</v>
      </c>
      <c r="E22" s="27"/>
      <c r="F22" s="3"/>
    </row>
    <row r="23" spans="1:6">
      <c r="A23" s="36" t="s">
        <v>65</v>
      </c>
      <c r="B23" s="3">
        <v>8</v>
      </c>
      <c r="C23" s="3">
        <v>500</v>
      </c>
      <c r="D23" s="5">
        <f>C23*B23</f>
        <v>4000</v>
      </c>
      <c r="E23" s="27"/>
      <c r="F23" s="3"/>
    </row>
    <row r="24" spans="1:6">
      <c r="A24" s="36" t="s">
        <v>50</v>
      </c>
      <c r="B24" s="3">
        <v>1700</v>
      </c>
      <c r="C24" s="3">
        <v>65</v>
      </c>
      <c r="D24" s="5">
        <f>C24*B24</f>
        <v>110500</v>
      </c>
      <c r="E24" s="27"/>
      <c r="F24" s="3"/>
    </row>
    <row r="25" spans="1:6">
      <c r="A25" s="7" t="s">
        <v>66</v>
      </c>
      <c r="B25" s="13"/>
      <c r="C25" s="13"/>
      <c r="D25" s="9">
        <v>200828</v>
      </c>
      <c r="E25" s="34" t="s">
        <v>67</v>
      </c>
      <c r="F25" s="35">
        <v>3.5099999999999999E-2</v>
      </c>
    </row>
    <row r="26" spans="1:6">
      <c r="A26" s="7" t="s">
        <v>68</v>
      </c>
      <c r="B26" s="13"/>
      <c r="C26" s="13"/>
      <c r="D26" s="9"/>
      <c r="E26" s="34" t="s">
        <v>69</v>
      </c>
      <c r="F26" s="13"/>
    </row>
  </sheetData>
  <pageMargins left="0.7" right="0.7" top="0.75" bottom="0.75" header="0.3" footer="0.3"/>
  <pageSetup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HummingBird Sdn Bhd</vt:lpstr>
      <vt:lpstr>Development</vt:lpstr>
      <vt:lpstr>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 'Izzah</dc:creator>
  <cp:lastModifiedBy>Admin</cp:lastModifiedBy>
  <dcterms:created xsi:type="dcterms:W3CDTF">2015-06-05T18:17:00Z</dcterms:created>
  <dcterms:modified xsi:type="dcterms:W3CDTF">2022-01-16T08:44:58Z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99035A032C1448408F493F96E6D84E1C</vt:lpwstr>
  </property>
  <property fmtid="{D5CDD505-2E9C-101B-9397-08002B2CF9AE}" pid="3" name="KSOProductBuildVer">
    <vt:lpwstr>1033-11.2.0.10351</vt:lpwstr>
  </property>
</Properties>
</file>