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nhile\Desktop\"/>
    </mc:Choice>
  </mc:AlternateContent>
  <xr:revisionPtr revIDLastSave="0" documentId="13_ncr:1_{AD946F7C-1EE0-43F5-B5EA-4E537AD3E822}" xr6:coauthVersionLast="47" xr6:coauthVersionMax="47" xr10:uidLastSave="{00000000-0000-0000-0000-000000000000}"/>
  <bookViews>
    <workbookView xWindow="-60" yWindow="-60" windowWidth="28920" windowHeight="16320" activeTab="1" xr2:uid="{00000000-000D-0000-FFFF-FFFF00000000}"/>
  </bookViews>
  <sheets>
    <sheet name="Home" sheetId="14" r:id="rId1"/>
    <sheet name="Data" sheetId="1" r:id="rId2"/>
    <sheet name="Dashboard" sheetId="13" r:id="rId3"/>
    <sheet name="MAKE TRENDS" sheetId="9" r:id="rId4"/>
    <sheet name="TOP MAKE" sheetId="11" r:id="rId5"/>
    <sheet name="MAKE PRICE" sheetId="10" r:id="rId6"/>
    <sheet name="KPI" sheetId="12" r:id="rId7"/>
  </sheets>
  <definedNames>
    <definedName name="_xlnm._FilterDatabase" localSheetId="1" hidden="1">Data!$A$1:$AH$1</definedName>
    <definedName name="_xlcn.WorksheetConnection_CarSales.xlsxTable11" hidden="1">Table1[]</definedName>
    <definedName name="Address1">Data!$U$2:$U$458</definedName>
    <definedName name="Address2">Data!$V$2:$V$458</definedName>
    <definedName name="ClientName">Data!$T$2:$T$458</definedName>
    <definedName name="ClientSince">Data!$AD$2:$AD$458</definedName>
    <definedName name="ClientSize">Data!$AC$2:$AC$458</definedName>
    <definedName name="ClientType">Data!$AB$2:$AB$458</definedName>
    <definedName name="ClienType">Data!$AB$2:$AB$458</definedName>
    <definedName name="Color">Data!$S$2:$S$458</definedName>
    <definedName name="CostPrice">Data!$N$2:$N$458</definedName>
    <definedName name="Country">Data!$X$2:$X$458</definedName>
    <definedName name="CountryIsoCode">Data!$AH$2:$AH$458</definedName>
    <definedName name="CountryName">Data!$AG$2:$AG$458</definedName>
    <definedName name="DeliveryCharge">Data!$I$2:$I$458</definedName>
    <definedName name="InvoiceDate">Data!$D$2:$D$458</definedName>
    <definedName name="InvoiceDateKey">Data!$J$2:$J$458</definedName>
    <definedName name="InvoiceNumber">Data!$C$2:$C$458</definedName>
    <definedName name="IsCreditWorthy">Data!$AE$2:$AE$458</definedName>
    <definedName name="IsDealer">Data!$AF$2:$AF$458</definedName>
    <definedName name="LaborCost">Data!$P$2:$P$458</definedName>
    <definedName name="LineItem">Data!$B$2:$B$458</definedName>
    <definedName name="Make">Data!$K$2:$K$458</definedName>
    <definedName name="Mileage">Data!$R$2:$R$458</definedName>
    <definedName name="Model">Data!$L$2:$L$458</definedName>
    <definedName name="Month">Data!#REF!</definedName>
    <definedName name="OuterPostcode">Data!$AA$2:$AA$458</definedName>
    <definedName name="OuterPostode">Data!$AA$2:$AA$458</definedName>
    <definedName name="PostCode">Data!$Y$2:$Y$458</definedName>
    <definedName name="Region">Data!$Z$2:$Z$458</definedName>
    <definedName name="Registration_Date">Data!$Q$2:$Q$458</definedName>
    <definedName name="SalePrice">Data!$A$2:$A$458</definedName>
    <definedName name="Slicer_Make">#N/A</definedName>
    <definedName name="Slicer_Region">#N/A</definedName>
    <definedName name="Slicer_Year">#N/A</definedName>
    <definedName name="SpareParts">Data!$O$2:$O$458</definedName>
    <definedName name="TotalDiscount">Data!$H$2:$H$458</definedName>
    <definedName name="Town">Data!$W$2:$W$458</definedName>
    <definedName name="VehicleType">Data!$M$2:$M$458</definedName>
    <definedName name="Year">Data!$F$2:$F$458</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arSal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2" i="1"/>
  <c r="B20"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BC2E55-EC32-4C51-971B-2E8FE8CCD4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A2D6EB-E934-4874-9E2D-6F049079A59B}" name="WorksheetConnection_CarSales.xlsx!Table1" type="102" refreshedVersion="8" minRefreshableVersion="5">
    <extLst>
      <ext xmlns:x15="http://schemas.microsoft.com/office/spreadsheetml/2010/11/main" uri="{DE250136-89BD-433C-8126-D09CA5730AF9}">
        <x15:connection id="Table1">
          <x15:rangePr sourceName="_xlcn.WorksheetConnection_CarSales.xlsxTable11"/>
        </x15:connection>
      </ext>
    </extLst>
  </connection>
</connections>
</file>

<file path=xl/sharedStrings.xml><?xml version="1.0" encoding="utf-8"?>
<sst xmlns="http://schemas.openxmlformats.org/spreadsheetml/2006/main" count="9816" uniqueCount="844">
  <si>
    <t>SalePrice</t>
  </si>
  <si>
    <t>LineItem</t>
  </si>
  <si>
    <t>InvoiceNumber</t>
  </si>
  <si>
    <t>InvoiceDate</t>
  </si>
  <si>
    <t>TotalDiscount</t>
  </si>
  <si>
    <t>DeliveryCharge</t>
  </si>
  <si>
    <t>InvoiceDateKey</t>
  </si>
  <si>
    <t>Make</t>
  </si>
  <si>
    <t>Model</t>
  </si>
  <si>
    <t>VehicleType</t>
  </si>
  <si>
    <t>CostPrice</t>
  </si>
  <si>
    <t>SpareParts</t>
  </si>
  <si>
    <t>LaborCost</t>
  </si>
  <si>
    <t>Registration_Date</t>
  </si>
  <si>
    <t>Mileage</t>
  </si>
  <si>
    <t>Color</t>
  </si>
  <si>
    <t>ClientName</t>
  </si>
  <si>
    <t>Address1</t>
  </si>
  <si>
    <t>Address2</t>
  </si>
  <si>
    <t>Town</t>
  </si>
  <si>
    <t>County</t>
  </si>
  <si>
    <t>PostCode</t>
  </si>
  <si>
    <t>Region</t>
  </si>
  <si>
    <t>OuterPostode</t>
  </si>
  <si>
    <t>ClientType</t>
  </si>
  <si>
    <t>ClientSize</t>
  </si>
  <si>
    <t>ClientSince</t>
  </si>
  <si>
    <t>IsCreditWorthy</t>
  </si>
  <si>
    <t>IsDealer</t>
  </si>
  <si>
    <t>CountryName</t>
  </si>
  <si>
    <t>CountryISOCode</t>
  </si>
  <si>
    <t>8B3D7F83-F42C-4523-A737-CDCBF7705B77</t>
  </si>
  <si>
    <t>10/4/2012 12:00:00 AM</t>
  </si>
  <si>
    <t>Rolls Royce</t>
  </si>
  <si>
    <t>Camargue</t>
  </si>
  <si>
    <t>Saloon</t>
  </si>
  <si>
    <t>1/8/1985</t>
  </si>
  <si>
    <t>Red</t>
  </si>
  <si>
    <t>Aldo Motors</t>
  </si>
  <si>
    <t>4, Scale Street</t>
  </si>
  <si>
    <t>null</t>
  </si>
  <si>
    <t>Uttoxeter</t>
  </si>
  <si>
    <t>Staffs</t>
  </si>
  <si>
    <t>ST17 99RZ</t>
  </si>
  <si>
    <t>East Midlands</t>
  </si>
  <si>
    <t>ST</t>
  </si>
  <si>
    <t>Wholesaler</t>
  </si>
  <si>
    <t>Large</t>
  </si>
  <si>
    <t>1/4/1998 12:00:00 AM</t>
  </si>
  <si>
    <t>NULL</t>
  </si>
  <si>
    <t>United Kingdom</t>
  </si>
  <si>
    <t>GBR</t>
  </si>
  <si>
    <t>15A3BC61-82BD-4CCD-8F0B-49EEE59AF4B7</t>
  </si>
  <si>
    <t>8/4/2012 12:00:00 AM</t>
  </si>
  <si>
    <t>Aston Martin</t>
  </si>
  <si>
    <t>DB9</t>
  </si>
  <si>
    <t>Coupe</t>
  </si>
  <si>
    <t>9/8/2005</t>
  </si>
  <si>
    <t>Blue</t>
  </si>
  <si>
    <t>CFC6726D-1522-4981-BC6B-766AE2C6EED0</t>
  </si>
  <si>
    <t>9/4/2012 12:00:00 AM</t>
  </si>
  <si>
    <t>5/8/1993</t>
  </si>
  <si>
    <t>Silver</t>
  </si>
  <si>
    <t>DB4</t>
  </si>
  <si>
    <t>5/6/1975</t>
  </si>
  <si>
    <t>Night Blue</t>
  </si>
  <si>
    <t>A44A6460-1BBF-4AFB-A9F8-24B680274569</t>
  </si>
  <si>
    <t>6/2/2013 12:00:00 AM</t>
  </si>
  <si>
    <t>Silver Seraph</t>
  </si>
  <si>
    <t>1/1/1999</t>
  </si>
  <si>
    <t>00B971F3-33DD-4DB0-B08E-973E4B531B85</t>
  </si>
  <si>
    <t>7/2/2013 12:00:00 AM</t>
  </si>
  <si>
    <t>Silver Ghost</t>
  </si>
  <si>
    <t>5/5/2001</t>
  </si>
  <si>
    <t>Black</t>
  </si>
  <si>
    <t>139BEEEF-FF32-4BE9-9EF1-819AC888B85C</t>
  </si>
  <si>
    <t>1/1/2012 12:00:00 AM</t>
  </si>
  <si>
    <t>DBS</t>
  </si>
  <si>
    <t>5/9/2007</t>
  </si>
  <si>
    <t>Honest John</t>
  </si>
  <si>
    <t>99a Baker Street</t>
  </si>
  <si>
    <t>London</t>
  </si>
  <si>
    <t>NSW1 1A</t>
  </si>
  <si>
    <t>Greater London Authority</t>
  </si>
  <si>
    <t>EC</t>
  </si>
  <si>
    <t>Dealer</t>
  </si>
  <si>
    <t>1/1/2000 12:00:00 AM</t>
  </si>
  <si>
    <t>2ABAA300-E2A5-4E37-BFCA-7B80ED88A2BD</t>
  </si>
  <si>
    <t>3/3/2012 12:00:00 AM</t>
  </si>
  <si>
    <t>1/5/1987</t>
  </si>
  <si>
    <t>EA924C34-F8FD-4E2F-9334-960E90BA6112</t>
  </si>
  <si>
    <t>5/2/2013 12:00:00 AM</t>
  </si>
  <si>
    <t>Silver Shadow</t>
  </si>
  <si>
    <t>6/8/2005</t>
  </si>
  <si>
    <t>A5FC5D6E-D875-47E5-8F4B-B5EC81867335</t>
  </si>
  <si>
    <t>8/2/2013 12:00:00 AM</t>
  </si>
  <si>
    <t>British Racing Green</t>
  </si>
  <si>
    <t>ADFFAC9E-DFF3-4BAB-9EC4-DEE9A2B69350</t>
  </si>
  <si>
    <t>7/4/2012 12:00:00 AM</t>
  </si>
  <si>
    <t>DB7</t>
  </si>
  <si>
    <t>5/8/1992</t>
  </si>
  <si>
    <t>Les Arnaqueurs</t>
  </si>
  <si>
    <t>33, Rue Des Bleus</t>
  </si>
  <si>
    <t>Paris</t>
  </si>
  <si>
    <t>2/15/2003 12:00:00 AM</t>
  </si>
  <si>
    <t>France</t>
  </si>
  <si>
    <t>FRA</t>
  </si>
  <si>
    <t>C4A55876-3893-4D12-89EF-D381C9CB642B</t>
  </si>
  <si>
    <t>11/4/2012 12:00:00 AM</t>
  </si>
  <si>
    <t>Vantage</t>
  </si>
  <si>
    <t>1/15/1985</t>
  </si>
  <si>
    <t>Canary Yellow</t>
  </si>
  <si>
    <t>4799184A-499A-46AC-95EF-100716A2A270</t>
  </si>
  <si>
    <t>1/2/2013 12:00:00 AM</t>
  </si>
  <si>
    <t>9/8/2006</t>
  </si>
  <si>
    <t>D35D72CD-5FF3-4701-A6D1-265A4F4E7CD5</t>
  </si>
  <si>
    <t>2/2/2012 12:00:00 AM</t>
  </si>
  <si>
    <t>Green</t>
  </si>
  <si>
    <t>Bright Orange</t>
  </si>
  <si>
    <t>17, Arcadia Way</t>
  </si>
  <si>
    <t>Birmingham</t>
  </si>
  <si>
    <t>B1 50AZ</t>
  </si>
  <si>
    <t>West Midlands</t>
  </si>
  <si>
    <t>B</t>
  </si>
  <si>
    <t>4/1/2005 12:00:00 AM</t>
  </si>
  <si>
    <t>F1B566F0-D137-4810-B449-575438F3F392</t>
  </si>
  <si>
    <t>6/4/2012 12:00:00 AM</t>
  </si>
  <si>
    <t>8/9/1991</t>
  </si>
  <si>
    <t>Dark Purple</t>
  </si>
  <si>
    <t>B47CA156-7077-4690-AA1A-0CF4519BA8FA</t>
  </si>
  <si>
    <t>12/4/2012 12:00:00 AM</t>
  </si>
  <si>
    <t>Rapide</t>
  </si>
  <si>
    <t>9/8/2004</t>
  </si>
  <si>
    <t>C6ECDC8D-5356-4E10-B06C-DF176E7A44C2</t>
  </si>
  <si>
    <t>4/2/2013 12:00:00 AM</t>
  </si>
  <si>
    <t>9/1/2001</t>
  </si>
  <si>
    <t>D63E42B5-42B2-4DE8-9A68-F89E8B0C7E99</t>
  </si>
  <si>
    <t>9/2/2013 12:00:00 AM</t>
  </si>
  <si>
    <t>5/4/2006</t>
  </si>
  <si>
    <t>92EBC0D7-9236-44F9-AA2B-6FB13813A14F</t>
  </si>
  <si>
    <t>8BE305D6-8553-4CCB-8689-AEF1D9E1F89D</t>
  </si>
  <si>
    <t>1B8F325A-CC41-4BA6-A486-9D44962E40A3</t>
  </si>
  <si>
    <t>5/4/2012 12:00:00 AM</t>
  </si>
  <si>
    <t>5/6/1986</t>
  </si>
  <si>
    <t>Cut'n'Shut</t>
  </si>
  <si>
    <t>Grange Avenue</t>
  </si>
  <si>
    <t>Manchester</t>
  </si>
  <si>
    <t>M1 5AZ</t>
  </si>
  <si>
    <t>North West</t>
  </si>
  <si>
    <t>M</t>
  </si>
  <si>
    <t>Small</t>
  </si>
  <si>
    <t>1/1/2010 12:00:00 AM</t>
  </si>
  <si>
    <t>7DBAF8FB-E346-4B8D-9CE0-1FB86B458BEE</t>
  </si>
  <si>
    <t>Zagato</t>
  </si>
  <si>
    <t>6/4/1994</t>
  </si>
  <si>
    <t>5963EAA5-4F09-42F0-888F-321FDCD522DC</t>
  </si>
  <si>
    <t>3/2/2013 12:00:00 AM</t>
  </si>
  <si>
    <t>5/10/1997</t>
  </si>
  <si>
    <t>F27B2319-E4C9-47E7-A7B3-6D73E252E0E4</t>
  </si>
  <si>
    <t>11/2/2013 12:00:00 AM</t>
  </si>
  <si>
    <t>6/1/1997</t>
  </si>
  <si>
    <t>97B99DE8-6971-46BA-9BCA-B8F6EF24B6E8</t>
  </si>
  <si>
    <t>2/2/2013 12:00:00 AM</t>
  </si>
  <si>
    <t>1/31/1999</t>
  </si>
  <si>
    <t>7358602C-1129-4C10-BF05-EB4FA4313D5D</t>
  </si>
  <si>
    <t>A1C2D846-EC39-46FA-A399-0C194AAD4DC8</t>
  </si>
  <si>
    <t>4/4/2012 12:00:00 AM</t>
  </si>
  <si>
    <t>Wheels'R'Us</t>
  </si>
  <si>
    <t>Buckingham Drive</t>
  </si>
  <si>
    <t>SE1 4YY</t>
  </si>
  <si>
    <t>NE</t>
  </si>
  <si>
    <t>5/31/2007 12:00:00 AM</t>
  </si>
  <si>
    <t>4DFCF7EF-C853-4D75-B584-75F6D752DE92</t>
  </si>
  <si>
    <t>Vanquish</t>
  </si>
  <si>
    <t>3/29/1979</t>
  </si>
  <si>
    <t>2AE72D9C-5526-400E-979B-FB5E2670B477</t>
  </si>
  <si>
    <t>Wraith</t>
  </si>
  <si>
    <t>9/1/2000</t>
  </si>
  <si>
    <t>BAC06A12-FB2B-4001-82D5-C49ABF0D6C23</t>
  </si>
  <si>
    <t>10/2/2013 12:00:00 AM</t>
  </si>
  <si>
    <t>EE2E8630-7424-4DEC-A6B0-3AFB63D42BF9</t>
  </si>
  <si>
    <t>12/2/2013 12:00:00 AM</t>
  </si>
  <si>
    <t>Phantom</t>
  </si>
  <si>
    <t>5/25/2007</t>
  </si>
  <si>
    <t>A1413CC7-86C5-46D8-93A2-4A3A8907BFB5</t>
  </si>
  <si>
    <t>CBB7BE97-946A-44F6-8274-AD5E807F9926</t>
  </si>
  <si>
    <t>5/8/1998</t>
  </si>
  <si>
    <t>94DD6D1C-6617-4EDF-905B-98FA30432294</t>
  </si>
  <si>
    <t>294FB7EA-E07A-4AB4-B927-C88A4008D556</t>
  </si>
  <si>
    <t>33C51F37-32C1-4A5E-B7B3-FA60C5479CC0</t>
  </si>
  <si>
    <t>2/2/2002</t>
  </si>
  <si>
    <t>C00481E4-D1F0-4B62-A919-AFA0699AF62D</t>
  </si>
  <si>
    <t>B5A99CAD-085F-4175-9DBE-FE5E1F92E5FD</t>
  </si>
  <si>
    <t>9/20/2006</t>
  </si>
  <si>
    <t>FDF40377-E117-48D9-8F3B-9D566440FAC1</t>
  </si>
  <si>
    <t>B2E02067-8795-4DC2-B4EE-E8A2A2198BD7</t>
  </si>
  <si>
    <t>Jaguar</t>
  </si>
  <si>
    <t>XK</t>
  </si>
  <si>
    <t>Rocky Riding</t>
  </si>
  <si>
    <t>5205 108th Ave</t>
  </si>
  <si>
    <t>New York</t>
  </si>
  <si>
    <t>NY</t>
  </si>
  <si>
    <t>10/15/2009 12:00:00 AM</t>
  </si>
  <si>
    <t>USA</t>
  </si>
  <si>
    <t>13E5C30E-155B-4EAF-9246-C392C613A116</t>
  </si>
  <si>
    <t>2/1/2012 12:00:00 AM</t>
  </si>
  <si>
    <t>XJ6</t>
  </si>
  <si>
    <t>37D95F66-D75E-4D74-8AAA-8F54443FC29B</t>
  </si>
  <si>
    <t>3/1/2012 12:00:00 AM</t>
  </si>
  <si>
    <t>XJ12</t>
  </si>
  <si>
    <t>Voitures Diplomatiques S.A.</t>
  </si>
  <si>
    <t>Geneva</t>
  </si>
  <si>
    <t>Switzerland</t>
  </si>
  <si>
    <t>CHE</t>
  </si>
  <si>
    <t>E0479884-0C75-49E3-A166-E17FF5754F21</t>
  </si>
  <si>
    <t>4/1/2012 12:00:00 AM</t>
  </si>
  <si>
    <t>D672CF3B-B536-4305-8B69-E49AB24EBD21</t>
  </si>
  <si>
    <t>5/1/2012 12:00:00 AM</t>
  </si>
  <si>
    <t>96FFBA29-A4EC-434B-8B2A-D56EE79F8D91</t>
  </si>
  <si>
    <t>6/1/2012 12:00:00 AM</t>
  </si>
  <si>
    <t>5470F16B-DE08-4D62-B21F-2888B711F790</t>
  </si>
  <si>
    <t>7/1/2012 12:00:00 AM</t>
  </si>
  <si>
    <t>EBF453E4-A6BF-4E0B-8231-D3F2CF153E0A</t>
  </si>
  <si>
    <t>8/1/2012 12:00:00 AM</t>
  </si>
  <si>
    <t>115C8A12-400B-4D34-95B9-E79C9767A527</t>
  </si>
  <si>
    <t>9/1/2012 12:00:00 AM</t>
  </si>
  <si>
    <t>C02C8E51-1353-42C6-AE13-378D74CF49EC</t>
  </si>
  <si>
    <t>10/1/2012 12:00:00 AM</t>
  </si>
  <si>
    <t>D0CE6FF1-6E4E-4FB0-8ED3-22ADFBE8B8C5</t>
  </si>
  <si>
    <t>11/1/2012 12:00:00 AM</t>
  </si>
  <si>
    <t>CC62F0FE-DE63-4DB5-9E06-33D93ABC6B96</t>
  </si>
  <si>
    <t>12/1/2012 12:00:00 AM</t>
  </si>
  <si>
    <t>C48AC320-AAC5-482B-847C-389C7DEB98FD</t>
  </si>
  <si>
    <t>C4CF9DF2-D1D6-4B8F-BEA3-251848FED8F9</t>
  </si>
  <si>
    <t>E73299AB-BD12-4933-A831-CCB867BBE7C9</t>
  </si>
  <si>
    <t>C769C357-1729-4790-9BB7-6F52C7AA4D5A</t>
  </si>
  <si>
    <t>7A330E22-9A47-40CF-9249-A3831863E8D5</t>
  </si>
  <si>
    <t>Crippen &amp; Co</t>
  </si>
  <si>
    <t>1012 Princess Street</t>
  </si>
  <si>
    <t>Glasgow</t>
  </si>
  <si>
    <t>G1 8GH</t>
  </si>
  <si>
    <t>59D9B6B2-00BF-4B0F-859C-9DC53A13EDB0</t>
  </si>
  <si>
    <t>454F84C3-50CD-4BA8-9E14-23213301C433</t>
  </si>
  <si>
    <t>862A69B7-DFFA-4D2F-A8A4-659034FE1161</t>
  </si>
  <si>
    <t>3E106580-BF01-4CD8-A19C-4857E2ABEBE0</t>
  </si>
  <si>
    <t>37C64D13-099E-48FF-A3EB-507D95A9FEE0</t>
  </si>
  <si>
    <t>FFAFCDD1-91B2-411C-B7BF-7633E11F4E5F</t>
  </si>
  <si>
    <t>FA5705F3-3AF7-479D-B304-352EEEDF9A2B</t>
  </si>
  <si>
    <t>5C1F30A0-F28B-48DD-B26D-13EC92B6788E</t>
  </si>
  <si>
    <t>Bentley</t>
  </si>
  <si>
    <t>Continental</t>
  </si>
  <si>
    <t>89E48433-ADBB-4740-8DFB-E2995A98B48B</t>
  </si>
  <si>
    <t>Arnage</t>
  </si>
  <si>
    <t>41C1117D-5050-4E06-89F8-B912249C35F2</t>
  </si>
  <si>
    <t>Azure</t>
  </si>
  <si>
    <t>21F11BF3-7D13-4B29-8A6F-519469629572</t>
  </si>
  <si>
    <t>Turbo R</t>
  </si>
  <si>
    <t>6D247809-B307-4400-AAD0-AB5CEAECDFC9</t>
  </si>
  <si>
    <t>D39B783B-B8DA-4CD0-BEA1-F7C934E85469</t>
  </si>
  <si>
    <t>Convertible</t>
  </si>
  <si>
    <t>1C653021-D166-42AE-B18C-E65690C56E37</t>
  </si>
  <si>
    <t>4FDB9D51-95D5-471C-892E-1CCB972EC811</t>
  </si>
  <si>
    <t>876F8F73-BF6B-496B-A022-9DA0D622DBC6</t>
  </si>
  <si>
    <t>605A276C-B403-4A6A-AC95-55093368A316</t>
  </si>
  <si>
    <t>7C1BD830-524C-4B84-8036-32F84DC89C70</t>
  </si>
  <si>
    <t>F297C073-09FB-4BDE-810A-A3F12137378A</t>
  </si>
  <si>
    <t>3B94E206-44CD-49C8-AA4F-F6541B26DC85</t>
  </si>
  <si>
    <t>CF1DD826-C7F9-4E11-8E56-35C074CEE57A</t>
  </si>
  <si>
    <t>5A3DE169-4DDE-4E5D-8110-80C7207289DA</t>
  </si>
  <si>
    <t>9C4F7810-8B87-4D91-B73F-817354FCE5F5</t>
  </si>
  <si>
    <t>3581958A-F3F5-4F21-8EB0-F7A30748715D</t>
  </si>
  <si>
    <t>F481DD95-1694-4BBC-BFAC-76002D88CEF2</t>
  </si>
  <si>
    <t>CD3F6EA7-8ED7-4310-A409-6B9B6FFE8FDB</t>
  </si>
  <si>
    <t>3B73491E-5F35-48CC-8298-C40A236E05E2</t>
  </si>
  <si>
    <t>F636F5F0-BF2A-4231-8FC5-F61DD393BBA6</t>
  </si>
  <si>
    <t>397E10B4-C516-4566-BA41-B262B8BA0A1C</t>
  </si>
  <si>
    <t>7FFA28C2-5AD6-48B1-A131-4EB6DF68D77B</t>
  </si>
  <si>
    <t>7159FF02-BC41-4AA8-B5C8-6BD3BE7F2DB7</t>
  </si>
  <si>
    <t>BCE0B7E4-115D-487F-B560-615F8A1E82D9</t>
  </si>
  <si>
    <t>Costa Del Speed</t>
  </si>
  <si>
    <t>Madrid</t>
  </si>
  <si>
    <t>5/31/2012 12:00:00 AM</t>
  </si>
  <si>
    <t>Spain</t>
  </si>
  <si>
    <t>ESP</t>
  </si>
  <si>
    <t>C284549A-7887-44FD-A5CA-6A6C763A1EBA</t>
  </si>
  <si>
    <t>TVR</t>
  </si>
  <si>
    <t>Tuscan</t>
  </si>
  <si>
    <t>Karz</t>
  </si>
  <si>
    <t>Stuttgart</t>
  </si>
  <si>
    <t>5/31/2006 12:00:00 AM</t>
  </si>
  <si>
    <t>Germany</t>
  </si>
  <si>
    <t>DEU</t>
  </si>
  <si>
    <t>2980AB83-5BBB-4D4B-8A9B-8D8512691F12</t>
  </si>
  <si>
    <t>865902A9-7782-4FFB-9716-E9D4F142A98F</t>
  </si>
  <si>
    <t>Cerbera</t>
  </si>
  <si>
    <t>B9A0DF28-6393-47C0-BAB5-99C2406DDBE1</t>
  </si>
  <si>
    <t>396EEB43-DC76-4ECE-8666-75DB60457D99</t>
  </si>
  <si>
    <t>B5FBD2E8-9268-4E0E-810D-EFC9DACC17CB</t>
  </si>
  <si>
    <t>9E31A8B0-8DE3-4D1E-88FB-8A47B7470009</t>
  </si>
  <si>
    <t>2C1C7B34-864E-4A9A-AE92-09F6A377D0CF</t>
  </si>
  <si>
    <t>ACE8BA84-200B-4EC9-9921-476590FD399F</t>
  </si>
  <si>
    <t>C555F5E9-A620-4F0D-BB34-9BBA40A28EB6</t>
  </si>
  <si>
    <t>FAE956A1-F3C7-4329-A381-D38CD4777246</t>
  </si>
  <si>
    <t>C299F6A2-17DC-42A3-B837-E43B0049C304</t>
  </si>
  <si>
    <t>Olde Englande</t>
  </si>
  <si>
    <t>Shrewsbury</t>
  </si>
  <si>
    <t>SY10 9AX</t>
  </si>
  <si>
    <t>TF</t>
  </si>
  <si>
    <t>8752EFD1-ACD2-4C6A-B650-0DC74BFD263C</t>
  </si>
  <si>
    <t>9/20/2005</t>
  </si>
  <si>
    <t>Impressive Wheels</t>
  </si>
  <si>
    <t>Liverpool</t>
  </si>
  <si>
    <t>L5 9ZZ</t>
  </si>
  <si>
    <t>L</t>
  </si>
  <si>
    <t>651A333B-DA3E-4944-A379-E4E2FDFA891C</t>
  </si>
  <si>
    <t>E19A5687-7ECE-4E53-B47E-147CD4ADFF15</t>
  </si>
  <si>
    <t>Smooth Riders</t>
  </si>
  <si>
    <t>Telford</t>
  </si>
  <si>
    <t>TF6 9RR</t>
  </si>
  <si>
    <t>5/31/2008 12:00:00 AM</t>
  </si>
  <si>
    <t>FC1C866B-C178-413B-8A0E-882862974CBF</t>
  </si>
  <si>
    <t>Luxury Rentals</t>
  </si>
  <si>
    <t>Gloucester</t>
  </si>
  <si>
    <t>GL7 9AS</t>
  </si>
  <si>
    <t>South West</t>
  </si>
  <si>
    <t>GL</t>
  </si>
  <si>
    <t>5/31/2011 12:00:00 AM</t>
  </si>
  <si>
    <t>5DBA2DBB-D0D0-4F99-A62B-3675D1444546</t>
  </si>
  <si>
    <t>Premium Motor Vehicles</t>
  </si>
  <si>
    <t>Newcastle upon Tyne</t>
  </si>
  <si>
    <t>NE3 3SS</t>
  </si>
  <si>
    <t>North East</t>
  </si>
  <si>
    <t>5/31/2009 12:00:00 AM</t>
  </si>
  <si>
    <t>7CDAD61A-4EE9-4622-947F-BD253A2A588F</t>
  </si>
  <si>
    <t>67EE3E17-0432-4CC0-9BC8-62AB47D9CBD9</t>
  </si>
  <si>
    <t>5137D59A-DA09-4A3B-BCD6-747921A844B3</t>
  </si>
  <si>
    <t>B02D0457-277A-4AAA-A4DA-66AB79F7F570</t>
  </si>
  <si>
    <t>9F2C709E-CECC-4141-8DCA-C2FC5CFB3B7D</t>
  </si>
  <si>
    <t>8AC5C89B-C5F7-4227-BCBF-9507801831F4</t>
  </si>
  <si>
    <t>92BB975F-1223-4131-BF48-4F402261BA0F</t>
  </si>
  <si>
    <t>MGB</t>
  </si>
  <si>
    <t>GT</t>
  </si>
  <si>
    <t>B7EB96BD-62CE-4BCE-8828-610229EB26F2</t>
  </si>
  <si>
    <t>9/20/1974</t>
  </si>
  <si>
    <t>77E4444F-E91E-4E7C-9324-E448339F848B</t>
  </si>
  <si>
    <t>C1F886B9-6908-4780-82C2-B40ED307CA9F</t>
  </si>
  <si>
    <t>9/20/1976</t>
  </si>
  <si>
    <t>60CD0843-02FF-4BB5-8346-BA030DB5B830</t>
  </si>
  <si>
    <t>684718A8-C01B-42B4-BA30-546C5001DF0C</t>
  </si>
  <si>
    <t>12AFCC59-3EA3-423C-A56C-F1720C4D4493</t>
  </si>
  <si>
    <t>E7AF61FD-BB13-4D57-A554-693D38260148</t>
  </si>
  <si>
    <t>20E1FF68-E9BB-43FE-95D2-AB80B35216A4</t>
  </si>
  <si>
    <t>058BE5CF-12DA-461C-9F06-85064446428F</t>
  </si>
  <si>
    <t>614306A4-5691-4CFF-AB6B-D292AC244D36</t>
  </si>
  <si>
    <t>7B98A98B-C561-4CAE-AC04-34C03D294358</t>
  </si>
  <si>
    <t>5B4A90E9-51E4-4B4B-BBDF-E52AEE7CCB3F</t>
  </si>
  <si>
    <t>Triumph</t>
  </si>
  <si>
    <t>TR4</t>
  </si>
  <si>
    <t>80464E2B-55B5-448F-9605-0E69A4A4CE83</t>
  </si>
  <si>
    <t>TR5</t>
  </si>
  <si>
    <t>F7131994-57EE-42F2-A5DC-54E520AD0D1E</t>
  </si>
  <si>
    <t>TR7</t>
  </si>
  <si>
    <t>9/20/1978</t>
  </si>
  <si>
    <t>C1BF5233-1F55-4872-B3C5-EBD309E14FE0</t>
  </si>
  <si>
    <t>CA859D0B-4B26-48C0-80C6-A7416D1F51BE</t>
  </si>
  <si>
    <t>6C346A89-610B-483F-8D25-E0CECC0850D4</t>
  </si>
  <si>
    <t>8FC76E1E-8667-44A9-9C96-9C7912B6340F</t>
  </si>
  <si>
    <t>47B85C1A-44CB-41F5-9DC3-77E81AC28FE9</t>
  </si>
  <si>
    <t>E17FFB1D-F36A-4665-82F2-2A9D59D33FFD</t>
  </si>
  <si>
    <t>44820EB9-661F-4C31-B30E-72BC6D6084DE</t>
  </si>
  <si>
    <t>A96A899A-B4FE-47BB-822C-E4DCC45F4278</t>
  </si>
  <si>
    <t>A53C046D-FA1C-4B4D-8AA8-CB588F53F3B9</t>
  </si>
  <si>
    <t>311AA133-E929-47E6-9EB9-C39987FD01A5</t>
  </si>
  <si>
    <t>1/9/2013 12:00:00 AM</t>
  </si>
  <si>
    <t>4/5/2007</t>
  </si>
  <si>
    <t>Chateau Moi</t>
  </si>
  <si>
    <t>Lyon</t>
  </si>
  <si>
    <t>6D5EC6A1-547E-4821-9735-EF276C075D6B</t>
  </si>
  <si>
    <t>1/10/2013 12:00:00 AM</t>
  </si>
  <si>
    <t>4/5/2005</t>
  </si>
  <si>
    <t>Vive la Vitesse!</t>
  </si>
  <si>
    <t>Marseille</t>
  </si>
  <si>
    <t>78273430-FD2E-4E06-847C-6E3B1165FDD7</t>
  </si>
  <si>
    <t>2/11/2013 12:00:00 AM</t>
  </si>
  <si>
    <t>Carosse Des Papes</t>
  </si>
  <si>
    <t>Avignon</t>
  </si>
  <si>
    <t>1724CF9B-8103-4369-B246-324ED51CDFFD</t>
  </si>
  <si>
    <t>3/12/2013 12:00:00 AM</t>
  </si>
  <si>
    <t>Three Country Cars</t>
  </si>
  <si>
    <t>Basle</t>
  </si>
  <si>
    <t>144FB986-F9E1-4BD0-89F2-D69E1394DDC9</t>
  </si>
  <si>
    <t>3/13/2013 12:00:00 AM</t>
  </si>
  <si>
    <t>4/5/2003</t>
  </si>
  <si>
    <t>Jungfrau</t>
  </si>
  <si>
    <t>Zurich</t>
  </si>
  <si>
    <t>E027A469-FDDE-4D3E-B8A8-238F18645E21</t>
  </si>
  <si>
    <t>3/14/2013 12:00:00 AM</t>
  </si>
  <si>
    <t>A454608F-9975-4DEA-B9F4-BCBE8CD86985</t>
  </si>
  <si>
    <t>4/15/2013 12:00:00 AM</t>
  </si>
  <si>
    <t>C41A9EFE-E0AB-4C13-BAAD-ADD268CA40A4</t>
  </si>
  <si>
    <t>4/16/2013 12:00:00 AM</t>
  </si>
  <si>
    <t>0A0283AC-6950-4A9E-95F9-2F3AD6083657</t>
  </si>
  <si>
    <t>5/17/2013 12:00:00 AM</t>
  </si>
  <si>
    <t>DEBD3964-B01C-416C-AD70-2D2898CABD38</t>
  </si>
  <si>
    <t>5/18/2013 12:00:00 AM</t>
  </si>
  <si>
    <t>E3EBBF63-ABF3-4A0D-87A1-8105FAFA96D2</t>
  </si>
  <si>
    <t>5/19/2013 12:00:00 AM</t>
  </si>
  <si>
    <t>4/5/2009</t>
  </si>
  <si>
    <t>A3CC4CA4-9AE1-472C-8C38-7127C38BCE9E</t>
  </si>
  <si>
    <t>6/20/2013 12:00:00 AM</t>
  </si>
  <si>
    <t>B2B8A324-C314-413B-AA67-C16DB117869C</t>
  </si>
  <si>
    <t>7/21/2013 12:00:00 AM</t>
  </si>
  <si>
    <t>4/5/2010</t>
  </si>
  <si>
    <t>1D54E7EB-71B2-4120-8C0A-D42067CA6410</t>
  </si>
  <si>
    <t>7/22/2013 12:00:00 AM</t>
  </si>
  <si>
    <t>B4946B66-C622-4E4E-B97F-B1843C0E4E36</t>
  </si>
  <si>
    <t>9/23/2013 12:00:00 AM</t>
  </si>
  <si>
    <t>2E9F0A8B-A970-4348-A424-F031AD4A1183</t>
  </si>
  <si>
    <t>10/24/2013 12:00:00 AM</t>
  </si>
  <si>
    <t>B9738540-3387-46C6-9632-D7A4F37AAE86</t>
  </si>
  <si>
    <t>11/25/2013 12:00:00 AM</t>
  </si>
  <si>
    <t>68511F9F-9C12-4085-8D80-6627674F3F3F</t>
  </si>
  <si>
    <t>11/26/2013 12:00:00 AM</t>
  </si>
  <si>
    <t>4D4E5593-7DAA-4FFF-A493-2FF65C4625A1</t>
  </si>
  <si>
    <t>11/27/2013 12:00:00 AM</t>
  </si>
  <si>
    <t>4/5/2001</t>
  </si>
  <si>
    <t>EEA0564E-985F-4DDF-9928-9DF9B3FA2EC0</t>
  </si>
  <si>
    <t>10/4/2014 12:00:00 AM</t>
  </si>
  <si>
    <t>A98E92AE-9623-4606-9665-D00866DA877A</t>
  </si>
  <si>
    <t>1/1/2014 12:00:00 AM</t>
  </si>
  <si>
    <t>B2F55654-2FC2-49D5-80D8-27439BE9890C</t>
  </si>
  <si>
    <t>2/2/2014 12:00:00 AM</t>
  </si>
  <si>
    <t>5E2BCC2F-4044-449F-8824-FFF812EA3BFE</t>
  </si>
  <si>
    <t>3/3/2014 12:00:00 AM</t>
  </si>
  <si>
    <t>D7B2F76B-6B74-4252-A5A0-A07D0C96B630</t>
  </si>
  <si>
    <t>4/4/2014 12:00:00 AM</t>
  </si>
  <si>
    <t>49CD29CD-9D4A-4637-9103-8BB1FBF7B5E2</t>
  </si>
  <si>
    <t>5/4/2014 12:00:00 AM</t>
  </si>
  <si>
    <t>F180BFB6-F100-4508-908A-948600DD1735</t>
  </si>
  <si>
    <t>6/4/2014 12:00:00 AM</t>
  </si>
  <si>
    <t>7A48D828-795B-49DE-AD0E-8CA679EF3642</t>
  </si>
  <si>
    <t>7/4/2014 12:00:00 AM</t>
  </si>
  <si>
    <t>7F72639D-CAB0-4D99-8A76-5371AB487D5A</t>
  </si>
  <si>
    <t>8/4/2014 12:00:00 AM</t>
  </si>
  <si>
    <t>DC912AA2-2F05-46C4-B330-428B49C50A4F</t>
  </si>
  <si>
    <t>9/4/2014 12:00:00 AM</t>
  </si>
  <si>
    <t>DE422C96-B725-42A0-8219-0520376C35E2</t>
  </si>
  <si>
    <t>11/4/2014 12:00:00 AM</t>
  </si>
  <si>
    <t>ECBD4A79-6E5A-41DA-9B18-3E0E88352301</t>
  </si>
  <si>
    <t>3FF3174D-17CD-46A6-864E-1ED25903CAB7</t>
  </si>
  <si>
    <t>12/4/2014 12:00:00 AM</t>
  </si>
  <si>
    <t>50ED522E-4C09-4EA6-A38E-B53EB810FF28</t>
  </si>
  <si>
    <t>79203209-7C00-4161-918E-9BCC9BC0D6E1</t>
  </si>
  <si>
    <t>1/2/2015 12:00:00 AM</t>
  </si>
  <si>
    <t>C8BE0F19-9213-4CA4-9437-8B04F4045241</t>
  </si>
  <si>
    <t>2/2/2015 12:00:00 AM</t>
  </si>
  <si>
    <t>281C5FDB-4059-44EB-98C6-B14BA525B02D</t>
  </si>
  <si>
    <t>3/2/2015 12:00:00 AM</t>
  </si>
  <si>
    <t>A593F4E4-6896-4E3F-AF79-8893570B664D</t>
  </si>
  <si>
    <t>4/2/2015 12:00:00 AM</t>
  </si>
  <si>
    <t>7D326B72-AE3A-4CB0-BC91-755F41FF36FB</t>
  </si>
  <si>
    <t>5/2/2015 12:00:00 AM</t>
  </si>
  <si>
    <t>060D5372-25A5-4BF8-9C09-7A584D0D15D6</t>
  </si>
  <si>
    <t>6/2/2015 12:00:00 AM</t>
  </si>
  <si>
    <t>FA2F9AC6-6B92-4CA5-802F-49741C005228</t>
  </si>
  <si>
    <t>7/2/2015 12:00:00 AM</t>
  </si>
  <si>
    <t>CF0E6787-B142-4F47-A5B5-39851CA27D5C</t>
  </si>
  <si>
    <t>8/2/2015 12:00:00 AM</t>
  </si>
  <si>
    <t>2258F436-7E4E-4E86-9C0E-661095D3D3A5</t>
  </si>
  <si>
    <t>9/2/2015 12:00:00 AM</t>
  </si>
  <si>
    <t>A377536F-D480-4D3F-9332-C2582419E95D</t>
  </si>
  <si>
    <t>10/2/2015 12:00:00 AM</t>
  </si>
  <si>
    <t>B26FC002-1229-45FA-AB18-1D4E36AA1001</t>
  </si>
  <si>
    <t>11/2/2015 12:00:00 AM</t>
  </si>
  <si>
    <t>8433F897-7A51-4427-AA46-3EAA7C1AC402</t>
  </si>
  <si>
    <t>12/2/2015 12:00:00 AM</t>
  </si>
  <si>
    <t>2B02D71B-5F7F-4B6B-9B90-6DA7E8AA07D9</t>
  </si>
  <si>
    <t>287F30C9-08AF-4282-8E00-4293AD0CBDD1</t>
  </si>
  <si>
    <t>CF6B7B07-7D24-4C90-8121-80963628A89B</t>
  </si>
  <si>
    <t>CE5CE4D4-09D0-43FF-8D41-BD688323CCA6</t>
  </si>
  <si>
    <t>50117989-F659-4B09-BA3C-6E6578F7E26A</t>
  </si>
  <si>
    <t>870399E7-9CB8-4336-A7B2-6FAF960BE032</t>
  </si>
  <si>
    <t>615E5F28-4CC6-4A01-8980-3D93FBDF9A28</t>
  </si>
  <si>
    <t>02340FA7-74C9-4684-B340-197CD2D4ED68</t>
  </si>
  <si>
    <t>6FD1149C-88A6-4CAA-A60D-F2D909653D93</t>
  </si>
  <si>
    <t>43927208-A3B0-4E72-B21C-0AFCA6D1AC4F</t>
  </si>
  <si>
    <t>A192F21E-BF23-4894-B73D-48A7ED3C7F3F</t>
  </si>
  <si>
    <t>8D686183-0820-4D02-AFFB-63D2711B768B</t>
  </si>
  <si>
    <t>13AC5403-D0EE-4272-A4DD-13AEE32B4AE7</t>
  </si>
  <si>
    <t>994F4127-FAB5-410E-BA6F-790C54D81944</t>
  </si>
  <si>
    <t>2/1/2014 12:00:00 AM</t>
  </si>
  <si>
    <t>D58C3843-C4F8-49F1-8E49-A01F56442DBE</t>
  </si>
  <si>
    <t>3/1/2014 12:00:00 AM</t>
  </si>
  <si>
    <t>5273FF25-EFC7-4A58-9CEA-9CFFE2BD047C</t>
  </si>
  <si>
    <t>4/1/2014 12:00:00 AM</t>
  </si>
  <si>
    <t>6CEC03EC-DDBE-4DC0-AAE7-3161DBF296B8</t>
  </si>
  <si>
    <t>5/1/2014 12:00:00 AM</t>
  </si>
  <si>
    <t>0CB3AFF2-BBDA-4267-889D-7077F9C746BE</t>
  </si>
  <si>
    <t>6/1/2014 12:00:00 AM</t>
  </si>
  <si>
    <t>C09BA8CA-A3BE-4DBD-B5A5-AAD73F346A1E</t>
  </si>
  <si>
    <t>7/1/2014 12:00:00 AM</t>
  </si>
  <si>
    <t>CB2DBD9A-4AFC-46AC-A7DE-9D35FB74626B</t>
  </si>
  <si>
    <t>8/1/2014 12:00:00 AM</t>
  </si>
  <si>
    <t>9A778E61-3ED5-4D05-8494-171CC7FE8DA2</t>
  </si>
  <si>
    <t>9/1/2014 12:00:00 AM</t>
  </si>
  <si>
    <t>383E7A21-9FD1-4872-9368-16D1CC8F2B2E</t>
  </si>
  <si>
    <t>10/1/2014 12:00:00 AM</t>
  </si>
  <si>
    <t>DCD04513-AC8A-4227-918D-78C1AAC7B920</t>
  </si>
  <si>
    <t>11/1/2014 12:00:00 AM</t>
  </si>
  <si>
    <t>AABC7FDB-29CA-4CE9-948A-C365D177ACA7</t>
  </si>
  <si>
    <t>12/1/2014 12:00:00 AM</t>
  </si>
  <si>
    <t>B1A54C1B-9818-405D-A74F-D391E4DBA1C1</t>
  </si>
  <si>
    <t>FD784A6D-387C-4EA2-90C3-0B0BD26788F6</t>
  </si>
  <si>
    <t>B7299EAA-6921-47D2-9306-F130DAF00208</t>
  </si>
  <si>
    <t>9AC4932F-F630-4245-9814-F902D35D3E28</t>
  </si>
  <si>
    <t>FFAE805E-43B3-4B35-8ED5-06753351FF08</t>
  </si>
  <si>
    <t>A12CAAB5-D008-475F-8BE6-FB8541077EBC</t>
  </si>
  <si>
    <t>7FA17E80-FC66-465E-839E-80651DC88398</t>
  </si>
  <si>
    <t>AFCE8828-C9DA-4A4E-9783-1B8F9660F6A9</t>
  </si>
  <si>
    <t>064F3E61-A9DC-470B-A3A6-9859C31D321B</t>
  </si>
  <si>
    <t>2B62E351-1254-40B4-9159-63834D64C36F</t>
  </si>
  <si>
    <t>8A7E95D5-DB98-4D87-93DD-82A566A95CBE</t>
  </si>
  <si>
    <t>06F62464-D4BB-4E8C-9AD1-3576AF7D93B9</t>
  </si>
  <si>
    <t>EA7D7053-2DAA-414F-833F-9BEC975E122C</t>
  </si>
  <si>
    <t>70907F7F-00DD-482D-AD35-4256A4FD228E</t>
  </si>
  <si>
    <t>918CD4E8-63F8-4C41-9FD2-8688ADE274D2</t>
  </si>
  <si>
    <t>1E27C6DC-42DC-41EC-8E51-D563216FEF40</t>
  </si>
  <si>
    <t>6CB162BE-B6B4-47A1-99F4-01FB8B1B2460</t>
  </si>
  <si>
    <t>0EF71F42-026F-4F46-B1E8-6838CD2A4891</t>
  </si>
  <si>
    <t>C2993DAC-C134-4173-A079-783D86D68208</t>
  </si>
  <si>
    <t>4A11F947-E46D-4E1B-9E4C-8A8E97021641</t>
  </si>
  <si>
    <t>CEF382D0-2F38-432B-9C49-2FD2FF7412FA</t>
  </si>
  <si>
    <t>0A07EB61-9E26-4EB9-95C9-48B7CCFD8462</t>
  </si>
  <si>
    <t>839EA745-F223-4CD0-AE70-F4D22688C30E</t>
  </si>
  <si>
    <t>A1672057-DBAC-4768-A81C-2814EDA48C3D</t>
  </si>
  <si>
    <t>9865ABE0-37A5-4CD7-AAD6-4817BC252624</t>
  </si>
  <si>
    <t>34D3D4FC-70F7-4870-9815-D0F1DD88FC49</t>
  </si>
  <si>
    <t>02145A9D-0ADF-4481-B925-63F44A305A55</t>
  </si>
  <si>
    <t>0BD18246-A95B-4817-A7F2-537F17A9C443</t>
  </si>
  <si>
    <t>3CC94853-8794-46CE-8D41-B9C45C1B4AC5</t>
  </si>
  <si>
    <t>73CE7CCB-7696-4068-86EF-66CFF5E9D42F</t>
  </si>
  <si>
    <t>92D0070C-9316-443D-AF42-21438C2C0DEC</t>
  </si>
  <si>
    <t>C57BEAB2-12D6-4E2A-8383-411D5B6BF965</t>
  </si>
  <si>
    <t>7D49EF49-27F5-4459-AE33-28710E0E7A76</t>
  </si>
  <si>
    <t>CF99BE9F-ACDD-4CEF-90AC-3EAF277C1013</t>
  </si>
  <si>
    <t>C91ABD7D-5247-4750-8847-72372D2A6CA6</t>
  </si>
  <si>
    <t>F3EA7184-BB36-4258-956F-299FD51C8DD0</t>
  </si>
  <si>
    <t>CA443E2B-359A-4AA9-AA60-6D4908D791C7</t>
  </si>
  <si>
    <t>7F945728-99AD-44A0-93CD-16245DA2DABB</t>
  </si>
  <si>
    <t>BEBC3BC9-F616-416F-AF2E-E00717EAFE5A</t>
  </si>
  <si>
    <t>5777C41B-4BAD-4299-9B46-8F7A0220D0E0</t>
  </si>
  <si>
    <t>D7EFC172-EE07-4868-B340-7C0DDBF702B5</t>
  </si>
  <si>
    <t>9503E3DA-2A84-408E-8F24-CBB5ED733898</t>
  </si>
  <si>
    <t>161441E2-080A-425E-86A4-12A6117792BC</t>
  </si>
  <si>
    <t>23841002-BE8F-4080-8516-DCE689B37C50</t>
  </si>
  <si>
    <t>37074638-A6BD-4AAE-A1B4-55A2B2B47D66</t>
  </si>
  <si>
    <t>426289C9-45ED-4418-AF35-7C7310277651</t>
  </si>
  <si>
    <t>1ACB5F7C-7FC1-4AA0-811F-1D87C53AD2DD</t>
  </si>
  <si>
    <t>DCC1CED6-E3B6-4FFE-A500-338249DD2D68</t>
  </si>
  <si>
    <t>9F36DA7D-8A17-43E2-8379-51E7107663D0</t>
  </si>
  <si>
    <t>07FB19ED-D3D1-4818-8228-524C658C782C</t>
  </si>
  <si>
    <t>6713B234-CE9F-42D1-9669-88F007D28478</t>
  </si>
  <si>
    <t>BA148CB7-DE5A-480C-AB59-8B908042C9F4</t>
  </si>
  <si>
    <t>CB60D359-3C93-41FA-92E3-BC3917797816</t>
  </si>
  <si>
    <t>797FD40D-7BC0-485C-80AC-A8E9EE82AB88</t>
  </si>
  <si>
    <t>DA1DFFDD-1ED3-4D82-839B-469036C38ADB</t>
  </si>
  <si>
    <t>27731F9D-0E3D-4EA2-87CA-228B43023A64</t>
  </si>
  <si>
    <t>2785D58B-3360-4070-8F3F-ED510A34A151</t>
  </si>
  <si>
    <t>5B9E2117-F79B-492F-89B3-832BF2750507</t>
  </si>
  <si>
    <t>2BCA15D1-05AF-448A-81B6-3C9BDB3EF823</t>
  </si>
  <si>
    <t>108244C3-96AB-4EFE-A3C0-93AB8CB60DA2</t>
  </si>
  <si>
    <t>FDFCA5DA-2C1B-4FBA-9361-3DC368EEDEEA</t>
  </si>
  <si>
    <t>E8018B68-75E2-4E24-B7C7-780C013DC0E6</t>
  </si>
  <si>
    <t>308E18AD-6C80-4324-A9D7-0146E1C2A5AF</t>
  </si>
  <si>
    <t>54E082D2-4A6E-4DE9-9040-CF505D3F2252</t>
  </si>
  <si>
    <t>DE19199C-2475-4D2D-B000-CBB43AAD4C9D</t>
  </si>
  <si>
    <t>681121BC-DFBA-42B7-91D8-29AE23F2CBDA</t>
  </si>
  <si>
    <t>E108F514-BC42-4E44-A6A3-56B4A15533CD</t>
  </si>
  <si>
    <t>2E946918-75ED-4B38-AF30-901D924EB75C</t>
  </si>
  <si>
    <t>8265552E-4737-4B33-8D67-EF34E0534EDB</t>
  </si>
  <si>
    <t>EF1698C3-D572-49F0-9AF9-B7D8AC0C1C74</t>
  </si>
  <si>
    <t>3A880B6F-5FDD-4CCE-A88C-C95BBE0C4F14</t>
  </si>
  <si>
    <t>B7146A2D-DC47-498E-BF34-FFB95E4DFC01</t>
  </si>
  <si>
    <t>6579B5F5-C2DF-45B8-94AE-71505CFF5C99</t>
  </si>
  <si>
    <t>59C62123-6353-439C-84F9-B667AE8B2C5E</t>
  </si>
  <si>
    <t>9630F723-304E-4EA0-8C8D-41E722342611</t>
  </si>
  <si>
    <t>E0E62A1E-A25E-4312-8760-A6EE90CFC7F1</t>
  </si>
  <si>
    <t>A197358C-6171-42BD-8525-357582987594</t>
  </si>
  <si>
    <t>06978D90-0794-4468-8374-8B432262C25D</t>
  </si>
  <si>
    <t>EB552BB8-1F2F-4E47-8219-3BAE166203AB</t>
  </si>
  <si>
    <t>84C6D775-206C-44BA-B675-21A1B7A741AE</t>
  </si>
  <si>
    <t>CF6FE655-693B-4BB2-A9DF-BA2D63302AAA</t>
  </si>
  <si>
    <t>630616DE-4742-43F7-AD91-37D5A001DAEF</t>
  </si>
  <si>
    <t>63CFFDCC-D47F-4386-9631-84C967BD3B6A</t>
  </si>
  <si>
    <t>D1E7D7A1-A0D0-40EC-9DDA-DF123DDFAEE0</t>
  </si>
  <si>
    <t>52D515E5-3BAA-42E1-9D2B-C39E9A795A5B</t>
  </si>
  <si>
    <t>1/9/2015 12:00:00 AM</t>
  </si>
  <si>
    <t>998D5B44-2111-42FF-B488-BD9CD89EA00A</t>
  </si>
  <si>
    <t>1/10/2015 12:00:00 AM</t>
  </si>
  <si>
    <t>3E85A0EF-EFDA-424E-B721-A9A797A0F46C</t>
  </si>
  <si>
    <t>2/11/2015 12:00:00 AM</t>
  </si>
  <si>
    <t>0D54C28C-5F17-4982-B703-D242286A1D6B</t>
  </si>
  <si>
    <t>3/12/2015 12:00:00 AM</t>
  </si>
  <si>
    <t>5E41B327-B5FC-4730-9555-D832A8D999AC</t>
  </si>
  <si>
    <t>3/13/2015 12:00:00 AM</t>
  </si>
  <si>
    <t>AFFFAD41-2D1D-4732-98E5-3BD0DC828F10</t>
  </si>
  <si>
    <t>3/14/2015 12:00:00 AM</t>
  </si>
  <si>
    <t>B11851FE-0A10-4B68-8D4B-9369E1D96D00</t>
  </si>
  <si>
    <t>4/15/2015 12:00:00 AM</t>
  </si>
  <si>
    <t>6FBA0BC3-1BA1-41F6-96DD-1D9F1C60C79C</t>
  </si>
  <si>
    <t>4/16/2015 12:00:00 AM</t>
  </si>
  <si>
    <t>ADD5CF75-3140-49A1-8331-11E3738FA3E2</t>
  </si>
  <si>
    <t>5/17/2015 12:00:00 AM</t>
  </si>
  <si>
    <t>FAA72EBE-53A8-4502-9CC0-55B8EFA77D66</t>
  </si>
  <si>
    <t>5/18/2015 12:00:00 AM</t>
  </si>
  <si>
    <t>E34523F3-A2DC-40B9-BE7F-60E56832B508</t>
  </si>
  <si>
    <t>5/19/2015 12:00:00 AM</t>
  </si>
  <si>
    <t>F0162487-7469-4B33-907E-3E68BFC00155</t>
  </si>
  <si>
    <t>6/20/2015 12:00:00 AM</t>
  </si>
  <si>
    <t>45D5D28D-9EE7-49CF-93C5-FDA9E73E6B4D</t>
  </si>
  <si>
    <t>7/21/2015 12:00:00 AM</t>
  </si>
  <si>
    <t>89203650-254B-4B4C-8E03-C7987EB296CA</t>
  </si>
  <si>
    <t>7/22/2015 12:00:00 AM</t>
  </si>
  <si>
    <t>90E93767-C520-4F3C-8DC8-E8BC1CE8A86B</t>
  </si>
  <si>
    <t>9/23/2015 12:00:00 AM</t>
  </si>
  <si>
    <t>B0E096F7-AE12-45A3-BF75-A21EFAE1D9B1</t>
  </si>
  <si>
    <t>10/24/2015 12:00:00 AM</t>
  </si>
  <si>
    <t>F2434578-4A04-4DE2-B4CE-6377343D569C</t>
  </si>
  <si>
    <t>11/25/2015 12:00:00 AM</t>
  </si>
  <si>
    <t>BCCB1451-178A-4A6D-AA57-3C317B8D744D</t>
  </si>
  <si>
    <t>11/26/2015 12:00:00 AM</t>
  </si>
  <si>
    <t>45275E14-7807-4788-BD7D-1E505F8AB515</t>
  </si>
  <si>
    <t>11/27/2015 12:00:00 AM</t>
  </si>
  <si>
    <t>500B375B-C86D-4023-A9F1-B6E8095AB7D3</t>
  </si>
  <si>
    <t>Ambassador Cars</t>
  </si>
  <si>
    <t>11 Times Square</t>
  </si>
  <si>
    <t>Bellevue</t>
  </si>
  <si>
    <t>Washington</t>
  </si>
  <si>
    <t>WA</t>
  </si>
  <si>
    <t>B8B56FE0-4EAD-428D-ACD8-B5DEE53803E5</t>
  </si>
  <si>
    <t>Embassy Motors</t>
  </si>
  <si>
    <t>57595 Technology Way</t>
  </si>
  <si>
    <t>Denver</t>
  </si>
  <si>
    <t>Colorado</t>
  </si>
  <si>
    <t>CO</t>
  </si>
  <si>
    <t>91347A10-1B5B-427A-8A5D-BCFBFB2EED7A</t>
  </si>
  <si>
    <t>Style ‘N Ride</t>
  </si>
  <si>
    <t>5404 Wisconsin Ave</t>
  </si>
  <si>
    <t>Chevy Chase</t>
  </si>
  <si>
    <t>Maryland</t>
  </si>
  <si>
    <t>MA</t>
  </si>
  <si>
    <t>D664035B-E341-48D3-A982-EEF0607EF43A</t>
  </si>
  <si>
    <t>F3EB649B-C057-4072-9CB4-8F9A3EB43D06</t>
  </si>
  <si>
    <t>Sporty Types Corp</t>
  </si>
  <si>
    <t>13550 Market Street</t>
  </si>
  <si>
    <t>San Francisco</t>
  </si>
  <si>
    <t>California</t>
  </si>
  <si>
    <t>CA</t>
  </si>
  <si>
    <t>B6BECEEB-FF5D-464E-AA7B-D400C08117F3</t>
  </si>
  <si>
    <t>BritWheels</t>
  </si>
  <si>
    <t>1414 NW Northrup Street</t>
  </si>
  <si>
    <t>Portland</t>
  </si>
  <si>
    <t>Oregon</t>
  </si>
  <si>
    <t>OR</t>
  </si>
  <si>
    <t>2627C94E-02BF-4AFE-AD60-59A0A6C2BDA0</t>
  </si>
  <si>
    <t>4819E56D-CFDC-42F3-96AD-8932017BF33C</t>
  </si>
  <si>
    <t>Tweedy Wheels</t>
  </si>
  <si>
    <t>One Oxford Center</t>
  </si>
  <si>
    <t>Cambridge</t>
  </si>
  <si>
    <t>Massahussets</t>
  </si>
  <si>
    <t>8D98A46D-8840-4E0A-A50C-2C1518DA9207</t>
  </si>
  <si>
    <t>016DBBAB-3E89-4E31-A2B8-F9BB1C63B2DD</t>
  </si>
  <si>
    <t>ECD2CAFF-2660-4213-8AC2-181D68709CE8</t>
  </si>
  <si>
    <t>0BF6EE19-3B6D-41B5-965F-B033E716430D</t>
  </si>
  <si>
    <t>A3EC91D2-69FD-4CAD-AB7B-B7A1CEEC7F22</t>
  </si>
  <si>
    <t>4DDEA2B9-DFA7-44C8-AAE9-407DC5363849</t>
  </si>
  <si>
    <t>A9FC4E9A-60D5-4242-84ED-0AE04CF52053</t>
  </si>
  <si>
    <t>9CD3E1D7-C76E-4A7A-B315-56A7D9962D6E</t>
  </si>
  <si>
    <t>35B06E2B-8895-42AE-9737-8B43C1F5E095</t>
  </si>
  <si>
    <t>250876E8-0EC1-4E7D-9764-233FC5CA03B6</t>
  </si>
  <si>
    <t>1F1A407B-BFEB-44D2-BD2B-6D4C5E6FDB5E</t>
  </si>
  <si>
    <t>A21B57D0-8E1F-4E3C-8F0F-BFEDEAA8DE5B</t>
  </si>
  <si>
    <t>4CEAD75C-0B42-41C7-9568-83A8105F03F2</t>
  </si>
  <si>
    <t>4C12987B-9293-44B0-8414-0CE2EE2D461A</t>
  </si>
  <si>
    <t>60BA9A5C-8E00-49DB-88AE-7867B3F0600B</t>
  </si>
  <si>
    <t>84DF359A-7F13-4B36-84D0-515839355DDC</t>
  </si>
  <si>
    <t>89137218-5084-488A-928B-41D038A043EE</t>
  </si>
  <si>
    <t>56B34FCE-4222-4369-8877-43CDEC85F17F</t>
  </si>
  <si>
    <t>CF2E265F-BAF9-480E-B7F8-A5F874EA2134</t>
  </si>
  <si>
    <t>0C132865-13C4-41C2-9B56-5D5E599CBAA5</t>
  </si>
  <si>
    <t>B3AAA65A-7062-4C44-BC82-4CEB7997B558</t>
  </si>
  <si>
    <t>CD37BD90-39EB-4F55-B197-E297B36EA857</t>
  </si>
  <si>
    <t>A3B812D6-FF53-4195-AC4A-2BE29556B321</t>
  </si>
  <si>
    <t>30A92215-23C4-4CB1-A791-1804E1DE9603</t>
  </si>
  <si>
    <t>471FA2C2-2B6E-483B-9FF4-0BEAC1EF999F</t>
  </si>
  <si>
    <t>29A46897-B535-45EF-90C3-CABC37BA517D</t>
  </si>
  <si>
    <t>09847B4B-D425-4E96-9237-DE1BD06E2F9B</t>
  </si>
  <si>
    <t>93BF4615-7135-4F28-9DC6-9945AB3FB7DE</t>
  </si>
  <si>
    <t>B317DC9A-3D76-4533-A377-BED059566C45</t>
  </si>
  <si>
    <t>D8ADE80A-411C-43C7-86C0-406E57C921DF</t>
  </si>
  <si>
    <t>DED80F4D-DBB1-4A4D-AF39-098455AD515D</t>
  </si>
  <si>
    <t>017F116D-FB9D-4455-B4DF-DC76C6EFF40E</t>
  </si>
  <si>
    <t>9FE1F4B3-611F-43A4-94F0-6A0E07DD40C2</t>
  </si>
  <si>
    <t>9A73D14B-5185-4F46-A38B-68C73051573E</t>
  </si>
  <si>
    <t>23760258-75C8-44A2-A183-2F1AACA4FC9A</t>
  </si>
  <si>
    <t>D147063E-455F-40BD-9106-36204AA440E7</t>
  </si>
  <si>
    <t>B9247A41-27F7-4C16-8926-3C05F70DA5BD</t>
  </si>
  <si>
    <t>B3FE4A5C-B6CE-4856-B398-9CC9B041AB07</t>
  </si>
  <si>
    <t>609B18FF-9A4F-4B14-BBCF-F04D7EE4C752</t>
  </si>
  <si>
    <t>0F368C66-EDFB-403B-B184-9C94EAC83828</t>
  </si>
  <si>
    <t>E8694176-1105-4AB1-8184-DB33CB4F3062</t>
  </si>
  <si>
    <t>CE536FD7-BC65-4E04-9322-3D30AE0E7BA0</t>
  </si>
  <si>
    <t>7BA72349-39AB-410D-8600-886C399BC33C</t>
  </si>
  <si>
    <t>C1778B44-5492-440C-AD93-21059A674837</t>
  </si>
  <si>
    <t>271AB0CA-83EC-4E07-BE20-2B5D83B558B3</t>
  </si>
  <si>
    <t>AF5C9F99-0F7A-487F-81B4-E6DFF96C2A68</t>
  </si>
  <si>
    <t>22359384-B947-4262-86A5-5ABA45D9853A</t>
  </si>
  <si>
    <t>Union Jack Sports Cars</t>
  </si>
  <si>
    <t>9900 Corporate Campus Dr</t>
  </si>
  <si>
    <t>Louisville</t>
  </si>
  <si>
    <t>Kentucky</t>
  </si>
  <si>
    <t>KY</t>
  </si>
  <si>
    <t>25F71089-FFDE-4956-BAA0-7CF48E04CDA1</t>
  </si>
  <si>
    <t>British Luxury Automobile Corp</t>
  </si>
  <si>
    <t>2555 Meridian Blvd</t>
  </si>
  <si>
    <t>Franklin</t>
  </si>
  <si>
    <t>Tennesee</t>
  </si>
  <si>
    <t>TN</t>
  </si>
  <si>
    <t>9DD2E4E6-C8FC-4A70-A141-B2F5804CA0ED</t>
  </si>
  <si>
    <t>Buckingham Palace Car Services</t>
  </si>
  <si>
    <t>4605 Duke Drive</t>
  </si>
  <si>
    <t>Mason</t>
  </si>
  <si>
    <t>Ohio</t>
  </si>
  <si>
    <t>OH</t>
  </si>
  <si>
    <t>932BD946-9288-4D6B-BA3D-A72DCD950CC0</t>
  </si>
  <si>
    <t>40D162E4-3F9B-4A66-B323-63776765404D</t>
  </si>
  <si>
    <t>ADB17B60-7655-4D4A-8E11-4DC37FC92A18</t>
  </si>
  <si>
    <t>7F8D4198-ABA6-40DB-A15D-72368AE14B12</t>
  </si>
  <si>
    <t>42AAC1E5-E65E-456A-945F-3DF0696F0A35</t>
  </si>
  <si>
    <t>2CFAB849-CCE7-41F9-B61F-0984A3D7237E</t>
  </si>
  <si>
    <t>A1E8E7BD-701B-4C45-AD6D-EFE1EE9EB7DF</t>
  </si>
  <si>
    <t>FB9CF51E-1386-4404-A22F-401990B3F75A</t>
  </si>
  <si>
    <t>E0FD4D84-882A-4C12-A878-49CC8AAEA57A</t>
  </si>
  <si>
    <t>D0C881AF-5053-47C2-8402-7973E3714A24</t>
  </si>
  <si>
    <t>BD1637F0-07A0-4783-AEF7-17D248691540</t>
  </si>
  <si>
    <t>1E4037D4-6FA3-4563-9769-46DA274139C9</t>
  </si>
  <si>
    <t>60B4EE2D-2FFA-41D1-AC9A-EAD60D27F2B1</t>
  </si>
  <si>
    <t>F9DE5F9C-DBBB-461A-A90D-2295D71F7AD3</t>
  </si>
  <si>
    <t>38812158-2016-4BE2-9B39-D015F44D3449</t>
  </si>
  <si>
    <t>3CC1A128-C248-45EE-95EE-7CD154BB0D3C</t>
  </si>
  <si>
    <t>02C5476A-F229-4308-8C56-C07D917C375B</t>
  </si>
  <si>
    <t>534E8AC0-42A7-4C8B-B714-FE7C8BAA561B</t>
  </si>
  <si>
    <t>393FCEEE-E358-4A5A-A23B-3EF83C6F28A1</t>
  </si>
  <si>
    <t>EA80A40B-5B51-4B67-A3D4-7C0464791C6B</t>
  </si>
  <si>
    <t>19729956-34D2-46FF-B4FD-FBADE74FF73E</t>
  </si>
  <si>
    <t>1E246834-5135-4C9A-B0AA-5142CA50CB22</t>
  </si>
  <si>
    <t>70B8C54E-0484-4306-9AA3-3C0885B4E77D</t>
  </si>
  <si>
    <t>F60B2388-54BD-4B06-8E95-0EB3F4D047AC</t>
  </si>
  <si>
    <t>3BD86D96-4C47-4B5E-A31A-4A13A105AD5C</t>
  </si>
  <si>
    <t>1C4BBBD0-30C3-454C-AEBF-AE1BF0F0BE6A</t>
  </si>
  <si>
    <t>09D2948D-7D1D-4EE1-9197-C76903D78D4B</t>
  </si>
  <si>
    <t>C1ED862D-563C-4DAB-87A9-CC383AB6EE22</t>
  </si>
  <si>
    <t>99BE5DDF-4D0A-473E-A059-444BBDA5824F</t>
  </si>
  <si>
    <t>8A5B77F7-C982-420C-8332-5F220279E4C1</t>
  </si>
  <si>
    <t>Classy Car Sales</t>
  </si>
  <si>
    <t>30 Isabella St</t>
  </si>
  <si>
    <t>Pittsburgh</t>
  </si>
  <si>
    <t>Pennsylvania</t>
  </si>
  <si>
    <t>PA</t>
  </si>
  <si>
    <t>1C4B4CF0-6E34-4890-BA45-EE03FD232788</t>
  </si>
  <si>
    <t>E5C7D247-2B8E-4322-8AE9-33A8E7AF32F5</t>
  </si>
  <si>
    <t>E69214B0-7278-4F6F-9457-4A37C4079EF6</t>
  </si>
  <si>
    <t>1AE128D3-29CD-49D2-8A45-3E5580B7C28D</t>
  </si>
  <si>
    <t>22201381-B16D-4AEB-9BF4-22B65705DD40</t>
  </si>
  <si>
    <t>51BEB9F3-0E14-43B1-BB66-79EBF3D70576</t>
  </si>
  <si>
    <t>959E4D3E-4137-40B2-BAB9-1AE0D24E5D1C</t>
  </si>
  <si>
    <t>2E57DA1F-7067-41E9-A10D-24620DEB219C</t>
  </si>
  <si>
    <t>29E4F389-BD97-4916-8D89-1A0F574F2BDE</t>
  </si>
  <si>
    <t>E3BDBBB6-FA33-4892-9E83-CD92ED1AE359</t>
  </si>
  <si>
    <t>3023EF50-B10B-41B3-BFE7-27082B10CB8C</t>
  </si>
  <si>
    <t>C2F17DCB-ED8A-44FB-B8BC-50546259BB28</t>
  </si>
  <si>
    <t>44B9F6D7-0F65-409D-BA4F-188BAD1F3BA0</t>
  </si>
  <si>
    <t>34E84A5D-EFF3-4AB3-B3D8-31E0EBCAB799</t>
  </si>
  <si>
    <t>20762235-541D-4395-B047-5B32AC0DD12E</t>
  </si>
  <si>
    <t>95ECE14B-5F19-4F7B-B01B-688EB263376F</t>
  </si>
  <si>
    <t>166734F5-B5D1-48DA-8424-4CB6B97F7214</t>
  </si>
  <si>
    <t>283CA979-A592-48A0-A3AD-90FB2F6265BA</t>
  </si>
  <si>
    <t>4A6F1EC7-8C91-4624-AFB4-EDA6AAD52098</t>
  </si>
  <si>
    <t>80AE6A8E-FEA1-4E96-AA4F-2A54EEE2D58B</t>
  </si>
  <si>
    <t>7DA92B57-1E68-4C2A-B40E-4720C1FEA3CD</t>
  </si>
  <si>
    <t>E180BB34-8C21-4BAB-AA1F-B6666515897A</t>
  </si>
  <si>
    <t>ED114E14-754C-431B-B7B0-F19E94DFE122</t>
  </si>
  <si>
    <t>EF2DF64C-11D7-4341-84BA-136173F17835</t>
  </si>
  <si>
    <t>893E9004-DF65-47F7-8F9C-74A1AEC662BF</t>
  </si>
  <si>
    <t>2BE098E1-43DB-4E09-9608-1B1F8DC938EA</t>
  </si>
  <si>
    <t>084CE00A-ED3A-4417-80F7-CDA172E87822</t>
  </si>
  <si>
    <t>441E021D-3495-4D0C-9EFA-37C5993017A2</t>
  </si>
  <si>
    <t>F2BE2833-BBC5-4F6A-938C-6A03C4F62281</t>
  </si>
  <si>
    <t>D466E36A-D90E-4552-9757-20FA06EF6A1E</t>
  </si>
  <si>
    <t>CA313D87-2D2D-4A5E-BC0A-8BAD82479A7D</t>
  </si>
  <si>
    <t>D9A3AACD-2D12-4BA2-8A4F-58ABFA7696A5</t>
  </si>
  <si>
    <t>EEFCAD1D-831D-4D1B-B65B-E53090151C00</t>
  </si>
  <si>
    <t>35EAF044-B0BA-45A4-A5F7-F2F64B84DD96</t>
  </si>
  <si>
    <t>B1E49570-C872-4AC1-BF16-53D56544F7CB</t>
  </si>
  <si>
    <t>B3B8AF95-B162-4983-AD24-6325A8FAF7DD</t>
  </si>
  <si>
    <t>5BDF1DE4-8034-4A56-BDC5-98344FC99B8B</t>
  </si>
  <si>
    <t>475F203C-394E-462E-AF6C-0B145D6DF596</t>
  </si>
  <si>
    <t>EF8F4073-8531-48A2-A170-C37F619578F5</t>
  </si>
  <si>
    <t>F4AA0AFD-A2A5-4F66-8991-F332D65DDD25</t>
  </si>
  <si>
    <t>75AFE80E-6034-4B1B-81AF-952D8FC9A8E8</t>
  </si>
  <si>
    <t>373ECB78-9EAA-40F4-A7C9-09817F5CFF52</t>
  </si>
  <si>
    <t>9599828D-AFBD-4DDC-83F7-AC9D697B22EE</t>
  </si>
  <si>
    <t>B00C409D-D81A-40DC-AF47-7EE837A30F36</t>
  </si>
  <si>
    <t>F683AD66-70CF-4A07-ABA1-3783F81B4B5F</t>
  </si>
  <si>
    <t>2F9FCD8F-5BD6-4FC9-9947-74AC15A01660</t>
  </si>
  <si>
    <t>79F599B7-0B62-4DCD-AF5D-557EAB30A988</t>
  </si>
  <si>
    <t>4C4C8F69-C596-4198-8170-5D4EE18250B9</t>
  </si>
  <si>
    <t>61282F28-2E10-4B4E-A3A9-D89935FCC6E6</t>
  </si>
  <si>
    <t>8C5BCF50-E0AF-4044-9434-D353C6189DDC</t>
  </si>
  <si>
    <t>8247886E-24A7-4DDA-BD3A-5F435B8DEDD1</t>
  </si>
  <si>
    <t>1881FA5C-740A-4B6A-81F1-9266746B7276</t>
  </si>
  <si>
    <t>9085AD52-6F12-4E6B-A34A-289083A24095</t>
  </si>
  <si>
    <t>458CEC75-D3D4-4DB9-8B33-00E24B05DB44</t>
  </si>
  <si>
    <t>804111B6-2D31-440A-9C95-A5E32FEEA94D</t>
  </si>
  <si>
    <t>DD6B2770-DA33-4A8E-9B0B-7734BB66BB1F</t>
  </si>
  <si>
    <t>FAE8C854-586E-49DD-8994-81C49D4D447D</t>
  </si>
  <si>
    <t>CF472D66-EF09-4B67-B0DB-5AD0933FF04F</t>
  </si>
  <si>
    <t>11924DE3-A1EA-4AAA-A2C4-56993FB0176D</t>
  </si>
  <si>
    <t>CBB92556-1D13-447E-98E1-B3ECCC4FB247</t>
  </si>
  <si>
    <t>54C176DE-35B7-4DB9-8BAE-0321704E1F97</t>
  </si>
  <si>
    <t>8FB171CC-016A-4C24-8DF6-22EE8FE93733</t>
  </si>
  <si>
    <t>Year</t>
  </si>
  <si>
    <t>Month</t>
  </si>
  <si>
    <t>Grand Total</t>
  </si>
  <si>
    <t>Row Labels</t>
  </si>
  <si>
    <t>Date</t>
  </si>
  <si>
    <t>(All)</t>
  </si>
  <si>
    <t>Average of SalePrice</t>
  </si>
  <si>
    <t>Highest</t>
  </si>
  <si>
    <t>Lowest</t>
  </si>
  <si>
    <t>Sum of SalePrice</t>
  </si>
  <si>
    <t>Column Labels</t>
  </si>
  <si>
    <t>Analysis of Car Business Situation Database</t>
  </si>
  <si>
    <t>MẬT KHẨU Protect Sheet: 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</si>
</sst>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rial"/>
    </font>
    <font>
      <sz val="11"/>
      <color rgb="FF000000"/>
      <name val="Calibri"/>
      <family val="2"/>
    </font>
    <font>
      <sz val="11"/>
      <color rgb="FF006100"/>
      <name val="Calibri"/>
      <family val="2"/>
      <charset val="163"/>
      <scheme val="minor"/>
    </font>
    <font>
      <sz val="11"/>
      <color rgb="FF000000"/>
      <name val="Calibri"/>
      <family val="2"/>
    </font>
    <font>
      <b/>
      <sz val="22"/>
      <color theme="4"/>
      <name val="Calibri"/>
      <family val="2"/>
      <scheme val="minor"/>
    </font>
    <font>
      <sz val="54"/>
      <color rgb="FF024873"/>
      <name val="Calibri Light"/>
      <family val="2"/>
    </font>
    <font>
      <sz val="15"/>
      <color theme="1"/>
      <name val="Arial"/>
      <family val="2"/>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0" fontId="2" fillId="2" borderId="0" xfId="1"/>
    <xf numFmtId="0" fontId="0" fillId="0" borderId="0" xfId="0" pivotButton="1"/>
    <xf numFmtId="0" fontId="0" fillId="0" borderId="0" xfId="0" applyAlignment="1">
      <alignment horizontal="left"/>
    </xf>
    <xf numFmtId="14" fontId="1" fillId="0" borderId="0" xfId="0" applyNumberFormat="1" applyFont="1"/>
    <xf numFmtId="10" fontId="0" fillId="0" borderId="0" xfId="0" applyNumberFormat="1"/>
    <xf numFmtId="164" fontId="4" fillId="0" borderId="0" xfId="0" applyNumberFormat="1" applyFont="1" applyAlignment="1">
      <alignment horizontal="center"/>
    </xf>
    <xf numFmtId="0" fontId="0" fillId="3" borderId="0" xfId="0" applyFill="1"/>
    <xf numFmtId="14" fontId="3" fillId="0" borderId="0" xfId="0" applyNumberFormat="1" applyFont="1"/>
    <xf numFmtId="0" fontId="0" fillId="0" borderId="0" xfId="0" applyAlignment="1">
      <alignment horizontal="left" indent="1"/>
    </xf>
    <xf numFmtId="0" fontId="0" fillId="0" borderId="0" xfId="0" applyAlignment="1">
      <alignment horizontal="center" vertical="center"/>
    </xf>
    <xf numFmtId="0" fontId="5" fillId="0" borderId="0" xfId="0" applyFont="1" applyAlignment="1">
      <alignment horizontal="left" vertical="center"/>
    </xf>
    <xf numFmtId="0" fontId="6" fillId="3" borderId="0" xfId="0" applyFont="1" applyFill="1"/>
  </cellXfs>
  <cellStyles count="2">
    <cellStyle name="Good" xfId="1" builtinId="26"/>
    <cellStyle name="Normal" xfId="0" builtinId="0"/>
  </cellStyles>
  <dxfs count="39">
    <dxf>
      <alignment vertical="center"/>
    </dxf>
    <dxf>
      <alignment horizontal="center"/>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19" formatCode="dd/mm/yyyy"/>
    </dxf>
    <dxf>
      <font>
        <b val="0"/>
        <i val="0"/>
        <strike val="0"/>
        <condense val="0"/>
        <extend val="0"/>
        <outline val="0"/>
        <shadow val="0"/>
        <u val="none"/>
        <vertAlign val="baseline"/>
        <sz val="11"/>
        <color rgb="FF000000"/>
        <name val="Calibri"/>
        <scheme val="none"/>
      </font>
      <numFmt numFmtId="165" formatCode="mm/dd/yyyy"/>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i val="0"/>
        <color theme="8" tint="-0.24994659260841701"/>
      </font>
      <fill>
        <patternFill>
          <fgColor auto="1"/>
        </patternFill>
      </fill>
    </dxf>
    <dxf>
      <font>
        <b/>
        <i val="0"/>
        <strike val="0"/>
        <u val="none"/>
      </font>
    </dxf>
  </dxfs>
  <tableStyles count="2" defaultTableStyle="TableStyleMedium2" defaultPivotStyle="PivotStyleLight16">
    <tableStyle name="PivotTable Style 1" table="0" count="1" xr9:uid="{CFBF2D32-E1CC-40D0-AE4C-0E66969C0067}">
      <tableStyleElement type="wholeTable" dxfId="38"/>
    </tableStyle>
    <tableStyle name="PivotTable Style 2" table="0" count="1" xr9:uid="{067D4E70-C9FB-42BC-B3FE-94336AD724E5}">
      <tableStyleElement type="wholeTable" dxfId="37"/>
    </tableStyle>
  </tableStyles>
  <colors>
    <mruColors>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[CarSales_Analysis_Dashboard.xlsx]MAKE PRICE!PivotTable2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Average Sale Price by Make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'MAKE PRICE'!$B$5</c:f>
              <c:strCache>
                <c:ptCount val="1"/>
                <c:pt idx="0">
                  <c:v>Total</c:v>
                </c:pt>
              </c:strCache>
            </c:strRef>
          </c:tx>
          <c:spPr>
            <a:solidFill>
              <a:schemeClr val="accent1"/>
            </a:solidFill>
            <a:ln>
              <a:noFill/>
            </a:ln>
            <a:effectLst/>
          </c:spPr>
          <c:invertIfNegative val="0"/>
          <c:cat>
            <c:strRef>
              <c:f>'MAKE PRICE'!$A$6:$A$13</c:f>
              <c:strCache>
                <c:ptCount val="7"/>
                <c:pt idx="0">
                  <c:v>Triumph</c:v>
                </c:pt>
                <c:pt idx="1">
                  <c:v>MGB</c:v>
                </c:pt>
                <c:pt idx="2">
                  <c:v>TVR</c:v>
                </c:pt>
                <c:pt idx="3">
                  <c:v>Jaguar</c:v>
                </c:pt>
                <c:pt idx="4">
                  <c:v>Bentley</c:v>
                </c:pt>
                <c:pt idx="5">
                  <c:v>Aston Martin</c:v>
                </c:pt>
                <c:pt idx="6">
                  <c:v>Rolls Royce</c:v>
                </c:pt>
              </c:strCache>
            </c:strRef>
          </c:cat>
          <c:val>
            <c:numRef>
              <c:f>'MAKE PRICE'!$B$6:$B$13</c:f>
              <c:numCache>
                <c:formatCode>General</c:formatCode>
                <c:ptCount val="7"/>
                <c:pt idx="0">
                  <c:v>25735.294117647059</c:v>
                </c:pt>
                <c:pt idx="1">
                  <c:v>28083.333333333332</c:v>
                </c:pt>
                <c:pt idx="2">
                  <c:v>35233.333333333336</c:v>
                </c:pt>
                <c:pt idx="3">
                  <c:v>49134.765625</c:v>
                </c:pt>
                <c:pt idx="4">
                  <c:v>69735.915492957749</c:v>
                </c:pt>
                <c:pt idx="5">
                  <c:v>97145.818181818177</c:v>
                </c:pt>
                <c:pt idx="6">
                  <c:v>116776.19047619047</c:v>
                </c:pt>
              </c:numCache>
            </c:numRef>
          </c:val>
          <c:extLst>
            <c:ext xmlns:c16="http://schemas.microsoft.com/office/drawing/2014/chart" uri="{C3380CC4-5D6E-409C-BE32-E72D297353CC}">
              <c16:uniqueId val="{00000000-0346-45D5-87B3-5AE3AA82CB9A}"/>
            </c:ext>
          </c:extLst>
        </c:ser>
        <c:dLbls>
          <c:showLegendKey val="0"/>
          <c:showVal val="0"/>
          <c:showCatName val="0"/>
          <c:showSerName val="0"/>
          <c:showPercent val="0"/>
          <c:showBubbleSize val="0"/>
        </c:dLbls>
        <c:gapWidth val="219"/>
        <c:overlap val="-27"/>
        <c:axId val="478829136"/>
        <c:axId val="885702288"/>
      </c:barChart>
      <c:catAx>
        <c:axId val="47882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02288"/>
        <c:crosses val="autoZero"/>
        <c:auto val="1"/>
        <c:lblAlgn val="ctr"/>
        <c:lblOffset val="100"/>
        <c:noMultiLvlLbl val="0"/>
      </c:catAx>
      <c:valAx>
        <c:axId val="8857022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2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[CarSales_Analysis_Dashboard.xlsx]KPI!PivotTable4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Sales Proportion by Body Style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no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noFill/>
          <a:ln w="19050">
            <a:solidFill>
              <a:schemeClr val="lt1"/>
            </a:solidFill>
          </a:ln>
          <a:effectLst/>
        </c:spPr>
      </c:pivotFmt>
    </c:pivotFmts>
    <c:plotArea>
      <c:layout/>
      <c:doughnutChart>
        <c:varyColors val="1"/>
        <c:ser>
          <c:idx val="0"/>
          <c:order val="0"/>
          <c:tx>
            <c:strRef>
              <c:f>KPI!$B$5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19-4E35-A319-0B723CD7C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19-4E35-A319-0B723CD7CD6A}"/>
              </c:ext>
            </c:extLst>
          </c:dPt>
          <c:dPt>
            <c:idx val="2"/>
            <c:bubble3D val="0"/>
            <c:spPr>
              <a:noFill/>
              <a:ln w="19050">
                <a:solidFill>
                  <a:schemeClr val="lt1"/>
                </a:solidFill>
              </a:ln>
              <a:effectLst/>
            </c:spPr>
            <c:extLst>
              <c:ext xmlns:c16="http://schemas.microsoft.com/office/drawing/2014/chart" uri="{C3380CC4-5D6E-409C-BE32-E72D297353CC}">
                <c16:uniqueId val="{00000005-ED19-4E35-A319-0B723CD7CD6A}"/>
              </c:ext>
            </c:extLst>
          </c:dPt>
          <c:cat>
            <c:strRef>
              <c:f>KPI!$A$6:$A$9</c:f>
              <c:strCache>
                <c:ptCount val="3"/>
                <c:pt idx="0">
                  <c:v>Coupe</c:v>
                </c:pt>
                <c:pt idx="1">
                  <c:v>Saloon</c:v>
                </c:pt>
                <c:pt idx="2">
                  <c:v>Convertible</c:v>
                </c:pt>
              </c:strCache>
            </c:strRef>
          </c:cat>
          <c:val>
            <c:numRef>
              <c:f>KPI!$B$6:$B$9</c:f>
              <c:numCache>
                <c:formatCode>0.00%</c:formatCode>
                <c:ptCount val="3"/>
                <c:pt idx="0">
                  <c:v>0.48681680891565826</c:v>
                </c:pt>
                <c:pt idx="1">
                  <c:v>0.4508226717572183</c:v>
                </c:pt>
                <c:pt idx="2">
                  <c:v>6.2360519327123463E-2</c:v>
                </c:pt>
              </c:numCache>
            </c:numRef>
          </c:val>
          <c:extLst>
            <c:ext xmlns:c16="http://schemas.microsoft.com/office/drawing/2014/chart" uri="{C3380CC4-5D6E-409C-BE32-E72D297353CC}">
              <c16:uniqueId val="{00000006-ED19-4E35-A319-0B723CD7CD6A}"/>
            </c:ext>
          </c:extLst>
        </c:ser>
        <c:dLbls>
          <c:showLegendKey val="0"/>
          <c:showVal val="0"/>
          <c:showCatName val="0"/>
          <c:showSerName val="0"/>
          <c:showPercent val="0"/>
          <c:showBubbleSize val="0"/>
          <c:showLeaderLines val="1"/>
        </c:dLbls>
        <c:firstSliceAng val="185"/>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[CarSales_Analysis_Dashboard.xlsx]MAKE TRENDS!PivotTable1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t>Price Comparison by Car Manufacturer</a:t>
            </a:r>
            <a:r>
              <a:rPr lang="en-US" sz="1100" b="1" baseline="0"/>
              <a:t>(Thousands)</a:t>
            </a:r>
            <a:endParaRPr lang="en-US" sz="1100" b="1"/>
          </a:p>
        </c:rich>
      </c:tx>
      <c:layout>
        <c:manualLayout>
          <c:xMode val="edge"/>
          <c:yMode val="edge"/>
          <c:x val="0.1362279936179277"/>
          <c:y val="6.19047619047619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'MAKE TRENDS'!$B$4:$B$5</c:f>
              <c:strCache>
                <c:ptCount val="1"/>
                <c:pt idx="0">
                  <c:v>Convertible</c:v>
                </c:pt>
              </c:strCache>
            </c:strRef>
          </c:tx>
          <c:spPr>
            <a:ln w="28575" cap="rnd">
              <a:solidFill>
                <a:schemeClr val="accent1"/>
              </a:solidFill>
              <a:round/>
            </a:ln>
            <a:effectLst/>
          </c:spPr>
          <c:marker>
            <c:symbol val="none"/>
          </c:marker>
          <c:cat>
            <c:strRef>
              <c:f>'MAKE TRENDS'!$A$6:$A$13</c:f>
              <c:strCache>
                <c:ptCount val="7"/>
                <c:pt idx="0">
                  <c:v>TVR</c:v>
                </c:pt>
                <c:pt idx="1">
                  <c:v>Triumph</c:v>
                </c:pt>
                <c:pt idx="2">
                  <c:v>Rolls Royce</c:v>
                </c:pt>
                <c:pt idx="3">
                  <c:v>MGB</c:v>
                </c:pt>
                <c:pt idx="4">
                  <c:v>Jaguar</c:v>
                </c:pt>
                <c:pt idx="5">
                  <c:v>Bentley</c:v>
                </c:pt>
                <c:pt idx="6">
                  <c:v>Aston Martin</c:v>
                </c:pt>
              </c:strCache>
            </c:strRef>
          </c:cat>
          <c:val>
            <c:numRef>
              <c:f>'MAKE TRENDS'!$B$6:$B$13</c:f>
              <c:numCache>
                <c:formatCode>General</c:formatCode>
                <c:ptCount val="7"/>
                <c:pt idx="3">
                  <c:v>278250</c:v>
                </c:pt>
                <c:pt idx="4">
                  <c:v>365500</c:v>
                </c:pt>
                <c:pt idx="5">
                  <c:v>674250</c:v>
                </c:pt>
                <c:pt idx="6">
                  <c:v>658700</c:v>
                </c:pt>
              </c:numCache>
            </c:numRef>
          </c:val>
          <c:smooth val="0"/>
          <c:extLst>
            <c:ext xmlns:c16="http://schemas.microsoft.com/office/drawing/2014/chart" uri="{C3380CC4-5D6E-409C-BE32-E72D297353CC}">
              <c16:uniqueId val="{00000000-DB5F-41EE-8434-77F69EF3EEF7}"/>
            </c:ext>
          </c:extLst>
        </c:ser>
        <c:ser>
          <c:idx val="1"/>
          <c:order val="1"/>
          <c:tx>
            <c:strRef>
              <c:f>'MAKE TRENDS'!$C$4:$C$5</c:f>
              <c:strCache>
                <c:ptCount val="1"/>
                <c:pt idx="0">
                  <c:v>Saloon</c:v>
                </c:pt>
              </c:strCache>
            </c:strRef>
          </c:tx>
          <c:spPr>
            <a:ln w="28575" cap="rnd">
              <a:solidFill>
                <a:schemeClr val="accent2"/>
              </a:solidFill>
              <a:round/>
            </a:ln>
            <a:effectLst/>
          </c:spPr>
          <c:marker>
            <c:symbol val="none"/>
          </c:marker>
          <c:cat>
            <c:strRef>
              <c:f>'MAKE TRENDS'!$A$6:$A$13</c:f>
              <c:strCache>
                <c:ptCount val="7"/>
                <c:pt idx="0">
                  <c:v>TVR</c:v>
                </c:pt>
                <c:pt idx="1">
                  <c:v>Triumph</c:v>
                </c:pt>
                <c:pt idx="2">
                  <c:v>Rolls Royce</c:v>
                </c:pt>
                <c:pt idx="3">
                  <c:v>MGB</c:v>
                </c:pt>
                <c:pt idx="4">
                  <c:v>Jaguar</c:v>
                </c:pt>
                <c:pt idx="5">
                  <c:v>Bentley</c:v>
                </c:pt>
                <c:pt idx="6">
                  <c:v>Aston Martin</c:v>
                </c:pt>
              </c:strCache>
            </c:strRef>
          </c:cat>
          <c:val>
            <c:numRef>
              <c:f>'MAKE TRENDS'!$C$6:$C$13</c:f>
              <c:numCache>
                <c:formatCode>General</c:formatCode>
                <c:ptCount val="7"/>
                <c:pt idx="2">
                  <c:v>7127900</c:v>
                </c:pt>
                <c:pt idx="4">
                  <c:v>3823000</c:v>
                </c:pt>
                <c:pt idx="5">
                  <c:v>3339250</c:v>
                </c:pt>
              </c:numCache>
            </c:numRef>
          </c:val>
          <c:smooth val="0"/>
          <c:extLst>
            <c:ext xmlns:c16="http://schemas.microsoft.com/office/drawing/2014/chart" uri="{C3380CC4-5D6E-409C-BE32-E72D297353CC}">
              <c16:uniqueId val="{00000007-FE30-4DE1-B4EB-C578E10891A6}"/>
            </c:ext>
          </c:extLst>
        </c:ser>
        <c:ser>
          <c:idx val="2"/>
          <c:order val="2"/>
          <c:tx>
            <c:strRef>
              <c:f>'MAKE TRENDS'!$D$4:$D$5</c:f>
              <c:strCache>
                <c:ptCount val="1"/>
                <c:pt idx="0">
                  <c:v>Coupe</c:v>
                </c:pt>
              </c:strCache>
            </c:strRef>
          </c:tx>
          <c:spPr>
            <a:ln w="28575" cap="rnd">
              <a:solidFill>
                <a:schemeClr val="accent3"/>
              </a:solidFill>
              <a:round/>
            </a:ln>
            <a:effectLst/>
          </c:spPr>
          <c:marker>
            <c:symbol val="none"/>
          </c:marker>
          <c:cat>
            <c:strRef>
              <c:f>'MAKE TRENDS'!$A$6:$A$13</c:f>
              <c:strCache>
                <c:ptCount val="7"/>
                <c:pt idx="0">
                  <c:v>TVR</c:v>
                </c:pt>
                <c:pt idx="1">
                  <c:v>Triumph</c:v>
                </c:pt>
                <c:pt idx="2">
                  <c:v>Rolls Royce</c:v>
                </c:pt>
                <c:pt idx="3">
                  <c:v>MGB</c:v>
                </c:pt>
                <c:pt idx="4">
                  <c:v>Jaguar</c:v>
                </c:pt>
                <c:pt idx="5">
                  <c:v>Bentley</c:v>
                </c:pt>
                <c:pt idx="6">
                  <c:v>Aston Martin</c:v>
                </c:pt>
              </c:strCache>
            </c:strRef>
          </c:cat>
          <c:val>
            <c:numRef>
              <c:f>'MAKE TRENDS'!$D$6:$D$13</c:f>
              <c:numCache>
                <c:formatCode>General</c:formatCode>
                <c:ptCount val="7"/>
                <c:pt idx="0">
                  <c:v>528500</c:v>
                </c:pt>
                <c:pt idx="1">
                  <c:v>875000</c:v>
                </c:pt>
                <c:pt idx="2">
                  <c:v>229000</c:v>
                </c:pt>
                <c:pt idx="3">
                  <c:v>732750</c:v>
                </c:pt>
                <c:pt idx="4">
                  <c:v>2100750</c:v>
                </c:pt>
                <c:pt idx="5">
                  <c:v>937750</c:v>
                </c:pt>
                <c:pt idx="6">
                  <c:v>10027340</c:v>
                </c:pt>
              </c:numCache>
            </c:numRef>
          </c:val>
          <c:smooth val="0"/>
          <c:extLst>
            <c:ext xmlns:c16="http://schemas.microsoft.com/office/drawing/2014/chart" uri="{C3380CC4-5D6E-409C-BE32-E72D297353CC}">
              <c16:uniqueId val="{00000008-FE30-4DE1-B4EB-C578E10891A6}"/>
            </c:ext>
          </c:extLst>
        </c:ser>
        <c:dLbls>
          <c:showLegendKey val="0"/>
          <c:showVal val="0"/>
          <c:showCatName val="0"/>
          <c:showSerName val="0"/>
          <c:showPercent val="0"/>
          <c:showBubbleSize val="0"/>
        </c:dLbls>
        <c:smooth val="0"/>
        <c:axId val="550445112"/>
        <c:axId val="550443672"/>
      </c:lineChart>
      <c:catAx>
        <c:axId val="550445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3672"/>
        <c:crosses val="autoZero"/>
        <c:auto val="1"/>
        <c:lblAlgn val="ctr"/>
        <c:lblOffset val="100"/>
        <c:noMultiLvlLbl val="0"/>
      </c:catAx>
      <c:valAx>
        <c:axId val="550443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5112"/>
        <c:crosses val="autoZero"/>
        <c:crossBetween val="between"/>
        <c:dispUnits>
          <c:builtInUnit val="thousands"/>
        </c:dispUnits>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[CarSales_Analysis_Dashboard.xlsx]MAKE TRENDS!PivotTable1</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'MAKE TRENDS'!$B$4:$B$5</c:f>
              <c:strCache>
                <c:ptCount val="1"/>
                <c:pt idx="0">
                  <c:v>Convertible</c:v>
                </c:pt>
              </c:strCache>
            </c:strRef>
          </c:tx>
          <c:spPr>
            <a:ln w="28575" cap="rnd">
              <a:solidFill>
                <a:schemeClr val="accent1"/>
              </a:solidFill>
              <a:round/>
            </a:ln>
            <a:effectLst/>
          </c:spPr>
          <c:marker>
            <c:symbol val="none"/>
          </c:marker>
          <c:cat>
            <c:strRef>
              <c:f>'MAKE TRENDS'!$A$6:$A$13</c:f>
              <c:strCache>
                <c:ptCount val="7"/>
                <c:pt idx="0">
                  <c:v>TVR</c:v>
                </c:pt>
                <c:pt idx="1">
                  <c:v>Triumph</c:v>
                </c:pt>
                <c:pt idx="2">
                  <c:v>Rolls Royce</c:v>
                </c:pt>
                <c:pt idx="3">
                  <c:v>MGB</c:v>
                </c:pt>
                <c:pt idx="4">
                  <c:v>Jaguar</c:v>
                </c:pt>
                <c:pt idx="5">
                  <c:v>Bentley</c:v>
                </c:pt>
                <c:pt idx="6">
                  <c:v>Aston Martin</c:v>
                </c:pt>
              </c:strCache>
            </c:strRef>
          </c:cat>
          <c:val>
            <c:numRef>
              <c:f>'MAKE TRENDS'!$B$6:$B$13</c:f>
              <c:numCache>
                <c:formatCode>General</c:formatCode>
                <c:ptCount val="7"/>
                <c:pt idx="3">
                  <c:v>278250</c:v>
                </c:pt>
                <c:pt idx="4">
                  <c:v>365500</c:v>
                </c:pt>
                <c:pt idx="5">
                  <c:v>674250</c:v>
                </c:pt>
                <c:pt idx="6">
                  <c:v>658700</c:v>
                </c:pt>
              </c:numCache>
            </c:numRef>
          </c:val>
          <c:smooth val="0"/>
          <c:extLst>
            <c:ext xmlns:c16="http://schemas.microsoft.com/office/drawing/2014/chart" uri="{C3380CC4-5D6E-409C-BE32-E72D297353CC}">
              <c16:uniqueId val="{00000000-120B-4038-912D-AA74BC33D63E}"/>
            </c:ext>
          </c:extLst>
        </c:ser>
        <c:ser>
          <c:idx val="1"/>
          <c:order val="1"/>
          <c:tx>
            <c:strRef>
              <c:f>'MAKE TRENDS'!$C$4:$C$5</c:f>
              <c:strCache>
                <c:ptCount val="1"/>
                <c:pt idx="0">
                  <c:v>Saloon</c:v>
                </c:pt>
              </c:strCache>
            </c:strRef>
          </c:tx>
          <c:spPr>
            <a:ln w="28575" cap="rnd">
              <a:solidFill>
                <a:schemeClr val="accent2"/>
              </a:solidFill>
              <a:round/>
            </a:ln>
            <a:effectLst/>
          </c:spPr>
          <c:marker>
            <c:symbol val="none"/>
          </c:marker>
          <c:cat>
            <c:strRef>
              <c:f>'MAKE TRENDS'!$A$6:$A$13</c:f>
              <c:strCache>
                <c:ptCount val="7"/>
                <c:pt idx="0">
                  <c:v>TVR</c:v>
                </c:pt>
                <c:pt idx="1">
                  <c:v>Triumph</c:v>
                </c:pt>
                <c:pt idx="2">
                  <c:v>Rolls Royce</c:v>
                </c:pt>
                <c:pt idx="3">
                  <c:v>MGB</c:v>
                </c:pt>
                <c:pt idx="4">
                  <c:v>Jaguar</c:v>
                </c:pt>
                <c:pt idx="5">
                  <c:v>Bentley</c:v>
                </c:pt>
                <c:pt idx="6">
                  <c:v>Aston Martin</c:v>
                </c:pt>
              </c:strCache>
            </c:strRef>
          </c:cat>
          <c:val>
            <c:numRef>
              <c:f>'MAKE TRENDS'!$C$6:$C$13</c:f>
              <c:numCache>
                <c:formatCode>General</c:formatCode>
                <c:ptCount val="7"/>
                <c:pt idx="2">
                  <c:v>7127900</c:v>
                </c:pt>
                <c:pt idx="4">
                  <c:v>3823000</c:v>
                </c:pt>
                <c:pt idx="5">
                  <c:v>3339250</c:v>
                </c:pt>
              </c:numCache>
            </c:numRef>
          </c:val>
          <c:smooth val="0"/>
          <c:extLst>
            <c:ext xmlns:c16="http://schemas.microsoft.com/office/drawing/2014/chart" uri="{C3380CC4-5D6E-409C-BE32-E72D297353CC}">
              <c16:uniqueId val="{00000006-4FAA-46E4-83B5-2F5884822781}"/>
            </c:ext>
          </c:extLst>
        </c:ser>
        <c:ser>
          <c:idx val="2"/>
          <c:order val="2"/>
          <c:tx>
            <c:strRef>
              <c:f>'MAKE TRENDS'!$D$4:$D$5</c:f>
              <c:strCache>
                <c:ptCount val="1"/>
                <c:pt idx="0">
                  <c:v>Coupe</c:v>
                </c:pt>
              </c:strCache>
            </c:strRef>
          </c:tx>
          <c:spPr>
            <a:ln w="28575" cap="rnd">
              <a:solidFill>
                <a:schemeClr val="accent3"/>
              </a:solidFill>
              <a:round/>
            </a:ln>
            <a:effectLst/>
          </c:spPr>
          <c:marker>
            <c:symbol val="none"/>
          </c:marker>
          <c:cat>
            <c:strRef>
              <c:f>'MAKE TRENDS'!$A$6:$A$13</c:f>
              <c:strCache>
                <c:ptCount val="7"/>
                <c:pt idx="0">
                  <c:v>TVR</c:v>
                </c:pt>
                <c:pt idx="1">
                  <c:v>Triumph</c:v>
                </c:pt>
                <c:pt idx="2">
                  <c:v>Rolls Royce</c:v>
                </c:pt>
                <c:pt idx="3">
                  <c:v>MGB</c:v>
                </c:pt>
                <c:pt idx="4">
                  <c:v>Jaguar</c:v>
                </c:pt>
                <c:pt idx="5">
                  <c:v>Bentley</c:v>
                </c:pt>
                <c:pt idx="6">
                  <c:v>Aston Martin</c:v>
                </c:pt>
              </c:strCache>
            </c:strRef>
          </c:cat>
          <c:val>
            <c:numRef>
              <c:f>'MAKE TRENDS'!$D$6:$D$13</c:f>
              <c:numCache>
                <c:formatCode>General</c:formatCode>
                <c:ptCount val="7"/>
                <c:pt idx="0">
                  <c:v>528500</c:v>
                </c:pt>
                <c:pt idx="1">
                  <c:v>875000</c:v>
                </c:pt>
                <c:pt idx="2">
                  <c:v>229000</c:v>
                </c:pt>
                <c:pt idx="3">
                  <c:v>732750</c:v>
                </c:pt>
                <c:pt idx="4">
                  <c:v>2100750</c:v>
                </c:pt>
                <c:pt idx="5">
                  <c:v>937750</c:v>
                </c:pt>
                <c:pt idx="6">
                  <c:v>10027340</c:v>
                </c:pt>
              </c:numCache>
            </c:numRef>
          </c:val>
          <c:smooth val="0"/>
          <c:extLst>
            <c:ext xmlns:c16="http://schemas.microsoft.com/office/drawing/2014/chart" uri="{C3380CC4-5D6E-409C-BE32-E72D297353CC}">
              <c16:uniqueId val="{00000007-4FAA-46E4-83B5-2F5884822781}"/>
            </c:ext>
          </c:extLst>
        </c:ser>
        <c:dLbls>
          <c:showLegendKey val="0"/>
          <c:showVal val="0"/>
          <c:showCatName val="0"/>
          <c:showSerName val="0"/>
          <c:showPercent val="0"/>
          <c:showBubbleSize val="0"/>
        </c:dLbls>
        <c:smooth val="0"/>
        <c:axId val="550445112"/>
        <c:axId val="550443672"/>
      </c:lineChart>
      <c:catAx>
        <c:axId val="550445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3672"/>
        <c:crosses val="autoZero"/>
        <c:auto val="1"/>
        <c:lblAlgn val="ctr"/>
        <c:lblOffset val="100"/>
        <c:noMultiLvlLbl val="0"/>
      </c:catAx>
      <c:valAx>
        <c:axId val="550443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5112"/>
        <c:crosses val="autoZero"/>
        <c:crossBetween val="between"/>
        <c:dispUnits>
          <c:builtInUnit val="thousands"/>
        </c:dispUnits>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[CarSales_Analysis_Dashboard.xlsx]MAKE PRICE!PivotTable2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'MAKE PRICE'!$B$5</c:f>
              <c:strCache>
                <c:ptCount val="1"/>
                <c:pt idx="0">
                  <c:v>Total</c:v>
                </c:pt>
              </c:strCache>
            </c:strRef>
          </c:tx>
          <c:spPr>
            <a:solidFill>
              <a:schemeClr val="accent1"/>
            </a:solidFill>
            <a:ln>
              <a:noFill/>
            </a:ln>
            <a:effectLst/>
          </c:spPr>
          <c:invertIfNegative val="0"/>
          <c:cat>
            <c:strRef>
              <c:f>'MAKE PRICE'!$A$6:$A$13</c:f>
              <c:strCache>
                <c:ptCount val="7"/>
                <c:pt idx="0">
                  <c:v>Triumph</c:v>
                </c:pt>
                <c:pt idx="1">
                  <c:v>MGB</c:v>
                </c:pt>
                <c:pt idx="2">
                  <c:v>TVR</c:v>
                </c:pt>
                <c:pt idx="3">
                  <c:v>Jaguar</c:v>
                </c:pt>
                <c:pt idx="4">
                  <c:v>Bentley</c:v>
                </c:pt>
                <c:pt idx="5">
                  <c:v>Aston Martin</c:v>
                </c:pt>
                <c:pt idx="6">
                  <c:v>Rolls Royce</c:v>
                </c:pt>
              </c:strCache>
            </c:strRef>
          </c:cat>
          <c:val>
            <c:numRef>
              <c:f>'MAKE PRICE'!$B$6:$B$13</c:f>
              <c:numCache>
                <c:formatCode>General</c:formatCode>
                <c:ptCount val="7"/>
                <c:pt idx="0">
                  <c:v>25735.294117647059</c:v>
                </c:pt>
                <c:pt idx="1">
                  <c:v>28083.333333333332</c:v>
                </c:pt>
                <c:pt idx="2">
                  <c:v>35233.333333333336</c:v>
                </c:pt>
                <c:pt idx="3">
                  <c:v>49134.765625</c:v>
                </c:pt>
                <c:pt idx="4">
                  <c:v>69735.915492957749</c:v>
                </c:pt>
                <c:pt idx="5">
                  <c:v>97145.818181818177</c:v>
                </c:pt>
                <c:pt idx="6">
                  <c:v>116776.19047619047</c:v>
                </c:pt>
              </c:numCache>
            </c:numRef>
          </c:val>
          <c:extLst>
            <c:ext xmlns:c16="http://schemas.microsoft.com/office/drawing/2014/chart" uri="{C3380CC4-5D6E-409C-BE32-E72D297353CC}">
              <c16:uniqueId val="{00000000-B230-44D7-B035-023B63454E43}"/>
            </c:ext>
          </c:extLst>
        </c:ser>
        <c:dLbls>
          <c:showLegendKey val="0"/>
          <c:showVal val="0"/>
          <c:showCatName val="0"/>
          <c:showSerName val="0"/>
          <c:showPercent val="0"/>
          <c:showBubbleSize val="0"/>
        </c:dLbls>
        <c:gapWidth val="219"/>
        <c:overlap val="-27"/>
        <c:axId val="478829136"/>
        <c:axId val="885702288"/>
      </c:barChart>
      <c:catAx>
        <c:axId val="47882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02288"/>
        <c:crosses val="autoZero"/>
        <c:auto val="1"/>
        <c:lblAlgn val="ctr"/>
        <c:lblOffset val="100"/>
        <c:noMultiLvlLbl val="0"/>
      </c:catAx>
      <c:valAx>
        <c:axId val="8857022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2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[CarSales_Analysis_Dashboard.xlsx]KPI!PivotTable4</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EC-4C33-9CC4-F34546BD42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EC-4C33-9CC4-F34546BD4286}"/>
              </c:ext>
            </c:extLst>
          </c:dPt>
          <c:dPt>
            <c:idx val="2"/>
            <c:bubble3D val="0"/>
            <c:spPr>
              <a:noFill/>
              <a:ln w="19050">
                <a:solidFill>
                  <a:schemeClr val="lt1"/>
                </a:solidFill>
              </a:ln>
              <a:effectLst/>
            </c:spPr>
            <c:extLst>
              <c:ext xmlns:c16="http://schemas.microsoft.com/office/drawing/2014/chart" uri="{C3380CC4-5D6E-409C-BE32-E72D297353CC}">
                <c16:uniqueId val="{00000002-514A-4FE7-B5E3-E6B6F124F4B5}"/>
              </c:ext>
            </c:extLst>
          </c:dPt>
          <c:cat>
            <c:strRef>
              <c:f>KPI!$A$6:$A$9</c:f>
              <c:strCache>
                <c:ptCount val="3"/>
                <c:pt idx="0">
                  <c:v>Coupe</c:v>
                </c:pt>
                <c:pt idx="1">
                  <c:v>Saloon</c:v>
                </c:pt>
                <c:pt idx="2">
                  <c:v>Convertible</c:v>
                </c:pt>
              </c:strCache>
            </c:strRef>
          </c:cat>
          <c:val>
            <c:numRef>
              <c:f>KPI!$B$6:$B$9</c:f>
              <c:numCache>
                <c:formatCode>0.00%</c:formatCode>
                <c:ptCount val="3"/>
                <c:pt idx="0">
                  <c:v>0.48681680891565826</c:v>
                </c:pt>
                <c:pt idx="1">
                  <c:v>0.4508226717572183</c:v>
                </c:pt>
                <c:pt idx="2">
                  <c:v>6.2360519327123463E-2</c:v>
                </c:pt>
              </c:numCache>
            </c:numRef>
          </c:val>
          <c:extLst>
            <c:ext xmlns:c16="http://schemas.microsoft.com/office/drawing/2014/chart" uri="{C3380CC4-5D6E-409C-BE32-E72D297353CC}">
              <c16:uniqueId val="{00000000-514A-4FE7-B5E3-E6B6F124F4B5}"/>
            </c:ext>
          </c:extLst>
        </c:ser>
        <c:dLbls>
          <c:showLegendKey val="0"/>
          <c:showVal val="0"/>
          <c:showCatName val="0"/>
          <c:showSerName val="0"/>
          <c:showPercent val="0"/>
          <c:showBubbleSize val="0"/>
          <c:showLeaderLines val="1"/>
        </c:dLbls>
        <c:firstSliceAng val="185"/>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ta!A1"/><Relationship Id="rId2" Type="http://schemas.openxmlformats.org/officeDocument/2006/relationships/hyperlink" Target="#Dashboard!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7"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image" Target="../media/image3.emf"/><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635000</xdr:colOff>
      <xdr:row>4</xdr:row>
      <xdr:rowOff>158749</xdr:rowOff>
    </xdr:from>
    <xdr:to>
      <xdr:col>11</xdr:col>
      <xdr:colOff>533400</xdr:colOff>
      <xdr:row>27</xdr:row>
      <xdr:rowOff>61171</xdr:rowOff>
    </xdr:to>
    <xdr:pic>
      <xdr:nvPicPr>
        <xdr:cNvPr id="2" name="Picture 1">
          <a:extLst>
            <a:ext uri="{FF2B5EF4-FFF2-40B4-BE49-F238E27FC236}">
              <a16:creationId xmlns:a16="http://schemas.microsoft.com/office/drawing/2014/main" id="{E20D4083-5303-4632-9EDC-88F9B8C1C3D0}"/>
            </a:ext>
          </a:extLst>
        </xdr:cNvPr>
        <xdr:cNvPicPr>
          <a:picLocks noChangeAspect="1"/>
        </xdr:cNvPicPr>
      </xdr:nvPicPr>
      <xdr:blipFill>
        <a:blip xmlns:r="http://schemas.openxmlformats.org/officeDocument/2006/relationships" r:embed="rId1"/>
        <a:stretch>
          <a:fillRect/>
        </a:stretch>
      </xdr:blipFill>
      <xdr:spPr>
        <a:xfrm>
          <a:off x="1295400" y="1568449"/>
          <a:ext cx="6502400" cy="3991822"/>
        </a:xfrm>
        <a:prstGeom prst="rect">
          <a:avLst/>
        </a:prstGeom>
      </xdr:spPr>
    </xdr:pic>
    <xdr:clientData/>
  </xdr:twoCellAnchor>
  <xdr:twoCellAnchor>
    <xdr:from>
      <xdr:col>15</xdr:col>
      <xdr:colOff>0</xdr:colOff>
      <xdr:row>13</xdr:row>
      <xdr:rowOff>0</xdr:rowOff>
    </xdr:from>
    <xdr:to>
      <xdr:col>17</xdr:col>
      <xdr:colOff>304800</xdr:colOff>
      <xdr:row>15</xdr:row>
      <xdr:rowOff>144930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48E9FCB2-F7A1-4F12-9857-C2186BC3B238}"/>
            </a:ext>
          </a:extLst>
        </xdr:cNvPr>
        <xdr:cNvSpPr/>
      </xdr:nvSpPr>
      <xdr:spPr>
        <a:xfrm>
          <a:off x="9906000" y="3009900"/>
          <a:ext cx="1625600" cy="5005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DASHBOARD</a:t>
          </a:r>
        </a:p>
      </xdr:txBody>
    </xdr:sp>
    <xdr:clientData/>
  </xdr:twoCellAnchor>
  <xdr:twoCellAnchor>
    <xdr:from>
      <xdr:col>15</xdr:col>
      <xdr:colOff>12700</xdr:colOff>
      <xdr:row>17</xdr:row>
      <xdr:rowOff>31750</xdr:rowOff>
    </xdr:from>
    <xdr:to>
      <xdr:col>17</xdr:col>
      <xdr:colOff>317500</xdr:colOff>
      <xdr:row>19</xdr:row>
      <xdr:rowOff>176680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747BEB9F-F454-427E-B46F-4F1894A3FF43}"/>
            </a:ext>
          </a:extLst>
        </xdr:cNvPr>
        <xdr:cNvSpPr/>
      </xdr:nvSpPr>
      <xdr:spPr>
        <a:xfrm>
          <a:off x="9918700" y="3752850"/>
          <a:ext cx="1625600" cy="5005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373530</xdr:colOff>
      <xdr:row>21</xdr:row>
      <xdr:rowOff>67235</xdr:rowOff>
    </xdr:from>
    <xdr:to>
      <xdr:col>35</xdr:col>
      <xdr:colOff>814294</xdr:colOff>
      <xdr:row>23</xdr:row>
      <xdr:rowOff>179294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5EF90D09-0334-42D4-75D4-60A5258A7355}"/>
            </a:ext>
          </a:extLst>
        </xdr:cNvPr>
        <xdr:cNvSpPr/>
      </xdr:nvSpPr>
      <xdr:spPr>
        <a:xfrm>
          <a:off x="39937765" y="4004235"/>
          <a:ext cx="1397000" cy="5005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76200</xdr:colOff>
      <xdr:row>19</xdr:row>
      <xdr:rowOff>0</xdr:rowOff>
    </xdr:from>
    <xdr:to>
      <xdr:col>20</xdr:col>
      <xdr:colOff>95250</xdr:colOff>
      <xdr:row>42</xdr:row>
      <xdr:rowOff>6350</xdr:rowOff>
    </xdr:to>
    <xdr:sp macro="" textlink="">
      <xdr:nvSpPr>
        <xdr:cNvPr id="11" name="Rectangle 10">
          <a:extLst>
            <a:ext uri="{FF2B5EF4-FFF2-40B4-BE49-F238E27FC236}">
              <a16:creationId xmlns:a16="http://schemas.microsoft.com/office/drawing/2014/main" id="{B2894A8A-16C8-6B92-A408-50E9A2230455}"/>
            </a:ext>
          </a:extLst>
        </xdr:cNvPr>
        <xdr:cNvSpPr/>
      </xdr:nvSpPr>
      <xdr:spPr>
        <a:xfrm>
          <a:off x="9321800" y="3378200"/>
          <a:ext cx="3981450" cy="40957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xdr:colOff>
      <xdr:row>18</xdr:row>
      <xdr:rowOff>171450</xdr:rowOff>
    </xdr:from>
    <xdr:to>
      <xdr:col>14</xdr:col>
      <xdr:colOff>25400</xdr:colOff>
      <xdr:row>42</xdr:row>
      <xdr:rowOff>19050</xdr:rowOff>
    </xdr:to>
    <xdr:graphicFrame macro="">
      <xdr:nvGraphicFramePr>
        <xdr:cNvPr id="12" name="Chart 11">
          <a:extLst>
            <a:ext uri="{FF2B5EF4-FFF2-40B4-BE49-F238E27FC236}">
              <a16:creationId xmlns:a16="http://schemas.microsoft.com/office/drawing/2014/main" id="{6558A6A2-D957-4EB9-A66B-7ADB07B25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xdr:colOff>
      <xdr:row>3</xdr:row>
      <xdr:rowOff>139700</xdr:rowOff>
    </xdr:from>
    <xdr:to>
      <xdr:col>14</xdr:col>
      <xdr:colOff>19050</xdr:colOff>
      <xdr:row>18</xdr:row>
      <xdr:rowOff>107950</xdr:rowOff>
    </xdr:to>
    <xdr:sp macro="" textlink="">
      <xdr:nvSpPr>
        <xdr:cNvPr id="13" name="Rectangle 12">
          <a:extLst>
            <a:ext uri="{FF2B5EF4-FFF2-40B4-BE49-F238E27FC236}">
              <a16:creationId xmlns:a16="http://schemas.microsoft.com/office/drawing/2014/main" id="{596F8389-6548-581D-19BC-E965C91F360A}"/>
            </a:ext>
          </a:extLst>
        </xdr:cNvPr>
        <xdr:cNvSpPr/>
      </xdr:nvSpPr>
      <xdr:spPr>
        <a:xfrm>
          <a:off x="2032000" y="673100"/>
          <a:ext cx="7232650" cy="26352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273050</xdr:colOff>
      <xdr:row>4</xdr:row>
      <xdr:rowOff>69850</xdr:rowOff>
    </xdr:from>
    <xdr:to>
      <xdr:col>11</xdr:col>
      <xdr:colOff>381000</xdr:colOff>
      <xdr:row>17</xdr:row>
      <xdr:rowOff>133350</xdr:rowOff>
    </xdr:to>
    <xdr:graphicFrame macro="">
      <xdr:nvGraphicFramePr>
        <xdr:cNvPr id="14" name="Chart 13">
          <a:extLst>
            <a:ext uri="{FF2B5EF4-FFF2-40B4-BE49-F238E27FC236}">
              <a16:creationId xmlns:a16="http://schemas.microsoft.com/office/drawing/2014/main" id="{236ED83B-5788-47FB-819C-FBFC8B3E1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419100</xdr:colOff>
          <xdr:row>11</xdr:row>
          <xdr:rowOff>6350</xdr:rowOff>
        </xdr:from>
        <xdr:to>
          <xdr:col>9</xdr:col>
          <xdr:colOff>279400</xdr:colOff>
          <xdr:row>13</xdr:row>
          <xdr:rowOff>19050</xdr:rowOff>
        </xdr:to>
        <xdr:pic>
          <xdr:nvPicPr>
            <xdr:cNvPr id="17" name="Picture 16">
              <a:extLst>
                <a:ext uri="{FF2B5EF4-FFF2-40B4-BE49-F238E27FC236}">
                  <a16:creationId xmlns:a16="http://schemas.microsoft.com/office/drawing/2014/main" id="{A6AAFE0A-E4CC-EF9A-9FA1-03A25ACDDF24}"/>
                </a:ext>
              </a:extLst>
            </xdr:cNvPr>
            <xdr:cNvPicPr>
              <a:picLocks noChangeAspect="1" noChangeArrowheads="1"/>
              <a:extLst>
                <a:ext uri="{84589F7E-364E-4C9E-8A38-B11213B215E9}">
                  <a14:cameraTool cellRange="KPI!$B$20" spid="_x0000_s17444"/>
                </a:ext>
              </a:extLst>
            </xdr:cNvPicPr>
          </xdr:nvPicPr>
          <xdr:blipFill>
            <a:blip xmlns:r="http://schemas.openxmlformats.org/officeDocument/2006/relationships" r:embed="rId3"/>
            <a:srcRect/>
            <a:stretch>
              <a:fillRect/>
            </a:stretch>
          </xdr:blipFill>
          <xdr:spPr bwMode="auto">
            <a:xfrm>
              <a:off x="5041900" y="1962150"/>
              <a:ext cx="1181100" cy="3683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63501</xdr:colOff>
      <xdr:row>3</xdr:row>
      <xdr:rowOff>127000</xdr:rowOff>
    </xdr:from>
    <xdr:to>
      <xdr:col>20</xdr:col>
      <xdr:colOff>107950</xdr:colOff>
      <xdr:row>18</xdr:row>
      <xdr:rowOff>127000</xdr:rowOff>
    </xdr:to>
    <xdr:graphicFrame macro="">
      <xdr:nvGraphicFramePr>
        <xdr:cNvPr id="18" name="Chart 17">
          <a:extLst>
            <a:ext uri="{FF2B5EF4-FFF2-40B4-BE49-F238E27FC236}">
              <a16:creationId xmlns:a16="http://schemas.microsoft.com/office/drawing/2014/main" id="{ED734C10-0056-47DD-9CD9-369E195C5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xdr:colOff>
      <xdr:row>3</xdr:row>
      <xdr:rowOff>152401</xdr:rowOff>
    </xdr:from>
    <xdr:to>
      <xdr:col>3</xdr:col>
      <xdr:colOff>12700</xdr:colOff>
      <xdr:row>9</xdr:row>
      <xdr:rowOff>31751</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06FCAAD0-E7AB-49F4-9EFA-D01121CA08C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50" y="685801"/>
              <a:ext cx="198755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mc:AlternateContent xmlns:mc="http://schemas.openxmlformats.org/markup-compatibility/2006">
    <mc:Choice xmlns:a14="http://schemas.microsoft.com/office/drawing/2010/main" Requires="a14">
      <xdr:twoCellAnchor editAs="oneCell">
        <xdr:from>
          <xdr:col>14</xdr:col>
          <xdr:colOff>228600</xdr:colOff>
          <xdr:row>21</xdr:row>
          <xdr:rowOff>19050</xdr:rowOff>
        </xdr:from>
        <xdr:to>
          <xdr:col>19</xdr:col>
          <xdr:colOff>647700</xdr:colOff>
          <xdr:row>41</xdr:row>
          <xdr:rowOff>127000</xdr:rowOff>
        </xdr:to>
        <xdr:pic>
          <xdr:nvPicPr>
            <xdr:cNvPr id="21" name="Picture 20">
              <a:extLst>
                <a:ext uri="{FF2B5EF4-FFF2-40B4-BE49-F238E27FC236}">
                  <a16:creationId xmlns:a16="http://schemas.microsoft.com/office/drawing/2014/main" id="{C3392AD4-CAF7-801C-26C0-EC99C0C5E9BE}"/>
                </a:ext>
              </a:extLst>
            </xdr:cNvPr>
            <xdr:cNvPicPr>
              <a:picLocks noChangeAspect="1" noChangeArrowheads="1"/>
              <a:extLst>
                <a:ext uri="{84589F7E-364E-4C9E-8A38-B11213B215E9}">
                  <a14:cameraTool cellRange="'TOP MAKE'!$A$3:$C$24" spid="_x0000_s17445"/>
                </a:ext>
              </a:extLst>
            </xdr:cNvPicPr>
          </xdr:nvPicPr>
          <xdr:blipFill>
            <a:blip xmlns:r="http://schemas.openxmlformats.org/officeDocument/2006/relationships" r:embed="rId5"/>
            <a:srcRect/>
            <a:stretch>
              <a:fillRect/>
            </a:stretch>
          </xdr:blipFill>
          <xdr:spPr bwMode="auto">
            <a:xfrm>
              <a:off x="9474200" y="3752850"/>
              <a:ext cx="3721100" cy="3663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190500</xdr:colOff>
      <xdr:row>19</xdr:row>
      <xdr:rowOff>158750</xdr:rowOff>
    </xdr:from>
    <xdr:to>
      <xdr:col>20</xdr:col>
      <xdr:colOff>57150</xdr:colOff>
      <xdr:row>21</xdr:row>
      <xdr:rowOff>101600</xdr:rowOff>
    </xdr:to>
    <xdr:sp macro="" textlink="">
      <xdr:nvSpPr>
        <xdr:cNvPr id="22" name="TextBox 21">
          <a:extLst>
            <a:ext uri="{FF2B5EF4-FFF2-40B4-BE49-F238E27FC236}">
              <a16:creationId xmlns:a16="http://schemas.microsoft.com/office/drawing/2014/main" id="{27167CEF-9BBB-EBEE-42C9-AD8948FC2F2E}"/>
            </a:ext>
          </a:extLst>
        </xdr:cNvPr>
        <xdr:cNvSpPr txBox="1"/>
      </xdr:nvSpPr>
      <xdr:spPr>
        <a:xfrm>
          <a:off x="9436100" y="3536950"/>
          <a:ext cx="3829050" cy="29845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Statistics of Highest &amp; Lowest Sale Prices</a:t>
          </a:r>
        </a:p>
      </xdr:txBody>
    </xdr:sp>
    <xdr:clientData/>
  </xdr:twoCellAnchor>
  <xdr:twoCellAnchor editAs="oneCell">
    <xdr:from>
      <xdr:col>0</xdr:col>
      <xdr:colOff>12700</xdr:colOff>
      <xdr:row>9</xdr:row>
      <xdr:rowOff>38100</xdr:rowOff>
    </xdr:from>
    <xdr:to>
      <xdr:col>3</xdr:col>
      <xdr:colOff>0</xdr:colOff>
      <xdr:row>21</xdr:row>
      <xdr:rowOff>95250</xdr:rowOff>
    </xdr:to>
    <mc:AlternateContent xmlns:mc="http://schemas.openxmlformats.org/markup-compatibility/2006" xmlns:a14="http://schemas.microsoft.com/office/drawing/2010/main">
      <mc:Choice Requires="a14">
        <xdr:graphicFrame macro="">
          <xdr:nvGraphicFramePr>
            <xdr:cNvPr id="23" name="Region 1">
              <a:extLst>
                <a:ext uri="{FF2B5EF4-FFF2-40B4-BE49-F238E27FC236}">
                  <a16:creationId xmlns:a16="http://schemas.microsoft.com/office/drawing/2014/main" id="{AAE63BA3-AE1C-4431-A79B-E9B2FBB99D9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700" y="1638300"/>
              <a:ext cx="196850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21</xdr:row>
      <xdr:rowOff>133350</xdr:rowOff>
    </xdr:from>
    <xdr:to>
      <xdr:col>3</xdr:col>
      <xdr:colOff>0</xdr:colOff>
      <xdr:row>41</xdr:row>
      <xdr:rowOff>171450</xdr:rowOff>
    </xdr:to>
    <mc:AlternateContent xmlns:mc="http://schemas.openxmlformats.org/markup-compatibility/2006" xmlns:a14="http://schemas.microsoft.com/office/drawing/2010/main">
      <mc:Choice Requires="a14">
        <xdr:graphicFrame macro="">
          <xdr:nvGraphicFramePr>
            <xdr:cNvPr id="24" name="Make 1">
              <a:extLst>
                <a:ext uri="{FF2B5EF4-FFF2-40B4-BE49-F238E27FC236}">
                  <a16:creationId xmlns:a16="http://schemas.microsoft.com/office/drawing/2014/main" id="{4732E8A0-9E6A-4F58-82C2-922EB1EB53CA}"/>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0" y="3867150"/>
              <a:ext cx="1981200" cy="359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31750</xdr:colOff>
      <xdr:row>0</xdr:row>
      <xdr:rowOff>0</xdr:rowOff>
    </xdr:from>
    <xdr:to>
      <xdr:col>2</xdr:col>
      <xdr:colOff>29393</xdr:colOff>
      <xdr:row>3</xdr:row>
      <xdr:rowOff>69850</xdr:rowOff>
    </xdr:to>
    <xdr:pic>
      <xdr:nvPicPr>
        <xdr:cNvPr id="25" name="Picture 24">
          <a:extLst>
            <a:ext uri="{FF2B5EF4-FFF2-40B4-BE49-F238E27FC236}">
              <a16:creationId xmlns:a16="http://schemas.microsoft.com/office/drawing/2014/main" id="{114589AC-6F23-1D9A-5632-95AF1AC247B5}"/>
            </a:ext>
          </a:extLst>
        </xdr:cNvPr>
        <xdr:cNvPicPr>
          <a:picLocks noChangeAspect="1"/>
        </xdr:cNvPicPr>
      </xdr:nvPicPr>
      <xdr:blipFill>
        <a:blip xmlns:r="http://schemas.openxmlformats.org/officeDocument/2006/relationships" r:embed="rId6"/>
        <a:stretch>
          <a:fillRect/>
        </a:stretch>
      </xdr:blipFill>
      <xdr:spPr>
        <a:xfrm>
          <a:off x="31750" y="0"/>
          <a:ext cx="1318443" cy="603250"/>
        </a:xfrm>
        <a:prstGeom prst="rect">
          <a:avLst/>
        </a:prstGeom>
      </xdr:spPr>
    </xdr:pic>
    <xdr:clientData/>
  </xdr:twoCellAnchor>
  <xdr:twoCellAnchor>
    <xdr:from>
      <xdr:col>2</xdr:col>
      <xdr:colOff>165100</xdr:colOff>
      <xdr:row>0</xdr:row>
      <xdr:rowOff>120650</xdr:rowOff>
    </xdr:from>
    <xdr:to>
      <xdr:col>14</xdr:col>
      <xdr:colOff>57150</xdr:colOff>
      <xdr:row>4</xdr:row>
      <xdr:rowOff>19050</xdr:rowOff>
    </xdr:to>
    <xdr:sp macro="" textlink="">
      <xdr:nvSpPr>
        <xdr:cNvPr id="26" name="TextBox 25">
          <a:extLst>
            <a:ext uri="{FF2B5EF4-FFF2-40B4-BE49-F238E27FC236}">
              <a16:creationId xmlns:a16="http://schemas.microsoft.com/office/drawing/2014/main" id="{41764C3A-3D9F-2B2A-D9AF-7F699B41A90D}"/>
            </a:ext>
          </a:extLst>
        </xdr:cNvPr>
        <xdr:cNvSpPr txBox="1"/>
      </xdr:nvSpPr>
      <xdr:spPr>
        <a:xfrm>
          <a:off x="1485900" y="120650"/>
          <a:ext cx="781685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rPr>
            <a:t>Analysis of Car Business Situation in Localities</a:t>
          </a:r>
        </a:p>
      </xdr:txBody>
    </xdr:sp>
    <xdr:clientData/>
  </xdr:twoCellAnchor>
  <xdr:twoCellAnchor>
    <xdr:from>
      <xdr:col>21</xdr:col>
      <xdr:colOff>203200</xdr:colOff>
      <xdr:row>12</xdr:row>
      <xdr:rowOff>133350</xdr:rowOff>
    </xdr:from>
    <xdr:to>
      <xdr:col>23</xdr:col>
      <xdr:colOff>279400</xdr:colOff>
      <xdr:row>15</xdr:row>
      <xdr:rowOff>100480</xdr:rowOff>
    </xdr:to>
    <xdr:sp macro="" textlink="">
      <xdr:nvSpPr>
        <xdr:cNvPr id="27" name="Rectangle: Rounded Corners 26">
          <a:hlinkClick xmlns:r="http://schemas.openxmlformats.org/officeDocument/2006/relationships" r:id="rId7"/>
          <a:extLst>
            <a:ext uri="{FF2B5EF4-FFF2-40B4-BE49-F238E27FC236}">
              <a16:creationId xmlns:a16="http://schemas.microsoft.com/office/drawing/2014/main" id="{7923C171-01B1-4FB2-927E-C7C37BCDCE97}"/>
            </a:ext>
          </a:extLst>
        </xdr:cNvPr>
        <xdr:cNvSpPr/>
      </xdr:nvSpPr>
      <xdr:spPr>
        <a:xfrm>
          <a:off x="14071600" y="2266950"/>
          <a:ext cx="1397000" cy="5005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22224</xdr:colOff>
      <xdr:row>5</xdr:row>
      <xdr:rowOff>31750</xdr:rowOff>
    </xdr:from>
    <xdr:to>
      <xdr:col>14</xdr:col>
      <xdr:colOff>876299</xdr:colOff>
      <xdr:row>24</xdr:row>
      <xdr:rowOff>50800</xdr:rowOff>
    </xdr:to>
    <xdr:graphicFrame macro="">
      <xdr:nvGraphicFramePr>
        <xdr:cNvPr id="5" name="Chart 4">
          <a:extLst>
            <a:ext uri="{FF2B5EF4-FFF2-40B4-BE49-F238E27FC236}">
              <a16:creationId xmlns:a16="http://schemas.microsoft.com/office/drawing/2014/main" id="{D1AB1C2A-85CB-43E2-DE0C-5CB7D6C70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644525</xdr:colOff>
      <xdr:row>4</xdr:row>
      <xdr:rowOff>139700</xdr:rowOff>
    </xdr:from>
    <xdr:to>
      <xdr:col>11</xdr:col>
      <xdr:colOff>593725</xdr:colOff>
      <xdr:row>20</xdr:row>
      <xdr:rowOff>38100</xdr:rowOff>
    </xdr:to>
    <xdr:graphicFrame macro="">
      <xdr:nvGraphicFramePr>
        <xdr:cNvPr id="2" name="Chart 1">
          <a:extLst>
            <a:ext uri="{FF2B5EF4-FFF2-40B4-BE49-F238E27FC236}">
              <a16:creationId xmlns:a16="http://schemas.microsoft.com/office/drawing/2014/main" id="{0D1BB098-D75B-217E-55CD-3D6F13769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587375</xdr:colOff>
      <xdr:row>23</xdr:row>
      <xdr:rowOff>79375</xdr:rowOff>
    </xdr:from>
    <xdr:to>
      <xdr:col>13</xdr:col>
      <xdr:colOff>434975</xdr:colOff>
      <xdr:row>37</xdr:row>
      <xdr:rowOff>29628</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E32DCD55-7D74-A23D-4F94-FA699B3FDDB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474075" y="4241800"/>
              <a:ext cx="1905000" cy="2483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193675</xdr:colOff>
      <xdr:row>23</xdr:row>
      <xdr:rowOff>92075</xdr:rowOff>
    </xdr:from>
    <xdr:to>
      <xdr:col>8</xdr:col>
      <xdr:colOff>41275</xdr:colOff>
      <xdr:row>37</xdr:row>
      <xdr:rowOff>42328</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E35E9A31-4AB9-C326-A5EB-B4473018BA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51375" y="4254500"/>
              <a:ext cx="1905000" cy="2483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23</xdr:row>
      <xdr:rowOff>79375</xdr:rowOff>
    </xdr:from>
    <xdr:to>
      <xdr:col>10</xdr:col>
      <xdr:colOff>590550</xdr:colOff>
      <xdr:row>37</xdr:row>
      <xdr:rowOff>29628</xdr:rowOff>
    </xdr:to>
    <mc:AlternateContent xmlns:mc="http://schemas.openxmlformats.org/markup-compatibility/2006">
      <mc:Choice xmlns:a14="http://schemas.microsoft.com/office/drawing/2010/main" Requires="a14">
        <xdr:graphicFrame macro="">
          <xdr:nvGraphicFramePr>
            <xdr:cNvPr id="5" name="Make">
              <a:extLst>
                <a:ext uri="{FF2B5EF4-FFF2-40B4-BE49-F238E27FC236}">
                  <a16:creationId xmlns:a16="http://schemas.microsoft.com/office/drawing/2014/main" id="{B8595021-C13D-8932-A340-BA01C53A44D1}"/>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6572250" y="4241800"/>
              <a:ext cx="1905000" cy="2483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930275</xdr:colOff>
      <xdr:row>1</xdr:row>
      <xdr:rowOff>127000</xdr:rowOff>
    </xdr:from>
    <xdr:to>
      <xdr:col>9</xdr:col>
      <xdr:colOff>365125</xdr:colOff>
      <xdr:row>17</xdr:row>
      <xdr:rowOff>25400</xdr:rowOff>
    </xdr:to>
    <xdr:graphicFrame macro="">
      <xdr:nvGraphicFramePr>
        <xdr:cNvPr id="3" name="Chart 2">
          <a:extLst>
            <a:ext uri="{FF2B5EF4-FFF2-40B4-BE49-F238E27FC236}">
              <a16:creationId xmlns:a16="http://schemas.microsoft.com/office/drawing/2014/main" id="{081650C4-6430-CE4E-25DE-AF168501B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mmmmm" refreshedDate="45888.808782870372" createdVersion="8" refreshedVersion="8" minRefreshableVersion="3" recordCount="457" xr:uid="{035F3061-F309-4F89-99EB-5D734678E4D7}">
  <cacheSource type="worksheet">
    <worksheetSource name="Table1"/>
  </cacheSource>
  <cacheFields count="34">
    <cacheField name="SalePrice" numFmtId="0">
      <sharedItems containsSemiMixedTypes="0" containsString="0" containsNumber="1" containsInteger="1" minValue="22500" maxValue="181250"/>
    </cacheField>
    <cacheField name="LineItem" numFmtId="0">
      <sharedItems containsSemiMixedTypes="0" containsString="0" containsNumber="1" containsInteger="1" minValue="1" maxValue="2"/>
    </cacheField>
    <cacheField name="InvoiceNumber" numFmtId="0">
      <sharedItems/>
    </cacheField>
    <cacheField name="InvoiceDate" numFmtId="14">
      <sharedItems count="108">
        <s v="10/4/2012 12:00:00 AM"/>
        <s v="8/4/2012 12:00:00 AM"/>
        <s v="9/4/2012 12:00:00 AM"/>
        <s v="6/2/2013 12:00:00 AM"/>
        <s v="7/2/2013 12:00:00 AM"/>
        <s v="1/1/2012 12:00:00 AM"/>
        <s v="3/3/2012 12:00:00 AM"/>
        <s v="5/2/2013 12:00:00 AM"/>
        <s v="8/2/2013 12:00:00 AM"/>
        <s v="7/4/2012 12:00:00 AM"/>
        <s v="11/4/2012 12:00:00 AM"/>
        <s v="1/2/2013 12:00:00 AM"/>
        <s v="2/2/2012 12:00:00 AM"/>
        <s v="6/4/2012 12:00:00 AM"/>
        <s v="12/4/2012 12:00:00 AM"/>
        <s v="4/2/2013 12:00:00 AM"/>
        <s v="9/2/2013 12:00:00 AM"/>
        <s v="5/4/2012 12:00:00 AM"/>
        <s v="3/2/2013 12:00:00 AM"/>
        <s v="11/2/2013 12:00:00 AM"/>
        <s v="2/2/2013 12:00:00 AM"/>
        <s v="4/4/2012 12:00:00 AM"/>
        <s v="10/2/2013 12:00:00 AM"/>
        <s v="12/2/2013 12:00:00 AM"/>
        <s v="2/1/2012 12:00:00 AM"/>
        <s v="3/1/2012 12:00:00 AM"/>
        <s v="4/1/2012 12:00:00 AM"/>
        <s v="5/1/2012 12:00:00 AM"/>
        <s v="6/1/2012 12:00:00 AM"/>
        <s v="7/1/2012 12:00:00 AM"/>
        <s v="8/1/2012 12:00:00 AM"/>
        <s v="9/1/2012 12:00:00 AM"/>
        <s v="10/1/2012 12:00:00 AM"/>
        <s v="11/1/2012 12:00:00 AM"/>
        <s v="12/1/2012 12:00:00 AM"/>
        <s v="1/9/2013 12:00:00 AM"/>
        <s v="1/10/2013 12:00:00 AM"/>
        <s v="2/11/2013 12:00:00 AM"/>
        <s v="3/12/2013 12:00:00 AM"/>
        <s v="3/13/2013 12:00:00 AM"/>
        <s v="3/14/2013 12:00:00 AM"/>
        <s v="4/15/2013 12:00:00 AM"/>
        <s v="4/16/2013 12:00:00 AM"/>
        <s v="5/17/2013 12:00:00 AM"/>
        <s v="5/18/2013 12:00:00 AM"/>
        <s v="5/19/2013 12:00:00 AM"/>
        <s v="6/20/2013 12:00:00 AM"/>
        <s v="7/21/2013 12:00:00 AM"/>
        <s v="7/22/2013 12:00:00 AM"/>
        <s v="9/23/2013 12:00:00 AM"/>
        <s v="10/24/2013 12:00:00 AM"/>
        <s v="11/25/2013 12:00:00 AM"/>
        <s v="11/26/2013 12:00:00 AM"/>
        <s v="11/27/2013 12:00:00 AM"/>
        <s v="10/4/2014 12:00:00 AM"/>
        <s v="1/1/2014 12:00:00 AM"/>
        <s v="2/2/2014 12:00:00 AM"/>
        <s v="3/3/2014 12:00:00 AM"/>
        <s v="4/4/2014 12:00:00 AM"/>
        <s v="5/4/2014 12:00:00 AM"/>
        <s v="6/4/2014 12:00:00 AM"/>
        <s v="7/4/2014 12:00:00 AM"/>
        <s v="8/4/2014 12:00:00 AM"/>
        <s v="9/4/2014 12:00:00 AM"/>
        <s v="11/4/2014 12:00:00 AM"/>
        <s v="12/4/2014 12:00:00 AM"/>
        <s v="1/2/2015 12:00:00 AM"/>
        <s v="2/2/2015 12:00:00 AM"/>
        <s v="3/2/2015 12:00:00 AM"/>
        <s v="4/2/2015 12:00:00 AM"/>
        <s v="5/2/2015 12:00:00 AM"/>
        <s v="6/2/2015 12:00:00 AM"/>
        <s v="7/2/2015 12:00:00 AM"/>
        <s v="8/2/2015 12:00:00 AM"/>
        <s v="9/2/2015 12:00:00 AM"/>
        <s v="10/2/2015 12:00:00 AM"/>
        <s v="11/2/2015 12:00:00 AM"/>
        <s v="12/2/2015 12:00:00 AM"/>
        <s v="2/1/2014 12:00:00 AM"/>
        <s v="3/1/2014 12:00:00 AM"/>
        <s v="4/1/2014 12:00:00 AM"/>
        <s v="5/1/2014 12:00:00 AM"/>
        <s v="6/1/2014 12:00:00 AM"/>
        <s v="7/1/2014 12:00:00 AM"/>
        <s v="8/1/2014 12:00:00 AM"/>
        <s v="9/1/2014 12:00:00 AM"/>
        <s v="10/1/2014 12:00:00 AM"/>
        <s v="11/1/2014 12:00:00 AM"/>
        <s v="12/1/2014 12:00:00 AM"/>
        <s v="1/9/2015 12:00:00 AM"/>
        <s v="1/10/2015 12:00:00 AM"/>
        <s v="2/11/2015 12:00:00 AM"/>
        <s v="3/12/2015 12:00:00 AM"/>
        <s v="3/13/2015 12:00:00 AM"/>
        <s v="3/14/2015 12:00:00 AM"/>
        <s v="4/15/2015 12:00:00 AM"/>
        <s v="4/16/2015 12:00:00 AM"/>
        <s v="5/17/2015 12:00:00 AM"/>
        <s v="5/18/2015 12:00:00 AM"/>
        <s v="5/19/2015 12:00:00 AM"/>
        <s v="6/20/2015 12:00:00 AM"/>
        <s v="7/21/2015 12:00:00 AM"/>
        <s v="7/22/2015 12:00:00 AM"/>
        <s v="9/23/2015 12:00:00 AM"/>
        <s v="10/24/2015 12:00:00 AM"/>
        <s v="11/25/2015 12:00:00 AM"/>
        <s v="11/26/2015 12:00:00 AM"/>
        <s v="11/27/2015 12:00:00 AM"/>
      </sharedItems>
    </cacheField>
    <cacheField name="Date" numFmtId="14">
      <sharedItems containsSemiMixedTypes="0" containsNonDate="0" containsDate="1" containsString="0" minDate="2012-01-01T00:00:00" maxDate="2015-12-04T00:00:00"/>
    </cacheField>
    <cacheField name="Year" numFmtId="0">
      <sharedItems containsSemiMixedTypes="0" containsString="0" containsNumber="1" containsInteger="1" minValue="2012" maxValue="2015" count="4">
        <n v="2012"/>
        <n v="2013"/>
        <n v="2014"/>
        <n v="2015"/>
      </sharedItems>
    </cacheField>
    <cacheField name="Month" numFmtId="0">
      <sharedItems containsSemiMixedTypes="0" containsString="0" containsNumber="1" containsInteger="1" minValue="1" maxValue="12"/>
    </cacheField>
    <cacheField name="TotalDiscount" numFmtId="0">
      <sharedItems containsSemiMixedTypes="0" containsString="0" containsNumber="1" minValue="0" maxValue="5050"/>
    </cacheField>
    <cacheField name="DeliveryCharge" numFmtId="0">
      <sharedItems containsSemiMixedTypes="0" containsString="0" containsNumber="1" containsInteger="1" minValue="-75" maxValue="1750"/>
    </cacheField>
    <cacheField name="InvoiceDateKey" numFmtId="0">
      <sharedItems containsSemiMixedTypes="0" containsString="0" containsNumber="1" containsInteger="1" minValue="20120101" maxValue="20151202"/>
    </cacheField>
    <cacheField name="Make" numFmtId="0">
      <sharedItems count="7">
        <s v="Rolls Royce"/>
        <s v="Aston Martin"/>
        <s v="Jaguar"/>
        <s v="Bentley"/>
        <s v="TVR"/>
        <s v="MGB"/>
        <s v="Triumph"/>
      </sharedItems>
    </cacheField>
    <cacheField name="Model" numFmtId="0">
      <sharedItems count="27">
        <s v="Camargue"/>
        <s v="DB9"/>
        <s v="DB4"/>
        <s v="Silver Seraph"/>
        <s v="Silver Ghost"/>
        <s v="DBS"/>
        <s v="Silver Shadow"/>
        <s v="DB7"/>
        <s v="Vantage"/>
        <s v="Rapide"/>
        <s v="Zagato"/>
        <s v="Vanquish"/>
        <s v="Wraith"/>
        <s v="Phantom"/>
        <s v="XK"/>
        <s v="XJ6"/>
        <s v="XJ12"/>
        <s v="Continental"/>
        <s v="Arnage"/>
        <s v="Azure"/>
        <s v="Turbo R"/>
        <s v="Tuscan"/>
        <s v="Cerbera"/>
        <s v="GT"/>
        <s v="TR4"/>
        <s v="TR5"/>
        <s v="TR7"/>
      </sharedItems>
    </cacheField>
    <cacheField name="VehicleType" numFmtId="0">
      <sharedItems count="3">
        <s v="Saloon"/>
        <s v="Coupe"/>
        <s v="Convertible"/>
      </sharedItems>
    </cacheField>
    <cacheField name="CostPrice" numFmtId="0">
      <sharedItems containsSemiMixedTypes="0" containsString="0" containsNumber="1" containsInteger="1" minValue="4500" maxValue="160000"/>
    </cacheField>
    <cacheField name="SpareParts" numFmtId="0">
      <sharedItems containsSemiMixedTypes="0" containsString="0" containsNumber="1" containsInteger="1" minValue="50" maxValue="4000"/>
    </cacheField>
    <cacheField name="LaborCost" numFmtId="0">
      <sharedItems containsSemiMixedTypes="0" containsString="0" containsNumber="1" containsInteger="1" minValue="147" maxValue="1250"/>
    </cacheField>
    <cacheField name="Registration_Date" numFmtId="0">
      <sharedItems/>
    </cacheField>
    <cacheField name="Mileage" numFmtId="0">
      <sharedItems containsSemiMixedTypes="0" containsString="0" containsNumber="1" containsInteger="1" minValue="7500" maxValue="161000"/>
    </cacheField>
    <cacheField name="Color" numFmtId="0">
      <sharedItems/>
    </cacheField>
    <cacheField name="ClientName" numFmtId="0">
      <sharedItems count="31">
        <s v="Aldo Motors"/>
        <s v="Honest John"/>
        <s v="Les Arnaqueurs"/>
        <s v="Bright Orange"/>
        <s v="Cut'n'Shut"/>
        <s v="Wheels'R'Us"/>
        <s v="Rocky Riding"/>
        <s v="Voitures Diplomatiques S.A."/>
        <s v="Crippen &amp; Co"/>
        <s v="Costa Del Speed"/>
        <s v="Karz"/>
        <s v="Olde Englande"/>
        <s v="Impressive Wheels"/>
        <s v="Smooth Riders"/>
        <s v="Luxury Rentals"/>
        <s v="Premium Motor Vehicles"/>
        <s v="Chateau Moi"/>
        <s v="Vive la Vitesse!"/>
        <s v="Carosse Des Papes"/>
        <s v="Three Country Cars"/>
        <s v="Jungfrau"/>
        <s v="Ambassador Cars"/>
        <s v="Embassy Motors"/>
        <s v="Style ‘N Ride"/>
        <s v="Sporty Types Corp"/>
        <s v="BritWheels"/>
        <s v="Tweedy Wheels"/>
        <s v="Union Jack Sports Cars"/>
        <s v="British Luxury Automobile Corp"/>
        <s v="Buckingham Palace Car Services"/>
        <s v="Classy Car Sales"/>
      </sharedItems>
    </cacheField>
    <cacheField name="Address1" numFmtId="0">
      <sharedItems/>
    </cacheField>
    <cacheField name="Address2" numFmtId="0">
      <sharedItems/>
    </cacheField>
    <cacheField name="Town" numFmtId="0">
      <sharedItems/>
    </cacheField>
    <cacheField name="County" numFmtId="0">
      <sharedItems/>
    </cacheField>
    <cacheField name="PostCode" numFmtId="0">
      <sharedItems containsMixedTypes="1" containsNumber="1" containsInteger="1" minValue="13002" maxValue="84000"/>
    </cacheField>
    <cacheField name="Region" numFmtId="0">
      <sharedItems count="7">
        <s v="East Midlands"/>
        <s v="Greater London Authority"/>
        <s v="NULL"/>
        <s v="West Midlands"/>
        <s v="North West"/>
        <s v="South West"/>
        <s v="North East"/>
      </sharedItems>
    </cacheField>
    <cacheField name="OuterPostode" numFmtId="0">
      <sharedItems/>
    </cacheField>
    <cacheField name="ClientType" numFmtId="0">
      <sharedItems/>
    </cacheField>
    <cacheField name="ClientSize" numFmtId="0">
      <sharedItems/>
    </cacheField>
    <cacheField name="ClientSince" numFmtId="0">
      <sharedItems/>
    </cacheField>
    <cacheField name="IsCreditWorthy" numFmtId="0">
      <sharedItems containsMixedTypes="1" containsNumber="1" containsInteger="1" minValue="0" maxValue="1"/>
    </cacheField>
    <cacheField name="IsDealer" numFmtId="0">
      <sharedItems count="1">
        <s v="NULL"/>
      </sharedItems>
    </cacheField>
    <cacheField name="CountryName" numFmtId="0">
      <sharedItems/>
    </cacheField>
    <cacheField name="CountryISOCode" numFmtId="0">
      <sharedItems/>
    </cacheField>
  </cacheFields>
  <extLst>
    <ext xmlns:x14="http://schemas.microsoft.com/office/spreadsheetml/2009/9/main" uri="{725AE2AE-9491-48be-B2B4-4EB974FC3084}">
      <x14:pivotCacheDefinition pivotCacheId="1969927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7">
  <r>
    <n v="95000"/>
    <n v="1"/>
    <s v="8B3D7F83-F42C-4523-A737-CDCBF7705B77"/>
    <x v="0"/>
    <d v="2012-04-10T00:00:00"/>
    <x v="0"/>
    <n v="4"/>
    <n v="500"/>
    <n v="750"/>
    <n v="20121004"/>
    <x v="0"/>
    <x v="0"/>
    <x v="0"/>
    <n v="50000"/>
    <n v="500"/>
    <n v="750"/>
    <s v="1/8/1985"/>
    <n v="52500"/>
    <s v="Red"/>
    <x v="0"/>
    <s v="4, Scale Street"/>
    <s v="null"/>
    <s v="Uttoxeter"/>
    <s v="Staffs"/>
    <s v="ST17 99RZ"/>
    <x v="0"/>
    <s v="ST"/>
    <s v="Wholesaler"/>
    <s v="Large"/>
    <s v="1/4/1998 12:00:00 AM"/>
    <n v="1"/>
    <x v="0"/>
    <s v="United Kingdom"/>
    <s v="GBR"/>
  </r>
  <r>
    <n v="130000"/>
    <n v="1"/>
    <s v="15A3BC61-82BD-4CCD-8F0B-49EEE59AF4B7"/>
    <x v="1"/>
    <d v="2012-04-08T00:00:00"/>
    <x v="0"/>
    <n v="4"/>
    <n v="0"/>
    <n v="1000"/>
    <n v="20120804"/>
    <x v="1"/>
    <x v="1"/>
    <x v="1"/>
    <n v="15500"/>
    <n v="900"/>
    <n v="750"/>
    <s v="9/8/2005"/>
    <n v="9950"/>
    <s v="Blue"/>
    <x v="0"/>
    <s v="4, Scale Street"/>
    <s v="null"/>
    <s v="Uttoxeter"/>
    <s v="Staffs"/>
    <s v="ST17 99RZ"/>
    <x v="0"/>
    <s v="ST"/>
    <s v="Wholesaler"/>
    <s v="Large"/>
    <s v="1/4/1998 12:00:00 AM"/>
    <n v="1"/>
    <x v="0"/>
    <s v="United Kingdom"/>
    <s v="GBR"/>
  </r>
  <r>
    <n v="75000"/>
    <n v="1"/>
    <s v="CFC6726D-1522-4981-BC6B-766AE2C6EED0"/>
    <x v="2"/>
    <d v="2012-04-09T00:00:00"/>
    <x v="0"/>
    <n v="4"/>
    <n v="0"/>
    <n v="1000"/>
    <n v="20120904"/>
    <x v="1"/>
    <x v="1"/>
    <x v="1"/>
    <n v="75890"/>
    <n v="750"/>
    <n v="750"/>
    <s v="5/8/1993"/>
    <n v="28750"/>
    <s v="Silver"/>
    <x v="0"/>
    <s v="4, Scale Street"/>
    <s v="null"/>
    <s v="Uttoxeter"/>
    <s v="Staffs"/>
    <s v="ST17 99RZ"/>
    <x v="0"/>
    <s v="ST"/>
    <s v="Wholesaler"/>
    <s v="Large"/>
    <s v="1/4/1998 12:00:00 AM"/>
    <n v="1"/>
    <x v="0"/>
    <s v="United Kingdom"/>
    <s v="GBR"/>
  </r>
  <r>
    <n v="68500"/>
    <n v="2"/>
    <s v="CFC6726D-1522-4981-BC6B-766AE2C6EED0"/>
    <x v="2"/>
    <d v="2012-04-09T00:00:00"/>
    <x v="0"/>
    <n v="4"/>
    <n v="0"/>
    <n v="1000"/>
    <n v="20120904"/>
    <x v="1"/>
    <x v="2"/>
    <x v="1"/>
    <n v="99000"/>
    <n v="750"/>
    <n v="750"/>
    <s v="5/6/1975"/>
    <n v="52500"/>
    <s v="Night Blue"/>
    <x v="0"/>
    <s v="4, Scale Street"/>
    <s v="null"/>
    <s v="Uttoxeter"/>
    <s v="Staffs"/>
    <s v="ST17 99RZ"/>
    <x v="0"/>
    <s v="ST"/>
    <s v="Wholesaler"/>
    <s v="Large"/>
    <s v="1/4/1998 12:00:00 AM"/>
    <n v="1"/>
    <x v="0"/>
    <s v="United Kingdom"/>
    <s v="GBR"/>
  </r>
  <r>
    <n v="110000"/>
    <n v="1"/>
    <s v="A44A6460-1BBF-4AFB-A9F8-24B680274569"/>
    <x v="3"/>
    <d v="2013-02-06T00:00:00"/>
    <x v="1"/>
    <n v="2"/>
    <n v="0"/>
    <n v="1750"/>
    <n v="20130602"/>
    <x v="0"/>
    <x v="3"/>
    <x v="0"/>
    <n v="62000"/>
    <n v="400"/>
    <n v="951"/>
    <s v="1/1/1999"/>
    <n v="52500"/>
    <s v="Red"/>
    <x v="0"/>
    <s v="4, Scale Street"/>
    <s v="null"/>
    <s v="Uttoxeter"/>
    <s v="Staffs"/>
    <s v="ST17 99RZ"/>
    <x v="0"/>
    <s v="ST"/>
    <s v="Wholesaler"/>
    <s v="Large"/>
    <s v="1/4/1998 12:00:00 AM"/>
    <n v="1"/>
    <x v="0"/>
    <s v="United Kingdom"/>
    <s v="GBR"/>
  </r>
  <r>
    <n v="102500"/>
    <n v="1"/>
    <s v="00B971F3-33DD-4DB0-B08E-973E4B531B85"/>
    <x v="4"/>
    <d v="2013-02-07T00:00:00"/>
    <x v="1"/>
    <n v="2"/>
    <n v="1750"/>
    <n v="500"/>
    <n v="20130702"/>
    <x v="0"/>
    <x v="4"/>
    <x v="0"/>
    <n v="62000"/>
    <n v="400"/>
    <n v="987"/>
    <s v="5/5/2001"/>
    <n v="127220"/>
    <s v="Black"/>
    <x v="0"/>
    <s v="4, Scale Street"/>
    <s v="null"/>
    <s v="Uttoxeter"/>
    <s v="Staffs"/>
    <s v="ST17 99RZ"/>
    <x v="0"/>
    <s v="ST"/>
    <s v="Wholesaler"/>
    <s v="Large"/>
    <s v="1/4/1998 12:00:00 AM"/>
    <n v="1"/>
    <x v="0"/>
    <s v="United Kingdom"/>
    <s v="GBR"/>
  </r>
  <r>
    <n v="120000"/>
    <n v="1"/>
    <s v="139BEEEF-FF32-4BE9-9EF1-819AC888B85C"/>
    <x v="5"/>
    <d v="2012-01-01T00:00:00"/>
    <x v="0"/>
    <n v="1"/>
    <n v="0"/>
    <n v="1500"/>
    <n v="20120101"/>
    <x v="1"/>
    <x v="5"/>
    <x v="1"/>
    <n v="75000"/>
    <n v="600"/>
    <n v="550"/>
    <s v="5/9/2007"/>
    <n v="75000"/>
    <s v="Blue"/>
    <x v="1"/>
    <s v="99a Baker Street"/>
    <s v="null"/>
    <s v="London"/>
    <s v="null"/>
    <s v="NSW1 1A"/>
    <x v="1"/>
    <s v="EC"/>
    <s v="Dealer"/>
    <s v="Large"/>
    <s v="1/1/2000 12:00:00 AM"/>
    <n v="0"/>
    <x v="0"/>
    <s v="United Kingdom"/>
    <s v="GBR"/>
  </r>
  <r>
    <n v="89000"/>
    <n v="1"/>
    <s v="2ABAA300-E2A5-4E37-BFCA-7B80ED88A2BD"/>
    <x v="6"/>
    <d v="2012-03-03T00:00:00"/>
    <x v="0"/>
    <n v="3"/>
    <n v="0"/>
    <n v="1000"/>
    <n v="20120303"/>
    <x v="0"/>
    <x v="4"/>
    <x v="0"/>
    <n v="88000"/>
    <n v="85"/>
    <n v="550"/>
    <s v="1/5/1987"/>
    <n v="127220"/>
    <s v="Blue"/>
    <x v="1"/>
    <s v="99a Baker Street"/>
    <s v="null"/>
    <s v="London"/>
    <s v="null"/>
    <s v="NSW1 1A"/>
    <x v="1"/>
    <s v="EC"/>
    <s v="Dealer"/>
    <s v="Large"/>
    <s v="1/1/2000 12:00:00 AM"/>
    <n v="0"/>
    <x v="0"/>
    <s v="United Kingdom"/>
    <s v="GBR"/>
  </r>
  <r>
    <n v="178500"/>
    <n v="1"/>
    <s v="EA924C34-F8FD-4E2F-9334-960E90BA6112"/>
    <x v="7"/>
    <d v="2013-02-05T00:00:00"/>
    <x v="1"/>
    <n v="2"/>
    <n v="950"/>
    <n v="1750"/>
    <n v="20130502"/>
    <x v="0"/>
    <x v="6"/>
    <x v="0"/>
    <n v="75890"/>
    <n v="450"/>
    <n v="321"/>
    <s v="6/8/2005"/>
    <n v="52500"/>
    <s v="Red"/>
    <x v="1"/>
    <s v="99a Baker Street"/>
    <s v="null"/>
    <s v="London"/>
    <s v="null"/>
    <s v="NSW1 1A"/>
    <x v="1"/>
    <s v="EC"/>
    <s v="Dealer"/>
    <s v="Large"/>
    <s v="1/1/2000 12:00:00 AM"/>
    <n v="0"/>
    <x v="0"/>
    <s v="United Kingdom"/>
    <s v="GBR"/>
  </r>
  <r>
    <n v="130000"/>
    <n v="1"/>
    <s v="A5FC5D6E-D875-47E5-8F4B-B5EC81867335"/>
    <x v="8"/>
    <d v="2013-02-08T00:00:00"/>
    <x v="1"/>
    <n v="2"/>
    <n v="0"/>
    <n v="1000"/>
    <n v="20130802"/>
    <x v="0"/>
    <x v="6"/>
    <x v="0"/>
    <n v="62000"/>
    <n v="400"/>
    <n v="750"/>
    <s v="1/8/1985"/>
    <n v="52500"/>
    <s v="British Racing Green"/>
    <x v="1"/>
    <s v="99a Baker Street"/>
    <s v="null"/>
    <s v="London"/>
    <s v="null"/>
    <s v="NSW1 1A"/>
    <x v="1"/>
    <s v="EC"/>
    <s v="Dealer"/>
    <s v="Large"/>
    <s v="1/1/2000 12:00:00 AM"/>
    <n v="0"/>
    <x v="0"/>
    <s v="United Kingdom"/>
    <s v="GBR"/>
  </r>
  <r>
    <n v="125000"/>
    <n v="1"/>
    <s v="ADFFAC9E-DFF3-4BAB-9EC4-DEE9A2B69350"/>
    <x v="9"/>
    <d v="2012-04-07T00:00:00"/>
    <x v="0"/>
    <n v="4"/>
    <n v="2500"/>
    <n v="1000"/>
    <n v="20120704"/>
    <x v="1"/>
    <x v="7"/>
    <x v="1"/>
    <n v="23500"/>
    <n v="900"/>
    <n v="550"/>
    <s v="5/8/1992"/>
    <n v="52500"/>
    <s v="Red"/>
    <x v="2"/>
    <s v="33, Rue Des Bleus"/>
    <s v="null"/>
    <s v="Paris"/>
    <s v="null"/>
    <n v="75010"/>
    <x v="2"/>
    <s v="NULL"/>
    <s v="Dealer"/>
    <s v="Large"/>
    <s v="2/15/2003 12:00:00 AM"/>
    <n v="1"/>
    <x v="0"/>
    <s v="France"/>
    <s v="FRA"/>
  </r>
  <r>
    <n v="95000"/>
    <n v="1"/>
    <s v="C4A55876-3893-4D12-89EF-D381C9CB642B"/>
    <x v="10"/>
    <d v="2012-04-11T00:00:00"/>
    <x v="0"/>
    <n v="4"/>
    <n v="0"/>
    <n v="1500"/>
    <n v="20121104"/>
    <x v="1"/>
    <x v="8"/>
    <x v="1"/>
    <n v="125000"/>
    <n v="750"/>
    <n v="750"/>
    <s v="1/15/1985"/>
    <n v="75000"/>
    <s v="Canary Yellow"/>
    <x v="2"/>
    <s v="33, Rue Des Bleus"/>
    <s v="null"/>
    <s v="Paris"/>
    <s v="null"/>
    <n v="75010"/>
    <x v="2"/>
    <s v="NULL"/>
    <s v="Dealer"/>
    <s v="Large"/>
    <s v="2/15/2003 12:00:00 AM"/>
    <n v="1"/>
    <x v="0"/>
    <s v="France"/>
    <s v="FRA"/>
  </r>
  <r>
    <n v="130000"/>
    <n v="1"/>
    <s v="4799184A-499A-46AC-95EF-100716A2A270"/>
    <x v="11"/>
    <d v="2013-02-01T00:00:00"/>
    <x v="1"/>
    <n v="2"/>
    <n v="0"/>
    <n v="1750"/>
    <n v="20130102"/>
    <x v="0"/>
    <x v="4"/>
    <x v="0"/>
    <n v="62000"/>
    <n v="600"/>
    <n v="570"/>
    <s v="9/8/2006"/>
    <n v="52500"/>
    <s v="Canary Yellow"/>
    <x v="2"/>
    <s v="33, Rue Des Bleus"/>
    <s v="null"/>
    <s v="Paris"/>
    <s v="null"/>
    <n v="75010"/>
    <x v="2"/>
    <s v="NULL"/>
    <s v="Dealer"/>
    <s v="Large"/>
    <s v="2/15/2003 12:00:00 AM"/>
    <n v="1"/>
    <x v="0"/>
    <s v="France"/>
    <s v="FRA"/>
  </r>
  <r>
    <n v="88000"/>
    <n v="1"/>
    <s v="D35D72CD-5FF3-4701-A6D1-265A4F4E7CD5"/>
    <x v="12"/>
    <d v="2012-02-02T00:00:00"/>
    <x v="0"/>
    <n v="2"/>
    <n v="750"/>
    <n v="1000"/>
    <n v="20120202"/>
    <x v="0"/>
    <x v="4"/>
    <x v="0"/>
    <n v="75000"/>
    <n v="750"/>
    <n v="550"/>
    <s v="9/8/2006"/>
    <n v="52500"/>
    <s v="Green"/>
    <x v="3"/>
    <s v="17, Arcadia Way"/>
    <s v="null"/>
    <s v="Birmingham"/>
    <s v="null"/>
    <s v="B1 50AZ"/>
    <x v="3"/>
    <s v="B"/>
    <s v="Dealer"/>
    <s v="Large"/>
    <s v="4/1/2005 12:00:00 AM"/>
    <n v="0"/>
    <x v="0"/>
    <s v="United Kingdom"/>
    <s v="GBR"/>
  </r>
  <r>
    <n v="110000"/>
    <n v="1"/>
    <s v="F1B566F0-D137-4810-B449-575438F3F392"/>
    <x v="13"/>
    <d v="2012-04-06T00:00:00"/>
    <x v="0"/>
    <n v="4"/>
    <n v="750"/>
    <n v="500"/>
    <n v="20120604"/>
    <x v="1"/>
    <x v="5"/>
    <x v="1"/>
    <n v="56000"/>
    <n v="900"/>
    <n v="550"/>
    <s v="8/9/1991"/>
    <n v="75000"/>
    <s v="Dark Purple"/>
    <x v="3"/>
    <s v="17, Arcadia Way"/>
    <s v="null"/>
    <s v="Birmingham"/>
    <s v="null"/>
    <s v="B1 50AZ"/>
    <x v="3"/>
    <s v="B"/>
    <s v="Dealer"/>
    <s v="Large"/>
    <s v="4/1/2005 12:00:00 AM"/>
    <n v="0"/>
    <x v="0"/>
    <s v="United Kingdom"/>
    <s v="GBR"/>
  </r>
  <r>
    <n v="95000"/>
    <n v="1"/>
    <s v="B47CA156-7077-4690-AA1A-0CF4519BA8FA"/>
    <x v="14"/>
    <d v="2012-04-12T00:00:00"/>
    <x v="0"/>
    <n v="4"/>
    <n v="5000"/>
    <n v="1500"/>
    <n v="20121204"/>
    <x v="1"/>
    <x v="9"/>
    <x v="1"/>
    <n v="155000"/>
    <n v="600"/>
    <n v="570"/>
    <s v="9/8/2004"/>
    <n v="52500"/>
    <s v="Black"/>
    <x v="3"/>
    <s v="17, Arcadia Way"/>
    <s v="null"/>
    <s v="Birmingham"/>
    <s v="null"/>
    <s v="B1 50AZ"/>
    <x v="3"/>
    <s v="B"/>
    <s v="Dealer"/>
    <s v="Large"/>
    <s v="4/1/2005 12:00:00 AM"/>
    <n v="0"/>
    <x v="0"/>
    <s v="United Kingdom"/>
    <s v="GBR"/>
  </r>
  <r>
    <n v="130000"/>
    <n v="1"/>
    <s v="C6ECDC8D-5356-4E10-B06C-DF176E7A44C2"/>
    <x v="15"/>
    <d v="2013-02-04T00:00:00"/>
    <x v="1"/>
    <n v="2"/>
    <n v="0"/>
    <n v="500"/>
    <n v="20130402"/>
    <x v="0"/>
    <x v="0"/>
    <x v="0"/>
    <n v="62000"/>
    <n v="600"/>
    <n v="654"/>
    <s v="9/1/2001"/>
    <n v="28750"/>
    <s v="Blue"/>
    <x v="3"/>
    <s v="17, Arcadia Way"/>
    <s v="null"/>
    <s v="Birmingham"/>
    <s v="null"/>
    <s v="B1 50AZ"/>
    <x v="3"/>
    <s v="B"/>
    <s v="Dealer"/>
    <s v="Large"/>
    <s v="4/1/2005 12:00:00 AM"/>
    <n v="0"/>
    <x v="0"/>
    <s v="United Kingdom"/>
    <s v="GBR"/>
  </r>
  <r>
    <n v="178500"/>
    <n v="1"/>
    <s v="D63E42B5-42B2-4DE8-9A68-F89E8B0C7E99"/>
    <x v="16"/>
    <d v="2013-02-09T00:00:00"/>
    <x v="1"/>
    <n v="2"/>
    <n v="0"/>
    <n v="450"/>
    <n v="20130902"/>
    <x v="0"/>
    <x v="0"/>
    <x v="0"/>
    <n v="75890"/>
    <n v="200"/>
    <n v="654"/>
    <s v="5/4/2006"/>
    <n v="7500"/>
    <s v="Dark Purple"/>
    <x v="3"/>
    <s v="17, Arcadia Way"/>
    <s v="null"/>
    <s v="Birmingham"/>
    <s v="null"/>
    <s v="B1 50AZ"/>
    <x v="3"/>
    <s v="B"/>
    <s v="Dealer"/>
    <s v="Large"/>
    <s v="4/1/2005 12:00:00 AM"/>
    <n v="0"/>
    <x v="0"/>
    <s v="United Kingdom"/>
    <s v="GBR"/>
  </r>
  <r>
    <n v="110000"/>
    <n v="1"/>
    <s v="92EBC0D7-9236-44F9-AA2B-6FB13813A14F"/>
    <x v="15"/>
    <d v="2013-02-04T00:00:00"/>
    <x v="1"/>
    <n v="2"/>
    <n v="0"/>
    <n v="0"/>
    <n v="20130402"/>
    <x v="1"/>
    <x v="2"/>
    <x v="1"/>
    <n v="75890"/>
    <n v="400"/>
    <n v="147"/>
    <s v="9/8/2006"/>
    <n v="52500"/>
    <s v="Night Blue"/>
    <x v="3"/>
    <s v="17, Arcadia Way"/>
    <s v="null"/>
    <s v="Birmingham"/>
    <s v="null"/>
    <s v="B1 50AZ"/>
    <x v="3"/>
    <s v="B"/>
    <s v="Dealer"/>
    <s v="Large"/>
    <s v="4/1/2005 12:00:00 AM"/>
    <n v="0"/>
    <x v="0"/>
    <s v="United Kingdom"/>
    <s v="GBR"/>
  </r>
  <r>
    <n v="102500"/>
    <n v="1"/>
    <s v="8BE305D6-8553-4CCB-8689-AEF1D9E1F89D"/>
    <x v="7"/>
    <d v="2013-02-05T00:00:00"/>
    <x v="1"/>
    <n v="2"/>
    <n v="0.01"/>
    <n v="500"/>
    <n v="20130502"/>
    <x v="1"/>
    <x v="2"/>
    <x v="1"/>
    <n v="75890"/>
    <n v="800"/>
    <n v="852"/>
    <s v="5/4/2006"/>
    <n v="52500"/>
    <s v="Canary Yellow"/>
    <x v="3"/>
    <s v="17, Arcadia Way"/>
    <s v="null"/>
    <s v="Birmingham"/>
    <s v="null"/>
    <s v="B1 50AZ"/>
    <x v="3"/>
    <s v="B"/>
    <s v="Dealer"/>
    <s v="Large"/>
    <s v="4/1/2005 12:00:00 AM"/>
    <n v="0"/>
    <x v="0"/>
    <s v="United Kingdom"/>
    <s v="GBR"/>
  </r>
  <r>
    <n v="102500"/>
    <n v="1"/>
    <s v="1B8F325A-CC41-4BA6-A486-9D44962E40A3"/>
    <x v="17"/>
    <d v="2012-04-05T00:00:00"/>
    <x v="0"/>
    <n v="4"/>
    <n v="0"/>
    <n v="1000"/>
    <n v="20120504"/>
    <x v="0"/>
    <x v="0"/>
    <x v="0"/>
    <n v="125000"/>
    <n v="4000"/>
    <n v="550"/>
    <s v="5/6/1986"/>
    <n v="28750"/>
    <s v="British Racing Green"/>
    <x v="4"/>
    <s v="Grange Avenue"/>
    <s v="null"/>
    <s v="Manchester"/>
    <s v="null"/>
    <s v="M1 5AZ"/>
    <x v="4"/>
    <s v="M"/>
    <s v="Dealer"/>
    <s v="Small"/>
    <s v="1/1/2010 12:00:00 AM"/>
    <n v="1"/>
    <x v="0"/>
    <s v="United Kingdom"/>
    <s v="GBR"/>
  </r>
  <r>
    <n v="178500"/>
    <n v="1"/>
    <s v="7DBAF8FB-E346-4B8D-9CE0-1FB86B458BEE"/>
    <x v="14"/>
    <d v="2012-04-12T00:00:00"/>
    <x v="0"/>
    <n v="4"/>
    <n v="0"/>
    <n v="1500"/>
    <n v="20121204"/>
    <x v="1"/>
    <x v="10"/>
    <x v="1"/>
    <n v="125000"/>
    <n v="600"/>
    <n v="570"/>
    <s v="6/4/1994"/>
    <n v="8000"/>
    <s v="British Racing Green"/>
    <x v="4"/>
    <s v="Grange Avenue"/>
    <s v="null"/>
    <s v="Manchester"/>
    <s v="null"/>
    <s v="M1 5AZ"/>
    <x v="4"/>
    <s v="M"/>
    <s v="Dealer"/>
    <s v="Small"/>
    <s v="1/1/2010 12:00:00 AM"/>
    <n v="1"/>
    <x v="0"/>
    <s v="United Kingdom"/>
    <s v="GBR"/>
  </r>
  <r>
    <n v="110000"/>
    <n v="1"/>
    <s v="5963EAA5-4F09-42F0-888F-321FDCD522DC"/>
    <x v="18"/>
    <d v="2013-02-03T00:00:00"/>
    <x v="1"/>
    <n v="2"/>
    <n v="0"/>
    <n v="990"/>
    <n v="20130302"/>
    <x v="0"/>
    <x v="4"/>
    <x v="0"/>
    <n v="75890"/>
    <n v="600"/>
    <n v="987"/>
    <s v="5/10/1997"/>
    <n v="52500"/>
    <s v="Green"/>
    <x v="4"/>
    <s v="Grange Avenue"/>
    <s v="null"/>
    <s v="Manchester"/>
    <s v="null"/>
    <s v="M1 5AZ"/>
    <x v="4"/>
    <s v="M"/>
    <s v="Dealer"/>
    <s v="Small"/>
    <s v="1/1/2010 12:00:00 AM"/>
    <n v="1"/>
    <x v="0"/>
    <s v="United Kingdom"/>
    <s v="GBR"/>
  </r>
  <r>
    <n v="130000"/>
    <n v="1"/>
    <s v="F27B2319-E4C9-47E7-A7B3-6D73E252E0E4"/>
    <x v="19"/>
    <d v="2013-02-11T00:00:00"/>
    <x v="1"/>
    <n v="2"/>
    <n v="750"/>
    <n v="1750"/>
    <n v="20131102"/>
    <x v="0"/>
    <x v="4"/>
    <x v="0"/>
    <n v="75890"/>
    <n v="300"/>
    <n v="321"/>
    <s v="6/1/1997"/>
    <n v="52500"/>
    <s v="Red"/>
    <x v="4"/>
    <s v="Grange Avenue"/>
    <s v="null"/>
    <s v="Manchester"/>
    <s v="null"/>
    <s v="M1 5AZ"/>
    <x v="4"/>
    <s v="M"/>
    <s v="Dealer"/>
    <s v="Small"/>
    <s v="1/1/2010 12:00:00 AM"/>
    <n v="1"/>
    <x v="0"/>
    <s v="United Kingdom"/>
    <s v="GBR"/>
  </r>
  <r>
    <n v="110000"/>
    <n v="1"/>
    <s v="97B99DE8-6971-46BA-9BCA-B8F6EF24B6E8"/>
    <x v="20"/>
    <d v="2013-02-02T00:00:00"/>
    <x v="1"/>
    <n v="2"/>
    <n v="0"/>
    <n v="500"/>
    <n v="20130202"/>
    <x v="1"/>
    <x v="2"/>
    <x v="1"/>
    <n v="75890"/>
    <n v="600"/>
    <n v="963"/>
    <s v="1/31/1999"/>
    <n v="52500"/>
    <s v="British Racing Green"/>
    <x v="4"/>
    <s v="Grange Avenue"/>
    <s v="null"/>
    <s v="Manchester"/>
    <s v="null"/>
    <s v="M1 5AZ"/>
    <x v="4"/>
    <s v="M"/>
    <s v="Dealer"/>
    <s v="Small"/>
    <s v="1/1/2010 12:00:00 AM"/>
    <n v="1"/>
    <x v="0"/>
    <s v="United Kingdom"/>
    <s v="GBR"/>
  </r>
  <r>
    <n v="178500"/>
    <n v="1"/>
    <s v="7358602C-1129-4C10-BF05-EB4FA4313D5D"/>
    <x v="18"/>
    <d v="2013-02-03T00:00:00"/>
    <x v="1"/>
    <n v="2"/>
    <n v="0"/>
    <n v="500"/>
    <n v="20130302"/>
    <x v="1"/>
    <x v="1"/>
    <x v="1"/>
    <n v="75890"/>
    <n v="500"/>
    <n v="852"/>
    <s v="5/4/2006"/>
    <n v="65250"/>
    <s v="Black"/>
    <x v="4"/>
    <s v="Grange Avenue"/>
    <s v="null"/>
    <s v="Manchester"/>
    <s v="null"/>
    <s v="M1 5AZ"/>
    <x v="4"/>
    <s v="M"/>
    <s v="Dealer"/>
    <s v="Small"/>
    <s v="1/1/2010 12:00:00 AM"/>
    <n v="1"/>
    <x v="0"/>
    <s v="United Kingdom"/>
    <s v="GBR"/>
  </r>
  <r>
    <n v="92000"/>
    <n v="1"/>
    <s v="A1C2D846-EC39-46FA-A399-0C194AAD4DC8"/>
    <x v="21"/>
    <d v="2012-04-04T00:00:00"/>
    <x v="0"/>
    <n v="4"/>
    <n v="0"/>
    <n v="1500"/>
    <n v="20120404"/>
    <x v="0"/>
    <x v="0"/>
    <x v="0"/>
    <n v="62000"/>
    <n v="2500"/>
    <n v="550"/>
    <s v="1/8/1985"/>
    <n v="52500"/>
    <s v="Canary Yellow"/>
    <x v="5"/>
    <s v="Buckingham Drive"/>
    <s v="null"/>
    <s v="London"/>
    <s v="null"/>
    <s v="SE1 4YY"/>
    <x v="1"/>
    <s v="NE"/>
    <s v="Dealer"/>
    <s v="Large"/>
    <s v="5/31/2007 12:00:00 AM"/>
    <n v="1"/>
    <x v="0"/>
    <s v="United Kingdom"/>
    <s v="GBR"/>
  </r>
  <r>
    <n v="155000"/>
    <n v="1"/>
    <s v="4DFCF7EF-C853-4D75-B584-75F6D752DE92"/>
    <x v="10"/>
    <d v="2012-04-11T00:00:00"/>
    <x v="0"/>
    <n v="4"/>
    <n v="0"/>
    <n v="1500"/>
    <n v="20121104"/>
    <x v="1"/>
    <x v="11"/>
    <x v="1"/>
    <n v="125000"/>
    <n v="600"/>
    <n v="750"/>
    <s v="3/29/1979"/>
    <n v="127220"/>
    <s v="Night Blue"/>
    <x v="5"/>
    <s v="Buckingham Drive"/>
    <s v="null"/>
    <s v="London"/>
    <s v="null"/>
    <s v="SE1 4YY"/>
    <x v="1"/>
    <s v="NE"/>
    <s v="Dealer"/>
    <s v="Large"/>
    <s v="5/31/2007 12:00:00 AM"/>
    <n v="1"/>
    <x v="0"/>
    <s v="United Kingdom"/>
    <s v="GBR"/>
  </r>
  <r>
    <n v="178500"/>
    <n v="1"/>
    <s v="2AE72D9C-5526-400E-979B-FB5E2670B477"/>
    <x v="20"/>
    <d v="2013-02-02T00:00:00"/>
    <x v="1"/>
    <n v="2"/>
    <n v="0"/>
    <n v="1750"/>
    <n v="20130202"/>
    <x v="0"/>
    <x v="12"/>
    <x v="0"/>
    <n v="62000"/>
    <n v="600"/>
    <n v="654"/>
    <s v="9/1/2000"/>
    <n v="65250"/>
    <s v="Silver"/>
    <x v="5"/>
    <s v="Buckingham Drive"/>
    <s v="null"/>
    <s v="London"/>
    <s v="null"/>
    <s v="SE1 4YY"/>
    <x v="1"/>
    <s v="NE"/>
    <s v="Dealer"/>
    <s v="Large"/>
    <s v="5/31/2007 12:00:00 AM"/>
    <n v="1"/>
    <x v="0"/>
    <s v="United Kingdom"/>
    <s v="GBR"/>
  </r>
  <r>
    <n v="178500"/>
    <n v="1"/>
    <s v="BAC06A12-FB2B-4001-82D5-C49ABF0D6C23"/>
    <x v="22"/>
    <d v="2013-02-10T00:00:00"/>
    <x v="1"/>
    <n v="2"/>
    <n v="0"/>
    <n v="1750"/>
    <n v="20131002"/>
    <x v="0"/>
    <x v="3"/>
    <x v="0"/>
    <n v="75890"/>
    <n v="200"/>
    <n v="987"/>
    <s v="6/1/1997"/>
    <n v="52500"/>
    <s v="Red"/>
    <x v="5"/>
    <s v="Buckingham Drive"/>
    <s v="null"/>
    <s v="London"/>
    <s v="null"/>
    <s v="SE1 4YY"/>
    <x v="1"/>
    <s v="NE"/>
    <s v="Dealer"/>
    <s v="Large"/>
    <s v="5/31/2007 12:00:00 AM"/>
    <n v="1"/>
    <x v="0"/>
    <s v="United Kingdom"/>
    <s v="GBR"/>
  </r>
  <r>
    <n v="178500"/>
    <n v="1"/>
    <s v="EE2E8630-7424-4DEC-A6B0-3AFB63D42BF9"/>
    <x v="23"/>
    <d v="2013-02-12T00:00:00"/>
    <x v="1"/>
    <n v="2"/>
    <n v="0"/>
    <n v="1750"/>
    <n v="20131202"/>
    <x v="0"/>
    <x v="13"/>
    <x v="0"/>
    <n v="62000"/>
    <n v="300"/>
    <n v="654"/>
    <s v="5/25/2007"/>
    <n v="52500"/>
    <s v="British Racing Green"/>
    <x v="5"/>
    <s v="Buckingham Drive"/>
    <s v="null"/>
    <s v="London"/>
    <s v="null"/>
    <s v="SE1 4YY"/>
    <x v="1"/>
    <s v="NE"/>
    <s v="Dealer"/>
    <s v="Large"/>
    <s v="5/31/2007 12:00:00 AM"/>
    <n v="1"/>
    <x v="0"/>
    <s v="United Kingdom"/>
    <s v="GBR"/>
  </r>
  <r>
    <n v="178500"/>
    <n v="1"/>
    <s v="A1413CC7-86C5-46D8-93A2-4A3A8907BFB5"/>
    <x v="11"/>
    <d v="2013-02-01T00:00:00"/>
    <x v="1"/>
    <n v="2"/>
    <n v="0"/>
    <n v="500"/>
    <n v="20130102"/>
    <x v="1"/>
    <x v="1"/>
    <x v="1"/>
    <n v="75890"/>
    <n v="500"/>
    <n v="987"/>
    <s v="6/1/1997"/>
    <n v="52500"/>
    <s v="Dark Purple"/>
    <x v="5"/>
    <s v="Buckingham Drive"/>
    <s v="null"/>
    <s v="London"/>
    <s v="null"/>
    <s v="SE1 4YY"/>
    <x v="1"/>
    <s v="NE"/>
    <s v="Dealer"/>
    <s v="Large"/>
    <s v="5/31/2007 12:00:00 AM"/>
    <n v="1"/>
    <x v="0"/>
    <s v="United Kingdom"/>
    <s v="GBR"/>
  </r>
  <r>
    <n v="178500"/>
    <n v="1"/>
    <s v="CBB7BE97-946A-44F6-8274-AD5E807F9926"/>
    <x v="3"/>
    <d v="2013-02-06T00:00:00"/>
    <x v="1"/>
    <n v="2"/>
    <n v="750"/>
    <n v="450"/>
    <n v="20130602"/>
    <x v="1"/>
    <x v="11"/>
    <x v="1"/>
    <n v="62000"/>
    <n v="750"/>
    <n v="654"/>
    <s v="5/8/1998"/>
    <n v="52500"/>
    <s v="Silver"/>
    <x v="1"/>
    <s v="99a Baker Street"/>
    <s v="null"/>
    <s v="London"/>
    <s v="null"/>
    <s v="NSW1 1A"/>
    <x v="1"/>
    <s v="EC"/>
    <s v="Dealer"/>
    <s v="Large"/>
    <s v="1/1/2000 12:00:00 AM"/>
    <n v="0"/>
    <x v="0"/>
    <s v="United Kingdom"/>
    <s v="GBR"/>
  </r>
  <r>
    <n v="124500"/>
    <n v="1"/>
    <s v="94DD6D1C-6617-4EDF-905B-98FA30432294"/>
    <x v="4"/>
    <d v="2013-02-07T00:00:00"/>
    <x v="1"/>
    <n v="2"/>
    <n v="1000"/>
    <n v="450"/>
    <n v="20130702"/>
    <x v="1"/>
    <x v="11"/>
    <x v="1"/>
    <n v="62000"/>
    <n v="850"/>
    <n v="984"/>
    <s v="6/1/1997"/>
    <n v="52500"/>
    <s v="Green"/>
    <x v="0"/>
    <s v="4, Scale Street"/>
    <s v="null"/>
    <s v="Uttoxeter"/>
    <s v="Staffs"/>
    <s v="ST17 99RZ"/>
    <x v="0"/>
    <s v="ST"/>
    <s v="Wholesaler"/>
    <s v="Large"/>
    <s v="1/4/1998 12:00:00 AM"/>
    <n v="1"/>
    <x v="0"/>
    <s v="United Kingdom"/>
    <s v="GBR"/>
  </r>
  <r>
    <n v="130000"/>
    <n v="1"/>
    <s v="294FB7EA-E07A-4AB4-B927-C88A4008D556"/>
    <x v="8"/>
    <d v="2013-02-08T00:00:00"/>
    <x v="1"/>
    <n v="2"/>
    <n v="1250"/>
    <n v="450"/>
    <n v="20130802"/>
    <x v="1"/>
    <x v="1"/>
    <x v="1"/>
    <n v="62000"/>
    <n v="950"/>
    <n v="895"/>
    <s v="5/9/2007"/>
    <n v="15000"/>
    <s v="Blue"/>
    <x v="0"/>
    <s v="4, Scale Street"/>
    <s v="null"/>
    <s v="Uttoxeter"/>
    <s v="Staffs"/>
    <s v="ST17 99RZ"/>
    <x v="0"/>
    <s v="ST"/>
    <s v="Wholesaler"/>
    <s v="Large"/>
    <s v="1/4/1998 12:00:00 AM"/>
    <n v="1"/>
    <x v="0"/>
    <s v="United Kingdom"/>
    <s v="GBR"/>
  </r>
  <r>
    <n v="110000"/>
    <n v="1"/>
    <s v="33C51F37-32C1-4A5E-B7B3-FA60C5479CC0"/>
    <x v="16"/>
    <d v="2013-02-09T00:00:00"/>
    <x v="1"/>
    <n v="2"/>
    <n v="0"/>
    <n v="0"/>
    <n v="20130902"/>
    <x v="1"/>
    <x v="1"/>
    <x v="1"/>
    <n v="62000"/>
    <n v="1500"/>
    <n v="486"/>
    <s v="2/2/2002"/>
    <n v="52500"/>
    <s v="Blue"/>
    <x v="1"/>
    <s v="99a Baker Street"/>
    <s v="null"/>
    <s v="London"/>
    <s v="null"/>
    <s v="NSW1 1A"/>
    <x v="1"/>
    <s v="EC"/>
    <s v="Dealer"/>
    <s v="Large"/>
    <s v="1/1/2000 12:00:00 AM"/>
    <n v="0"/>
    <x v="0"/>
    <s v="United Kingdom"/>
    <s v="GBR"/>
  </r>
  <r>
    <n v="178500"/>
    <n v="1"/>
    <s v="C00481E4-D1F0-4B62-A919-AFA0699AF62D"/>
    <x v="22"/>
    <d v="2013-02-10T00:00:00"/>
    <x v="1"/>
    <n v="2"/>
    <n v="0"/>
    <n v="450"/>
    <n v="20131002"/>
    <x v="1"/>
    <x v="11"/>
    <x v="1"/>
    <n v="62000"/>
    <n v="1400"/>
    <n v="325"/>
    <s v="9/1/2001"/>
    <n v="127220"/>
    <s v="Red"/>
    <x v="3"/>
    <s v="17, Arcadia Way"/>
    <s v="null"/>
    <s v="Birmingham"/>
    <s v="null"/>
    <s v="B1 50AZ"/>
    <x v="3"/>
    <s v="B"/>
    <s v="Dealer"/>
    <s v="Large"/>
    <s v="4/1/2005 12:00:00 AM"/>
    <n v="0"/>
    <x v="0"/>
    <s v="United Kingdom"/>
    <s v="GBR"/>
  </r>
  <r>
    <n v="130000"/>
    <n v="1"/>
    <s v="B5A99CAD-085F-4175-9DBE-FE5E1F92E5FD"/>
    <x v="19"/>
    <d v="2013-02-11T00:00:00"/>
    <x v="1"/>
    <n v="2"/>
    <n v="0"/>
    <n v="1750"/>
    <n v="20131102"/>
    <x v="1"/>
    <x v="9"/>
    <x v="1"/>
    <n v="125000"/>
    <n v="1560"/>
    <n v="658"/>
    <s v="9/20/2006"/>
    <n v="17500"/>
    <s v="Red"/>
    <x v="5"/>
    <s v="Buckingham Drive"/>
    <s v="null"/>
    <s v="London"/>
    <s v="null"/>
    <s v="SE1 4YY"/>
    <x v="1"/>
    <s v="NE"/>
    <s v="Dealer"/>
    <s v="Large"/>
    <s v="5/31/2007 12:00:00 AM"/>
    <n v="1"/>
    <x v="0"/>
    <s v="United Kingdom"/>
    <s v="GBR"/>
  </r>
  <r>
    <n v="110000"/>
    <n v="1"/>
    <s v="FDF40377-E117-48D9-8F3B-9D566440FAC1"/>
    <x v="23"/>
    <d v="2013-02-12T00:00:00"/>
    <x v="1"/>
    <n v="2"/>
    <n v="0"/>
    <n v="1750"/>
    <n v="20131202"/>
    <x v="1"/>
    <x v="11"/>
    <x v="1"/>
    <n v="125000"/>
    <n v="1950"/>
    <n v="752"/>
    <s v="9/1/2001"/>
    <n v="52500"/>
    <s v="Red"/>
    <x v="4"/>
    <s v="Grange Avenue"/>
    <s v="null"/>
    <s v="Manchester"/>
    <s v="null"/>
    <s v="M1 5AZ"/>
    <x v="4"/>
    <s v="M"/>
    <s v="Dealer"/>
    <s v="Small"/>
    <s v="1/1/2010 12:00:00 AM"/>
    <n v="1"/>
    <x v="0"/>
    <s v="United Kingdom"/>
    <s v="GBR"/>
  </r>
  <r>
    <n v="44000"/>
    <n v="1"/>
    <s v="B2E02067-8795-4DC2-B4EE-E8A2A2198BD7"/>
    <x v="5"/>
    <d v="2012-01-01T00:00:00"/>
    <x v="0"/>
    <n v="1"/>
    <n v="500"/>
    <n v="450"/>
    <n v="20120101"/>
    <x v="2"/>
    <x v="14"/>
    <x v="1"/>
    <n v="25000"/>
    <n v="1950"/>
    <n v="486"/>
    <s v="9/1/2000"/>
    <n v="52500"/>
    <s v="Dark Purple"/>
    <x v="6"/>
    <s v="5205 108th Ave"/>
    <s v="null"/>
    <s v="New York"/>
    <s v="New York"/>
    <s v="NULL"/>
    <x v="2"/>
    <s v="NY"/>
    <s v="Dealer"/>
    <s v="Large"/>
    <s v="10/15/2009 12:00:00 AM"/>
    <n v="1"/>
    <x v="0"/>
    <s v="USA"/>
    <s v="USA"/>
  </r>
  <r>
    <n v="45000"/>
    <n v="1"/>
    <s v="13E5C30E-155B-4EAF-9246-C392C613A116"/>
    <x v="24"/>
    <d v="2012-01-02T00:00:00"/>
    <x v="0"/>
    <n v="1"/>
    <n v="500"/>
    <n v="450"/>
    <n v="20120201"/>
    <x v="2"/>
    <x v="15"/>
    <x v="0"/>
    <n v="37500"/>
    <n v="1950"/>
    <n v="486"/>
    <s v="9/1/2000"/>
    <n v="52500"/>
    <s v="British Racing Green"/>
    <x v="6"/>
    <s v="5205 108th Ave"/>
    <s v="null"/>
    <s v="New York"/>
    <s v="New York"/>
    <s v="NULL"/>
    <x v="2"/>
    <s v="NY"/>
    <s v="Dealer"/>
    <s v="Large"/>
    <s v="10/15/2009 12:00:00 AM"/>
    <n v="1"/>
    <x v="0"/>
    <s v="USA"/>
    <s v="USA"/>
  </r>
  <r>
    <n v="39500"/>
    <n v="1"/>
    <s v="37D95F66-D75E-4D74-8AAA-8F54443FC29B"/>
    <x v="25"/>
    <d v="2012-01-03T00:00:00"/>
    <x v="0"/>
    <n v="1"/>
    <n v="500"/>
    <n v="0"/>
    <n v="20120301"/>
    <x v="2"/>
    <x v="16"/>
    <x v="0"/>
    <n v="25000"/>
    <n v="1950"/>
    <n v="486"/>
    <s v="9/1/2000"/>
    <n v="52500"/>
    <s v="Black"/>
    <x v="7"/>
    <s v="NULL"/>
    <s v="null"/>
    <s v="Geneva"/>
    <s v="null"/>
    <s v="NULL"/>
    <x v="2"/>
    <s v="NULL"/>
    <s v="Wholesaler"/>
    <s v="Large"/>
    <s v="10/15/2009 12:00:00 AM"/>
    <n v="1"/>
    <x v="0"/>
    <s v="Switzerland"/>
    <s v="CHE"/>
  </r>
  <r>
    <n v="44000"/>
    <n v="1"/>
    <s v="E0479884-0C75-49E3-A166-E17FF5754F21"/>
    <x v="26"/>
    <d v="2012-01-04T00:00:00"/>
    <x v="0"/>
    <n v="1"/>
    <n v="500"/>
    <n v="500"/>
    <n v="20120401"/>
    <x v="2"/>
    <x v="14"/>
    <x v="1"/>
    <n v="37500"/>
    <n v="1950"/>
    <n v="486"/>
    <s v="9/1/2000"/>
    <n v="52500"/>
    <s v="Canary Yellow"/>
    <x v="2"/>
    <s v="33, Rue Des Bleus"/>
    <s v="null"/>
    <s v="Paris"/>
    <s v="null"/>
    <n v="75010"/>
    <x v="2"/>
    <s v="NULL"/>
    <s v="Dealer"/>
    <s v="Large"/>
    <s v="2/15/2003 12:00:00 AM"/>
    <n v="1"/>
    <x v="0"/>
    <s v="France"/>
    <s v="FRA"/>
  </r>
  <r>
    <n v="44000"/>
    <n v="1"/>
    <s v="D672CF3B-B536-4305-8B69-E49AB24EBD21"/>
    <x v="27"/>
    <d v="2012-01-05T00:00:00"/>
    <x v="0"/>
    <n v="1"/>
    <n v="500"/>
    <n v="500"/>
    <n v="20120501"/>
    <x v="2"/>
    <x v="16"/>
    <x v="0"/>
    <n v="25000"/>
    <n v="1950"/>
    <n v="486"/>
    <s v="9/1/2000"/>
    <n v="52500"/>
    <s v="Canary Yellow"/>
    <x v="3"/>
    <s v="17, Arcadia Way"/>
    <s v="null"/>
    <s v="Birmingham"/>
    <s v="null"/>
    <s v="B1 50AZ"/>
    <x v="3"/>
    <s v="B"/>
    <s v="Dealer"/>
    <s v="Large"/>
    <s v="4/1/2005 12:00:00 AM"/>
    <n v="0"/>
    <x v="0"/>
    <s v="United Kingdom"/>
    <s v="GBR"/>
  </r>
  <r>
    <n v="39500"/>
    <n v="1"/>
    <s v="96FFBA29-A4EC-434B-8B2A-D56EE79F8D91"/>
    <x v="28"/>
    <d v="2012-01-06T00:00:00"/>
    <x v="0"/>
    <n v="1"/>
    <n v="500"/>
    <n v="500"/>
    <n v="20120601"/>
    <x v="2"/>
    <x v="14"/>
    <x v="1"/>
    <n v="37500"/>
    <n v="1950"/>
    <n v="486"/>
    <s v="9/1/2000"/>
    <n v="127220"/>
    <s v="Night Blue"/>
    <x v="1"/>
    <s v="99a Baker Street"/>
    <s v="null"/>
    <s v="London"/>
    <s v="null"/>
    <s v="NSW1 1A"/>
    <x v="1"/>
    <s v="EC"/>
    <s v="Dealer"/>
    <s v="Large"/>
    <s v="1/1/2000 12:00:00 AM"/>
    <n v="0"/>
    <x v="0"/>
    <s v="United Kingdom"/>
    <s v="GBR"/>
  </r>
  <r>
    <n v="44000"/>
    <n v="1"/>
    <s v="5470F16B-DE08-4D62-B21F-2888B711F790"/>
    <x v="29"/>
    <d v="2012-01-07T00:00:00"/>
    <x v="0"/>
    <n v="1"/>
    <n v="500"/>
    <n v="1750"/>
    <n v="20120701"/>
    <x v="2"/>
    <x v="14"/>
    <x v="1"/>
    <n v="25000"/>
    <n v="1950"/>
    <n v="486"/>
    <s v="9/1/2000"/>
    <n v="52500"/>
    <s v="Green"/>
    <x v="5"/>
    <s v="Buckingham Drive"/>
    <s v="null"/>
    <s v="London"/>
    <s v="null"/>
    <s v="SE1 4YY"/>
    <x v="1"/>
    <s v="NE"/>
    <s v="Dealer"/>
    <s v="Large"/>
    <s v="5/31/2007 12:00:00 AM"/>
    <n v="1"/>
    <x v="0"/>
    <s v="United Kingdom"/>
    <s v="GBR"/>
  </r>
  <r>
    <n v="110000"/>
    <n v="1"/>
    <s v="EBF453E4-A6BF-4E0B-8231-D3F2CF153E0A"/>
    <x v="30"/>
    <d v="2012-01-08T00:00:00"/>
    <x v="0"/>
    <n v="1"/>
    <n v="750"/>
    <n v="500"/>
    <n v="20120801"/>
    <x v="2"/>
    <x v="16"/>
    <x v="0"/>
    <n v="50000"/>
    <n v="2570"/>
    <n v="486"/>
    <s v="6/1/1997"/>
    <n v="65250"/>
    <s v="Blue"/>
    <x v="4"/>
    <s v="Grange Avenue"/>
    <s v="null"/>
    <s v="Manchester"/>
    <s v="null"/>
    <s v="M1 5AZ"/>
    <x v="4"/>
    <s v="M"/>
    <s v="Dealer"/>
    <s v="Small"/>
    <s v="1/1/2010 12:00:00 AM"/>
    <n v="1"/>
    <x v="0"/>
    <s v="United Kingdom"/>
    <s v="GBR"/>
  </r>
  <r>
    <n v="110000"/>
    <n v="1"/>
    <s v="115C8A12-400B-4D34-95B9-E79C9767A527"/>
    <x v="31"/>
    <d v="2012-01-09T00:00:00"/>
    <x v="0"/>
    <n v="1"/>
    <n v="750"/>
    <n v="1750"/>
    <n v="20120901"/>
    <x v="2"/>
    <x v="16"/>
    <x v="0"/>
    <n v="25000"/>
    <n v="2570"/>
    <n v="987"/>
    <s v="6/1/1997"/>
    <n v="52500"/>
    <s v="Canary Yellow"/>
    <x v="6"/>
    <s v="5205 108th Ave"/>
    <s v="null"/>
    <s v="New York"/>
    <s v="New York"/>
    <s v="NULL"/>
    <x v="2"/>
    <s v="NY"/>
    <s v="Dealer"/>
    <s v="Large"/>
    <s v="10/15/2009 12:00:00 AM"/>
    <n v="1"/>
    <x v="0"/>
    <s v="USA"/>
    <s v="USA"/>
  </r>
  <r>
    <n v="44000"/>
    <n v="1"/>
    <s v="C02C8E51-1353-42C6-AE13-378D74CF49EC"/>
    <x v="32"/>
    <d v="2012-01-10T00:00:00"/>
    <x v="0"/>
    <n v="1"/>
    <n v="750"/>
    <n v="1750"/>
    <n v="20121001"/>
    <x v="2"/>
    <x v="15"/>
    <x v="0"/>
    <n v="37500"/>
    <n v="2570"/>
    <n v="987"/>
    <s v="6/1/1997"/>
    <n v="28750"/>
    <s v="British Racing Green"/>
    <x v="7"/>
    <s v="NULL"/>
    <s v="null"/>
    <s v="Geneva"/>
    <s v="null"/>
    <s v="NULL"/>
    <x v="2"/>
    <s v="NULL"/>
    <s v="Wholesaler"/>
    <s v="Large"/>
    <s v="10/15/2009 12:00:00 AM"/>
    <n v="1"/>
    <x v="0"/>
    <s v="Switzerland"/>
    <s v="CHE"/>
  </r>
  <r>
    <n v="39500"/>
    <n v="1"/>
    <s v="D0CE6FF1-6E4E-4FB0-8ED3-22ADFBE8B8C5"/>
    <x v="33"/>
    <d v="2012-01-11T00:00:00"/>
    <x v="0"/>
    <n v="1"/>
    <n v="0"/>
    <n v="500"/>
    <n v="20121101"/>
    <x v="2"/>
    <x v="14"/>
    <x v="1"/>
    <n v="25000"/>
    <n v="2570"/>
    <n v="987"/>
    <s v="6/1/1997"/>
    <n v="52500"/>
    <s v="Dark Purple"/>
    <x v="0"/>
    <s v="4, Scale Street"/>
    <s v="null"/>
    <s v="Uttoxeter"/>
    <s v="Staffs"/>
    <s v="ST17 99RZ"/>
    <x v="0"/>
    <s v="ST"/>
    <s v="Wholesaler"/>
    <s v="Large"/>
    <s v="1/4/1998 12:00:00 AM"/>
    <n v="1"/>
    <x v="0"/>
    <s v="United Kingdom"/>
    <s v="GBR"/>
  </r>
  <r>
    <n v="44000"/>
    <n v="1"/>
    <s v="CC62F0FE-DE63-4DB5-9E06-33D93ABC6B96"/>
    <x v="34"/>
    <d v="2012-01-12T00:00:00"/>
    <x v="0"/>
    <n v="1"/>
    <n v="0"/>
    <n v="500"/>
    <n v="20121201"/>
    <x v="2"/>
    <x v="14"/>
    <x v="1"/>
    <n v="37500"/>
    <n v="2570"/>
    <n v="987"/>
    <s v="6/1/1997"/>
    <n v="52500"/>
    <s v="Black"/>
    <x v="0"/>
    <s v="4, Scale Street"/>
    <s v="null"/>
    <s v="Uttoxeter"/>
    <s v="Staffs"/>
    <s v="ST17 99RZ"/>
    <x v="0"/>
    <s v="ST"/>
    <s v="Wholesaler"/>
    <s v="Large"/>
    <s v="1/4/1998 12:00:00 AM"/>
    <n v="1"/>
    <x v="0"/>
    <s v="United Kingdom"/>
    <s v="GBR"/>
  </r>
  <r>
    <n v="44000"/>
    <n v="1"/>
    <s v="C48AC320-AAC5-482B-847C-389C7DEB98FD"/>
    <x v="11"/>
    <d v="2013-02-01T00:00:00"/>
    <x v="1"/>
    <n v="2"/>
    <n v="0"/>
    <n v="1750"/>
    <n v="20130102"/>
    <x v="2"/>
    <x v="14"/>
    <x v="1"/>
    <n v="25000"/>
    <n v="1950"/>
    <n v="987"/>
    <s v="6/1/1997"/>
    <n v="28750"/>
    <s v="British Racing Green"/>
    <x v="1"/>
    <s v="99a Baker Street"/>
    <s v="null"/>
    <s v="London"/>
    <s v="null"/>
    <s v="NSW1 1A"/>
    <x v="1"/>
    <s v="EC"/>
    <s v="Dealer"/>
    <s v="Large"/>
    <s v="1/1/2000 12:00:00 AM"/>
    <n v="0"/>
    <x v="0"/>
    <s v="United Kingdom"/>
    <s v="GBR"/>
  </r>
  <r>
    <n v="44000"/>
    <n v="1"/>
    <s v="C4CF9DF2-D1D6-4B8F-BEA3-251848FED8F9"/>
    <x v="20"/>
    <d v="2013-02-02T00:00:00"/>
    <x v="1"/>
    <n v="2"/>
    <n v="0"/>
    <n v="500"/>
    <n v="20130202"/>
    <x v="2"/>
    <x v="14"/>
    <x v="1"/>
    <n v="37500"/>
    <n v="1950"/>
    <n v="987"/>
    <s v="6/1/1997"/>
    <n v="52500"/>
    <s v="Dark Purple"/>
    <x v="3"/>
    <s v="17, Arcadia Way"/>
    <s v="null"/>
    <s v="Birmingham"/>
    <s v="null"/>
    <s v="B1 50AZ"/>
    <x v="3"/>
    <s v="B"/>
    <s v="Dealer"/>
    <s v="Large"/>
    <s v="4/1/2005 12:00:00 AM"/>
    <n v="0"/>
    <x v="0"/>
    <s v="United Kingdom"/>
    <s v="GBR"/>
  </r>
  <r>
    <n v="39500"/>
    <n v="1"/>
    <s v="E73299AB-BD12-4933-A831-CCB867BBE7C9"/>
    <x v="18"/>
    <d v="2013-02-03T00:00:00"/>
    <x v="1"/>
    <n v="2"/>
    <n v="750"/>
    <n v="500"/>
    <n v="20130302"/>
    <x v="2"/>
    <x v="15"/>
    <x v="0"/>
    <n v="25000"/>
    <n v="1950"/>
    <n v="987"/>
    <s v="9/20/2006"/>
    <n v="52500"/>
    <s v="Red"/>
    <x v="4"/>
    <s v="Grange Avenue"/>
    <s v="null"/>
    <s v="Manchester"/>
    <s v="null"/>
    <s v="M1 5AZ"/>
    <x v="4"/>
    <s v="M"/>
    <s v="Dealer"/>
    <s v="Small"/>
    <s v="1/1/2010 12:00:00 AM"/>
    <n v="1"/>
    <x v="0"/>
    <s v="United Kingdom"/>
    <s v="GBR"/>
  </r>
  <r>
    <n v="110000"/>
    <n v="1"/>
    <s v="C769C357-1729-4790-9BB7-6F52C7AA4D5A"/>
    <x v="15"/>
    <d v="2013-02-04T00:00:00"/>
    <x v="1"/>
    <n v="2"/>
    <n v="750"/>
    <n v="500"/>
    <n v="20130402"/>
    <x v="2"/>
    <x v="15"/>
    <x v="0"/>
    <n v="37500"/>
    <n v="1950"/>
    <n v="987"/>
    <s v="9/20/2006"/>
    <n v="52500"/>
    <s v="Red"/>
    <x v="5"/>
    <s v="Buckingham Drive"/>
    <s v="null"/>
    <s v="London"/>
    <s v="null"/>
    <s v="SE1 4YY"/>
    <x v="1"/>
    <s v="NE"/>
    <s v="Dealer"/>
    <s v="Large"/>
    <s v="5/31/2007 12:00:00 AM"/>
    <n v="1"/>
    <x v="0"/>
    <s v="United Kingdom"/>
    <s v="GBR"/>
  </r>
  <r>
    <n v="44000"/>
    <n v="1"/>
    <s v="7A330E22-9A47-40CF-9249-A3831863E8D5"/>
    <x v="7"/>
    <d v="2013-02-05T00:00:00"/>
    <x v="1"/>
    <n v="2"/>
    <n v="750"/>
    <n v="500"/>
    <n v="20130502"/>
    <x v="2"/>
    <x v="15"/>
    <x v="0"/>
    <n v="25000"/>
    <n v="1950"/>
    <n v="987"/>
    <s v="9/20/2006"/>
    <n v="52500"/>
    <s v="Red"/>
    <x v="8"/>
    <s v="1012 Princess Street"/>
    <s v="null"/>
    <s v="Glasgow"/>
    <s v="null"/>
    <s v="G1 8GH"/>
    <x v="2"/>
    <s v="NULL"/>
    <s v="Dealer"/>
    <s v="Large"/>
    <s v="10/15/2009 12:00:00 AM"/>
    <n v="1"/>
    <x v="0"/>
    <s v="United Kingdom"/>
    <s v="GBR"/>
  </r>
  <r>
    <n v="39500"/>
    <n v="1"/>
    <s v="59D9B6B2-00BF-4B0F-859C-9DC53A13EDB0"/>
    <x v="3"/>
    <d v="2013-02-06T00:00:00"/>
    <x v="1"/>
    <n v="2"/>
    <n v="500"/>
    <n v="450"/>
    <n v="20130602"/>
    <x v="2"/>
    <x v="14"/>
    <x v="1"/>
    <n v="37500"/>
    <n v="1950"/>
    <n v="987"/>
    <s v="9/20/2006"/>
    <n v="127220"/>
    <s v="Dark Purple"/>
    <x v="7"/>
    <s v="NULL"/>
    <s v="null"/>
    <s v="Geneva"/>
    <s v="null"/>
    <s v="NULL"/>
    <x v="2"/>
    <s v="NULL"/>
    <s v="Wholesaler"/>
    <s v="Large"/>
    <s v="10/15/2009 12:00:00 AM"/>
    <n v="1"/>
    <x v="0"/>
    <s v="Switzerland"/>
    <s v="CHE"/>
  </r>
  <r>
    <n v="39500"/>
    <n v="1"/>
    <s v="454F84C3-50CD-4BA8-9E14-23213301C433"/>
    <x v="4"/>
    <d v="2013-02-07T00:00:00"/>
    <x v="1"/>
    <n v="2"/>
    <n v="500"/>
    <n v="450"/>
    <n v="20130702"/>
    <x v="2"/>
    <x v="14"/>
    <x v="1"/>
    <n v="25000"/>
    <n v="1950"/>
    <n v="750"/>
    <s v="9/20/2006"/>
    <n v="52500"/>
    <s v="British Racing Green"/>
    <x v="6"/>
    <s v="5205 108th Ave"/>
    <s v="null"/>
    <s v="New York"/>
    <s v="New York"/>
    <s v="NULL"/>
    <x v="2"/>
    <s v="NY"/>
    <s v="Dealer"/>
    <s v="Large"/>
    <s v="10/15/2009 12:00:00 AM"/>
    <n v="1"/>
    <x v="0"/>
    <s v="USA"/>
    <s v="USA"/>
  </r>
  <r>
    <n v="39500"/>
    <n v="1"/>
    <s v="862A69B7-DFFA-4D2F-A8A4-659034FE1161"/>
    <x v="8"/>
    <d v="2013-02-08T00:00:00"/>
    <x v="1"/>
    <n v="2"/>
    <n v="500"/>
    <n v="450"/>
    <n v="20130802"/>
    <x v="2"/>
    <x v="14"/>
    <x v="1"/>
    <n v="12500"/>
    <n v="1950"/>
    <n v="750"/>
    <s v="9/20/2006"/>
    <n v="28750"/>
    <s v="Black"/>
    <x v="8"/>
    <s v="1012 Princess Street"/>
    <s v="null"/>
    <s v="Glasgow"/>
    <s v="null"/>
    <s v="G1 8GH"/>
    <x v="2"/>
    <s v="NULL"/>
    <s v="Dealer"/>
    <s v="Large"/>
    <s v="10/15/2009 12:00:00 AM"/>
    <n v="1"/>
    <x v="0"/>
    <s v="United Kingdom"/>
    <s v="GBR"/>
  </r>
  <r>
    <n v="39500"/>
    <n v="1"/>
    <s v="3E106580-BF01-4CD8-A19C-4857E2ABEBE0"/>
    <x v="16"/>
    <d v="2013-02-09T00:00:00"/>
    <x v="1"/>
    <n v="2"/>
    <n v="500"/>
    <n v="500"/>
    <n v="20130902"/>
    <x v="2"/>
    <x v="14"/>
    <x v="0"/>
    <n v="25000"/>
    <n v="1950"/>
    <n v="750"/>
    <s v="9/20/2006"/>
    <n v="52500"/>
    <s v="Night Blue"/>
    <x v="2"/>
    <s v="33, Rue Des Bleus"/>
    <s v="null"/>
    <s v="Paris"/>
    <s v="null"/>
    <n v="75010"/>
    <x v="2"/>
    <s v="NULL"/>
    <s v="Dealer"/>
    <s v="Large"/>
    <s v="2/15/2003 12:00:00 AM"/>
    <n v="1"/>
    <x v="0"/>
    <s v="France"/>
    <s v="FRA"/>
  </r>
  <r>
    <n v="39500"/>
    <n v="1"/>
    <s v="37C64D13-099E-48FF-A3EB-507D95A9FEE0"/>
    <x v="22"/>
    <d v="2013-02-10T00:00:00"/>
    <x v="1"/>
    <n v="2"/>
    <n v="750"/>
    <n v="500"/>
    <n v="20131002"/>
    <x v="2"/>
    <x v="14"/>
    <x v="1"/>
    <n v="37500"/>
    <n v="1950"/>
    <n v="750"/>
    <s v="9/20/2006"/>
    <n v="52500"/>
    <s v="Canary Yellow"/>
    <x v="5"/>
    <s v="Buckingham Drive"/>
    <s v="null"/>
    <s v="London"/>
    <s v="null"/>
    <s v="SE1 4YY"/>
    <x v="1"/>
    <s v="NE"/>
    <s v="Dealer"/>
    <s v="Large"/>
    <s v="5/31/2007 12:00:00 AM"/>
    <n v="1"/>
    <x v="0"/>
    <s v="United Kingdom"/>
    <s v="GBR"/>
  </r>
  <r>
    <n v="39500"/>
    <n v="1"/>
    <s v="FFAFCDD1-91B2-411C-B7BF-7633E11F4E5F"/>
    <x v="19"/>
    <d v="2013-02-11T00:00:00"/>
    <x v="1"/>
    <n v="2"/>
    <n v="750"/>
    <n v="500"/>
    <n v="20131102"/>
    <x v="2"/>
    <x v="14"/>
    <x v="0"/>
    <n v="25000"/>
    <n v="1950"/>
    <n v="1250"/>
    <s v="9/20/2006"/>
    <n v="52500"/>
    <s v="Silver"/>
    <x v="5"/>
    <s v="Buckingham Drive"/>
    <s v="null"/>
    <s v="London"/>
    <s v="null"/>
    <s v="SE1 4YY"/>
    <x v="1"/>
    <s v="NE"/>
    <s v="Dealer"/>
    <s v="Large"/>
    <s v="5/31/2007 12:00:00 AM"/>
    <n v="1"/>
    <x v="0"/>
    <s v="United Kingdom"/>
    <s v="GBR"/>
  </r>
  <r>
    <n v="39500"/>
    <n v="1"/>
    <s v="FA5705F3-3AF7-479D-B304-352EEEDF9A2B"/>
    <x v="23"/>
    <d v="2013-02-12T00:00:00"/>
    <x v="1"/>
    <n v="2"/>
    <n v="750"/>
    <n v="500"/>
    <n v="20131202"/>
    <x v="2"/>
    <x v="15"/>
    <x v="0"/>
    <n v="37500"/>
    <n v="2570"/>
    <n v="1250"/>
    <s v="9/20/2006"/>
    <n v="52500"/>
    <s v="Green"/>
    <x v="4"/>
    <s v="Grange Avenue"/>
    <s v="null"/>
    <s v="Manchester"/>
    <s v="null"/>
    <s v="M1 5AZ"/>
    <x v="4"/>
    <s v="M"/>
    <s v="Dealer"/>
    <s v="Small"/>
    <s v="1/1/2010 12:00:00 AM"/>
    <n v="1"/>
    <x v="0"/>
    <s v="United Kingdom"/>
    <s v="GBR"/>
  </r>
  <r>
    <n v="39500"/>
    <n v="1"/>
    <s v="5C1F30A0-F28B-48DD-B26D-13EC92B6788E"/>
    <x v="5"/>
    <d v="2012-01-01T00:00:00"/>
    <x v="0"/>
    <n v="1"/>
    <n v="750"/>
    <n v="500"/>
    <n v="20120101"/>
    <x v="3"/>
    <x v="17"/>
    <x v="0"/>
    <n v="25700"/>
    <n v="2570"/>
    <n v="1250"/>
    <s v="9/20/2006"/>
    <n v="16525"/>
    <s v="Blue"/>
    <x v="4"/>
    <s v="Grange Avenue"/>
    <s v="null"/>
    <s v="Manchester"/>
    <s v="null"/>
    <s v="M1 5AZ"/>
    <x v="4"/>
    <s v="M"/>
    <s v="Dealer"/>
    <s v="Small"/>
    <s v="1/1/2010 12:00:00 AM"/>
    <n v="1"/>
    <x v="0"/>
    <s v="United Kingdom"/>
    <s v="GBR"/>
  </r>
  <r>
    <n v="44000"/>
    <n v="1"/>
    <s v="89E48433-ADBB-4740-8DFB-E2995A98B48B"/>
    <x v="24"/>
    <d v="2012-01-02T00:00:00"/>
    <x v="0"/>
    <n v="1"/>
    <n v="750"/>
    <n v="500"/>
    <n v="20120201"/>
    <x v="3"/>
    <x v="18"/>
    <x v="0"/>
    <n v="25700"/>
    <n v="2570"/>
    <n v="1250"/>
    <s v="9/20/2006"/>
    <n v="52500"/>
    <s v="Blue"/>
    <x v="3"/>
    <s v="17, Arcadia Way"/>
    <s v="null"/>
    <s v="Birmingham"/>
    <s v="null"/>
    <s v="B1 50AZ"/>
    <x v="3"/>
    <s v="B"/>
    <s v="Dealer"/>
    <s v="Large"/>
    <s v="4/1/2005 12:00:00 AM"/>
    <n v="0"/>
    <x v="0"/>
    <s v="United Kingdom"/>
    <s v="GBR"/>
  </r>
  <r>
    <n v="44000"/>
    <n v="1"/>
    <s v="41C1117D-5050-4E06-89F8-B912249C35F2"/>
    <x v="25"/>
    <d v="2012-01-03T00:00:00"/>
    <x v="0"/>
    <n v="1"/>
    <n v="750"/>
    <n v="500"/>
    <n v="20120301"/>
    <x v="3"/>
    <x v="19"/>
    <x v="0"/>
    <n v="25700"/>
    <n v="2570"/>
    <n v="987"/>
    <s v="9/20/2006"/>
    <n v="127220"/>
    <s v="Red"/>
    <x v="3"/>
    <s v="17, Arcadia Way"/>
    <s v="null"/>
    <s v="Birmingham"/>
    <s v="null"/>
    <s v="B1 50AZ"/>
    <x v="3"/>
    <s v="B"/>
    <s v="Dealer"/>
    <s v="Large"/>
    <s v="4/1/2005 12:00:00 AM"/>
    <n v="0"/>
    <x v="0"/>
    <s v="United Kingdom"/>
    <s v="GBR"/>
  </r>
  <r>
    <n v="110000"/>
    <n v="1"/>
    <s v="21F11BF3-7D13-4B29-8A6F-519469629572"/>
    <x v="26"/>
    <d v="2012-01-04T00:00:00"/>
    <x v="0"/>
    <n v="1"/>
    <n v="750"/>
    <n v="775"/>
    <n v="20120401"/>
    <x v="3"/>
    <x v="20"/>
    <x v="0"/>
    <n v="25700"/>
    <n v="2570"/>
    <n v="1250"/>
    <s v="5/9/2007"/>
    <n v="17000"/>
    <s v="Red"/>
    <x v="1"/>
    <s v="99a Baker Street"/>
    <s v="null"/>
    <s v="London"/>
    <s v="null"/>
    <s v="NSW1 1A"/>
    <x v="1"/>
    <s v="EC"/>
    <s v="Dealer"/>
    <s v="Large"/>
    <s v="1/1/2000 12:00:00 AM"/>
    <n v="0"/>
    <x v="0"/>
    <s v="United Kingdom"/>
    <s v="GBR"/>
  </r>
  <r>
    <n v="110000"/>
    <n v="1"/>
    <s v="6D247809-B307-4400-AAD0-AB5CEAECDFC9"/>
    <x v="27"/>
    <d v="2012-01-05T00:00:00"/>
    <x v="0"/>
    <n v="1"/>
    <n v="750"/>
    <n v="775"/>
    <n v="20120501"/>
    <x v="3"/>
    <x v="17"/>
    <x v="1"/>
    <n v="62000"/>
    <n v="2570"/>
    <n v="987"/>
    <s v="5/9/2007"/>
    <n v="52500"/>
    <s v="Canary Yellow"/>
    <x v="1"/>
    <s v="99a Baker Street"/>
    <s v="null"/>
    <s v="London"/>
    <s v="null"/>
    <s v="NSW1 1A"/>
    <x v="1"/>
    <s v="EC"/>
    <s v="Dealer"/>
    <s v="Large"/>
    <s v="1/1/2000 12:00:00 AM"/>
    <n v="0"/>
    <x v="0"/>
    <s v="United Kingdom"/>
    <s v="GBR"/>
  </r>
  <r>
    <n v="110000"/>
    <n v="1"/>
    <s v="D39B783B-B8DA-4CD0-BEA1-F7C934E85469"/>
    <x v="28"/>
    <d v="2012-01-06T00:00:00"/>
    <x v="0"/>
    <n v="1"/>
    <n v="500"/>
    <n v="775"/>
    <n v="20120601"/>
    <x v="3"/>
    <x v="17"/>
    <x v="2"/>
    <n v="62000"/>
    <n v="2570"/>
    <n v="1250"/>
    <s v="5/9/2007"/>
    <n v="52500"/>
    <s v="Dark Purple"/>
    <x v="0"/>
    <s v="4, Scale Street"/>
    <s v="null"/>
    <s v="Uttoxeter"/>
    <s v="Staffs"/>
    <s v="ST17 99RZ"/>
    <x v="0"/>
    <s v="ST"/>
    <s v="Wholesaler"/>
    <s v="Large"/>
    <s v="1/4/1998 12:00:00 AM"/>
    <n v="1"/>
    <x v="0"/>
    <s v="United Kingdom"/>
    <s v="GBR"/>
  </r>
  <r>
    <n v="110000"/>
    <n v="1"/>
    <s v="1C653021-D166-42AE-B18C-E65690C56E37"/>
    <x v="29"/>
    <d v="2012-01-07T00:00:00"/>
    <x v="0"/>
    <n v="1"/>
    <n v="500"/>
    <n v="775"/>
    <n v="20120701"/>
    <x v="3"/>
    <x v="17"/>
    <x v="0"/>
    <n v="25700"/>
    <n v="2570"/>
    <n v="987"/>
    <s v="5/9/2007"/>
    <n v="52500"/>
    <s v="British Racing Green"/>
    <x v="0"/>
    <s v="4, Scale Street"/>
    <s v="null"/>
    <s v="Uttoxeter"/>
    <s v="Staffs"/>
    <s v="ST17 99RZ"/>
    <x v="0"/>
    <s v="ST"/>
    <s v="Wholesaler"/>
    <s v="Large"/>
    <s v="1/4/1998 12:00:00 AM"/>
    <n v="1"/>
    <x v="0"/>
    <s v="United Kingdom"/>
    <s v="GBR"/>
  </r>
  <r>
    <n v="110000"/>
    <n v="1"/>
    <s v="4FDB9D51-95D5-471C-892E-1CCB972EC811"/>
    <x v="30"/>
    <d v="2012-01-08T00:00:00"/>
    <x v="0"/>
    <n v="1"/>
    <n v="500"/>
    <n v="775"/>
    <n v="20120801"/>
    <x v="3"/>
    <x v="19"/>
    <x v="0"/>
    <n v="25700"/>
    <n v="1950"/>
    <n v="1250"/>
    <s v="5/9/2007"/>
    <n v="18695"/>
    <s v="Black"/>
    <x v="7"/>
    <s v="NULL"/>
    <s v="null"/>
    <s v="Geneva"/>
    <s v="null"/>
    <s v="NULL"/>
    <x v="2"/>
    <s v="NULL"/>
    <s v="Wholesaler"/>
    <s v="Large"/>
    <s v="10/15/2009 12:00:00 AM"/>
    <n v="1"/>
    <x v="0"/>
    <s v="Switzerland"/>
    <s v="CHE"/>
  </r>
  <r>
    <n v="44000"/>
    <n v="1"/>
    <s v="876F8F73-BF6B-496B-A022-9DA0D622DBC6"/>
    <x v="31"/>
    <d v="2012-01-09T00:00:00"/>
    <x v="0"/>
    <n v="1"/>
    <n v="500"/>
    <n v="775"/>
    <n v="20120901"/>
    <x v="3"/>
    <x v="20"/>
    <x v="0"/>
    <n v="25700"/>
    <n v="1950"/>
    <n v="987"/>
    <s v="5/9/2007"/>
    <n v="52500"/>
    <s v="Silver"/>
    <x v="6"/>
    <s v="5205 108th Ave"/>
    <s v="null"/>
    <s v="New York"/>
    <s v="New York"/>
    <s v="NULL"/>
    <x v="2"/>
    <s v="NY"/>
    <s v="Dealer"/>
    <s v="Large"/>
    <s v="10/15/2009 12:00:00 AM"/>
    <n v="1"/>
    <x v="0"/>
    <s v="USA"/>
    <s v="USA"/>
  </r>
  <r>
    <n v="110000"/>
    <n v="1"/>
    <s v="605A276C-B403-4A6A-AC95-55093368A316"/>
    <x v="32"/>
    <d v="2012-01-10T00:00:00"/>
    <x v="0"/>
    <n v="1"/>
    <n v="500"/>
    <n v="500"/>
    <n v="20121001"/>
    <x v="3"/>
    <x v="17"/>
    <x v="0"/>
    <n v="62000"/>
    <n v="1950"/>
    <n v="1250"/>
    <s v="5/9/2007"/>
    <n v="52500"/>
    <s v="Canary Yellow"/>
    <x v="2"/>
    <s v="33, Rue Des Bleus"/>
    <s v="null"/>
    <s v="Paris"/>
    <s v="null"/>
    <n v="75010"/>
    <x v="2"/>
    <s v="NULL"/>
    <s v="Dealer"/>
    <s v="Large"/>
    <s v="2/15/2003 12:00:00 AM"/>
    <n v="1"/>
    <x v="0"/>
    <s v="France"/>
    <s v="FRA"/>
  </r>
  <r>
    <n v="44000"/>
    <n v="1"/>
    <s v="7C1BD830-524C-4B84-8036-32F84DC89C70"/>
    <x v="33"/>
    <d v="2012-01-11T00:00:00"/>
    <x v="0"/>
    <n v="1"/>
    <n v="500"/>
    <n v="450"/>
    <n v="20121101"/>
    <x v="3"/>
    <x v="17"/>
    <x v="1"/>
    <n v="62000"/>
    <n v="1950"/>
    <n v="987"/>
    <s v="5/9/2007"/>
    <n v="9850"/>
    <s v="Canary Yellow"/>
    <x v="0"/>
    <s v="4, Scale Street"/>
    <s v="null"/>
    <s v="Uttoxeter"/>
    <s v="Staffs"/>
    <s v="ST17 99RZ"/>
    <x v="0"/>
    <s v="ST"/>
    <s v="Wholesaler"/>
    <s v="Large"/>
    <s v="1/4/1998 12:00:00 AM"/>
    <n v="1"/>
    <x v="0"/>
    <s v="United Kingdom"/>
    <s v="GBR"/>
  </r>
  <r>
    <n v="44000"/>
    <n v="1"/>
    <s v="F297C073-09FB-4BDE-810A-A3F12137378A"/>
    <x v="34"/>
    <d v="2012-01-12T00:00:00"/>
    <x v="0"/>
    <n v="1"/>
    <n v="500"/>
    <n v="450"/>
    <n v="20121201"/>
    <x v="3"/>
    <x v="17"/>
    <x v="0"/>
    <n v="62000"/>
    <n v="1950"/>
    <n v="987"/>
    <s v="5/9/2007"/>
    <n v="28750"/>
    <s v="Night Blue"/>
    <x v="1"/>
    <s v="99a Baker Street"/>
    <s v="null"/>
    <s v="London"/>
    <s v="null"/>
    <s v="NSW1 1A"/>
    <x v="1"/>
    <s v="EC"/>
    <s v="Dealer"/>
    <s v="Large"/>
    <s v="1/1/2000 12:00:00 AM"/>
    <n v="0"/>
    <x v="0"/>
    <s v="United Kingdom"/>
    <s v="GBR"/>
  </r>
  <r>
    <n v="110000"/>
    <n v="1"/>
    <s v="3B94E206-44CD-49C8-AA4F-F6541B26DC85"/>
    <x v="11"/>
    <d v="2013-02-01T00:00:00"/>
    <x v="1"/>
    <n v="2"/>
    <n v="500"/>
    <n v="450"/>
    <n v="20130102"/>
    <x v="3"/>
    <x v="17"/>
    <x v="0"/>
    <n v="25700"/>
    <n v="1950"/>
    <n v="1250"/>
    <s v="5/9/2007"/>
    <n v="52500"/>
    <s v="Night Blue"/>
    <x v="3"/>
    <s v="17, Arcadia Way"/>
    <s v="null"/>
    <s v="Birmingham"/>
    <s v="null"/>
    <s v="B1 50AZ"/>
    <x v="3"/>
    <s v="B"/>
    <s v="Dealer"/>
    <s v="Large"/>
    <s v="4/1/2005 12:00:00 AM"/>
    <n v="0"/>
    <x v="0"/>
    <s v="United Kingdom"/>
    <s v="GBR"/>
  </r>
  <r>
    <n v="110000"/>
    <n v="1"/>
    <s v="CF1DD826-C7F9-4E11-8E56-35C074CEE57A"/>
    <x v="20"/>
    <d v="2013-02-02T00:00:00"/>
    <x v="1"/>
    <n v="2"/>
    <n v="500"/>
    <n v="500"/>
    <n v="20130202"/>
    <x v="3"/>
    <x v="17"/>
    <x v="1"/>
    <n v="25700"/>
    <n v="1950"/>
    <n v="750"/>
    <s v="5/9/2007"/>
    <n v="28750"/>
    <s v="Green"/>
    <x v="4"/>
    <s v="Grange Avenue"/>
    <s v="null"/>
    <s v="Manchester"/>
    <s v="null"/>
    <s v="M1 5AZ"/>
    <x v="4"/>
    <s v="M"/>
    <s v="Dealer"/>
    <s v="Small"/>
    <s v="1/1/2010 12:00:00 AM"/>
    <n v="1"/>
    <x v="0"/>
    <s v="United Kingdom"/>
    <s v="GBR"/>
  </r>
  <r>
    <n v="41250"/>
    <n v="1"/>
    <s v="5A3DE169-4DDE-4E5D-8110-80C7207289DA"/>
    <x v="18"/>
    <d v="2013-02-03T00:00:00"/>
    <x v="1"/>
    <n v="2"/>
    <n v="500"/>
    <n v="775"/>
    <n v="20130302"/>
    <x v="3"/>
    <x v="19"/>
    <x v="0"/>
    <n v="25700"/>
    <n v="1950"/>
    <n v="750"/>
    <s v="5/9/2007"/>
    <n v="52500"/>
    <s v="Blue"/>
    <x v="5"/>
    <s v="Buckingham Drive"/>
    <s v="null"/>
    <s v="London"/>
    <s v="null"/>
    <s v="SE1 4YY"/>
    <x v="1"/>
    <s v="NE"/>
    <s v="Dealer"/>
    <s v="Large"/>
    <s v="5/31/2007 12:00:00 AM"/>
    <n v="1"/>
    <x v="0"/>
    <s v="United Kingdom"/>
    <s v="GBR"/>
  </r>
  <r>
    <n v="110000"/>
    <n v="1"/>
    <s v="9C4F7810-8B87-4D91-B73F-817354FCE5F5"/>
    <x v="15"/>
    <d v="2013-02-04T00:00:00"/>
    <x v="1"/>
    <n v="2"/>
    <n v="500"/>
    <n v="775"/>
    <n v="20130402"/>
    <x v="3"/>
    <x v="20"/>
    <x v="0"/>
    <n v="25700"/>
    <n v="1950"/>
    <n v="750"/>
    <s v="5/9/2007"/>
    <n v="52500"/>
    <s v="Red"/>
    <x v="2"/>
    <s v="33, Rue Des Bleus"/>
    <s v="null"/>
    <s v="Paris"/>
    <s v="null"/>
    <n v="75010"/>
    <x v="2"/>
    <s v="NULL"/>
    <s v="Dealer"/>
    <s v="Large"/>
    <s v="2/15/2003 12:00:00 AM"/>
    <n v="1"/>
    <x v="0"/>
    <s v="France"/>
    <s v="FRA"/>
  </r>
  <r>
    <n v="39500"/>
    <n v="1"/>
    <s v="3581958A-F3F5-4F21-8EB0-F7A30748715D"/>
    <x v="7"/>
    <d v="2013-02-05T00:00:00"/>
    <x v="1"/>
    <n v="2"/>
    <n v="500"/>
    <n v="775"/>
    <n v="20130502"/>
    <x v="3"/>
    <x v="20"/>
    <x v="0"/>
    <n v="62000"/>
    <n v="1950"/>
    <n v="750"/>
    <s v="5/9/2007"/>
    <n v="52500"/>
    <s v="Red"/>
    <x v="8"/>
    <s v="1012 Princess Street"/>
    <s v="null"/>
    <s v="Glasgow"/>
    <s v="null"/>
    <s v="G1 8GH"/>
    <x v="2"/>
    <s v="NULL"/>
    <s v="Dealer"/>
    <s v="Large"/>
    <s v="10/15/2009 12:00:00 AM"/>
    <n v="1"/>
    <x v="0"/>
    <s v="United Kingdom"/>
    <s v="GBR"/>
  </r>
  <r>
    <n v="39500"/>
    <n v="1"/>
    <s v="F481DD95-1694-4BBC-BFAC-76002D88CEF2"/>
    <x v="3"/>
    <d v="2013-02-06T00:00:00"/>
    <x v="1"/>
    <n v="2"/>
    <n v="500"/>
    <n v="500"/>
    <n v="20130602"/>
    <x v="3"/>
    <x v="17"/>
    <x v="2"/>
    <n v="62000"/>
    <n v="1950"/>
    <n v="486"/>
    <s v="5/9/2007"/>
    <n v="52500"/>
    <s v="Red"/>
    <x v="6"/>
    <s v="5205 108th Ave"/>
    <s v="null"/>
    <s v="New York"/>
    <s v="New York"/>
    <s v="NULL"/>
    <x v="2"/>
    <s v="NY"/>
    <s v="Dealer"/>
    <s v="Large"/>
    <s v="10/15/2009 12:00:00 AM"/>
    <n v="1"/>
    <x v="0"/>
    <s v="USA"/>
    <s v="USA"/>
  </r>
  <r>
    <n v="39500"/>
    <n v="1"/>
    <s v="CD3F6EA7-8ED7-4310-A409-6B9B6FFE8FDB"/>
    <x v="4"/>
    <d v="2013-02-07T00:00:00"/>
    <x v="1"/>
    <n v="2"/>
    <n v="500"/>
    <n v="500"/>
    <n v="20130702"/>
    <x v="3"/>
    <x v="17"/>
    <x v="2"/>
    <n v="25700"/>
    <n v="1950"/>
    <n v="486"/>
    <s v="9/20/2006"/>
    <n v="65250"/>
    <s v="Dark Purple"/>
    <x v="0"/>
    <s v="4, Scale Street"/>
    <s v="null"/>
    <s v="Uttoxeter"/>
    <s v="Staffs"/>
    <s v="ST17 99RZ"/>
    <x v="0"/>
    <s v="ST"/>
    <s v="Wholesaler"/>
    <s v="Large"/>
    <s v="1/4/1998 12:00:00 AM"/>
    <n v="1"/>
    <x v="0"/>
    <s v="United Kingdom"/>
    <s v="GBR"/>
  </r>
  <r>
    <n v="41250"/>
    <n v="1"/>
    <s v="3B73491E-5F35-48CC-8298-C40A236E05E2"/>
    <x v="8"/>
    <d v="2013-02-08T00:00:00"/>
    <x v="1"/>
    <n v="2"/>
    <n v="500"/>
    <n v="775"/>
    <n v="20130802"/>
    <x v="3"/>
    <x v="17"/>
    <x v="1"/>
    <n v="62000"/>
    <n v="2570"/>
    <n v="486"/>
    <s v="9/20/2006"/>
    <n v="52500"/>
    <s v="Dark Purple"/>
    <x v="1"/>
    <s v="99a Baker Street"/>
    <s v="null"/>
    <s v="London"/>
    <s v="null"/>
    <s v="NSW1 1A"/>
    <x v="1"/>
    <s v="EC"/>
    <s v="Dealer"/>
    <s v="Large"/>
    <s v="1/1/2000 12:00:00 AM"/>
    <n v="0"/>
    <x v="0"/>
    <s v="United Kingdom"/>
    <s v="GBR"/>
  </r>
  <r>
    <n v="39500"/>
    <n v="1"/>
    <s v="F636F5F0-BF2A-4231-8FC5-F61DD393BBA6"/>
    <x v="16"/>
    <d v="2013-02-09T00:00:00"/>
    <x v="1"/>
    <n v="2"/>
    <n v="1250"/>
    <n v="450"/>
    <n v="20130902"/>
    <x v="3"/>
    <x v="17"/>
    <x v="0"/>
    <n v="62000"/>
    <n v="2570"/>
    <n v="486"/>
    <s v="9/20/2006"/>
    <n v="52500"/>
    <s v="British Racing Green"/>
    <x v="2"/>
    <s v="33, Rue Des Bleus"/>
    <s v="null"/>
    <s v="Paris"/>
    <s v="null"/>
    <n v="75010"/>
    <x v="2"/>
    <s v="NULL"/>
    <s v="Dealer"/>
    <s v="Large"/>
    <s v="2/15/2003 12:00:00 AM"/>
    <n v="1"/>
    <x v="0"/>
    <s v="France"/>
    <s v="FRA"/>
  </r>
  <r>
    <n v="44000"/>
    <n v="1"/>
    <s v="397E10B4-C516-4566-BA41-B262B8BA0A1C"/>
    <x v="22"/>
    <d v="2013-02-10T00:00:00"/>
    <x v="1"/>
    <n v="2"/>
    <n v="1000"/>
    <n v="450"/>
    <n v="20131002"/>
    <x v="3"/>
    <x v="17"/>
    <x v="0"/>
    <n v="62000"/>
    <n v="2570"/>
    <n v="486"/>
    <s v="9/20/2006"/>
    <n v="52500"/>
    <s v="Black"/>
    <x v="5"/>
    <s v="Buckingham Drive"/>
    <s v="null"/>
    <s v="London"/>
    <s v="null"/>
    <s v="SE1 4YY"/>
    <x v="1"/>
    <s v="NE"/>
    <s v="Dealer"/>
    <s v="Large"/>
    <s v="5/31/2007 12:00:00 AM"/>
    <n v="1"/>
    <x v="0"/>
    <s v="United Kingdom"/>
    <s v="GBR"/>
  </r>
  <r>
    <n v="44000"/>
    <n v="1"/>
    <s v="7FFA28C2-5AD6-48B1-A131-4EB6DF68D77B"/>
    <x v="19"/>
    <d v="2013-02-11T00:00:00"/>
    <x v="1"/>
    <n v="2"/>
    <n v="1000"/>
    <n v="450"/>
    <n v="20131102"/>
    <x v="3"/>
    <x v="19"/>
    <x v="0"/>
    <n v="25700"/>
    <n v="2570"/>
    <n v="486"/>
    <s v="9/20/2006"/>
    <n v="52500"/>
    <s v="Night Blue"/>
    <x v="1"/>
    <s v="99a Baker Street"/>
    <s v="null"/>
    <s v="London"/>
    <s v="null"/>
    <s v="NSW1 1A"/>
    <x v="1"/>
    <s v="EC"/>
    <s v="Dealer"/>
    <s v="Large"/>
    <s v="1/1/2000 12:00:00 AM"/>
    <n v="0"/>
    <x v="0"/>
    <s v="United Kingdom"/>
    <s v="GBR"/>
  </r>
  <r>
    <n v="44000"/>
    <n v="1"/>
    <s v="7159FF02-BC41-4AA8-B5C8-6BD3BE7F2DB7"/>
    <x v="23"/>
    <d v="2013-02-12T00:00:00"/>
    <x v="1"/>
    <n v="2"/>
    <n v="1000"/>
    <n v="450"/>
    <n v="20131202"/>
    <x v="3"/>
    <x v="20"/>
    <x v="2"/>
    <n v="25700"/>
    <n v="2570"/>
    <n v="486"/>
    <s v="9/20/2006"/>
    <n v="65250"/>
    <s v="Canary Yellow"/>
    <x v="0"/>
    <s v="4, Scale Street"/>
    <s v="null"/>
    <s v="Uttoxeter"/>
    <s v="Staffs"/>
    <s v="ST17 99RZ"/>
    <x v="0"/>
    <s v="ST"/>
    <s v="Wholesaler"/>
    <s v="Large"/>
    <s v="1/4/1998 12:00:00 AM"/>
    <n v="1"/>
    <x v="0"/>
    <s v="United Kingdom"/>
    <s v="GBR"/>
  </r>
  <r>
    <n v="29750"/>
    <n v="1"/>
    <s v="BCE0B7E4-115D-487F-B560-615F8A1E82D9"/>
    <x v="11"/>
    <d v="2013-02-01T00:00:00"/>
    <x v="1"/>
    <n v="2"/>
    <n v="150"/>
    <n v="50"/>
    <n v="20130102"/>
    <x v="2"/>
    <x v="14"/>
    <x v="1"/>
    <n v="37500"/>
    <n v="400"/>
    <n v="486"/>
    <s v="5/9/2007"/>
    <n v="127220"/>
    <s v="Red"/>
    <x v="9"/>
    <s v="NULL"/>
    <s v="null"/>
    <s v="Madrid"/>
    <s v="null"/>
    <s v="NULL"/>
    <x v="2"/>
    <s v="NULL"/>
    <s v="Dealer"/>
    <s v="Small"/>
    <s v="5/31/2012 12:00:00 AM"/>
    <n v="1"/>
    <x v="0"/>
    <s v="Spain"/>
    <s v="ESP"/>
  </r>
  <r>
    <n v="41250"/>
    <n v="1"/>
    <s v="C284549A-7887-44FD-A5CA-6A6C763A1EBA"/>
    <x v="20"/>
    <d v="2013-02-02T00:00:00"/>
    <x v="1"/>
    <n v="2"/>
    <n v="150"/>
    <n v="50"/>
    <n v="20130202"/>
    <x v="4"/>
    <x v="21"/>
    <x v="1"/>
    <n v="37500"/>
    <n v="400"/>
    <n v="325"/>
    <s v="9/20/2006"/>
    <n v="52500"/>
    <s v="Blue"/>
    <x v="10"/>
    <s v="NULL"/>
    <s v="null"/>
    <s v="Stuttgart"/>
    <s v="null"/>
    <s v="NULL"/>
    <x v="2"/>
    <s v="NULL"/>
    <s v="Dealer"/>
    <s v="Small"/>
    <s v="5/31/2006 12:00:00 AM"/>
    <n v="1"/>
    <x v="0"/>
    <s v="Germany"/>
    <s v="DEU"/>
  </r>
  <r>
    <n v="39500"/>
    <n v="1"/>
    <s v="2980AB83-5BBB-4D4B-8A9B-8D8512691F12"/>
    <x v="18"/>
    <d v="2013-02-03T00:00:00"/>
    <x v="1"/>
    <n v="2"/>
    <n v="150"/>
    <n v="50"/>
    <n v="20130302"/>
    <x v="2"/>
    <x v="14"/>
    <x v="0"/>
    <n v="37500"/>
    <n v="400"/>
    <n v="325"/>
    <s v="5/9/2007"/>
    <n v="52500"/>
    <s v="Green"/>
    <x v="9"/>
    <s v="NULL"/>
    <s v="null"/>
    <s v="Madrid"/>
    <s v="null"/>
    <s v="NULL"/>
    <x v="2"/>
    <s v="NULL"/>
    <s v="Dealer"/>
    <s v="Small"/>
    <s v="5/31/2012 12:00:00 AM"/>
    <n v="1"/>
    <x v="0"/>
    <s v="Spain"/>
    <s v="ESP"/>
  </r>
  <r>
    <n v="29750"/>
    <n v="1"/>
    <s v="865902A9-7782-4FFB-9716-E9D4F142A98F"/>
    <x v="15"/>
    <d v="2013-02-04T00:00:00"/>
    <x v="1"/>
    <n v="2"/>
    <n v="150"/>
    <n v="50"/>
    <n v="20130402"/>
    <x v="4"/>
    <x v="22"/>
    <x v="1"/>
    <n v="37500"/>
    <n v="400"/>
    <n v="325"/>
    <s v="9/20/2006"/>
    <n v="52500"/>
    <s v="Silver"/>
    <x v="10"/>
    <s v="NULL"/>
    <s v="null"/>
    <s v="Stuttgart"/>
    <s v="null"/>
    <s v="NULL"/>
    <x v="2"/>
    <s v="NULL"/>
    <s v="Dealer"/>
    <s v="Small"/>
    <s v="5/31/2006 12:00:00 AM"/>
    <n v="1"/>
    <x v="0"/>
    <s v="Germany"/>
    <s v="DEU"/>
  </r>
  <r>
    <n v="120000"/>
    <n v="1"/>
    <s v="B9A0DF28-6393-47C0-BAB5-99C2406DDBE1"/>
    <x v="7"/>
    <d v="2013-02-05T00:00:00"/>
    <x v="1"/>
    <n v="2"/>
    <n v="150"/>
    <n v="50"/>
    <n v="20130502"/>
    <x v="2"/>
    <x v="14"/>
    <x v="2"/>
    <n v="37500"/>
    <n v="400"/>
    <n v="325"/>
    <s v="5/9/2007"/>
    <n v="52500"/>
    <s v="Canary Yellow"/>
    <x v="7"/>
    <s v="NULL"/>
    <s v="null"/>
    <s v="Geneva"/>
    <s v="null"/>
    <s v="NULL"/>
    <x v="2"/>
    <s v="NULL"/>
    <s v="Wholesaler"/>
    <s v="Large"/>
    <s v="10/15/2009 12:00:00 AM"/>
    <n v="1"/>
    <x v="0"/>
    <s v="Switzerland"/>
    <s v="CHE"/>
  </r>
  <r>
    <n v="29750"/>
    <n v="1"/>
    <s v="396EEB43-DC76-4ECE-8666-75DB60457D99"/>
    <x v="3"/>
    <d v="2013-02-06T00:00:00"/>
    <x v="1"/>
    <n v="2"/>
    <n v="150"/>
    <n v="50"/>
    <n v="20130602"/>
    <x v="4"/>
    <x v="21"/>
    <x v="1"/>
    <n v="37500"/>
    <n v="400"/>
    <n v="325"/>
    <s v="9/20/2006"/>
    <n v="52500"/>
    <s v="Night Blue"/>
    <x v="6"/>
    <s v="5205 108th Ave"/>
    <s v="null"/>
    <s v="New York"/>
    <s v="New York"/>
    <s v="NULL"/>
    <x v="2"/>
    <s v="NY"/>
    <s v="Dealer"/>
    <s v="Large"/>
    <s v="10/15/2009 12:00:00 AM"/>
    <n v="1"/>
    <x v="0"/>
    <s v="USA"/>
    <s v="USA"/>
  </r>
  <r>
    <n v="41250"/>
    <n v="1"/>
    <s v="B5FBD2E8-9268-4E0E-810D-EFC9DACC17CB"/>
    <x v="4"/>
    <d v="2013-02-07T00:00:00"/>
    <x v="1"/>
    <n v="2"/>
    <n v="150"/>
    <n v="50"/>
    <n v="20130702"/>
    <x v="2"/>
    <x v="14"/>
    <x v="0"/>
    <n v="37500"/>
    <n v="400"/>
    <n v="325"/>
    <s v="9/20/2006"/>
    <n v="52500"/>
    <s v="Canary Yellow"/>
    <x v="1"/>
    <s v="99a Baker Street"/>
    <s v="null"/>
    <s v="London"/>
    <s v="null"/>
    <s v="NSW1 1A"/>
    <x v="1"/>
    <s v="EC"/>
    <s v="Dealer"/>
    <s v="Large"/>
    <s v="1/1/2000 12:00:00 AM"/>
    <n v="0"/>
    <x v="0"/>
    <s v="United Kingdom"/>
    <s v="GBR"/>
  </r>
  <r>
    <n v="29750"/>
    <n v="1"/>
    <s v="9E31A8B0-8DE3-4D1E-88FB-8A47B7470009"/>
    <x v="8"/>
    <d v="2013-02-08T00:00:00"/>
    <x v="1"/>
    <n v="2"/>
    <n v="150"/>
    <n v="50"/>
    <n v="20130802"/>
    <x v="4"/>
    <x v="22"/>
    <x v="1"/>
    <n v="37500"/>
    <n v="400"/>
    <n v="325"/>
    <s v="9/20/2006"/>
    <n v="52500"/>
    <s v="Silver"/>
    <x v="2"/>
    <s v="33, Rue Des Bleus"/>
    <s v="null"/>
    <s v="Paris"/>
    <s v="null"/>
    <n v="75010"/>
    <x v="2"/>
    <s v="NULL"/>
    <s v="Dealer"/>
    <s v="Large"/>
    <s v="2/15/2003 12:00:00 AM"/>
    <n v="1"/>
    <x v="0"/>
    <s v="France"/>
    <s v="FRA"/>
  </r>
  <r>
    <n v="29750"/>
    <n v="1"/>
    <s v="2C1C7B34-864E-4A9A-AE92-09F6A377D0CF"/>
    <x v="19"/>
    <d v="2013-02-11T00:00:00"/>
    <x v="1"/>
    <n v="2"/>
    <n v="150"/>
    <n v="50"/>
    <n v="20131102"/>
    <x v="4"/>
    <x v="22"/>
    <x v="1"/>
    <n v="37500"/>
    <n v="400"/>
    <n v="325"/>
    <s v="9/20/2006"/>
    <n v="52500"/>
    <s v="Silver"/>
    <x v="5"/>
    <s v="Buckingham Drive"/>
    <s v="null"/>
    <s v="London"/>
    <s v="null"/>
    <s v="SE1 4YY"/>
    <x v="1"/>
    <s v="NE"/>
    <s v="Dealer"/>
    <s v="Large"/>
    <s v="5/31/2007 12:00:00 AM"/>
    <n v="1"/>
    <x v="0"/>
    <s v="United Kingdom"/>
    <s v="GBR"/>
  </r>
  <r>
    <n v="39500"/>
    <n v="1"/>
    <s v="ACE8BA84-200B-4EC9-9921-476590FD399F"/>
    <x v="16"/>
    <d v="2013-02-09T00:00:00"/>
    <x v="1"/>
    <n v="2"/>
    <n v="150"/>
    <n v="50"/>
    <n v="20130902"/>
    <x v="2"/>
    <x v="14"/>
    <x v="0"/>
    <n v="37500"/>
    <n v="400"/>
    <n v="325"/>
    <s v="9/20/2006"/>
    <n v="127220"/>
    <s v="Green"/>
    <x v="5"/>
    <s v="Buckingham Drive"/>
    <s v="null"/>
    <s v="London"/>
    <s v="null"/>
    <s v="SE1 4YY"/>
    <x v="1"/>
    <s v="NE"/>
    <s v="Dealer"/>
    <s v="Large"/>
    <s v="5/31/2007 12:00:00 AM"/>
    <n v="1"/>
    <x v="0"/>
    <s v="United Kingdom"/>
    <s v="GBR"/>
  </r>
  <r>
    <n v="41250"/>
    <n v="1"/>
    <s v="C555F5E9-A620-4F0D-BB34-9BBA40A28EB6"/>
    <x v="22"/>
    <d v="2013-02-10T00:00:00"/>
    <x v="1"/>
    <n v="2"/>
    <n v="150"/>
    <n v="50"/>
    <n v="20131002"/>
    <x v="4"/>
    <x v="21"/>
    <x v="1"/>
    <n v="37500"/>
    <n v="400"/>
    <n v="325"/>
    <s v="5/9/2007"/>
    <n v="52500"/>
    <s v="Blue"/>
    <x v="6"/>
    <s v="5205 108th Ave"/>
    <s v="null"/>
    <s v="New York"/>
    <s v="New York"/>
    <s v="NULL"/>
    <x v="2"/>
    <s v="NY"/>
    <s v="Dealer"/>
    <s v="Large"/>
    <s v="10/15/2009 12:00:00 AM"/>
    <n v="1"/>
    <x v="0"/>
    <s v="USA"/>
    <s v="USA"/>
  </r>
  <r>
    <n v="41250"/>
    <n v="1"/>
    <s v="FAE956A1-F3C7-4329-A381-D38CD4777246"/>
    <x v="23"/>
    <d v="2013-02-12T00:00:00"/>
    <x v="1"/>
    <n v="2"/>
    <n v="150"/>
    <n v="50"/>
    <n v="20131202"/>
    <x v="2"/>
    <x v="15"/>
    <x v="0"/>
    <n v="37500"/>
    <n v="400"/>
    <n v="325"/>
    <s v="9/20/2006"/>
    <n v="65250"/>
    <s v="Blue"/>
    <x v="3"/>
    <s v="17, Arcadia Way"/>
    <s v="null"/>
    <s v="Birmingham"/>
    <s v="null"/>
    <s v="B1 50AZ"/>
    <x v="3"/>
    <s v="B"/>
    <s v="Dealer"/>
    <s v="Large"/>
    <s v="4/1/2005 12:00:00 AM"/>
    <n v="0"/>
    <x v="0"/>
    <s v="United Kingdom"/>
    <s v="GBR"/>
  </r>
  <r>
    <n v="39500"/>
    <n v="1"/>
    <s v="C299F6A2-17DC-42A3-B837-E43B0049C304"/>
    <x v="11"/>
    <d v="2013-02-01T00:00:00"/>
    <x v="1"/>
    <n v="2"/>
    <n v="150"/>
    <n v="50"/>
    <n v="20130102"/>
    <x v="2"/>
    <x v="15"/>
    <x v="0"/>
    <n v="25700"/>
    <n v="250"/>
    <n v="250"/>
    <s v="9/20/2006"/>
    <n v="65250"/>
    <s v="Dark Purple"/>
    <x v="11"/>
    <s v="NULL"/>
    <s v="null"/>
    <s v="Shrewsbury"/>
    <s v="null"/>
    <s v="SY10 9AX"/>
    <x v="3"/>
    <s v="TF"/>
    <s v="Dealer"/>
    <s v="Small"/>
    <s v="5/31/2012 12:00:00 AM"/>
    <n v="1"/>
    <x v="0"/>
    <s v="United Kingdom"/>
    <s v="GBR"/>
  </r>
  <r>
    <n v="39500"/>
    <n v="1"/>
    <s v="8752EFD1-ACD2-4C6A-B650-0DC74BFD263C"/>
    <x v="20"/>
    <d v="2013-02-02T00:00:00"/>
    <x v="1"/>
    <n v="2"/>
    <n v="150"/>
    <n v="50"/>
    <n v="20130202"/>
    <x v="2"/>
    <x v="15"/>
    <x v="0"/>
    <n v="25700"/>
    <n v="250"/>
    <n v="250"/>
    <s v="9/20/2005"/>
    <n v="65250"/>
    <s v="British Racing Green"/>
    <x v="12"/>
    <s v="NULL"/>
    <s v="null"/>
    <s v="Liverpool"/>
    <s v="null"/>
    <s v="L5 9ZZ"/>
    <x v="4"/>
    <s v="L"/>
    <s v="Wholesaler"/>
    <s v="Large"/>
    <s v="5/31/2007 12:00:00 AM"/>
    <n v="1"/>
    <x v="0"/>
    <s v="United Kingdom"/>
    <s v="GBR"/>
  </r>
  <r>
    <n v="39500"/>
    <n v="1"/>
    <s v="651A333B-DA3E-4944-A379-E4E2FDFA891C"/>
    <x v="18"/>
    <d v="2013-02-03T00:00:00"/>
    <x v="1"/>
    <n v="2"/>
    <n v="150"/>
    <n v="50"/>
    <n v="20130302"/>
    <x v="2"/>
    <x v="15"/>
    <x v="0"/>
    <n v="25700"/>
    <n v="250"/>
    <n v="250"/>
    <s v="9/20/2005"/>
    <n v="65250"/>
    <s v="Black"/>
    <x v="11"/>
    <s v="NULL"/>
    <s v="null"/>
    <s v="Shrewsbury"/>
    <s v="null"/>
    <s v="SY10 9AX"/>
    <x v="3"/>
    <s v="TF"/>
    <s v="Dealer"/>
    <s v="Small"/>
    <s v="5/31/2012 12:00:00 AM"/>
    <n v="1"/>
    <x v="0"/>
    <s v="United Kingdom"/>
    <s v="GBR"/>
  </r>
  <r>
    <n v="39500"/>
    <n v="1"/>
    <s v="E19A5687-7ECE-4E53-B47E-147CD4ADFF15"/>
    <x v="15"/>
    <d v="2013-02-04T00:00:00"/>
    <x v="1"/>
    <n v="2"/>
    <n v="150"/>
    <n v="50"/>
    <n v="20130402"/>
    <x v="2"/>
    <x v="14"/>
    <x v="1"/>
    <n v="62000"/>
    <n v="400"/>
    <n v="250"/>
    <s v="9/20/2005"/>
    <n v="52500"/>
    <s v="Night Blue"/>
    <x v="13"/>
    <s v="NULL"/>
    <s v="null"/>
    <s v="Telford"/>
    <s v="null"/>
    <s v="TF6 9RR"/>
    <x v="3"/>
    <s v="NULL"/>
    <s v="Dealer"/>
    <s v="Large"/>
    <s v="5/31/2008 12:00:00 AM"/>
    <n v="1"/>
    <x v="0"/>
    <s v="United Kingdom"/>
    <s v="GBR"/>
  </r>
  <r>
    <n v="41250"/>
    <n v="1"/>
    <s v="FC1C866B-C178-413B-8A0E-882862974CBF"/>
    <x v="7"/>
    <d v="2013-02-05T00:00:00"/>
    <x v="1"/>
    <n v="2"/>
    <n v="150"/>
    <n v="50"/>
    <n v="20130502"/>
    <x v="2"/>
    <x v="14"/>
    <x v="0"/>
    <n v="62000"/>
    <n v="400"/>
    <n v="250"/>
    <s v="9/20/2005"/>
    <n v="52500"/>
    <s v="Canary Yellow"/>
    <x v="14"/>
    <s v="NULL"/>
    <s v="null"/>
    <s v="Gloucester"/>
    <s v="null"/>
    <s v="GL7 9AS"/>
    <x v="5"/>
    <s v="GL"/>
    <s v="Dealer"/>
    <s v="Small"/>
    <s v="5/31/2011 12:00:00 AM"/>
    <n v="1"/>
    <x v="0"/>
    <s v="United Kingdom"/>
    <s v="GBR"/>
  </r>
  <r>
    <n v="41250"/>
    <n v="1"/>
    <s v="5DBA2DBB-D0D0-4F99-A62B-3675D1444546"/>
    <x v="3"/>
    <d v="2013-02-06T00:00:00"/>
    <x v="1"/>
    <n v="2"/>
    <n v="150"/>
    <n v="50"/>
    <n v="20130602"/>
    <x v="2"/>
    <x v="15"/>
    <x v="0"/>
    <n v="25700"/>
    <n v="250"/>
    <n v="250"/>
    <s v="9/20/2005"/>
    <n v="52500"/>
    <s v="Canary Yellow"/>
    <x v="15"/>
    <s v="NULL"/>
    <s v="null"/>
    <s v="Newcastle upon Tyne"/>
    <s v="null"/>
    <s v="NE3 3SS"/>
    <x v="6"/>
    <s v="NE"/>
    <s v="Dealer"/>
    <s v="Small"/>
    <s v="5/31/2009 12:00:00 AM"/>
    <n v="1"/>
    <x v="0"/>
    <s v="United Kingdom"/>
    <s v="GBR"/>
  </r>
  <r>
    <n v="39500"/>
    <n v="1"/>
    <s v="7CDAD61A-4EE9-4622-947F-BD253A2A588F"/>
    <x v="4"/>
    <d v="2013-02-07T00:00:00"/>
    <x v="1"/>
    <n v="2"/>
    <n v="150"/>
    <n v="50"/>
    <n v="20130702"/>
    <x v="2"/>
    <x v="15"/>
    <x v="0"/>
    <n v="25700"/>
    <n v="250"/>
    <n v="250"/>
    <s v="9/20/2005"/>
    <n v="52500"/>
    <s v="Silver"/>
    <x v="14"/>
    <s v="NULL"/>
    <s v="null"/>
    <s v="Gloucester"/>
    <s v="null"/>
    <s v="GL7 9AS"/>
    <x v="5"/>
    <s v="GL"/>
    <s v="Dealer"/>
    <s v="Small"/>
    <s v="5/31/2011 12:00:00 AM"/>
    <n v="1"/>
    <x v="0"/>
    <s v="United Kingdom"/>
    <s v="GBR"/>
  </r>
  <r>
    <n v="39500"/>
    <n v="1"/>
    <s v="67EE3E17-0432-4CC0-9BC8-62AB47D9CBD9"/>
    <x v="8"/>
    <d v="2013-02-08T00:00:00"/>
    <x v="1"/>
    <n v="2"/>
    <n v="150"/>
    <n v="50"/>
    <n v="20130802"/>
    <x v="2"/>
    <x v="14"/>
    <x v="1"/>
    <n v="25700"/>
    <n v="250"/>
    <n v="250"/>
    <s v="9/20/2005"/>
    <n v="28750"/>
    <s v="Silver"/>
    <x v="0"/>
    <s v="4, Scale Street"/>
    <s v="null"/>
    <s v="Uttoxeter"/>
    <s v="Staffs"/>
    <s v="ST17 99RZ"/>
    <x v="0"/>
    <s v="ST"/>
    <s v="Wholesaler"/>
    <s v="Large"/>
    <s v="1/4/1998 12:00:00 AM"/>
    <n v="1"/>
    <x v="0"/>
    <s v="United Kingdom"/>
    <s v="GBR"/>
  </r>
  <r>
    <n v="39500"/>
    <n v="1"/>
    <s v="5137D59A-DA09-4A3B-BCD6-747921A844B3"/>
    <x v="16"/>
    <d v="2013-02-09T00:00:00"/>
    <x v="1"/>
    <n v="2"/>
    <n v="150"/>
    <n v="50"/>
    <n v="20130902"/>
    <x v="2"/>
    <x v="14"/>
    <x v="1"/>
    <n v="62000"/>
    <n v="250"/>
    <n v="250"/>
    <s v="9/20/2005"/>
    <n v="52500"/>
    <s v="Silver"/>
    <x v="1"/>
    <s v="99a Baker Street"/>
    <s v="null"/>
    <s v="London"/>
    <s v="null"/>
    <s v="NSW1 1A"/>
    <x v="1"/>
    <s v="EC"/>
    <s v="Dealer"/>
    <s v="Large"/>
    <s v="1/1/2000 12:00:00 AM"/>
    <n v="0"/>
    <x v="0"/>
    <s v="United Kingdom"/>
    <s v="GBR"/>
  </r>
  <r>
    <n v="39500"/>
    <n v="1"/>
    <s v="B02D0457-277A-4AAA-A4DA-66AB79F7F570"/>
    <x v="22"/>
    <d v="2013-02-10T00:00:00"/>
    <x v="1"/>
    <n v="2"/>
    <n v="150"/>
    <n v="50"/>
    <n v="20131002"/>
    <x v="2"/>
    <x v="15"/>
    <x v="0"/>
    <n v="25700"/>
    <n v="250"/>
    <n v="250"/>
    <s v="9/20/2005"/>
    <n v="28750"/>
    <s v="Silver"/>
    <x v="1"/>
    <s v="99a Baker Street"/>
    <s v="null"/>
    <s v="London"/>
    <s v="null"/>
    <s v="NSW1 1A"/>
    <x v="1"/>
    <s v="EC"/>
    <s v="Dealer"/>
    <s v="Large"/>
    <s v="1/1/2000 12:00:00 AM"/>
    <n v="0"/>
    <x v="0"/>
    <s v="United Kingdom"/>
    <s v="GBR"/>
  </r>
  <r>
    <n v="41250"/>
    <n v="1"/>
    <s v="9F2C709E-CECC-4141-8DCA-C2FC5CFB3B7D"/>
    <x v="19"/>
    <d v="2013-02-11T00:00:00"/>
    <x v="1"/>
    <n v="2"/>
    <n v="150"/>
    <n v="50"/>
    <n v="20131102"/>
    <x v="2"/>
    <x v="14"/>
    <x v="0"/>
    <n v="62000"/>
    <n v="400"/>
    <n v="250"/>
    <s v="9/20/2005"/>
    <n v="52500"/>
    <s v="Blue"/>
    <x v="3"/>
    <s v="17, Arcadia Way"/>
    <s v="null"/>
    <s v="Birmingham"/>
    <s v="null"/>
    <s v="B1 50AZ"/>
    <x v="3"/>
    <s v="B"/>
    <s v="Dealer"/>
    <s v="Large"/>
    <s v="4/1/2005 12:00:00 AM"/>
    <n v="0"/>
    <x v="0"/>
    <s v="United Kingdom"/>
    <s v="GBR"/>
  </r>
  <r>
    <n v="41250"/>
    <n v="1"/>
    <s v="8AC5C89B-C5F7-4227-BCBF-9507801831F4"/>
    <x v="23"/>
    <d v="2013-02-12T00:00:00"/>
    <x v="1"/>
    <n v="2"/>
    <n v="150"/>
    <n v="50"/>
    <n v="20131202"/>
    <x v="2"/>
    <x v="14"/>
    <x v="0"/>
    <n v="62000"/>
    <n v="400"/>
    <n v="250"/>
    <s v="9/20/2005"/>
    <n v="28750"/>
    <s v="Blue"/>
    <x v="4"/>
    <s v="Grange Avenue"/>
    <s v="null"/>
    <s v="Manchester"/>
    <s v="null"/>
    <s v="M1 5AZ"/>
    <x v="4"/>
    <s v="M"/>
    <s v="Dealer"/>
    <s v="Small"/>
    <s v="1/1/2010 12:00:00 AM"/>
    <n v="1"/>
    <x v="0"/>
    <s v="United Kingdom"/>
    <s v="GBR"/>
  </r>
  <r>
    <n v="39500"/>
    <n v="1"/>
    <s v="92BB975F-1223-4131-BF48-4F402261BA0F"/>
    <x v="11"/>
    <d v="2013-02-01T00:00:00"/>
    <x v="1"/>
    <n v="2"/>
    <n v="150"/>
    <n v="50"/>
    <n v="20130102"/>
    <x v="5"/>
    <x v="23"/>
    <x v="1"/>
    <n v="4500"/>
    <n v="400"/>
    <n v="325"/>
    <s v="9/20/2005"/>
    <n v="52500"/>
    <s v="Green"/>
    <x v="5"/>
    <s v="Buckingham Drive"/>
    <s v="null"/>
    <s v="London"/>
    <s v="null"/>
    <s v="SE1 4YY"/>
    <x v="1"/>
    <s v="NE"/>
    <s v="Dealer"/>
    <s v="Large"/>
    <s v="5/31/2007 12:00:00 AM"/>
    <n v="1"/>
    <x v="0"/>
    <s v="United Kingdom"/>
    <s v="GBR"/>
  </r>
  <r>
    <n v="39500"/>
    <n v="1"/>
    <s v="B7EB96BD-62CE-4BCE-8828-610229EB26F2"/>
    <x v="20"/>
    <d v="2013-02-02T00:00:00"/>
    <x v="1"/>
    <n v="2"/>
    <n v="150"/>
    <n v="50"/>
    <n v="20130202"/>
    <x v="5"/>
    <x v="23"/>
    <x v="2"/>
    <n v="8500"/>
    <n v="250"/>
    <n v="325"/>
    <s v="9/20/1974"/>
    <n v="52500"/>
    <s v="Green"/>
    <x v="11"/>
    <s v="NULL"/>
    <s v="null"/>
    <s v="Shrewsbury"/>
    <s v="null"/>
    <s v="SY10 9AX"/>
    <x v="3"/>
    <s v="TF"/>
    <s v="Dealer"/>
    <s v="Small"/>
    <s v="5/31/2012 12:00:00 AM"/>
    <n v="1"/>
    <x v="0"/>
    <s v="United Kingdom"/>
    <s v="GBR"/>
  </r>
  <r>
    <n v="25250"/>
    <n v="1"/>
    <s v="77E4444F-E91E-4E7C-9324-E448339F848B"/>
    <x v="18"/>
    <d v="2013-02-03T00:00:00"/>
    <x v="1"/>
    <n v="2"/>
    <n v="150"/>
    <n v="50"/>
    <n v="20130302"/>
    <x v="5"/>
    <x v="23"/>
    <x v="1"/>
    <n v="4500"/>
    <n v="250"/>
    <n v="325"/>
    <s v="9/20/1974"/>
    <n v="52500"/>
    <s v="Red"/>
    <x v="5"/>
    <s v="Buckingham Drive"/>
    <s v="null"/>
    <s v="London"/>
    <s v="null"/>
    <s v="SE1 4YY"/>
    <x v="1"/>
    <s v="NE"/>
    <s v="Dealer"/>
    <s v="Large"/>
    <s v="5/31/2007 12:00:00 AM"/>
    <n v="1"/>
    <x v="0"/>
    <s v="United Kingdom"/>
    <s v="GBR"/>
  </r>
  <r>
    <n v="22500"/>
    <n v="1"/>
    <s v="C1F886B9-6908-4780-82C2-B40ED307CA9F"/>
    <x v="15"/>
    <d v="2013-02-04T00:00:00"/>
    <x v="1"/>
    <n v="2"/>
    <n v="150"/>
    <n v="50"/>
    <n v="20130402"/>
    <x v="5"/>
    <x v="23"/>
    <x v="1"/>
    <n v="8500"/>
    <n v="250"/>
    <n v="325"/>
    <s v="9/20/1976"/>
    <n v="65250"/>
    <s v="Red"/>
    <x v="5"/>
    <s v="Buckingham Drive"/>
    <s v="null"/>
    <s v="London"/>
    <s v="null"/>
    <s v="SE1 4YY"/>
    <x v="1"/>
    <s v="NE"/>
    <s v="Dealer"/>
    <s v="Large"/>
    <s v="5/31/2007 12:00:00 AM"/>
    <n v="1"/>
    <x v="0"/>
    <s v="United Kingdom"/>
    <s v="GBR"/>
  </r>
  <r>
    <n v="22500"/>
    <n v="1"/>
    <s v="60CD0843-02FF-4BB5-8346-BA030DB5B830"/>
    <x v="7"/>
    <d v="2013-02-05T00:00:00"/>
    <x v="1"/>
    <n v="2"/>
    <n v="150"/>
    <n v="50"/>
    <n v="20130502"/>
    <x v="5"/>
    <x v="23"/>
    <x v="2"/>
    <n v="4500"/>
    <n v="250"/>
    <n v="325"/>
    <s v="9/20/1976"/>
    <n v="52500"/>
    <s v="Red"/>
    <x v="4"/>
    <s v="Grange Avenue"/>
    <s v="null"/>
    <s v="Manchester"/>
    <s v="null"/>
    <s v="M1 5AZ"/>
    <x v="4"/>
    <s v="M"/>
    <s v="Dealer"/>
    <s v="Small"/>
    <s v="1/1/2010 12:00:00 AM"/>
    <n v="1"/>
    <x v="0"/>
    <s v="United Kingdom"/>
    <s v="GBR"/>
  </r>
  <r>
    <n v="22500"/>
    <n v="1"/>
    <s v="684718A8-C01B-42B4-BA30-546C5001DF0C"/>
    <x v="3"/>
    <d v="2013-02-06T00:00:00"/>
    <x v="1"/>
    <n v="2"/>
    <n v="150"/>
    <n v="50"/>
    <n v="20130602"/>
    <x v="5"/>
    <x v="23"/>
    <x v="1"/>
    <n v="8500"/>
    <n v="250"/>
    <n v="325"/>
    <s v="9/20/1974"/>
    <n v="52500"/>
    <s v="Red"/>
    <x v="4"/>
    <s v="Grange Avenue"/>
    <s v="null"/>
    <s v="Manchester"/>
    <s v="null"/>
    <s v="M1 5AZ"/>
    <x v="4"/>
    <s v="M"/>
    <s v="Dealer"/>
    <s v="Small"/>
    <s v="1/1/2010 12:00:00 AM"/>
    <n v="1"/>
    <x v="0"/>
    <s v="United Kingdom"/>
    <s v="GBR"/>
  </r>
  <r>
    <n v="25250"/>
    <n v="1"/>
    <s v="12AFCC59-3EA3-423C-A56C-F1720C4D4493"/>
    <x v="4"/>
    <d v="2013-02-07T00:00:00"/>
    <x v="1"/>
    <n v="2"/>
    <n v="150"/>
    <n v="50"/>
    <n v="20130702"/>
    <x v="5"/>
    <x v="23"/>
    <x v="1"/>
    <n v="4500"/>
    <n v="400"/>
    <n v="325"/>
    <s v="9/20/1974"/>
    <n v="52500"/>
    <s v="Blue"/>
    <x v="3"/>
    <s v="17, Arcadia Way"/>
    <s v="null"/>
    <s v="Birmingham"/>
    <s v="null"/>
    <s v="B1 50AZ"/>
    <x v="3"/>
    <s v="B"/>
    <s v="Dealer"/>
    <s v="Large"/>
    <s v="4/1/2005 12:00:00 AM"/>
    <n v="0"/>
    <x v="0"/>
    <s v="United Kingdom"/>
    <s v="GBR"/>
  </r>
  <r>
    <n v="22500"/>
    <n v="1"/>
    <s v="E7AF61FD-BB13-4D57-A554-693D38260148"/>
    <x v="8"/>
    <d v="2013-02-08T00:00:00"/>
    <x v="1"/>
    <n v="2"/>
    <n v="150"/>
    <n v="50"/>
    <n v="20130802"/>
    <x v="5"/>
    <x v="23"/>
    <x v="1"/>
    <n v="8500"/>
    <n v="400"/>
    <n v="325"/>
    <s v="9/20/1974"/>
    <n v="52500"/>
    <s v="Green"/>
    <x v="1"/>
    <s v="99a Baker Street"/>
    <s v="null"/>
    <s v="London"/>
    <s v="null"/>
    <s v="NSW1 1A"/>
    <x v="1"/>
    <s v="EC"/>
    <s v="Dealer"/>
    <s v="Large"/>
    <s v="1/1/2000 12:00:00 AM"/>
    <n v="0"/>
    <x v="0"/>
    <s v="United Kingdom"/>
    <s v="GBR"/>
  </r>
  <r>
    <n v="25250"/>
    <n v="1"/>
    <s v="20E1FF68-E9BB-43FE-95D2-AB80B35216A4"/>
    <x v="16"/>
    <d v="2013-02-09T00:00:00"/>
    <x v="1"/>
    <n v="2"/>
    <n v="150"/>
    <n v="50"/>
    <n v="20130902"/>
    <x v="5"/>
    <x v="23"/>
    <x v="2"/>
    <n v="4500"/>
    <n v="250"/>
    <n v="325"/>
    <s v="9/20/1974"/>
    <n v="52500"/>
    <s v="Silver"/>
    <x v="0"/>
    <s v="4, Scale Street"/>
    <s v="null"/>
    <s v="Uttoxeter"/>
    <s v="Staffs"/>
    <s v="ST17 99RZ"/>
    <x v="0"/>
    <s v="ST"/>
    <s v="Wholesaler"/>
    <s v="Large"/>
    <s v="1/4/1998 12:00:00 AM"/>
    <n v="1"/>
    <x v="0"/>
    <s v="United Kingdom"/>
    <s v="GBR"/>
  </r>
  <r>
    <n v="22500"/>
    <n v="1"/>
    <s v="058BE5CF-12DA-461C-9F06-85064446428F"/>
    <x v="22"/>
    <d v="2013-02-10T00:00:00"/>
    <x v="1"/>
    <n v="2"/>
    <n v="150"/>
    <n v="50"/>
    <n v="20131002"/>
    <x v="5"/>
    <x v="23"/>
    <x v="1"/>
    <n v="8500"/>
    <n v="400"/>
    <n v="325"/>
    <s v="9/20/1976"/>
    <n v="52500"/>
    <s v="Canary Yellow"/>
    <x v="1"/>
    <s v="99a Baker Street"/>
    <s v="null"/>
    <s v="London"/>
    <s v="null"/>
    <s v="NSW1 1A"/>
    <x v="1"/>
    <s v="EC"/>
    <s v="Dealer"/>
    <s v="Large"/>
    <s v="1/1/2000 12:00:00 AM"/>
    <n v="0"/>
    <x v="0"/>
    <s v="United Kingdom"/>
    <s v="GBR"/>
  </r>
  <r>
    <n v="25250"/>
    <n v="1"/>
    <s v="614306A4-5691-4CFF-AB6B-D292AC244D36"/>
    <x v="19"/>
    <d v="2013-02-11T00:00:00"/>
    <x v="1"/>
    <n v="2"/>
    <n v="150"/>
    <n v="50"/>
    <n v="20131102"/>
    <x v="5"/>
    <x v="23"/>
    <x v="1"/>
    <n v="4500"/>
    <n v="400"/>
    <n v="325"/>
    <s v="9/20/1976"/>
    <n v="65250"/>
    <s v="Night Blue"/>
    <x v="3"/>
    <s v="17, Arcadia Way"/>
    <s v="null"/>
    <s v="Birmingham"/>
    <s v="null"/>
    <s v="B1 50AZ"/>
    <x v="3"/>
    <s v="B"/>
    <s v="Dealer"/>
    <s v="Large"/>
    <s v="4/1/2005 12:00:00 AM"/>
    <n v="0"/>
    <x v="0"/>
    <s v="United Kingdom"/>
    <s v="GBR"/>
  </r>
  <r>
    <n v="22500"/>
    <n v="1"/>
    <s v="7B98A98B-C561-4CAE-AC04-34C03D294358"/>
    <x v="23"/>
    <d v="2013-02-12T00:00:00"/>
    <x v="1"/>
    <n v="2"/>
    <n v="150"/>
    <n v="50"/>
    <n v="20131202"/>
    <x v="5"/>
    <x v="23"/>
    <x v="1"/>
    <n v="4500"/>
    <n v="250"/>
    <n v="325"/>
    <s v="9/20/1976"/>
    <n v="52500"/>
    <s v="British Racing Green"/>
    <x v="0"/>
    <s v="4, Scale Street"/>
    <s v="null"/>
    <s v="Uttoxeter"/>
    <s v="Staffs"/>
    <s v="ST17 99RZ"/>
    <x v="0"/>
    <s v="ST"/>
    <s v="Wholesaler"/>
    <s v="Large"/>
    <s v="1/4/1998 12:00:00 AM"/>
    <n v="1"/>
    <x v="0"/>
    <s v="United Kingdom"/>
    <s v="GBR"/>
  </r>
  <r>
    <n v="22500"/>
    <n v="1"/>
    <s v="5B4A90E9-51E4-4B4B-BBDF-E52AEE7CCB3F"/>
    <x v="11"/>
    <d v="2013-02-01T00:00:00"/>
    <x v="1"/>
    <n v="2"/>
    <n v="150"/>
    <n v="50"/>
    <n v="20130102"/>
    <x v="6"/>
    <x v="24"/>
    <x v="1"/>
    <n v="8500"/>
    <n v="250"/>
    <n v="325"/>
    <s v="9/20/1974"/>
    <n v="52500"/>
    <s v="Black"/>
    <x v="14"/>
    <s v="NULL"/>
    <s v="null"/>
    <s v="Gloucester"/>
    <s v="null"/>
    <s v="GL7 9AS"/>
    <x v="5"/>
    <s v="GL"/>
    <s v="Dealer"/>
    <s v="Small"/>
    <s v="5/31/2011 12:00:00 AM"/>
    <n v="1"/>
    <x v="0"/>
    <s v="United Kingdom"/>
    <s v="GBR"/>
  </r>
  <r>
    <n v="25250"/>
    <n v="1"/>
    <s v="80464E2B-55B5-448F-9605-0E69A4A4CE83"/>
    <x v="20"/>
    <d v="2013-02-02T00:00:00"/>
    <x v="1"/>
    <n v="2"/>
    <n v="150"/>
    <n v="50"/>
    <n v="20130202"/>
    <x v="6"/>
    <x v="25"/>
    <x v="1"/>
    <n v="17000"/>
    <n v="250"/>
    <n v="325"/>
    <s v="9/20/1974"/>
    <n v="52500"/>
    <s v="Dark Purple"/>
    <x v="13"/>
    <s v="NULL"/>
    <s v="null"/>
    <s v="Telford"/>
    <s v="null"/>
    <s v="TF6 9RR"/>
    <x v="3"/>
    <s v="NULL"/>
    <s v="Dealer"/>
    <s v="Large"/>
    <s v="5/31/2008 12:00:00 AM"/>
    <n v="1"/>
    <x v="0"/>
    <s v="United Kingdom"/>
    <s v="GBR"/>
  </r>
  <r>
    <n v="22500"/>
    <n v="1"/>
    <s v="F7131994-57EE-42F2-A5DC-54E520AD0D1E"/>
    <x v="18"/>
    <d v="2013-02-03T00:00:00"/>
    <x v="1"/>
    <n v="2"/>
    <n v="150"/>
    <n v="50"/>
    <n v="20130302"/>
    <x v="6"/>
    <x v="26"/>
    <x v="1"/>
    <n v="8500"/>
    <n v="400"/>
    <n v="325"/>
    <s v="9/20/1978"/>
    <n v="52500"/>
    <s v="British Racing Green"/>
    <x v="1"/>
    <s v="99a Baker Street"/>
    <s v="null"/>
    <s v="London"/>
    <s v="null"/>
    <s v="NSW1 1A"/>
    <x v="1"/>
    <s v="EC"/>
    <s v="Dealer"/>
    <s v="Large"/>
    <s v="1/1/2000 12:00:00 AM"/>
    <n v="0"/>
    <x v="0"/>
    <s v="United Kingdom"/>
    <s v="GBR"/>
  </r>
  <r>
    <n v="22500"/>
    <n v="1"/>
    <s v="C1BF5233-1F55-4872-B3C5-EBD309E14FE0"/>
    <x v="15"/>
    <d v="2013-02-04T00:00:00"/>
    <x v="1"/>
    <n v="2"/>
    <n v="150"/>
    <n v="50"/>
    <n v="20130402"/>
    <x v="6"/>
    <x v="24"/>
    <x v="1"/>
    <n v="17000"/>
    <n v="400"/>
    <n v="325"/>
    <s v="9/20/1976"/>
    <n v="52500"/>
    <s v="Night Blue"/>
    <x v="12"/>
    <s v="NULL"/>
    <s v="null"/>
    <s v="Liverpool"/>
    <s v="null"/>
    <s v="L5 9ZZ"/>
    <x v="4"/>
    <s v="L"/>
    <s v="Wholesaler"/>
    <s v="Large"/>
    <s v="5/31/2007 12:00:00 AM"/>
    <n v="1"/>
    <x v="0"/>
    <s v="United Kingdom"/>
    <s v="GBR"/>
  </r>
  <r>
    <n v="22500"/>
    <n v="1"/>
    <s v="CA859D0B-4B26-48C0-80C6-A7416D1F51BE"/>
    <x v="7"/>
    <d v="2013-02-05T00:00:00"/>
    <x v="1"/>
    <n v="2"/>
    <n v="150"/>
    <n v="50"/>
    <n v="20130502"/>
    <x v="6"/>
    <x v="24"/>
    <x v="1"/>
    <n v="8500"/>
    <n v="400"/>
    <n v="325"/>
    <s v="9/20/1976"/>
    <n v="52500"/>
    <s v="Canary Yellow"/>
    <x v="3"/>
    <s v="17, Arcadia Way"/>
    <s v="null"/>
    <s v="Birmingham"/>
    <s v="null"/>
    <s v="B1 50AZ"/>
    <x v="3"/>
    <s v="B"/>
    <s v="Dealer"/>
    <s v="Large"/>
    <s v="4/1/2005 12:00:00 AM"/>
    <n v="0"/>
    <x v="0"/>
    <s v="United Kingdom"/>
    <s v="GBR"/>
  </r>
  <r>
    <n v="22500"/>
    <n v="1"/>
    <s v="6C346A89-610B-483F-8D25-E0CECC0850D4"/>
    <x v="3"/>
    <d v="2013-02-06T00:00:00"/>
    <x v="1"/>
    <n v="2"/>
    <n v="150"/>
    <n v="50"/>
    <n v="20130602"/>
    <x v="6"/>
    <x v="25"/>
    <x v="1"/>
    <n v="17000"/>
    <n v="250"/>
    <n v="325"/>
    <s v="9/20/1976"/>
    <n v="65250"/>
    <s v="Canary Yellow"/>
    <x v="9"/>
    <s v="NULL"/>
    <s v="null"/>
    <s v="Madrid"/>
    <s v="null"/>
    <s v="NULL"/>
    <x v="2"/>
    <s v="NULL"/>
    <s v="Dealer"/>
    <s v="Small"/>
    <s v="5/31/2012 12:00:00 AM"/>
    <n v="1"/>
    <x v="0"/>
    <s v="Spain"/>
    <s v="ESP"/>
  </r>
  <r>
    <n v="25250"/>
    <n v="1"/>
    <s v="8FC76E1E-8667-44A9-9C96-9C7912B6340F"/>
    <x v="4"/>
    <d v="2013-02-07T00:00:00"/>
    <x v="1"/>
    <n v="2"/>
    <n v="150"/>
    <n v="50"/>
    <n v="20130702"/>
    <x v="6"/>
    <x v="25"/>
    <x v="1"/>
    <n v="17000"/>
    <n v="400"/>
    <n v="325"/>
    <s v="9/20/1974"/>
    <n v="52500"/>
    <s v="Blue"/>
    <x v="4"/>
    <s v="Grange Avenue"/>
    <s v="null"/>
    <s v="Manchester"/>
    <s v="null"/>
    <s v="M1 5AZ"/>
    <x v="4"/>
    <s v="M"/>
    <s v="Dealer"/>
    <s v="Small"/>
    <s v="1/1/2010 12:00:00 AM"/>
    <n v="1"/>
    <x v="0"/>
    <s v="United Kingdom"/>
    <s v="GBR"/>
  </r>
  <r>
    <n v="22500"/>
    <n v="1"/>
    <s v="47B85C1A-44CB-41F5-9DC3-77E81AC28FE9"/>
    <x v="8"/>
    <d v="2013-02-08T00:00:00"/>
    <x v="1"/>
    <n v="2"/>
    <n v="150"/>
    <n v="50"/>
    <n v="20130802"/>
    <x v="6"/>
    <x v="24"/>
    <x v="1"/>
    <n v="17000"/>
    <n v="50"/>
    <n v="325"/>
    <s v="9/20/1974"/>
    <n v="52500"/>
    <s v="Blue"/>
    <x v="5"/>
    <s v="Buckingham Drive"/>
    <s v="null"/>
    <s v="London"/>
    <s v="null"/>
    <s v="SE1 4YY"/>
    <x v="1"/>
    <s v="NE"/>
    <s v="Dealer"/>
    <s v="Large"/>
    <s v="5/31/2007 12:00:00 AM"/>
    <n v="1"/>
    <x v="0"/>
    <s v="United Kingdom"/>
    <s v="GBR"/>
  </r>
  <r>
    <n v="25250"/>
    <n v="1"/>
    <s v="E17FFB1D-F36A-4665-82F2-2A9D59D33FFD"/>
    <x v="16"/>
    <d v="2013-02-09T00:00:00"/>
    <x v="1"/>
    <n v="2"/>
    <n v="150"/>
    <n v="50"/>
    <n v="20130902"/>
    <x v="6"/>
    <x v="24"/>
    <x v="1"/>
    <n v="17000"/>
    <n v="400"/>
    <n v="325"/>
    <s v="9/20/1974"/>
    <n v="52500"/>
    <s v="Red"/>
    <x v="11"/>
    <s v="NULL"/>
    <s v="null"/>
    <s v="Shrewsbury"/>
    <s v="null"/>
    <s v="SY10 9AX"/>
    <x v="3"/>
    <s v="TF"/>
    <s v="Dealer"/>
    <s v="Small"/>
    <s v="5/31/2012 12:00:00 AM"/>
    <n v="1"/>
    <x v="0"/>
    <s v="United Kingdom"/>
    <s v="GBR"/>
  </r>
  <r>
    <n v="25250"/>
    <n v="1"/>
    <s v="44820EB9-661F-4C31-B30E-72BC6D6084DE"/>
    <x v="22"/>
    <d v="2013-02-10T00:00:00"/>
    <x v="1"/>
    <n v="2"/>
    <n v="150"/>
    <n v="50"/>
    <n v="20131002"/>
    <x v="6"/>
    <x v="26"/>
    <x v="1"/>
    <n v="17000"/>
    <n v="50"/>
    <n v="325"/>
    <s v="9/20/1978"/>
    <n v="52500"/>
    <s v="Red"/>
    <x v="12"/>
    <s v="NULL"/>
    <s v="null"/>
    <s v="Liverpool"/>
    <s v="null"/>
    <s v="L5 9ZZ"/>
    <x v="4"/>
    <s v="L"/>
    <s v="Wholesaler"/>
    <s v="Large"/>
    <s v="5/31/2007 12:00:00 AM"/>
    <n v="1"/>
    <x v="0"/>
    <s v="United Kingdom"/>
    <s v="GBR"/>
  </r>
  <r>
    <n v="25250"/>
    <n v="1"/>
    <s v="A96A899A-B4FE-47BB-822C-E4DCC45F4278"/>
    <x v="19"/>
    <d v="2013-02-11T00:00:00"/>
    <x v="1"/>
    <n v="2"/>
    <n v="150"/>
    <n v="50"/>
    <n v="20131102"/>
    <x v="6"/>
    <x v="24"/>
    <x v="1"/>
    <n v="17000"/>
    <n v="75"/>
    <n v="325"/>
    <s v="9/20/1974"/>
    <n v="52500"/>
    <s v="Green"/>
    <x v="4"/>
    <s v="Grange Avenue"/>
    <s v="null"/>
    <s v="Manchester"/>
    <s v="null"/>
    <s v="M1 5AZ"/>
    <x v="4"/>
    <s v="M"/>
    <s v="Dealer"/>
    <s v="Small"/>
    <s v="1/1/2010 12:00:00 AM"/>
    <n v="1"/>
    <x v="0"/>
    <s v="United Kingdom"/>
    <s v="GBR"/>
  </r>
  <r>
    <n v="25250"/>
    <n v="1"/>
    <s v="A53C046D-FA1C-4B4D-8AA8-CB588F53F3B9"/>
    <x v="23"/>
    <d v="2013-02-12T00:00:00"/>
    <x v="1"/>
    <n v="2"/>
    <n v="150"/>
    <n v="50"/>
    <n v="20131202"/>
    <x v="6"/>
    <x v="25"/>
    <x v="1"/>
    <n v="17000"/>
    <n v="150"/>
    <n v="450"/>
    <s v="9/20/2005"/>
    <n v="52500"/>
    <s v="Silver"/>
    <x v="3"/>
    <s v="17, Arcadia Way"/>
    <s v="null"/>
    <s v="Birmingham"/>
    <s v="null"/>
    <s v="B1 50AZ"/>
    <x v="3"/>
    <s v="B"/>
    <s v="Dealer"/>
    <s v="Large"/>
    <s v="4/1/2005 12:00:00 AM"/>
    <n v="0"/>
    <x v="0"/>
    <s v="United Kingdom"/>
    <s v="GBR"/>
  </r>
  <r>
    <n v="74500"/>
    <n v="1"/>
    <s v="311AA133-E929-47E6-9EB9-C39987FD01A5"/>
    <x v="35"/>
    <d v="2013-09-01T00:00:00"/>
    <x v="1"/>
    <n v="9"/>
    <n v="500"/>
    <n v="975"/>
    <n v="20130109"/>
    <x v="1"/>
    <x v="7"/>
    <x v="2"/>
    <n v="31125"/>
    <n v="895"/>
    <n v="1250"/>
    <s v="4/5/2007"/>
    <n v="52000"/>
    <s v="Red"/>
    <x v="16"/>
    <s v="NULL"/>
    <s v="null"/>
    <s v="Lyon"/>
    <s v="null"/>
    <n v="69001"/>
    <x v="2"/>
    <s v="NULL"/>
    <s v="Dealer"/>
    <s v="NULL"/>
    <s v="1/1/2012 12:00:00 AM"/>
    <n v="1"/>
    <x v="0"/>
    <s v="France"/>
    <s v="FRA"/>
  </r>
  <r>
    <n v="69250"/>
    <n v="1"/>
    <s v="6D5EC6A1-547E-4821-9735-EF276C075D6B"/>
    <x v="36"/>
    <d v="2013-10-01T00:00:00"/>
    <x v="1"/>
    <n v="10"/>
    <n v="1250"/>
    <n v="975"/>
    <n v="20130110"/>
    <x v="1"/>
    <x v="7"/>
    <x v="1"/>
    <n v="17500"/>
    <n v="750"/>
    <n v="1250"/>
    <s v="4/5/2005"/>
    <n v="33000"/>
    <s v="Blue"/>
    <x v="17"/>
    <s v="NULL"/>
    <s v="null"/>
    <s v="Marseille"/>
    <s v="null"/>
    <n v="13002"/>
    <x v="2"/>
    <s v="NULL"/>
    <s v="Dealer"/>
    <s v="NULL"/>
    <s v="1/1/2012 12:00:00 AM"/>
    <n v="1"/>
    <x v="0"/>
    <s v="France"/>
    <s v="FRA"/>
  </r>
  <r>
    <n v="22750"/>
    <n v="1"/>
    <s v="78273430-FD2E-4E06-847C-6E3B1165FDD7"/>
    <x v="37"/>
    <d v="2013-11-02T00:00:00"/>
    <x v="1"/>
    <n v="11"/>
    <n v="500"/>
    <n v="975"/>
    <n v="20130211"/>
    <x v="1"/>
    <x v="8"/>
    <x v="1"/>
    <n v="22500"/>
    <n v="895"/>
    <n v="950"/>
    <s v="4/5/2007"/>
    <n v="52000"/>
    <s v="Green"/>
    <x v="18"/>
    <s v="NULL"/>
    <s v="null"/>
    <s v="Avignon"/>
    <s v="null"/>
    <n v="84000"/>
    <x v="2"/>
    <s v="NULL"/>
    <s v="Wholesaler"/>
    <s v="NULL"/>
    <s v="1/1/2012 12:00:00 AM"/>
    <n v="1"/>
    <x v="0"/>
    <s v="France"/>
    <s v="FRA"/>
  </r>
  <r>
    <n v="37000"/>
    <n v="1"/>
    <s v="1724CF9B-8103-4369-B246-324ED51CDFFD"/>
    <x v="38"/>
    <d v="2013-12-03T00:00:00"/>
    <x v="1"/>
    <n v="12"/>
    <n v="1000"/>
    <n v="975"/>
    <n v="20130312"/>
    <x v="1"/>
    <x v="8"/>
    <x v="2"/>
    <n v="17500"/>
    <n v="895"/>
    <n v="1250"/>
    <s v="4/5/2007"/>
    <n v="67000"/>
    <s v="Silver"/>
    <x v="19"/>
    <s v="NULL"/>
    <s v="null"/>
    <s v="Basle"/>
    <s v="null"/>
    <s v="NULL"/>
    <x v="2"/>
    <s v="NULL"/>
    <s v="Dealer"/>
    <s v="NULL"/>
    <s v="1/1/2012 12:00:00 AM"/>
    <n v="1"/>
    <x v="0"/>
    <s v="Switzerland"/>
    <s v="CHE"/>
  </r>
  <r>
    <n v="74500"/>
    <n v="1"/>
    <s v="144FB986-F9E1-4BD0-89F2-D69E1394DDC9"/>
    <x v="39"/>
    <d v="2013-03-13T00:00:00"/>
    <x v="1"/>
    <n v="3"/>
    <n v="750"/>
    <n v="975"/>
    <n v="20130313"/>
    <x v="0"/>
    <x v="0"/>
    <x v="1"/>
    <n v="31125"/>
    <n v="895"/>
    <n v="1250"/>
    <s v="4/5/2003"/>
    <n v="61000"/>
    <s v="Canary Yellow"/>
    <x v="20"/>
    <s v="NULL"/>
    <s v="null"/>
    <s v="Zurich"/>
    <s v="null"/>
    <s v="NULL"/>
    <x v="2"/>
    <s v="NULL"/>
    <s v="Wholesaler"/>
    <s v="NULL"/>
    <s v="1/1/2012 12:00:00 AM"/>
    <n v="1"/>
    <x v="0"/>
    <s v="Switzerland"/>
    <s v="CHE"/>
  </r>
  <r>
    <n v="45800"/>
    <n v="1"/>
    <s v="E027A469-FDDE-4D3E-B8A8-238F18645E21"/>
    <x v="40"/>
    <d v="2013-03-14T00:00:00"/>
    <x v="1"/>
    <n v="3"/>
    <n v="1000"/>
    <n v="975"/>
    <n v="20130314"/>
    <x v="1"/>
    <x v="7"/>
    <x v="1"/>
    <n v="17500"/>
    <n v="500"/>
    <n v="950"/>
    <s v="4/5/2005"/>
    <n v="52000"/>
    <s v="Night Blue"/>
    <x v="16"/>
    <s v="NULL"/>
    <s v="null"/>
    <s v="Lyon"/>
    <s v="null"/>
    <n v="69001"/>
    <x v="2"/>
    <s v="NULL"/>
    <s v="Dealer"/>
    <s v="NULL"/>
    <s v="1/1/2012 12:00:00 AM"/>
    <n v="1"/>
    <x v="0"/>
    <s v="France"/>
    <s v="FRA"/>
  </r>
  <r>
    <n v="22750"/>
    <n v="1"/>
    <s v="A454608F-9975-4DEA-B9F4-BCBE8CD86985"/>
    <x v="41"/>
    <d v="2013-04-15T00:00:00"/>
    <x v="1"/>
    <n v="4"/>
    <n v="2500"/>
    <n v="350"/>
    <n v="20130415"/>
    <x v="0"/>
    <x v="0"/>
    <x v="0"/>
    <n v="22500"/>
    <n v="895"/>
    <n v="1250"/>
    <s v="4/5/2007"/>
    <n v="33000"/>
    <s v="Black"/>
    <x v="17"/>
    <s v="NULL"/>
    <s v="null"/>
    <s v="Marseille"/>
    <s v="null"/>
    <n v="13002"/>
    <x v="2"/>
    <s v="NULL"/>
    <s v="Dealer"/>
    <s v="NULL"/>
    <s v="1/1/2012 12:00:00 AM"/>
    <n v="1"/>
    <x v="0"/>
    <s v="France"/>
    <s v="FRA"/>
  </r>
  <r>
    <n v="45800"/>
    <n v="1"/>
    <s v="C41A9EFE-E0AB-4C13-BAAD-ADD268CA40A4"/>
    <x v="42"/>
    <d v="2013-04-16T00:00:00"/>
    <x v="1"/>
    <n v="4"/>
    <n v="1250"/>
    <n v="350"/>
    <n v="20130416"/>
    <x v="1"/>
    <x v="8"/>
    <x v="1"/>
    <n v="17500"/>
    <n v="500"/>
    <n v="1250"/>
    <s v="4/5/2007"/>
    <n v="52000"/>
    <s v="Red"/>
    <x v="18"/>
    <s v="NULL"/>
    <s v="null"/>
    <s v="Avignon"/>
    <s v="null"/>
    <n v="84000"/>
    <x v="2"/>
    <s v="NULL"/>
    <s v="Wholesaler"/>
    <s v="NULL"/>
    <s v="1/1/2012 12:00:00 AM"/>
    <n v="1"/>
    <x v="0"/>
    <s v="France"/>
    <s v="FRA"/>
  </r>
  <r>
    <n v="37000"/>
    <n v="1"/>
    <s v="0A0283AC-6950-4A9E-95F9-2F3AD6083657"/>
    <x v="43"/>
    <d v="2013-05-17T00:00:00"/>
    <x v="1"/>
    <n v="5"/>
    <n v="1000"/>
    <n v="350"/>
    <n v="20130517"/>
    <x v="1"/>
    <x v="7"/>
    <x v="2"/>
    <n v="17500"/>
    <n v="895"/>
    <n v="1250"/>
    <s v="4/5/2007"/>
    <n v="52000"/>
    <s v="Blue"/>
    <x v="19"/>
    <s v="NULL"/>
    <s v="null"/>
    <s v="Basle"/>
    <s v="null"/>
    <s v="NULL"/>
    <x v="2"/>
    <s v="NULL"/>
    <s v="Dealer"/>
    <s v="NULL"/>
    <s v="1/1/2012 12:00:00 AM"/>
    <n v="1"/>
    <x v="0"/>
    <s v="Switzerland"/>
    <s v="CHE"/>
  </r>
  <r>
    <n v="45800"/>
    <n v="1"/>
    <s v="DEBD3964-B01C-416C-AD70-2D2898CABD38"/>
    <x v="44"/>
    <d v="2013-05-18T00:00:00"/>
    <x v="1"/>
    <n v="5"/>
    <n v="500"/>
    <n v="975"/>
    <n v="20130518"/>
    <x v="1"/>
    <x v="8"/>
    <x v="1"/>
    <n v="17500"/>
    <n v="750"/>
    <n v="1250"/>
    <s v="4/5/2007"/>
    <n v="161000"/>
    <s v="Green"/>
    <x v="20"/>
    <s v="NULL"/>
    <s v="null"/>
    <s v="Zurich"/>
    <s v="null"/>
    <s v="NULL"/>
    <x v="2"/>
    <s v="NULL"/>
    <s v="Wholesaler"/>
    <s v="NULL"/>
    <s v="1/1/2012 12:00:00 AM"/>
    <n v="1"/>
    <x v="0"/>
    <s v="Switzerland"/>
    <s v="CHE"/>
  </r>
  <r>
    <n v="37690"/>
    <n v="1"/>
    <s v="E3EBBF63-ABF3-4A0D-87A1-8105FAFA96D2"/>
    <x v="45"/>
    <d v="2013-05-19T00:00:00"/>
    <x v="1"/>
    <n v="5"/>
    <n v="1000"/>
    <n v="975"/>
    <n v="20130519"/>
    <x v="1"/>
    <x v="7"/>
    <x v="2"/>
    <n v="22500"/>
    <n v="895"/>
    <n v="950"/>
    <s v="4/5/2009"/>
    <n v="52000"/>
    <s v="Silver"/>
    <x v="16"/>
    <s v="NULL"/>
    <s v="null"/>
    <s v="Lyon"/>
    <s v="null"/>
    <n v="69001"/>
    <x v="2"/>
    <s v="NULL"/>
    <s v="Dealer"/>
    <s v="NULL"/>
    <s v="1/1/2012 12:00:00 AM"/>
    <n v="1"/>
    <x v="0"/>
    <s v="France"/>
    <s v="FRA"/>
  </r>
  <r>
    <n v="74500"/>
    <n v="1"/>
    <s v="A3CC4CA4-9AE1-472C-8C38-7127C38BCE9E"/>
    <x v="46"/>
    <d v="2013-06-20T00:00:00"/>
    <x v="1"/>
    <n v="6"/>
    <n v="2500"/>
    <n v="975"/>
    <n v="20130620"/>
    <x v="1"/>
    <x v="8"/>
    <x v="1"/>
    <n v="17500"/>
    <n v="500"/>
    <n v="1250"/>
    <s v="4/5/2007"/>
    <n v="33000"/>
    <s v="Canary Yellow"/>
    <x v="17"/>
    <s v="NULL"/>
    <s v="null"/>
    <s v="Marseille"/>
    <s v="null"/>
    <n v="13002"/>
    <x v="2"/>
    <s v="NULL"/>
    <s v="Dealer"/>
    <s v="NULL"/>
    <s v="1/1/2012 12:00:00 AM"/>
    <n v="1"/>
    <x v="0"/>
    <s v="France"/>
    <s v="FRA"/>
  </r>
  <r>
    <n v="45800"/>
    <n v="1"/>
    <s v="B2B8A324-C314-413B-AA67-C16DB117869C"/>
    <x v="47"/>
    <d v="2013-07-21T00:00:00"/>
    <x v="1"/>
    <n v="7"/>
    <n v="1250"/>
    <n v="975"/>
    <n v="20130721"/>
    <x v="0"/>
    <x v="0"/>
    <x v="0"/>
    <n v="17500"/>
    <n v="895"/>
    <n v="1250"/>
    <s v="4/5/2010"/>
    <n v="61000"/>
    <s v="Night Blue"/>
    <x v="18"/>
    <s v="NULL"/>
    <s v="null"/>
    <s v="Avignon"/>
    <s v="null"/>
    <n v="84000"/>
    <x v="2"/>
    <s v="NULL"/>
    <s v="Wholesaler"/>
    <s v="NULL"/>
    <s v="1/1/2012 12:00:00 AM"/>
    <n v="1"/>
    <x v="0"/>
    <s v="France"/>
    <s v="FRA"/>
  </r>
  <r>
    <n v="37000"/>
    <n v="1"/>
    <s v="1D54E7EB-71B2-4120-8C0A-D42067CA6410"/>
    <x v="48"/>
    <d v="2013-07-22T00:00:00"/>
    <x v="1"/>
    <n v="7"/>
    <n v="1000"/>
    <n v="275"/>
    <n v="20130722"/>
    <x v="1"/>
    <x v="7"/>
    <x v="1"/>
    <n v="22500"/>
    <n v="500"/>
    <n v="1250"/>
    <s v="4/5/2007"/>
    <n v="52000"/>
    <s v="Black"/>
    <x v="19"/>
    <s v="NULL"/>
    <s v="null"/>
    <s v="Basle"/>
    <s v="null"/>
    <s v="NULL"/>
    <x v="2"/>
    <s v="NULL"/>
    <s v="Dealer"/>
    <s v="NULL"/>
    <s v="1/1/2012 12:00:00 AM"/>
    <n v="1"/>
    <x v="0"/>
    <s v="Switzerland"/>
    <s v="CHE"/>
  </r>
  <r>
    <n v="37690"/>
    <n v="1"/>
    <s v="B4946B66-C622-4E4E-B97F-B1843C0E4E36"/>
    <x v="49"/>
    <d v="2013-09-23T00:00:00"/>
    <x v="1"/>
    <n v="9"/>
    <n v="1250"/>
    <n v="275"/>
    <n v="20130923"/>
    <x v="1"/>
    <x v="1"/>
    <x v="1"/>
    <n v="17500"/>
    <n v="500"/>
    <n v="1250"/>
    <s v="4/5/2003"/>
    <n v="61000"/>
    <s v="Red"/>
    <x v="20"/>
    <s v="NULL"/>
    <s v="null"/>
    <s v="Zurich"/>
    <s v="null"/>
    <s v="NULL"/>
    <x v="2"/>
    <s v="NULL"/>
    <s v="Wholesaler"/>
    <s v="NULL"/>
    <s v="1/1/2012 12:00:00 AM"/>
    <n v="1"/>
    <x v="0"/>
    <s v="Switzerland"/>
    <s v="CHE"/>
  </r>
  <r>
    <n v="69250"/>
    <n v="1"/>
    <s v="2E9F0A8B-A970-4348-A424-F031AD4A1183"/>
    <x v="50"/>
    <d v="2013-10-24T00:00:00"/>
    <x v="1"/>
    <n v="10"/>
    <n v="500"/>
    <n v="275"/>
    <n v="20131024"/>
    <x v="0"/>
    <x v="0"/>
    <x v="0"/>
    <n v="17500"/>
    <n v="895"/>
    <n v="950"/>
    <s v="4/5/2007"/>
    <n v="52000"/>
    <s v="Blue"/>
    <x v="20"/>
    <s v="NULL"/>
    <s v="null"/>
    <s v="Zurich"/>
    <s v="null"/>
    <s v="NULL"/>
    <x v="2"/>
    <s v="NULL"/>
    <s v="Wholesaler"/>
    <s v="NULL"/>
    <s v="1/1/2012 12:00:00 AM"/>
    <n v="1"/>
    <x v="0"/>
    <s v="Switzerland"/>
    <s v="CHE"/>
  </r>
  <r>
    <n v="37690"/>
    <n v="1"/>
    <s v="B9738540-3387-46C6-9632-D7A4F37AAE86"/>
    <x v="51"/>
    <d v="2013-11-25T00:00:00"/>
    <x v="1"/>
    <n v="11"/>
    <n v="1000"/>
    <n v="975"/>
    <n v="20131125"/>
    <x v="1"/>
    <x v="1"/>
    <x v="1"/>
    <n v="31125"/>
    <n v="895"/>
    <n v="1250"/>
    <s v="4/5/2007"/>
    <n v="33000"/>
    <s v="Green"/>
    <x v="17"/>
    <s v="NULL"/>
    <s v="null"/>
    <s v="Marseille"/>
    <s v="null"/>
    <n v="13002"/>
    <x v="2"/>
    <s v="NULL"/>
    <s v="Dealer"/>
    <s v="NULL"/>
    <s v="1/1/2012 12:00:00 AM"/>
    <n v="1"/>
    <x v="0"/>
    <s v="France"/>
    <s v="FRA"/>
  </r>
  <r>
    <n v="74500"/>
    <n v="1"/>
    <s v="68511F9F-9C12-4085-8D80-6627674F3F3F"/>
    <x v="52"/>
    <d v="2013-11-26T00:00:00"/>
    <x v="1"/>
    <n v="11"/>
    <n v="750"/>
    <n v="975"/>
    <n v="20131126"/>
    <x v="1"/>
    <x v="7"/>
    <x v="1"/>
    <n v="17500"/>
    <n v="750"/>
    <n v="1250"/>
    <s v="4/5/2003"/>
    <n v="52000"/>
    <s v="Silver"/>
    <x v="20"/>
    <s v="NULL"/>
    <s v="null"/>
    <s v="Zurich"/>
    <s v="null"/>
    <s v="NULL"/>
    <x v="2"/>
    <s v="NULL"/>
    <s v="Wholesaler"/>
    <s v="NULL"/>
    <s v="1/1/2012 12:00:00 AM"/>
    <n v="1"/>
    <x v="0"/>
    <s v="Switzerland"/>
    <s v="CHE"/>
  </r>
  <r>
    <n v="37690"/>
    <n v="1"/>
    <s v="4D4E5593-7DAA-4FFF-A493-2FF65C4625A1"/>
    <x v="53"/>
    <d v="2013-11-27T00:00:00"/>
    <x v="1"/>
    <n v="11"/>
    <n v="500"/>
    <n v="975"/>
    <n v="20131127"/>
    <x v="1"/>
    <x v="1"/>
    <x v="2"/>
    <n v="17500"/>
    <n v="895"/>
    <n v="1250"/>
    <s v="4/5/2001"/>
    <n v="52000"/>
    <s v="Canary Yellow"/>
    <x v="18"/>
    <s v="NULL"/>
    <s v="null"/>
    <s v="Avignon"/>
    <s v="null"/>
    <n v="84000"/>
    <x v="2"/>
    <s v="NULL"/>
    <s v="Wholesaler"/>
    <s v="NULL"/>
    <s v="1/1/2012 12:00:00 AM"/>
    <n v="1"/>
    <x v="0"/>
    <s v="France"/>
    <s v="FRA"/>
  </r>
  <r>
    <n v="97750"/>
    <n v="1"/>
    <s v="EEA0564E-985F-4DDF-9928-9DF9B3FA2EC0"/>
    <x v="54"/>
    <d v="2014-04-10T00:00:00"/>
    <x v="2"/>
    <n v="4"/>
    <n v="550"/>
    <n v="725"/>
    <n v="20141004"/>
    <x v="0"/>
    <x v="0"/>
    <x v="0"/>
    <n v="55000"/>
    <n v="500"/>
    <n v="750"/>
    <s v="1/8/1985"/>
    <n v="52500"/>
    <s v="Silver"/>
    <x v="0"/>
    <s v="4, Scale Street"/>
    <s v="null"/>
    <s v="Uttoxeter"/>
    <s v="Staffs"/>
    <s v="ST17 99RZ"/>
    <x v="0"/>
    <s v="ST"/>
    <s v="Wholesaler"/>
    <s v="Large"/>
    <s v="1/4/1998 12:00:00 AM"/>
    <n v="1"/>
    <x v="0"/>
    <s v="United Kingdom"/>
    <s v="GBR"/>
  </r>
  <r>
    <n v="122750"/>
    <n v="1"/>
    <s v="A98E92AE-9623-4606-9665-D00866DA877A"/>
    <x v="55"/>
    <d v="2014-01-01T00:00:00"/>
    <x v="2"/>
    <n v="1"/>
    <n v="50"/>
    <n v="1475"/>
    <n v="20140101"/>
    <x v="1"/>
    <x v="5"/>
    <x v="1"/>
    <n v="80000"/>
    <n v="600"/>
    <n v="550"/>
    <s v="5/9/2007"/>
    <n v="75000"/>
    <s v="Blue"/>
    <x v="1"/>
    <s v="99a Baker Street"/>
    <s v="null"/>
    <s v="London"/>
    <s v="null"/>
    <s v="NSW1 1A"/>
    <x v="1"/>
    <s v="EC"/>
    <s v="Dealer"/>
    <s v="Large"/>
    <s v="1/1/2000 12:00:00 AM"/>
    <n v="0"/>
    <x v="0"/>
    <s v="United Kingdom"/>
    <s v="GBR"/>
  </r>
  <r>
    <n v="90750"/>
    <n v="1"/>
    <s v="B2F55654-2FC2-49D5-80D8-27439BE9890C"/>
    <x v="56"/>
    <d v="2014-02-02T00:00:00"/>
    <x v="2"/>
    <n v="2"/>
    <n v="800"/>
    <n v="975"/>
    <n v="20140202"/>
    <x v="0"/>
    <x v="4"/>
    <x v="0"/>
    <n v="80000"/>
    <n v="750"/>
    <n v="550"/>
    <s v="9/8/2006"/>
    <n v="52500"/>
    <s v="Green"/>
    <x v="3"/>
    <s v="17, Arcadia Way"/>
    <s v="null"/>
    <s v="Birmingham"/>
    <s v="null"/>
    <s v="B1 50AZ"/>
    <x v="3"/>
    <s v="B"/>
    <s v="Dealer"/>
    <s v="Large"/>
    <s v="4/1/2005 12:00:00 AM"/>
    <n v="0"/>
    <x v="0"/>
    <s v="United Kingdom"/>
    <s v="GBR"/>
  </r>
  <r>
    <n v="91750"/>
    <n v="1"/>
    <s v="5E2BCC2F-4044-449F-8824-FFF812EA3BFE"/>
    <x v="57"/>
    <d v="2014-03-03T00:00:00"/>
    <x v="2"/>
    <n v="3"/>
    <n v="50"/>
    <n v="975"/>
    <n v="20140303"/>
    <x v="0"/>
    <x v="4"/>
    <x v="0"/>
    <n v="93000"/>
    <n v="85"/>
    <n v="550"/>
    <s v="1/5/1987"/>
    <n v="127220"/>
    <s v="Blue"/>
    <x v="1"/>
    <s v="99a Baker Street"/>
    <s v="null"/>
    <s v="London"/>
    <s v="null"/>
    <s v="NSW1 1A"/>
    <x v="1"/>
    <s v="EC"/>
    <s v="Dealer"/>
    <s v="Large"/>
    <s v="1/1/2000 12:00:00 AM"/>
    <n v="0"/>
    <x v="0"/>
    <s v="United Kingdom"/>
    <s v="GBR"/>
  </r>
  <r>
    <n v="94750"/>
    <n v="1"/>
    <s v="D7B2F76B-6B74-4252-A5A0-A07D0C96B630"/>
    <x v="58"/>
    <d v="2014-04-04T00:00:00"/>
    <x v="2"/>
    <n v="4"/>
    <n v="50"/>
    <n v="1475"/>
    <n v="20140404"/>
    <x v="0"/>
    <x v="0"/>
    <x v="0"/>
    <n v="67000"/>
    <n v="2500"/>
    <n v="550"/>
    <s v="1/8/1985"/>
    <n v="52500"/>
    <s v="Silver"/>
    <x v="5"/>
    <s v="Buckingham Drive"/>
    <s v="null"/>
    <s v="London"/>
    <s v="null"/>
    <s v="SE1 4YY"/>
    <x v="1"/>
    <s v="NE"/>
    <s v="Dealer"/>
    <s v="Large"/>
    <s v="5/31/2007 12:00:00 AM"/>
    <n v="1"/>
    <x v="0"/>
    <s v="United Kingdom"/>
    <s v="GBR"/>
  </r>
  <r>
    <n v="105250"/>
    <n v="1"/>
    <s v="49CD29CD-9D4A-4637-9103-8BB1FBF7B5E2"/>
    <x v="59"/>
    <d v="2014-04-05T00:00:00"/>
    <x v="2"/>
    <n v="4"/>
    <n v="50"/>
    <n v="975"/>
    <n v="20140504"/>
    <x v="0"/>
    <x v="0"/>
    <x v="0"/>
    <n v="130000"/>
    <n v="4000"/>
    <n v="550"/>
    <s v="5/6/1986"/>
    <n v="28750"/>
    <s v="British Racing Green"/>
    <x v="4"/>
    <s v="Grange Avenue"/>
    <s v="null"/>
    <s v="Manchester"/>
    <s v="null"/>
    <s v="M1 5AZ"/>
    <x v="4"/>
    <s v="M"/>
    <s v="Dealer"/>
    <s v="Small"/>
    <s v="1/1/2010 12:00:00 AM"/>
    <n v="1"/>
    <x v="0"/>
    <s v="United Kingdom"/>
    <s v="GBR"/>
  </r>
  <r>
    <n v="112750"/>
    <n v="1"/>
    <s v="F180BFB6-F100-4508-908A-948600DD1735"/>
    <x v="60"/>
    <d v="2014-04-06T00:00:00"/>
    <x v="2"/>
    <n v="4"/>
    <n v="800"/>
    <n v="475"/>
    <n v="20140604"/>
    <x v="1"/>
    <x v="5"/>
    <x v="1"/>
    <n v="61000"/>
    <n v="900"/>
    <n v="550"/>
    <s v="8/9/1991"/>
    <n v="75000"/>
    <s v="Dark Purple"/>
    <x v="3"/>
    <s v="17, Arcadia Way"/>
    <s v="null"/>
    <s v="Birmingham"/>
    <s v="null"/>
    <s v="B1 50AZ"/>
    <x v="3"/>
    <s v="B"/>
    <s v="Dealer"/>
    <s v="Large"/>
    <s v="4/1/2005 12:00:00 AM"/>
    <n v="0"/>
    <x v="0"/>
    <s v="United Kingdom"/>
    <s v="GBR"/>
  </r>
  <r>
    <n v="127750"/>
    <n v="1"/>
    <s v="7A48D828-795B-49DE-AD0E-8CA679EF3642"/>
    <x v="61"/>
    <d v="2014-04-07T00:00:00"/>
    <x v="2"/>
    <n v="4"/>
    <n v="2550"/>
    <n v="975"/>
    <n v="20140704"/>
    <x v="1"/>
    <x v="7"/>
    <x v="1"/>
    <n v="28500"/>
    <n v="900"/>
    <n v="550"/>
    <s v="5/8/1992"/>
    <n v="52500"/>
    <s v="Red"/>
    <x v="2"/>
    <s v="33, Rue Des Bleus"/>
    <s v="null"/>
    <s v="Paris"/>
    <s v="null"/>
    <n v="75010"/>
    <x v="2"/>
    <s v="NULL"/>
    <s v="Dealer"/>
    <s v="Large"/>
    <s v="2/15/2003 12:00:00 AM"/>
    <n v="1"/>
    <x v="0"/>
    <s v="France"/>
    <s v="FRA"/>
  </r>
  <r>
    <n v="132750"/>
    <n v="1"/>
    <s v="7F72639D-CAB0-4D99-8A76-5371AB487D5A"/>
    <x v="62"/>
    <d v="2014-04-08T00:00:00"/>
    <x v="2"/>
    <n v="4"/>
    <n v="50"/>
    <n v="975"/>
    <n v="20140804"/>
    <x v="1"/>
    <x v="1"/>
    <x v="1"/>
    <n v="20500"/>
    <n v="900"/>
    <n v="750"/>
    <s v="9/8/2005"/>
    <n v="9950"/>
    <s v="Blue"/>
    <x v="0"/>
    <s v="4, Scale Street"/>
    <s v="null"/>
    <s v="Uttoxeter"/>
    <s v="Staffs"/>
    <s v="ST17 99RZ"/>
    <x v="0"/>
    <s v="ST"/>
    <s v="Wholesaler"/>
    <s v="Large"/>
    <s v="1/4/1998 12:00:00 AM"/>
    <n v="1"/>
    <x v="0"/>
    <s v="United Kingdom"/>
    <s v="GBR"/>
  </r>
  <r>
    <n v="77750"/>
    <n v="1"/>
    <s v="DC912AA2-2F05-46C4-B330-428B49C50A4F"/>
    <x v="63"/>
    <d v="2014-04-09T00:00:00"/>
    <x v="2"/>
    <n v="4"/>
    <n v="50"/>
    <n v="975"/>
    <n v="20140904"/>
    <x v="1"/>
    <x v="1"/>
    <x v="1"/>
    <n v="80890"/>
    <n v="750"/>
    <n v="750"/>
    <s v="5/8/1993"/>
    <n v="28750"/>
    <s v="Silver"/>
    <x v="0"/>
    <s v="4, Scale Street"/>
    <s v="null"/>
    <s v="Uttoxeter"/>
    <s v="Staffs"/>
    <s v="ST17 99RZ"/>
    <x v="0"/>
    <s v="ST"/>
    <s v="Wholesaler"/>
    <s v="Large"/>
    <s v="1/4/1998 12:00:00 AM"/>
    <n v="1"/>
    <x v="0"/>
    <s v="United Kingdom"/>
    <s v="GBR"/>
  </r>
  <r>
    <n v="71250"/>
    <n v="2"/>
    <s v="DE422C96-B725-42A0-8219-0520376C35E2"/>
    <x v="64"/>
    <d v="2014-04-11T00:00:00"/>
    <x v="2"/>
    <n v="4"/>
    <n v="50"/>
    <n v="1475"/>
    <n v="20141104"/>
    <x v="1"/>
    <x v="2"/>
    <x v="1"/>
    <n v="104000"/>
    <n v="750"/>
    <n v="750"/>
    <s v="5/6/1975"/>
    <n v="52500"/>
    <s v="Night Blue"/>
    <x v="2"/>
    <s v="33, Rue Des Bleus"/>
    <s v="null"/>
    <s v="Paris"/>
    <s v="null"/>
    <n v="75010"/>
    <x v="2"/>
    <s v="NULL"/>
    <s v="Dealer"/>
    <s v="Large"/>
    <s v="2/15/2003 12:00:00 AM"/>
    <n v="1"/>
    <x v="0"/>
    <s v="France"/>
    <s v="FRA"/>
  </r>
  <r>
    <n v="97750"/>
    <n v="1"/>
    <s v="ECBD4A79-6E5A-41DA-9B18-3E0E88352301"/>
    <x v="64"/>
    <d v="2014-04-11T00:00:00"/>
    <x v="2"/>
    <n v="4"/>
    <n v="50"/>
    <n v="1475"/>
    <n v="20141104"/>
    <x v="1"/>
    <x v="8"/>
    <x v="1"/>
    <n v="130000"/>
    <n v="750"/>
    <n v="750"/>
    <s v="1/15/1985"/>
    <n v="75000"/>
    <s v="Canary Yellow"/>
    <x v="5"/>
    <s v="Buckingham Drive"/>
    <s v="null"/>
    <s v="London"/>
    <s v="null"/>
    <s v="SE1 4YY"/>
    <x v="1"/>
    <s v="NE"/>
    <s v="Dealer"/>
    <s v="Large"/>
    <s v="5/31/2007 12:00:00 AM"/>
    <n v="1"/>
    <x v="0"/>
    <s v="United Kingdom"/>
    <s v="GBR"/>
  </r>
  <r>
    <n v="157750"/>
    <n v="1"/>
    <s v="3FF3174D-17CD-46A6-864E-1ED25903CAB7"/>
    <x v="65"/>
    <d v="2014-04-12T00:00:00"/>
    <x v="2"/>
    <n v="4"/>
    <n v="5050"/>
    <n v="1475"/>
    <n v="20141204"/>
    <x v="1"/>
    <x v="11"/>
    <x v="1"/>
    <n v="130000"/>
    <n v="600"/>
    <n v="750"/>
    <s v="3/29/1979"/>
    <n v="127220"/>
    <s v="Silver"/>
    <x v="3"/>
    <s v="17, Arcadia Way"/>
    <s v="null"/>
    <s v="Birmingham"/>
    <s v="null"/>
    <s v="B1 50AZ"/>
    <x v="3"/>
    <s v="B"/>
    <s v="Dealer"/>
    <s v="Large"/>
    <s v="4/1/2005 12:00:00 AM"/>
    <n v="0"/>
    <x v="0"/>
    <s v="United Kingdom"/>
    <s v="GBR"/>
  </r>
  <r>
    <n v="97750"/>
    <n v="1"/>
    <s v="50ED522E-4C09-4EA6-A38E-B53EB810FF28"/>
    <x v="65"/>
    <d v="2014-04-12T00:00:00"/>
    <x v="2"/>
    <n v="4"/>
    <n v="50"/>
    <n v="1475"/>
    <n v="20141204"/>
    <x v="1"/>
    <x v="9"/>
    <x v="1"/>
    <n v="160000"/>
    <n v="600"/>
    <n v="570"/>
    <s v="9/8/2004"/>
    <n v="52500"/>
    <s v="Black"/>
    <x v="4"/>
    <s v="Grange Avenue"/>
    <s v="null"/>
    <s v="Manchester"/>
    <s v="null"/>
    <s v="M1 5AZ"/>
    <x v="4"/>
    <s v="M"/>
    <s v="Dealer"/>
    <s v="Small"/>
    <s v="1/1/2010 12:00:00 AM"/>
    <n v="1"/>
    <x v="0"/>
    <s v="United Kingdom"/>
    <s v="GBR"/>
  </r>
  <r>
    <n v="181250"/>
    <n v="1"/>
    <s v="79203209-7C00-4161-918E-9BCC9BC0D6E1"/>
    <x v="66"/>
    <d v="2015-02-01T00:00:00"/>
    <x v="3"/>
    <n v="2"/>
    <n v="50"/>
    <n v="1725"/>
    <n v="20150102"/>
    <x v="1"/>
    <x v="10"/>
    <x v="1"/>
    <n v="130000"/>
    <n v="600"/>
    <n v="570"/>
    <s v="6/4/1994"/>
    <n v="8000"/>
    <s v="British Racing Green"/>
    <x v="2"/>
    <s v="33, Rue Des Bleus"/>
    <s v="null"/>
    <s v="Paris"/>
    <s v="null"/>
    <n v="75010"/>
    <x v="2"/>
    <s v="NULL"/>
    <s v="Dealer"/>
    <s v="Large"/>
    <s v="2/15/2003 12:00:00 AM"/>
    <n v="1"/>
    <x v="0"/>
    <s v="France"/>
    <s v="FRA"/>
  </r>
  <r>
    <n v="132750"/>
    <n v="1"/>
    <s v="C8BE0F19-9213-4CA4-9437-8B04F4045241"/>
    <x v="67"/>
    <d v="2015-02-02T00:00:00"/>
    <x v="3"/>
    <n v="2"/>
    <n v="50"/>
    <n v="1725"/>
    <n v="20150202"/>
    <x v="0"/>
    <x v="4"/>
    <x v="0"/>
    <n v="67000"/>
    <n v="600"/>
    <n v="570"/>
    <s v="9/8/2006"/>
    <n v="52500"/>
    <s v="Silver"/>
    <x v="5"/>
    <s v="Buckingham Drive"/>
    <s v="null"/>
    <s v="London"/>
    <s v="null"/>
    <s v="SE1 4YY"/>
    <x v="1"/>
    <s v="NE"/>
    <s v="Dealer"/>
    <s v="Large"/>
    <s v="5/31/2007 12:00:00 AM"/>
    <n v="1"/>
    <x v="0"/>
    <s v="United Kingdom"/>
    <s v="GBR"/>
  </r>
  <r>
    <n v="181250"/>
    <n v="1"/>
    <s v="281C5FDB-4059-44EB-98C6-B14BA525B02D"/>
    <x v="68"/>
    <d v="2015-02-03T00:00:00"/>
    <x v="3"/>
    <n v="2"/>
    <n v="50"/>
    <n v="965"/>
    <n v="20150302"/>
    <x v="0"/>
    <x v="12"/>
    <x v="0"/>
    <n v="67000"/>
    <n v="600"/>
    <n v="654"/>
    <s v="9/1/2000"/>
    <n v="65250"/>
    <s v="Silver"/>
    <x v="4"/>
    <s v="Grange Avenue"/>
    <s v="null"/>
    <s v="Manchester"/>
    <s v="null"/>
    <s v="M1 5AZ"/>
    <x v="4"/>
    <s v="M"/>
    <s v="Dealer"/>
    <s v="Small"/>
    <s v="1/1/2010 12:00:00 AM"/>
    <n v="1"/>
    <x v="0"/>
    <s v="United Kingdom"/>
    <s v="GBR"/>
  </r>
  <r>
    <n v="112750"/>
    <n v="1"/>
    <s v="A593F4E4-6896-4E3F-AF79-8893570B664D"/>
    <x v="69"/>
    <d v="2015-02-04T00:00:00"/>
    <x v="3"/>
    <n v="2"/>
    <n v="50"/>
    <n v="475"/>
    <n v="20150402"/>
    <x v="0"/>
    <x v="4"/>
    <x v="0"/>
    <n v="80890"/>
    <n v="600"/>
    <n v="987"/>
    <s v="5/10/1997"/>
    <n v="52500"/>
    <s v="Green"/>
    <x v="3"/>
    <s v="17, Arcadia Way"/>
    <s v="null"/>
    <s v="Birmingham"/>
    <s v="null"/>
    <s v="B1 50AZ"/>
    <x v="3"/>
    <s v="B"/>
    <s v="Dealer"/>
    <s v="Large"/>
    <s v="4/1/2005 12:00:00 AM"/>
    <n v="0"/>
    <x v="0"/>
    <s v="United Kingdom"/>
    <s v="GBR"/>
  </r>
  <r>
    <n v="132750"/>
    <n v="1"/>
    <s v="7D326B72-AE3A-4CB0-BC91-755F41FF36FB"/>
    <x v="70"/>
    <d v="2015-02-05T00:00:00"/>
    <x v="3"/>
    <n v="2"/>
    <n v="1000"/>
    <n v="1725"/>
    <n v="20150502"/>
    <x v="0"/>
    <x v="0"/>
    <x v="0"/>
    <n v="67000"/>
    <n v="600"/>
    <n v="654"/>
    <s v="9/1/2001"/>
    <n v="28750"/>
    <s v="Black"/>
    <x v="1"/>
    <s v="99a Baker Street"/>
    <s v="null"/>
    <s v="London"/>
    <s v="null"/>
    <s v="NSW1 1A"/>
    <x v="1"/>
    <s v="EC"/>
    <s v="Dealer"/>
    <s v="Large"/>
    <s v="1/1/2000 12:00:00 AM"/>
    <n v="0"/>
    <x v="0"/>
    <s v="United Kingdom"/>
    <s v="GBR"/>
  </r>
  <r>
    <n v="181250"/>
    <n v="1"/>
    <s v="060D5372-25A5-4BF8-9C09-7A584D0D15D6"/>
    <x v="71"/>
    <d v="2015-02-06T00:00:00"/>
    <x v="3"/>
    <n v="2"/>
    <n v="50"/>
    <n v="1725"/>
    <n v="20150602"/>
    <x v="0"/>
    <x v="6"/>
    <x v="0"/>
    <n v="80890"/>
    <n v="450"/>
    <n v="321"/>
    <s v="6/8/2005"/>
    <n v="52500"/>
    <s v="Red"/>
    <x v="0"/>
    <s v="4, Scale Street"/>
    <s v="null"/>
    <s v="Uttoxeter"/>
    <s v="Staffs"/>
    <s v="ST17 99RZ"/>
    <x v="0"/>
    <s v="ST"/>
    <s v="Wholesaler"/>
    <s v="Large"/>
    <s v="1/4/1998 12:00:00 AM"/>
    <n v="1"/>
    <x v="0"/>
    <s v="United Kingdom"/>
    <s v="GBR"/>
  </r>
  <r>
    <n v="112750"/>
    <n v="1"/>
    <s v="FA2F9AC6-6B92-4CA5-802F-49741C005228"/>
    <x v="72"/>
    <d v="2015-02-07T00:00:00"/>
    <x v="3"/>
    <n v="2"/>
    <n v="1800"/>
    <n v="475"/>
    <n v="20150702"/>
    <x v="0"/>
    <x v="3"/>
    <x v="0"/>
    <n v="67000"/>
    <n v="400"/>
    <n v="951"/>
    <s v="1/1/1999"/>
    <n v="52500"/>
    <s v="Red"/>
    <x v="0"/>
    <s v="4, Scale Street"/>
    <s v="null"/>
    <s v="Uttoxeter"/>
    <s v="Staffs"/>
    <s v="ST17 99RZ"/>
    <x v="0"/>
    <s v="ST"/>
    <s v="Wholesaler"/>
    <s v="Large"/>
    <s v="1/4/1998 12:00:00 AM"/>
    <n v="1"/>
    <x v="0"/>
    <s v="United Kingdom"/>
    <s v="GBR"/>
  </r>
  <r>
    <n v="105250"/>
    <n v="1"/>
    <s v="CF0E6787-B142-4F47-A5B5-39851CA27D5C"/>
    <x v="73"/>
    <d v="2015-02-08T00:00:00"/>
    <x v="3"/>
    <n v="2"/>
    <n v="50"/>
    <n v="975"/>
    <n v="20150802"/>
    <x v="0"/>
    <x v="4"/>
    <x v="0"/>
    <n v="67000"/>
    <n v="400"/>
    <n v="987"/>
    <s v="5/5/2001"/>
    <n v="127220"/>
    <s v="Black"/>
    <x v="1"/>
    <s v="99a Baker Street"/>
    <s v="null"/>
    <s v="London"/>
    <s v="null"/>
    <s v="NSW1 1A"/>
    <x v="1"/>
    <s v="EC"/>
    <s v="Dealer"/>
    <s v="Large"/>
    <s v="1/1/2000 12:00:00 AM"/>
    <n v="0"/>
    <x v="0"/>
    <s v="United Kingdom"/>
    <s v="GBR"/>
  </r>
  <r>
    <n v="132750"/>
    <n v="1"/>
    <s v="2258F436-7E4E-4E86-9C0E-661095D3D3A5"/>
    <x v="74"/>
    <d v="2015-02-09T00:00:00"/>
    <x v="3"/>
    <n v="2"/>
    <n v="50"/>
    <n v="425"/>
    <n v="20150902"/>
    <x v="0"/>
    <x v="6"/>
    <x v="0"/>
    <n v="67000"/>
    <n v="400"/>
    <n v="750"/>
    <s v="1/8/1985"/>
    <n v="52500"/>
    <s v="British Racing Green"/>
    <x v="3"/>
    <s v="17, Arcadia Way"/>
    <s v="null"/>
    <s v="Birmingham"/>
    <s v="null"/>
    <s v="B1 50AZ"/>
    <x v="3"/>
    <s v="B"/>
    <s v="Dealer"/>
    <s v="Large"/>
    <s v="4/1/2005 12:00:00 AM"/>
    <n v="0"/>
    <x v="0"/>
    <s v="United Kingdom"/>
    <s v="GBR"/>
  </r>
  <r>
    <n v="181250"/>
    <n v="1"/>
    <s v="A377536F-D480-4D3F-9332-C2582419E95D"/>
    <x v="75"/>
    <d v="2015-02-10T00:00:00"/>
    <x v="3"/>
    <n v="2"/>
    <n v="50"/>
    <n v="1725"/>
    <n v="20151002"/>
    <x v="0"/>
    <x v="0"/>
    <x v="0"/>
    <n v="80890"/>
    <n v="200"/>
    <n v="654"/>
    <s v="5/4/2006"/>
    <n v="7500"/>
    <s v="Dark Purple"/>
    <x v="5"/>
    <s v="Buckingham Drive"/>
    <s v="null"/>
    <s v="London"/>
    <s v="null"/>
    <s v="SE1 4YY"/>
    <x v="1"/>
    <s v="NE"/>
    <s v="Dealer"/>
    <s v="Large"/>
    <s v="5/31/2007 12:00:00 AM"/>
    <n v="1"/>
    <x v="0"/>
    <s v="United Kingdom"/>
    <s v="GBR"/>
  </r>
  <r>
    <n v="181250"/>
    <n v="1"/>
    <s v="B26FC002-1229-45FA-AB18-1D4E36AA1001"/>
    <x v="76"/>
    <d v="2015-02-11T00:00:00"/>
    <x v="3"/>
    <n v="2"/>
    <n v="800"/>
    <n v="1725"/>
    <n v="20151102"/>
    <x v="0"/>
    <x v="3"/>
    <x v="0"/>
    <n v="80890"/>
    <n v="200"/>
    <n v="987"/>
    <s v="6/1/1997"/>
    <n v="52500"/>
    <s v="Black"/>
    <x v="4"/>
    <s v="Grange Avenue"/>
    <s v="null"/>
    <s v="Manchester"/>
    <s v="null"/>
    <s v="M1 5AZ"/>
    <x v="4"/>
    <s v="M"/>
    <s v="Dealer"/>
    <s v="Small"/>
    <s v="1/1/2010 12:00:00 AM"/>
    <n v="1"/>
    <x v="0"/>
    <s v="United Kingdom"/>
    <s v="GBR"/>
  </r>
  <r>
    <n v="132750"/>
    <n v="1"/>
    <s v="8433F897-7A51-4427-AA46-3EAA7C1AC402"/>
    <x v="77"/>
    <d v="2015-02-12T00:00:00"/>
    <x v="3"/>
    <n v="2"/>
    <n v="50"/>
    <n v="1725"/>
    <n v="20151202"/>
    <x v="0"/>
    <x v="4"/>
    <x v="0"/>
    <n v="80890"/>
    <n v="300"/>
    <n v="321"/>
    <s v="6/1/1997"/>
    <n v="52500"/>
    <s v="Red"/>
    <x v="5"/>
    <s v="Buckingham Drive"/>
    <s v="null"/>
    <s v="London"/>
    <s v="null"/>
    <s v="SE1 4YY"/>
    <x v="1"/>
    <s v="NE"/>
    <s v="Dealer"/>
    <s v="Large"/>
    <s v="5/31/2007 12:00:00 AM"/>
    <n v="1"/>
    <x v="0"/>
    <s v="United Kingdom"/>
    <s v="GBR"/>
  </r>
  <r>
    <n v="181250"/>
    <n v="1"/>
    <s v="2B02D71B-5F7F-4B6B-9B90-6DA7E8AA07D9"/>
    <x v="66"/>
    <d v="2015-02-01T00:00:00"/>
    <x v="3"/>
    <n v="2"/>
    <n v="50"/>
    <n v="475"/>
    <n v="20150102"/>
    <x v="0"/>
    <x v="13"/>
    <x v="0"/>
    <n v="67000"/>
    <n v="300"/>
    <n v="654"/>
    <s v="5/25/2007"/>
    <n v="52500"/>
    <s v="British Racing Green"/>
    <x v="5"/>
    <s v="Buckingham Drive"/>
    <s v="null"/>
    <s v="London"/>
    <s v="null"/>
    <s v="SE1 4YY"/>
    <x v="1"/>
    <s v="NE"/>
    <s v="Dealer"/>
    <s v="Large"/>
    <s v="5/31/2007 12:00:00 AM"/>
    <n v="1"/>
    <x v="0"/>
    <s v="United Kingdom"/>
    <s v="GBR"/>
  </r>
  <r>
    <n v="181250"/>
    <n v="1"/>
    <s v="287F30C9-08AF-4282-8E00-4293AD0CBDD1"/>
    <x v="67"/>
    <d v="2015-02-02T00:00:00"/>
    <x v="3"/>
    <n v="2"/>
    <n v="50"/>
    <n v="475"/>
    <n v="20150202"/>
    <x v="1"/>
    <x v="1"/>
    <x v="1"/>
    <n v="80890"/>
    <n v="500"/>
    <n v="987"/>
    <s v="6/1/1997"/>
    <n v="52500"/>
    <s v="Dark Purple"/>
    <x v="4"/>
    <s v="Grange Avenue"/>
    <s v="null"/>
    <s v="Manchester"/>
    <s v="null"/>
    <s v="M1 5AZ"/>
    <x v="4"/>
    <s v="M"/>
    <s v="Dealer"/>
    <s v="Small"/>
    <s v="1/1/2010 12:00:00 AM"/>
    <n v="1"/>
    <x v="0"/>
    <s v="United Kingdom"/>
    <s v="GBR"/>
  </r>
  <r>
    <n v="112750"/>
    <n v="1"/>
    <s v="CF6B7B07-7D24-4C90-8121-80963628A89B"/>
    <x v="68"/>
    <d v="2015-02-03T00:00:00"/>
    <x v="3"/>
    <n v="2"/>
    <n v="50"/>
    <n v="475"/>
    <n v="20150302"/>
    <x v="1"/>
    <x v="2"/>
    <x v="1"/>
    <n v="80890"/>
    <n v="600"/>
    <n v="963"/>
    <s v="1/31/1999"/>
    <n v="52500"/>
    <s v="Black"/>
    <x v="4"/>
    <s v="Grange Avenue"/>
    <s v="null"/>
    <s v="Manchester"/>
    <s v="null"/>
    <s v="M1 5AZ"/>
    <x v="4"/>
    <s v="M"/>
    <s v="Dealer"/>
    <s v="Small"/>
    <s v="1/1/2010 12:00:00 AM"/>
    <n v="1"/>
    <x v="0"/>
    <s v="United Kingdom"/>
    <s v="GBR"/>
  </r>
  <r>
    <n v="181250"/>
    <n v="1"/>
    <s v="CE5CE4D4-09D0-43FF-8D41-BD688323CCA6"/>
    <x v="69"/>
    <d v="2015-02-04T00:00:00"/>
    <x v="3"/>
    <n v="2"/>
    <n v="50"/>
    <n v="50"/>
    <n v="20150402"/>
    <x v="1"/>
    <x v="1"/>
    <x v="1"/>
    <n v="80890"/>
    <n v="500"/>
    <n v="852"/>
    <s v="5/4/2006"/>
    <n v="65250"/>
    <s v="Black"/>
    <x v="3"/>
    <s v="17, Arcadia Way"/>
    <s v="null"/>
    <s v="Birmingham"/>
    <s v="null"/>
    <s v="B1 50AZ"/>
    <x v="3"/>
    <s v="B"/>
    <s v="Dealer"/>
    <s v="Large"/>
    <s v="4/1/2005 12:00:00 AM"/>
    <n v="0"/>
    <x v="0"/>
    <s v="United Kingdom"/>
    <s v="GBR"/>
  </r>
  <r>
    <n v="112750"/>
    <n v="1"/>
    <s v="50117989-F659-4B09-BA3C-6E6578F7E26A"/>
    <x v="70"/>
    <d v="2015-02-05T00:00:00"/>
    <x v="3"/>
    <n v="2"/>
    <n v="50.01"/>
    <n v="475"/>
    <n v="20150502"/>
    <x v="1"/>
    <x v="2"/>
    <x v="1"/>
    <n v="80890"/>
    <n v="400"/>
    <n v="147"/>
    <s v="9/8/2006"/>
    <n v="52500"/>
    <s v="Night Blue"/>
    <x v="3"/>
    <s v="17, Arcadia Way"/>
    <s v="null"/>
    <s v="Birmingham"/>
    <s v="null"/>
    <s v="B1 50AZ"/>
    <x v="3"/>
    <s v="B"/>
    <s v="Dealer"/>
    <s v="Large"/>
    <s v="4/1/2005 12:00:00 AM"/>
    <n v="0"/>
    <x v="0"/>
    <s v="United Kingdom"/>
    <s v="GBR"/>
  </r>
  <r>
    <n v="105250"/>
    <n v="1"/>
    <s v="870399E7-9CB8-4336-A7B2-6FAF960BE032"/>
    <x v="71"/>
    <d v="2015-02-06T00:00:00"/>
    <x v="3"/>
    <n v="2"/>
    <n v="800"/>
    <n v="425"/>
    <n v="20150602"/>
    <x v="1"/>
    <x v="2"/>
    <x v="1"/>
    <n v="80890"/>
    <n v="800"/>
    <n v="852"/>
    <s v="5/4/2006"/>
    <n v="52500"/>
    <s v="Canary Yellow"/>
    <x v="1"/>
    <s v="99a Baker Street"/>
    <s v="null"/>
    <s v="London"/>
    <s v="null"/>
    <s v="NSW1 1A"/>
    <x v="1"/>
    <s v="EC"/>
    <s v="Dealer"/>
    <s v="Large"/>
    <s v="1/1/2000 12:00:00 AM"/>
    <n v="0"/>
    <x v="0"/>
    <s v="United Kingdom"/>
    <s v="GBR"/>
  </r>
  <r>
    <n v="181250"/>
    <n v="1"/>
    <s v="615E5F28-4CC6-4A01-8980-3D93FBDF9A28"/>
    <x v="72"/>
    <d v="2015-02-07T00:00:00"/>
    <x v="3"/>
    <n v="2"/>
    <n v="1050"/>
    <n v="425"/>
    <n v="20150702"/>
    <x v="1"/>
    <x v="11"/>
    <x v="1"/>
    <n v="67000"/>
    <n v="750"/>
    <n v="654"/>
    <s v="5/8/1998"/>
    <n v="52500"/>
    <s v="Silver"/>
    <x v="0"/>
    <s v="4, Scale Street"/>
    <s v="null"/>
    <s v="Uttoxeter"/>
    <s v="Staffs"/>
    <s v="ST17 99RZ"/>
    <x v="0"/>
    <s v="ST"/>
    <s v="Wholesaler"/>
    <s v="Large"/>
    <s v="1/4/1998 12:00:00 AM"/>
    <n v="1"/>
    <x v="0"/>
    <s v="United Kingdom"/>
    <s v="GBR"/>
  </r>
  <r>
    <n v="127250"/>
    <n v="1"/>
    <s v="02340FA7-74C9-4684-B340-197CD2D4ED68"/>
    <x v="73"/>
    <d v="2015-02-08T00:00:00"/>
    <x v="3"/>
    <n v="2"/>
    <n v="1300"/>
    <n v="425"/>
    <n v="20150802"/>
    <x v="1"/>
    <x v="11"/>
    <x v="1"/>
    <n v="67000"/>
    <n v="850"/>
    <n v="984"/>
    <s v="6/1/1997"/>
    <n v="52500"/>
    <s v="Green"/>
    <x v="0"/>
    <s v="4, Scale Street"/>
    <s v="null"/>
    <s v="Uttoxeter"/>
    <s v="Staffs"/>
    <s v="ST17 99RZ"/>
    <x v="0"/>
    <s v="ST"/>
    <s v="Wholesaler"/>
    <s v="Large"/>
    <s v="1/4/1998 12:00:00 AM"/>
    <n v="1"/>
    <x v="0"/>
    <s v="United Kingdom"/>
    <s v="GBR"/>
  </r>
  <r>
    <n v="132750"/>
    <n v="1"/>
    <s v="6FD1149C-88A6-4CAA-A60D-F2D909653D93"/>
    <x v="74"/>
    <d v="2015-02-09T00:00:00"/>
    <x v="3"/>
    <n v="2"/>
    <n v="50"/>
    <n v="75"/>
    <n v="20150902"/>
    <x v="1"/>
    <x v="1"/>
    <x v="1"/>
    <n v="67000"/>
    <n v="950"/>
    <n v="895"/>
    <s v="5/9/2007"/>
    <n v="15000"/>
    <s v="Canary Yellow"/>
    <x v="1"/>
    <s v="99a Baker Street"/>
    <s v="null"/>
    <s v="London"/>
    <s v="null"/>
    <s v="NSW1 1A"/>
    <x v="1"/>
    <s v="EC"/>
    <s v="Dealer"/>
    <s v="Large"/>
    <s v="1/1/2000 12:00:00 AM"/>
    <n v="0"/>
    <x v="0"/>
    <s v="United Kingdom"/>
    <s v="GBR"/>
  </r>
  <r>
    <n v="112750"/>
    <n v="1"/>
    <s v="43927208-A3B0-4E72-B21C-0AFCA6D1AC4F"/>
    <x v="75"/>
    <d v="2015-02-10T00:00:00"/>
    <x v="3"/>
    <n v="2"/>
    <n v="50"/>
    <n v="425"/>
    <n v="20151002"/>
    <x v="1"/>
    <x v="1"/>
    <x v="1"/>
    <n v="67000"/>
    <n v="1500"/>
    <n v="486"/>
    <s v="2/2/2002"/>
    <n v="52500"/>
    <s v="Blue"/>
    <x v="3"/>
    <s v="17, Arcadia Way"/>
    <s v="null"/>
    <s v="Birmingham"/>
    <s v="null"/>
    <s v="B1 50AZ"/>
    <x v="3"/>
    <s v="B"/>
    <s v="Dealer"/>
    <s v="Large"/>
    <s v="4/1/2005 12:00:00 AM"/>
    <n v="0"/>
    <x v="0"/>
    <s v="United Kingdom"/>
    <s v="GBR"/>
  </r>
  <r>
    <n v="181250"/>
    <n v="1"/>
    <s v="A192F21E-BF23-4894-B73D-48A7ED3C7F3F"/>
    <x v="76"/>
    <d v="2015-02-11T00:00:00"/>
    <x v="3"/>
    <n v="2"/>
    <n v="50"/>
    <n v="1725"/>
    <n v="20151102"/>
    <x v="1"/>
    <x v="11"/>
    <x v="1"/>
    <n v="67000"/>
    <n v="1400"/>
    <n v="325"/>
    <s v="9/1/2001"/>
    <n v="127220"/>
    <s v="Red"/>
    <x v="5"/>
    <s v="Buckingham Drive"/>
    <s v="null"/>
    <s v="London"/>
    <s v="null"/>
    <s v="SE1 4YY"/>
    <x v="1"/>
    <s v="NE"/>
    <s v="Dealer"/>
    <s v="Large"/>
    <s v="5/31/2007 12:00:00 AM"/>
    <n v="1"/>
    <x v="0"/>
    <s v="United Kingdom"/>
    <s v="GBR"/>
  </r>
  <r>
    <n v="132750"/>
    <n v="1"/>
    <s v="8D686183-0820-4D02-AFFB-63D2711B768B"/>
    <x v="77"/>
    <d v="2015-02-12T00:00:00"/>
    <x v="3"/>
    <n v="2"/>
    <n v="50"/>
    <n v="1725"/>
    <n v="20151202"/>
    <x v="1"/>
    <x v="9"/>
    <x v="1"/>
    <n v="130000"/>
    <n v="1560"/>
    <n v="658"/>
    <s v="9/20/2006"/>
    <n v="17500"/>
    <s v="Red"/>
    <x v="4"/>
    <s v="Grange Avenue"/>
    <s v="null"/>
    <s v="Manchester"/>
    <s v="null"/>
    <s v="M1 5AZ"/>
    <x v="4"/>
    <s v="M"/>
    <s v="Dealer"/>
    <s v="Small"/>
    <s v="1/1/2010 12:00:00 AM"/>
    <n v="1"/>
    <x v="0"/>
    <s v="United Kingdom"/>
    <s v="GBR"/>
  </r>
  <r>
    <n v="112750"/>
    <n v="1"/>
    <s v="13AC5403-D0EE-4272-A4DD-13AEE32B4AE7"/>
    <x v="55"/>
    <d v="2014-01-01T00:00:00"/>
    <x v="2"/>
    <n v="1"/>
    <n v="550"/>
    <n v="425"/>
    <n v="20140101"/>
    <x v="1"/>
    <x v="11"/>
    <x v="1"/>
    <n v="130000"/>
    <n v="1950"/>
    <n v="752"/>
    <s v="9/1/2001"/>
    <n v="52500"/>
    <s v="Red"/>
    <x v="6"/>
    <s v="5205 108th Ave"/>
    <s v="null"/>
    <s v="New York"/>
    <s v="New York"/>
    <s v="NULL"/>
    <x v="2"/>
    <s v="NY"/>
    <s v="Dealer"/>
    <s v="Large"/>
    <s v="10/15/2009 12:00:00 AM"/>
    <n v="1"/>
    <x v="0"/>
    <s v="USA"/>
    <s v="USA"/>
  </r>
  <r>
    <n v="46750"/>
    <n v="1"/>
    <s v="994F4127-FAB5-410E-BA6F-790C54D81944"/>
    <x v="78"/>
    <d v="2014-01-02T00:00:00"/>
    <x v="2"/>
    <n v="1"/>
    <n v="550"/>
    <n v="425"/>
    <n v="20140201"/>
    <x v="2"/>
    <x v="14"/>
    <x v="1"/>
    <n v="30000"/>
    <n v="1950"/>
    <n v="486"/>
    <s v="9/1/2000"/>
    <n v="52500"/>
    <s v="Dark Purple"/>
    <x v="6"/>
    <s v="5205 108th Ave"/>
    <s v="null"/>
    <s v="New York"/>
    <s v="New York"/>
    <s v="NULL"/>
    <x v="2"/>
    <s v="NY"/>
    <s v="Dealer"/>
    <s v="Large"/>
    <s v="10/15/2009 12:00:00 AM"/>
    <n v="1"/>
    <x v="0"/>
    <s v="USA"/>
    <s v="USA"/>
  </r>
  <r>
    <n v="47750"/>
    <n v="1"/>
    <s v="D58C3843-C4F8-49F1-8E49-A01F56442DBE"/>
    <x v="79"/>
    <d v="2014-01-03T00:00:00"/>
    <x v="2"/>
    <n v="1"/>
    <n v="550"/>
    <n v="75"/>
    <n v="20140301"/>
    <x v="2"/>
    <x v="15"/>
    <x v="0"/>
    <n v="42500"/>
    <n v="1950"/>
    <n v="486"/>
    <s v="9/1/2000"/>
    <n v="52500"/>
    <s v="British Racing Green"/>
    <x v="7"/>
    <s v="NULL"/>
    <s v="null"/>
    <s v="Geneva"/>
    <s v="null"/>
    <s v="NULL"/>
    <x v="2"/>
    <s v="NULL"/>
    <s v="Wholesaler"/>
    <s v="Large"/>
    <s v="10/15/2009 12:00:00 AM"/>
    <n v="1"/>
    <x v="0"/>
    <s v="Switzerland"/>
    <s v="CHE"/>
  </r>
  <r>
    <n v="42250"/>
    <n v="1"/>
    <s v="5273FF25-EFC7-4A58-9CEA-9CFFE2BD047C"/>
    <x v="80"/>
    <d v="2014-01-04T00:00:00"/>
    <x v="2"/>
    <n v="1"/>
    <n v="550"/>
    <n v="475"/>
    <n v="20140401"/>
    <x v="2"/>
    <x v="16"/>
    <x v="0"/>
    <n v="30000"/>
    <n v="1950"/>
    <n v="486"/>
    <s v="9/1/2000"/>
    <n v="52500"/>
    <s v="Black"/>
    <x v="2"/>
    <s v="33, Rue Des Bleus"/>
    <s v="null"/>
    <s v="Paris"/>
    <s v="null"/>
    <n v="75010"/>
    <x v="2"/>
    <s v="NULL"/>
    <s v="Dealer"/>
    <s v="Large"/>
    <s v="2/15/2003 12:00:00 AM"/>
    <n v="1"/>
    <x v="0"/>
    <s v="France"/>
    <s v="FRA"/>
  </r>
  <r>
    <n v="46750"/>
    <n v="1"/>
    <s v="6CEC03EC-DDBE-4DC0-AAE7-3161DBF296B8"/>
    <x v="81"/>
    <d v="2014-01-05T00:00:00"/>
    <x v="2"/>
    <n v="1"/>
    <n v="550"/>
    <n v="475"/>
    <n v="20140501"/>
    <x v="2"/>
    <x v="14"/>
    <x v="1"/>
    <n v="42500"/>
    <n v="1950"/>
    <n v="486"/>
    <s v="9/1/2000"/>
    <n v="52500"/>
    <s v="Canary Yellow"/>
    <x v="3"/>
    <s v="17, Arcadia Way"/>
    <s v="null"/>
    <s v="Birmingham"/>
    <s v="null"/>
    <s v="B1 50AZ"/>
    <x v="3"/>
    <s v="B"/>
    <s v="Dealer"/>
    <s v="Large"/>
    <s v="4/1/2005 12:00:00 AM"/>
    <n v="0"/>
    <x v="0"/>
    <s v="United Kingdom"/>
    <s v="GBR"/>
  </r>
  <r>
    <n v="46750"/>
    <n v="1"/>
    <s v="0CB3AFF2-BBDA-4267-889D-7077F9C746BE"/>
    <x v="82"/>
    <d v="2014-01-06T00:00:00"/>
    <x v="2"/>
    <n v="1"/>
    <n v="550"/>
    <n v="475"/>
    <n v="20140601"/>
    <x v="2"/>
    <x v="16"/>
    <x v="0"/>
    <n v="30000"/>
    <n v="1950"/>
    <n v="486"/>
    <s v="9/1/2000"/>
    <n v="52500"/>
    <s v="Canary Yellow"/>
    <x v="1"/>
    <s v="99a Baker Street"/>
    <s v="null"/>
    <s v="London"/>
    <s v="null"/>
    <s v="NSW1 1A"/>
    <x v="1"/>
    <s v="EC"/>
    <s v="Dealer"/>
    <s v="Large"/>
    <s v="1/1/2000 12:00:00 AM"/>
    <n v="0"/>
    <x v="0"/>
    <s v="United Kingdom"/>
    <s v="GBR"/>
  </r>
  <r>
    <n v="42250"/>
    <n v="1"/>
    <s v="C09BA8CA-A3BE-4DBD-B5A5-AAD73F346A1E"/>
    <x v="83"/>
    <d v="2014-01-07T00:00:00"/>
    <x v="2"/>
    <n v="1"/>
    <n v="550"/>
    <n v="1725"/>
    <n v="20140701"/>
    <x v="2"/>
    <x v="14"/>
    <x v="1"/>
    <n v="42500"/>
    <n v="1950"/>
    <n v="486"/>
    <s v="9/1/2000"/>
    <n v="127220"/>
    <s v="Canary Yellow"/>
    <x v="5"/>
    <s v="Buckingham Drive"/>
    <s v="null"/>
    <s v="London"/>
    <s v="null"/>
    <s v="SE1 4YY"/>
    <x v="1"/>
    <s v="NE"/>
    <s v="Dealer"/>
    <s v="Large"/>
    <s v="5/31/2007 12:00:00 AM"/>
    <n v="1"/>
    <x v="0"/>
    <s v="United Kingdom"/>
    <s v="GBR"/>
  </r>
  <r>
    <n v="46750"/>
    <n v="1"/>
    <s v="CB2DBD9A-4AFC-46AC-A7DE-9D35FB74626B"/>
    <x v="84"/>
    <d v="2014-01-08T00:00:00"/>
    <x v="2"/>
    <n v="1"/>
    <n v="800"/>
    <n v="475"/>
    <n v="20140801"/>
    <x v="2"/>
    <x v="14"/>
    <x v="1"/>
    <n v="30000"/>
    <n v="1950"/>
    <n v="486"/>
    <s v="9/1/2000"/>
    <n v="52500"/>
    <s v="Green"/>
    <x v="4"/>
    <s v="Grange Avenue"/>
    <s v="null"/>
    <s v="Manchester"/>
    <s v="null"/>
    <s v="M1 5AZ"/>
    <x v="4"/>
    <s v="M"/>
    <s v="Dealer"/>
    <s v="Small"/>
    <s v="1/1/2010 12:00:00 AM"/>
    <n v="1"/>
    <x v="0"/>
    <s v="United Kingdom"/>
    <s v="GBR"/>
  </r>
  <r>
    <n v="112750"/>
    <n v="1"/>
    <s v="9A778E61-3ED5-4D05-8494-171CC7FE8DA2"/>
    <x v="85"/>
    <d v="2014-01-09T00:00:00"/>
    <x v="2"/>
    <n v="1"/>
    <n v="800"/>
    <n v="1725"/>
    <n v="20140901"/>
    <x v="2"/>
    <x v="16"/>
    <x v="0"/>
    <n v="55000"/>
    <n v="2570"/>
    <n v="486"/>
    <s v="6/1/1997"/>
    <n v="65250"/>
    <s v="Blue"/>
    <x v="6"/>
    <s v="5205 108th Ave"/>
    <s v="null"/>
    <s v="New York"/>
    <s v="New York"/>
    <s v="NULL"/>
    <x v="2"/>
    <s v="NY"/>
    <s v="Dealer"/>
    <s v="Large"/>
    <s v="10/15/2009 12:00:00 AM"/>
    <n v="1"/>
    <x v="0"/>
    <s v="USA"/>
    <s v="USA"/>
  </r>
  <r>
    <n v="112750"/>
    <n v="1"/>
    <s v="383E7A21-9FD1-4872-9368-16D1CC8F2B2E"/>
    <x v="86"/>
    <d v="2014-01-10T00:00:00"/>
    <x v="2"/>
    <n v="1"/>
    <n v="800"/>
    <n v="1725"/>
    <n v="20141001"/>
    <x v="2"/>
    <x v="16"/>
    <x v="0"/>
    <n v="30000"/>
    <n v="2570"/>
    <n v="987"/>
    <s v="6/1/1997"/>
    <n v="52500"/>
    <s v="Canary Yellow"/>
    <x v="7"/>
    <s v="NULL"/>
    <s v="null"/>
    <s v="Geneva"/>
    <s v="null"/>
    <s v="NULL"/>
    <x v="2"/>
    <s v="NULL"/>
    <s v="Wholesaler"/>
    <s v="Large"/>
    <s v="10/15/2009 12:00:00 AM"/>
    <n v="1"/>
    <x v="0"/>
    <s v="Switzerland"/>
    <s v="CHE"/>
  </r>
  <r>
    <n v="46750"/>
    <n v="1"/>
    <s v="DCD04513-AC8A-4227-918D-78C1AAC7B920"/>
    <x v="87"/>
    <d v="2014-01-11T00:00:00"/>
    <x v="2"/>
    <n v="1"/>
    <n v="50"/>
    <n v="475"/>
    <n v="20141101"/>
    <x v="2"/>
    <x v="15"/>
    <x v="0"/>
    <n v="42500"/>
    <n v="2570"/>
    <n v="987"/>
    <s v="6/1/1997"/>
    <n v="28750"/>
    <s v="British Racing Green"/>
    <x v="0"/>
    <s v="4, Scale Street"/>
    <s v="null"/>
    <s v="Uttoxeter"/>
    <s v="Staffs"/>
    <s v="ST17 99RZ"/>
    <x v="0"/>
    <s v="ST"/>
    <s v="Wholesaler"/>
    <s v="Large"/>
    <s v="1/4/1998 12:00:00 AM"/>
    <n v="1"/>
    <x v="0"/>
    <s v="United Kingdom"/>
    <s v="GBR"/>
  </r>
  <r>
    <n v="42250"/>
    <n v="1"/>
    <s v="AABC7FDB-29CA-4CE9-948A-C365D177ACA7"/>
    <x v="88"/>
    <d v="2014-01-12T00:00:00"/>
    <x v="2"/>
    <n v="1"/>
    <n v="50"/>
    <n v="475"/>
    <n v="20141201"/>
    <x v="2"/>
    <x v="14"/>
    <x v="1"/>
    <n v="30000"/>
    <n v="2570"/>
    <n v="987"/>
    <s v="6/1/1997"/>
    <n v="52500"/>
    <s v="Dark Purple"/>
    <x v="0"/>
    <s v="4, Scale Street"/>
    <s v="null"/>
    <s v="Uttoxeter"/>
    <s v="Staffs"/>
    <s v="ST17 99RZ"/>
    <x v="0"/>
    <s v="ST"/>
    <s v="Wholesaler"/>
    <s v="Large"/>
    <s v="1/4/1998 12:00:00 AM"/>
    <n v="1"/>
    <x v="0"/>
    <s v="United Kingdom"/>
    <s v="GBR"/>
  </r>
  <r>
    <n v="46750"/>
    <n v="1"/>
    <s v="B1A54C1B-9818-405D-A74F-D391E4DBA1C1"/>
    <x v="66"/>
    <d v="2015-02-01T00:00:00"/>
    <x v="3"/>
    <n v="2"/>
    <n v="50"/>
    <n v="1725"/>
    <n v="20150102"/>
    <x v="2"/>
    <x v="14"/>
    <x v="1"/>
    <n v="42500"/>
    <n v="2570"/>
    <n v="987"/>
    <s v="6/1/1997"/>
    <n v="52500"/>
    <s v="Canary Yellow"/>
    <x v="1"/>
    <s v="99a Baker Street"/>
    <s v="null"/>
    <s v="London"/>
    <s v="null"/>
    <s v="NSW1 1A"/>
    <x v="1"/>
    <s v="EC"/>
    <s v="Dealer"/>
    <s v="Large"/>
    <s v="1/1/2000 12:00:00 AM"/>
    <n v="0"/>
    <x v="0"/>
    <s v="United Kingdom"/>
    <s v="GBR"/>
  </r>
  <r>
    <n v="46750"/>
    <n v="1"/>
    <s v="FD784A6D-387C-4EA2-90C3-0B0BD26788F6"/>
    <x v="67"/>
    <d v="2015-02-02T00:00:00"/>
    <x v="3"/>
    <n v="2"/>
    <n v="50"/>
    <n v="475"/>
    <n v="20150202"/>
    <x v="2"/>
    <x v="14"/>
    <x v="1"/>
    <n v="30000"/>
    <n v="1950"/>
    <n v="987"/>
    <s v="6/1/1997"/>
    <n v="28750"/>
    <s v="British Racing Green"/>
    <x v="3"/>
    <s v="17, Arcadia Way"/>
    <s v="null"/>
    <s v="Birmingham"/>
    <s v="null"/>
    <s v="B1 50AZ"/>
    <x v="3"/>
    <s v="B"/>
    <s v="Dealer"/>
    <s v="Large"/>
    <s v="4/1/2005 12:00:00 AM"/>
    <n v="0"/>
    <x v="0"/>
    <s v="United Kingdom"/>
    <s v="GBR"/>
  </r>
  <r>
    <n v="46750"/>
    <n v="1"/>
    <s v="B7299EAA-6921-47D2-9306-F130DAF00208"/>
    <x v="68"/>
    <d v="2015-02-03T00:00:00"/>
    <x v="3"/>
    <n v="2"/>
    <n v="800"/>
    <n v="475"/>
    <n v="20150302"/>
    <x v="2"/>
    <x v="14"/>
    <x v="1"/>
    <n v="42500"/>
    <n v="1950"/>
    <n v="987"/>
    <s v="6/1/1997"/>
    <n v="52500"/>
    <s v="Dark Purple"/>
    <x v="4"/>
    <s v="Grange Avenue"/>
    <s v="null"/>
    <s v="Manchester"/>
    <s v="null"/>
    <s v="M1 5AZ"/>
    <x v="4"/>
    <s v="M"/>
    <s v="Dealer"/>
    <s v="Small"/>
    <s v="1/1/2010 12:00:00 AM"/>
    <n v="1"/>
    <x v="0"/>
    <s v="United Kingdom"/>
    <s v="GBR"/>
  </r>
  <r>
    <n v="42250"/>
    <n v="1"/>
    <s v="9AC4932F-F630-4245-9814-F902D35D3E28"/>
    <x v="69"/>
    <d v="2015-02-04T00:00:00"/>
    <x v="3"/>
    <n v="2"/>
    <n v="800"/>
    <n v="475"/>
    <n v="20150402"/>
    <x v="2"/>
    <x v="15"/>
    <x v="0"/>
    <n v="30000"/>
    <n v="1950"/>
    <n v="987"/>
    <s v="9/20/2006"/>
    <n v="52500"/>
    <s v="Red"/>
    <x v="5"/>
    <s v="Buckingham Drive"/>
    <s v="null"/>
    <s v="London"/>
    <s v="null"/>
    <s v="SE1 4YY"/>
    <x v="1"/>
    <s v="NE"/>
    <s v="Dealer"/>
    <s v="Large"/>
    <s v="5/31/2007 12:00:00 AM"/>
    <n v="1"/>
    <x v="0"/>
    <s v="United Kingdom"/>
    <s v="GBR"/>
  </r>
  <r>
    <n v="112750"/>
    <n v="1"/>
    <s v="FFAE805E-43B3-4B35-8ED5-06753351FF08"/>
    <x v="70"/>
    <d v="2015-02-05T00:00:00"/>
    <x v="3"/>
    <n v="2"/>
    <n v="800"/>
    <n v="475"/>
    <n v="20150502"/>
    <x v="2"/>
    <x v="15"/>
    <x v="0"/>
    <n v="42500"/>
    <n v="1950"/>
    <n v="987"/>
    <s v="9/20/2006"/>
    <n v="52500"/>
    <s v="Red"/>
    <x v="8"/>
    <s v="1012 Princess Street"/>
    <s v="null"/>
    <s v="Glasgow"/>
    <s v="null"/>
    <s v="G1 8GH"/>
    <x v="2"/>
    <s v="NULL"/>
    <s v="Dealer"/>
    <s v="Large"/>
    <s v="10/15/2009 12:00:00 AM"/>
    <n v="1"/>
    <x v="0"/>
    <s v="United Kingdom"/>
    <s v="GBR"/>
  </r>
  <r>
    <n v="46750"/>
    <n v="1"/>
    <s v="A12CAAB5-D008-475F-8BE6-FB8541077EBC"/>
    <x v="71"/>
    <d v="2015-02-06T00:00:00"/>
    <x v="3"/>
    <n v="2"/>
    <n v="550"/>
    <n v="425"/>
    <n v="20150602"/>
    <x v="2"/>
    <x v="15"/>
    <x v="0"/>
    <n v="30000"/>
    <n v="1950"/>
    <n v="987"/>
    <s v="9/20/2006"/>
    <n v="52500"/>
    <s v="Red"/>
    <x v="7"/>
    <s v="NULL"/>
    <s v="null"/>
    <s v="Geneva"/>
    <s v="null"/>
    <s v="NULL"/>
    <x v="2"/>
    <s v="NULL"/>
    <s v="Wholesaler"/>
    <s v="Large"/>
    <s v="10/15/2009 12:00:00 AM"/>
    <n v="1"/>
    <x v="0"/>
    <s v="Switzerland"/>
    <s v="CHE"/>
  </r>
  <r>
    <n v="42250"/>
    <n v="1"/>
    <s v="7FA17E80-FC66-465E-839E-80651DC88398"/>
    <x v="72"/>
    <d v="2015-02-07T00:00:00"/>
    <x v="3"/>
    <n v="2"/>
    <n v="550"/>
    <n v="425"/>
    <n v="20150702"/>
    <x v="2"/>
    <x v="14"/>
    <x v="1"/>
    <n v="42500"/>
    <n v="1950"/>
    <n v="987"/>
    <s v="9/20/2006"/>
    <n v="127220"/>
    <s v="Dark Purple"/>
    <x v="6"/>
    <s v="5205 108th Ave"/>
    <s v="null"/>
    <s v="New York"/>
    <s v="New York"/>
    <s v="NULL"/>
    <x v="2"/>
    <s v="NY"/>
    <s v="Dealer"/>
    <s v="Large"/>
    <s v="10/15/2009 12:00:00 AM"/>
    <n v="1"/>
    <x v="0"/>
    <s v="USA"/>
    <s v="USA"/>
  </r>
  <r>
    <n v="42250"/>
    <n v="1"/>
    <s v="AFCE8828-C9DA-4A4E-9783-1B8F9660F6A9"/>
    <x v="73"/>
    <d v="2015-02-08T00:00:00"/>
    <x v="3"/>
    <n v="2"/>
    <n v="550"/>
    <n v="425"/>
    <n v="20150802"/>
    <x v="2"/>
    <x v="14"/>
    <x v="1"/>
    <n v="30000"/>
    <n v="1950"/>
    <n v="750"/>
    <s v="9/20/2006"/>
    <n v="52500"/>
    <s v="British Racing Green"/>
    <x v="8"/>
    <s v="1012 Princess Street"/>
    <s v="null"/>
    <s v="Glasgow"/>
    <s v="null"/>
    <s v="G1 8GH"/>
    <x v="2"/>
    <s v="NULL"/>
    <s v="Dealer"/>
    <s v="Large"/>
    <s v="10/15/2009 12:00:00 AM"/>
    <n v="1"/>
    <x v="0"/>
    <s v="United Kingdom"/>
    <s v="GBR"/>
  </r>
  <r>
    <n v="42250"/>
    <n v="1"/>
    <s v="064F3E61-A9DC-470B-A3A6-9859C31D321B"/>
    <x v="74"/>
    <d v="2015-02-09T00:00:00"/>
    <x v="3"/>
    <n v="2"/>
    <n v="550"/>
    <n v="475"/>
    <n v="20150902"/>
    <x v="2"/>
    <x v="14"/>
    <x v="1"/>
    <n v="17500"/>
    <n v="1950"/>
    <n v="750"/>
    <s v="9/20/2006"/>
    <n v="28750"/>
    <s v="Black"/>
    <x v="2"/>
    <s v="33, Rue Des Bleus"/>
    <s v="null"/>
    <s v="Paris"/>
    <s v="null"/>
    <n v="75010"/>
    <x v="2"/>
    <s v="NULL"/>
    <s v="Dealer"/>
    <s v="Large"/>
    <s v="2/15/2003 12:00:00 AM"/>
    <n v="1"/>
    <x v="0"/>
    <s v="France"/>
    <s v="FRA"/>
  </r>
  <r>
    <n v="42250"/>
    <n v="1"/>
    <s v="2B62E351-1254-40B4-9159-63834D64C36F"/>
    <x v="75"/>
    <d v="2015-02-10T00:00:00"/>
    <x v="3"/>
    <n v="2"/>
    <n v="800"/>
    <n v="475"/>
    <n v="20151002"/>
    <x v="2"/>
    <x v="14"/>
    <x v="0"/>
    <n v="30000"/>
    <n v="1950"/>
    <n v="750"/>
    <s v="9/20/2006"/>
    <n v="52500"/>
    <s v="Canary Yellow"/>
    <x v="5"/>
    <s v="Buckingham Drive"/>
    <s v="null"/>
    <s v="London"/>
    <s v="null"/>
    <s v="SE1 4YY"/>
    <x v="1"/>
    <s v="NE"/>
    <s v="Dealer"/>
    <s v="Large"/>
    <s v="5/31/2007 12:00:00 AM"/>
    <n v="1"/>
    <x v="0"/>
    <s v="United Kingdom"/>
    <s v="GBR"/>
  </r>
  <r>
    <n v="42250"/>
    <n v="1"/>
    <s v="8A7E95D5-DB98-4D87-93DD-82A566A95CBE"/>
    <x v="76"/>
    <d v="2015-02-11T00:00:00"/>
    <x v="3"/>
    <n v="2"/>
    <n v="800"/>
    <n v="475"/>
    <n v="20151102"/>
    <x v="2"/>
    <x v="14"/>
    <x v="1"/>
    <n v="42500"/>
    <n v="1950"/>
    <n v="750"/>
    <s v="9/20/2006"/>
    <n v="52500"/>
    <s v="Canary Yellow"/>
    <x v="5"/>
    <s v="Buckingham Drive"/>
    <s v="null"/>
    <s v="London"/>
    <s v="null"/>
    <s v="SE1 4YY"/>
    <x v="1"/>
    <s v="NE"/>
    <s v="Dealer"/>
    <s v="Large"/>
    <s v="5/31/2007 12:00:00 AM"/>
    <n v="1"/>
    <x v="0"/>
    <s v="United Kingdom"/>
    <s v="GBR"/>
  </r>
  <r>
    <n v="42250"/>
    <n v="1"/>
    <s v="06F62464-D4BB-4E8C-9AD1-3576AF7D93B9"/>
    <x v="77"/>
    <d v="2015-02-12T00:00:00"/>
    <x v="3"/>
    <n v="2"/>
    <n v="800"/>
    <n v="475"/>
    <n v="20151202"/>
    <x v="2"/>
    <x v="14"/>
    <x v="0"/>
    <n v="30000"/>
    <n v="1950"/>
    <n v="1250"/>
    <s v="9/20/2006"/>
    <n v="52500"/>
    <s v="Silver"/>
    <x v="4"/>
    <s v="Grange Avenue"/>
    <s v="null"/>
    <s v="Manchester"/>
    <s v="null"/>
    <s v="M1 5AZ"/>
    <x v="4"/>
    <s v="M"/>
    <s v="Dealer"/>
    <s v="Small"/>
    <s v="1/1/2010 12:00:00 AM"/>
    <n v="1"/>
    <x v="0"/>
    <s v="United Kingdom"/>
    <s v="GBR"/>
  </r>
  <r>
    <n v="42250"/>
    <n v="1"/>
    <s v="EA7D7053-2DAA-414F-833F-9BEC975E122C"/>
    <x v="55"/>
    <d v="2014-01-01T00:00:00"/>
    <x v="2"/>
    <n v="1"/>
    <n v="800"/>
    <n v="475"/>
    <n v="20140101"/>
    <x v="2"/>
    <x v="15"/>
    <x v="0"/>
    <n v="42500"/>
    <n v="2570"/>
    <n v="1250"/>
    <s v="9/20/2006"/>
    <n v="52500"/>
    <s v="Green"/>
    <x v="4"/>
    <s v="Grange Avenue"/>
    <s v="null"/>
    <s v="Manchester"/>
    <s v="null"/>
    <s v="M1 5AZ"/>
    <x v="4"/>
    <s v="M"/>
    <s v="Dealer"/>
    <s v="Small"/>
    <s v="1/1/2010 12:00:00 AM"/>
    <n v="1"/>
    <x v="0"/>
    <s v="United Kingdom"/>
    <s v="GBR"/>
  </r>
  <r>
    <n v="42250"/>
    <n v="1"/>
    <s v="70907F7F-00DD-482D-AD35-4256A4FD228E"/>
    <x v="78"/>
    <d v="2014-01-02T00:00:00"/>
    <x v="2"/>
    <n v="1"/>
    <n v="800"/>
    <n v="475"/>
    <n v="20140201"/>
    <x v="3"/>
    <x v="17"/>
    <x v="0"/>
    <n v="30700"/>
    <n v="2570"/>
    <n v="1250"/>
    <s v="9/20/2006"/>
    <n v="16525"/>
    <s v="Blue"/>
    <x v="3"/>
    <s v="17, Arcadia Way"/>
    <s v="null"/>
    <s v="Birmingham"/>
    <s v="null"/>
    <s v="B1 50AZ"/>
    <x v="3"/>
    <s v="B"/>
    <s v="Dealer"/>
    <s v="Large"/>
    <s v="4/1/2005 12:00:00 AM"/>
    <n v="0"/>
    <x v="0"/>
    <s v="United Kingdom"/>
    <s v="GBR"/>
  </r>
  <r>
    <n v="46750"/>
    <n v="1"/>
    <s v="918CD4E8-63F8-4C41-9FD2-8688ADE274D2"/>
    <x v="79"/>
    <d v="2014-01-03T00:00:00"/>
    <x v="2"/>
    <n v="1"/>
    <n v="800"/>
    <n v="475"/>
    <n v="20140301"/>
    <x v="3"/>
    <x v="18"/>
    <x v="0"/>
    <n v="30700"/>
    <n v="2570"/>
    <n v="1250"/>
    <s v="9/20/2006"/>
    <n v="52500"/>
    <s v="Canary Yellow"/>
    <x v="3"/>
    <s v="17, Arcadia Way"/>
    <s v="null"/>
    <s v="Birmingham"/>
    <s v="null"/>
    <s v="B1 50AZ"/>
    <x v="3"/>
    <s v="B"/>
    <s v="Dealer"/>
    <s v="Large"/>
    <s v="4/1/2005 12:00:00 AM"/>
    <n v="0"/>
    <x v="0"/>
    <s v="United Kingdom"/>
    <s v="GBR"/>
  </r>
  <r>
    <n v="46750"/>
    <n v="1"/>
    <s v="1E27C6DC-42DC-41EC-8E51-D563216FEF40"/>
    <x v="80"/>
    <d v="2014-01-04T00:00:00"/>
    <x v="2"/>
    <n v="1"/>
    <n v="800"/>
    <n v="750"/>
    <n v="20140401"/>
    <x v="3"/>
    <x v="19"/>
    <x v="0"/>
    <n v="30700"/>
    <n v="2570"/>
    <n v="987"/>
    <s v="9/20/2006"/>
    <n v="127220"/>
    <s v="Red"/>
    <x v="1"/>
    <s v="99a Baker Street"/>
    <s v="null"/>
    <s v="London"/>
    <s v="null"/>
    <s v="NSW1 1A"/>
    <x v="1"/>
    <s v="EC"/>
    <s v="Dealer"/>
    <s v="Large"/>
    <s v="1/1/2000 12:00:00 AM"/>
    <n v="0"/>
    <x v="0"/>
    <s v="United Kingdom"/>
    <s v="GBR"/>
  </r>
  <r>
    <n v="112750"/>
    <n v="1"/>
    <s v="6CB162BE-B6B4-47A1-99F4-01FB8B1B2460"/>
    <x v="81"/>
    <d v="2014-01-05T00:00:00"/>
    <x v="2"/>
    <n v="1"/>
    <n v="800"/>
    <n v="750"/>
    <n v="20140501"/>
    <x v="3"/>
    <x v="20"/>
    <x v="0"/>
    <n v="30700"/>
    <n v="2570"/>
    <n v="1250"/>
    <s v="5/9/2007"/>
    <n v="17000"/>
    <s v="Red"/>
    <x v="1"/>
    <s v="99a Baker Street"/>
    <s v="null"/>
    <s v="London"/>
    <s v="null"/>
    <s v="NSW1 1A"/>
    <x v="1"/>
    <s v="EC"/>
    <s v="Dealer"/>
    <s v="Large"/>
    <s v="1/1/2000 12:00:00 AM"/>
    <n v="0"/>
    <x v="0"/>
    <s v="United Kingdom"/>
    <s v="GBR"/>
  </r>
  <r>
    <n v="112750"/>
    <n v="1"/>
    <s v="0EF71F42-026F-4F46-B1E8-6838CD2A4891"/>
    <x v="82"/>
    <d v="2014-01-06T00:00:00"/>
    <x v="2"/>
    <n v="1"/>
    <n v="550"/>
    <n v="750"/>
    <n v="20140601"/>
    <x v="3"/>
    <x v="17"/>
    <x v="1"/>
    <n v="67000"/>
    <n v="2570"/>
    <n v="987"/>
    <s v="5/9/2007"/>
    <n v="52500"/>
    <s v="Canary Yellow"/>
    <x v="0"/>
    <s v="4, Scale Street"/>
    <s v="null"/>
    <s v="Uttoxeter"/>
    <s v="Staffs"/>
    <s v="ST17 99RZ"/>
    <x v="0"/>
    <s v="ST"/>
    <s v="Wholesaler"/>
    <s v="Large"/>
    <s v="1/4/1998 12:00:00 AM"/>
    <n v="1"/>
    <x v="0"/>
    <s v="United Kingdom"/>
    <s v="GBR"/>
  </r>
  <r>
    <n v="112750"/>
    <n v="1"/>
    <s v="C2993DAC-C134-4173-A079-783D86D68208"/>
    <x v="83"/>
    <d v="2014-01-07T00:00:00"/>
    <x v="2"/>
    <n v="1"/>
    <n v="550"/>
    <n v="750"/>
    <n v="20140701"/>
    <x v="3"/>
    <x v="17"/>
    <x v="2"/>
    <n v="67000"/>
    <n v="2570"/>
    <n v="1250"/>
    <s v="5/9/2007"/>
    <n v="52500"/>
    <s v="Canary Yellow"/>
    <x v="0"/>
    <s v="4, Scale Street"/>
    <s v="null"/>
    <s v="Uttoxeter"/>
    <s v="Staffs"/>
    <s v="ST17 99RZ"/>
    <x v="0"/>
    <s v="ST"/>
    <s v="Wholesaler"/>
    <s v="Large"/>
    <s v="1/4/1998 12:00:00 AM"/>
    <n v="1"/>
    <x v="0"/>
    <s v="United Kingdom"/>
    <s v="GBR"/>
  </r>
  <r>
    <n v="112750"/>
    <n v="1"/>
    <s v="4A11F947-E46D-4E1B-9E4C-8A8E97021641"/>
    <x v="84"/>
    <d v="2014-01-08T00:00:00"/>
    <x v="2"/>
    <n v="1"/>
    <n v="550"/>
    <n v="750"/>
    <n v="20140801"/>
    <x v="3"/>
    <x v="17"/>
    <x v="0"/>
    <n v="30700"/>
    <n v="2570"/>
    <n v="987"/>
    <s v="5/9/2007"/>
    <n v="52500"/>
    <s v="British Racing Green"/>
    <x v="7"/>
    <s v="NULL"/>
    <s v="null"/>
    <s v="Geneva"/>
    <s v="null"/>
    <s v="NULL"/>
    <x v="2"/>
    <s v="NULL"/>
    <s v="Wholesaler"/>
    <s v="Large"/>
    <s v="10/15/2009 12:00:00 AM"/>
    <n v="1"/>
    <x v="0"/>
    <s v="Switzerland"/>
    <s v="CHE"/>
  </r>
  <r>
    <n v="112750"/>
    <n v="1"/>
    <s v="CEF382D0-2F38-432B-9C49-2FD2FF7412FA"/>
    <x v="85"/>
    <d v="2014-01-09T00:00:00"/>
    <x v="2"/>
    <n v="1"/>
    <n v="550"/>
    <n v="750"/>
    <n v="20140901"/>
    <x v="3"/>
    <x v="19"/>
    <x v="0"/>
    <n v="30700"/>
    <n v="1950"/>
    <n v="1250"/>
    <s v="5/9/2007"/>
    <n v="18695"/>
    <s v="Black"/>
    <x v="6"/>
    <s v="5205 108th Ave"/>
    <s v="null"/>
    <s v="New York"/>
    <s v="New York"/>
    <s v="NULL"/>
    <x v="2"/>
    <s v="NY"/>
    <s v="Dealer"/>
    <s v="Large"/>
    <s v="10/15/2009 12:00:00 AM"/>
    <n v="1"/>
    <x v="0"/>
    <s v="USA"/>
    <s v="USA"/>
  </r>
  <r>
    <n v="46750"/>
    <n v="1"/>
    <s v="0A07EB61-9E26-4EB9-95C9-48B7CCFD8462"/>
    <x v="86"/>
    <d v="2014-01-10T00:00:00"/>
    <x v="2"/>
    <n v="1"/>
    <n v="550"/>
    <n v="475"/>
    <n v="20141001"/>
    <x v="3"/>
    <x v="20"/>
    <x v="0"/>
    <n v="30700"/>
    <n v="1950"/>
    <n v="987"/>
    <s v="5/9/2007"/>
    <n v="52500"/>
    <s v="Silver"/>
    <x v="2"/>
    <s v="33, Rue Des Bleus"/>
    <s v="null"/>
    <s v="Paris"/>
    <s v="null"/>
    <n v="75010"/>
    <x v="2"/>
    <s v="NULL"/>
    <s v="Dealer"/>
    <s v="Large"/>
    <s v="2/15/2003 12:00:00 AM"/>
    <n v="1"/>
    <x v="0"/>
    <s v="France"/>
    <s v="FRA"/>
  </r>
  <r>
    <n v="112750"/>
    <n v="1"/>
    <s v="839EA745-F223-4CD0-AE70-F4D22688C30E"/>
    <x v="87"/>
    <d v="2014-01-11T00:00:00"/>
    <x v="2"/>
    <n v="1"/>
    <n v="550"/>
    <n v="425"/>
    <n v="20141101"/>
    <x v="3"/>
    <x v="17"/>
    <x v="0"/>
    <n v="67000"/>
    <n v="1950"/>
    <n v="1250"/>
    <s v="5/9/2007"/>
    <n v="52500"/>
    <s v="Canary Yellow"/>
    <x v="0"/>
    <s v="4, Scale Street"/>
    <s v="null"/>
    <s v="Uttoxeter"/>
    <s v="Staffs"/>
    <s v="ST17 99RZ"/>
    <x v="0"/>
    <s v="ST"/>
    <s v="Wholesaler"/>
    <s v="Large"/>
    <s v="1/4/1998 12:00:00 AM"/>
    <n v="1"/>
    <x v="0"/>
    <s v="United Kingdom"/>
    <s v="GBR"/>
  </r>
  <r>
    <n v="46750"/>
    <n v="1"/>
    <s v="A1672057-DBAC-4768-A81C-2814EDA48C3D"/>
    <x v="88"/>
    <d v="2014-01-12T00:00:00"/>
    <x v="2"/>
    <n v="1"/>
    <n v="550"/>
    <n v="425"/>
    <n v="20141201"/>
    <x v="3"/>
    <x v="17"/>
    <x v="1"/>
    <n v="67000"/>
    <n v="1950"/>
    <n v="987"/>
    <s v="5/9/2007"/>
    <n v="9850"/>
    <s v="Canary Yellow"/>
    <x v="1"/>
    <s v="99a Baker Street"/>
    <s v="null"/>
    <s v="London"/>
    <s v="null"/>
    <s v="NSW1 1A"/>
    <x v="1"/>
    <s v="EC"/>
    <s v="Dealer"/>
    <s v="Large"/>
    <s v="1/1/2000 12:00:00 AM"/>
    <n v="0"/>
    <x v="0"/>
    <s v="United Kingdom"/>
    <s v="GBR"/>
  </r>
  <r>
    <n v="46750"/>
    <n v="1"/>
    <s v="9865ABE0-37A5-4CD7-AAD6-4817BC252624"/>
    <x v="66"/>
    <d v="2015-02-01T00:00:00"/>
    <x v="3"/>
    <n v="2"/>
    <n v="550"/>
    <n v="425"/>
    <n v="20150102"/>
    <x v="3"/>
    <x v="17"/>
    <x v="0"/>
    <n v="67000"/>
    <n v="1950"/>
    <n v="987"/>
    <s v="5/9/2007"/>
    <n v="28750"/>
    <s v="Night Blue"/>
    <x v="3"/>
    <s v="17, Arcadia Way"/>
    <s v="null"/>
    <s v="Birmingham"/>
    <s v="null"/>
    <s v="B1 50AZ"/>
    <x v="3"/>
    <s v="B"/>
    <s v="Dealer"/>
    <s v="Large"/>
    <s v="4/1/2005 12:00:00 AM"/>
    <n v="0"/>
    <x v="0"/>
    <s v="United Kingdom"/>
    <s v="GBR"/>
  </r>
  <r>
    <n v="112750"/>
    <n v="1"/>
    <s v="34D3D4FC-70F7-4870-9815-D0F1DD88FC49"/>
    <x v="67"/>
    <d v="2015-02-02T00:00:00"/>
    <x v="3"/>
    <n v="2"/>
    <n v="550"/>
    <n v="475"/>
    <n v="20150202"/>
    <x v="3"/>
    <x v="17"/>
    <x v="0"/>
    <n v="30700"/>
    <n v="1950"/>
    <n v="1250"/>
    <s v="5/9/2007"/>
    <n v="52500"/>
    <s v="Night Blue"/>
    <x v="4"/>
    <s v="Grange Avenue"/>
    <s v="null"/>
    <s v="Manchester"/>
    <s v="null"/>
    <s v="M1 5AZ"/>
    <x v="4"/>
    <s v="M"/>
    <s v="Dealer"/>
    <s v="Small"/>
    <s v="1/1/2010 12:00:00 AM"/>
    <n v="1"/>
    <x v="0"/>
    <s v="United Kingdom"/>
    <s v="GBR"/>
  </r>
  <r>
    <n v="112750"/>
    <n v="1"/>
    <s v="02145A9D-0ADF-4481-B925-63F44A305A55"/>
    <x v="68"/>
    <d v="2015-02-03T00:00:00"/>
    <x v="3"/>
    <n v="2"/>
    <n v="550"/>
    <n v="750"/>
    <n v="20150302"/>
    <x v="3"/>
    <x v="17"/>
    <x v="1"/>
    <n v="30700"/>
    <n v="1950"/>
    <n v="750"/>
    <s v="5/9/2007"/>
    <n v="28750"/>
    <s v="Green"/>
    <x v="5"/>
    <s v="Buckingham Drive"/>
    <s v="null"/>
    <s v="London"/>
    <s v="null"/>
    <s v="SE1 4YY"/>
    <x v="1"/>
    <s v="NE"/>
    <s v="Dealer"/>
    <s v="Large"/>
    <s v="5/31/2007 12:00:00 AM"/>
    <n v="1"/>
    <x v="0"/>
    <s v="United Kingdom"/>
    <s v="GBR"/>
  </r>
  <r>
    <n v="44000"/>
    <n v="1"/>
    <s v="0BD18246-A95B-4817-A7F2-537F17A9C443"/>
    <x v="69"/>
    <d v="2015-02-04T00:00:00"/>
    <x v="3"/>
    <n v="2"/>
    <n v="550"/>
    <n v="750"/>
    <n v="20150402"/>
    <x v="3"/>
    <x v="19"/>
    <x v="0"/>
    <n v="30700"/>
    <n v="1950"/>
    <n v="750"/>
    <s v="5/9/2007"/>
    <n v="52500"/>
    <s v="Blue"/>
    <x v="2"/>
    <s v="33, Rue Des Bleus"/>
    <s v="null"/>
    <s v="Paris"/>
    <s v="null"/>
    <n v="75010"/>
    <x v="2"/>
    <s v="NULL"/>
    <s v="Dealer"/>
    <s v="Large"/>
    <s v="2/15/2003 12:00:00 AM"/>
    <n v="1"/>
    <x v="0"/>
    <s v="France"/>
    <s v="FRA"/>
  </r>
  <r>
    <n v="112750"/>
    <n v="1"/>
    <s v="3CC94853-8794-46CE-8D41-B9C45C1B4AC5"/>
    <x v="70"/>
    <d v="2015-02-05T00:00:00"/>
    <x v="3"/>
    <n v="2"/>
    <n v="550"/>
    <n v="750"/>
    <n v="20150502"/>
    <x v="3"/>
    <x v="20"/>
    <x v="0"/>
    <n v="30700"/>
    <n v="1950"/>
    <n v="750"/>
    <s v="5/9/2007"/>
    <n v="52500"/>
    <s v="Red"/>
    <x v="8"/>
    <s v="1012 Princess Street"/>
    <s v="null"/>
    <s v="Glasgow"/>
    <s v="null"/>
    <s v="G1 8GH"/>
    <x v="2"/>
    <s v="NULL"/>
    <s v="Dealer"/>
    <s v="Large"/>
    <s v="10/15/2009 12:00:00 AM"/>
    <n v="1"/>
    <x v="0"/>
    <s v="United Kingdom"/>
    <s v="GBR"/>
  </r>
  <r>
    <n v="42250"/>
    <n v="1"/>
    <s v="73CE7CCB-7696-4068-86EF-66CFF5E9D42F"/>
    <x v="71"/>
    <d v="2015-02-06T00:00:00"/>
    <x v="3"/>
    <n v="2"/>
    <n v="550"/>
    <n v="475"/>
    <n v="20150602"/>
    <x v="3"/>
    <x v="20"/>
    <x v="0"/>
    <n v="67000"/>
    <n v="1950"/>
    <n v="750"/>
    <s v="5/9/2007"/>
    <n v="52500"/>
    <s v="Red"/>
    <x v="6"/>
    <s v="5205 108th Ave"/>
    <s v="null"/>
    <s v="New York"/>
    <s v="New York"/>
    <s v="NULL"/>
    <x v="2"/>
    <s v="NY"/>
    <s v="Dealer"/>
    <s v="Large"/>
    <s v="10/15/2009 12:00:00 AM"/>
    <n v="1"/>
    <x v="0"/>
    <s v="USA"/>
    <s v="USA"/>
  </r>
  <r>
    <n v="42250"/>
    <n v="1"/>
    <s v="92D0070C-9316-443D-AF42-21438C2C0DEC"/>
    <x v="72"/>
    <d v="2015-02-07T00:00:00"/>
    <x v="3"/>
    <n v="2"/>
    <n v="550"/>
    <n v="475"/>
    <n v="20150702"/>
    <x v="3"/>
    <x v="17"/>
    <x v="2"/>
    <n v="67000"/>
    <n v="1950"/>
    <n v="486"/>
    <s v="5/9/2007"/>
    <n v="52500"/>
    <s v="Red"/>
    <x v="0"/>
    <s v="4, Scale Street"/>
    <s v="null"/>
    <s v="Uttoxeter"/>
    <s v="Staffs"/>
    <s v="ST17 99RZ"/>
    <x v="0"/>
    <s v="ST"/>
    <s v="Wholesaler"/>
    <s v="Large"/>
    <s v="1/4/1998 12:00:00 AM"/>
    <n v="1"/>
    <x v="0"/>
    <s v="United Kingdom"/>
    <s v="GBR"/>
  </r>
  <r>
    <n v="42250"/>
    <n v="1"/>
    <s v="C57BEAB2-12D6-4E2A-8383-411D5B6BF965"/>
    <x v="73"/>
    <d v="2015-02-08T00:00:00"/>
    <x v="3"/>
    <n v="2"/>
    <n v="550"/>
    <n v="750"/>
    <n v="20150802"/>
    <x v="3"/>
    <x v="17"/>
    <x v="2"/>
    <n v="30700"/>
    <n v="1950"/>
    <n v="486"/>
    <s v="9/20/2006"/>
    <n v="65250"/>
    <s v="Dark Purple"/>
    <x v="1"/>
    <s v="99a Baker Street"/>
    <s v="null"/>
    <s v="London"/>
    <s v="null"/>
    <s v="NSW1 1A"/>
    <x v="1"/>
    <s v="EC"/>
    <s v="Dealer"/>
    <s v="Large"/>
    <s v="1/1/2000 12:00:00 AM"/>
    <n v="0"/>
    <x v="0"/>
    <s v="United Kingdom"/>
    <s v="GBR"/>
  </r>
  <r>
    <n v="44000"/>
    <n v="1"/>
    <s v="7D49EF49-27F5-4459-AE33-28710E0E7A76"/>
    <x v="74"/>
    <d v="2015-02-09T00:00:00"/>
    <x v="3"/>
    <n v="2"/>
    <n v="1300"/>
    <n v="425"/>
    <n v="20150902"/>
    <x v="3"/>
    <x v="17"/>
    <x v="1"/>
    <n v="67000"/>
    <n v="2570"/>
    <n v="486"/>
    <s v="9/20/2006"/>
    <n v="52500"/>
    <s v="Dark Purple"/>
    <x v="2"/>
    <s v="33, Rue Des Bleus"/>
    <s v="null"/>
    <s v="Paris"/>
    <s v="null"/>
    <n v="75010"/>
    <x v="2"/>
    <s v="NULL"/>
    <s v="Dealer"/>
    <s v="Large"/>
    <s v="2/15/2003 12:00:00 AM"/>
    <n v="1"/>
    <x v="0"/>
    <s v="France"/>
    <s v="FRA"/>
  </r>
  <r>
    <n v="42250"/>
    <n v="1"/>
    <s v="CF99BE9F-ACDD-4CEF-90AC-3EAF277C1013"/>
    <x v="75"/>
    <d v="2015-02-10T00:00:00"/>
    <x v="3"/>
    <n v="2"/>
    <n v="1050"/>
    <n v="425"/>
    <n v="20151002"/>
    <x v="3"/>
    <x v="17"/>
    <x v="0"/>
    <n v="67000"/>
    <n v="2570"/>
    <n v="486"/>
    <s v="9/20/2006"/>
    <n v="52500"/>
    <s v="British Racing Green"/>
    <x v="5"/>
    <s v="Buckingham Drive"/>
    <s v="null"/>
    <s v="London"/>
    <s v="null"/>
    <s v="SE1 4YY"/>
    <x v="1"/>
    <s v="NE"/>
    <s v="Dealer"/>
    <s v="Large"/>
    <s v="5/31/2007 12:00:00 AM"/>
    <n v="1"/>
    <x v="0"/>
    <s v="United Kingdom"/>
    <s v="GBR"/>
  </r>
  <r>
    <n v="46750"/>
    <n v="1"/>
    <s v="C91ABD7D-5247-4750-8847-72372D2A6CA6"/>
    <x v="76"/>
    <d v="2015-02-11T00:00:00"/>
    <x v="3"/>
    <n v="2"/>
    <n v="1050"/>
    <n v="425"/>
    <n v="20151102"/>
    <x v="3"/>
    <x v="17"/>
    <x v="0"/>
    <n v="67000"/>
    <n v="2570"/>
    <n v="486"/>
    <s v="9/20/2006"/>
    <n v="52500"/>
    <s v="Black"/>
    <x v="1"/>
    <s v="99a Baker Street"/>
    <s v="null"/>
    <s v="London"/>
    <s v="null"/>
    <s v="NSW1 1A"/>
    <x v="1"/>
    <s v="EC"/>
    <s v="Dealer"/>
    <s v="Large"/>
    <s v="1/1/2000 12:00:00 AM"/>
    <n v="0"/>
    <x v="0"/>
    <s v="United Kingdom"/>
    <s v="GBR"/>
  </r>
  <r>
    <n v="46750"/>
    <n v="1"/>
    <s v="F3EA7184-BB36-4258-956F-299FD51C8DD0"/>
    <x v="77"/>
    <d v="2015-02-12T00:00:00"/>
    <x v="3"/>
    <n v="2"/>
    <n v="1050"/>
    <n v="425"/>
    <n v="20151202"/>
    <x v="3"/>
    <x v="19"/>
    <x v="0"/>
    <n v="30700"/>
    <n v="2570"/>
    <n v="486"/>
    <s v="9/20/2006"/>
    <n v="52500"/>
    <s v="Night Blue"/>
    <x v="0"/>
    <s v="4, Scale Street"/>
    <s v="null"/>
    <s v="Uttoxeter"/>
    <s v="Staffs"/>
    <s v="ST17 99RZ"/>
    <x v="0"/>
    <s v="ST"/>
    <s v="Wholesaler"/>
    <s v="Large"/>
    <s v="1/4/1998 12:00:00 AM"/>
    <n v="1"/>
    <x v="0"/>
    <s v="United Kingdom"/>
    <s v="GBR"/>
  </r>
  <r>
    <n v="46750"/>
    <n v="1"/>
    <s v="CA443E2B-359A-4AA9-AA60-6D4908D791C7"/>
    <x v="66"/>
    <d v="2015-02-01T00:00:00"/>
    <x v="3"/>
    <n v="2"/>
    <n v="200"/>
    <n v="25"/>
    <n v="20150102"/>
    <x v="3"/>
    <x v="20"/>
    <x v="2"/>
    <n v="30700"/>
    <n v="2570"/>
    <n v="486"/>
    <s v="9/20/2006"/>
    <n v="65250"/>
    <s v="Canary Yellow"/>
    <x v="9"/>
    <s v="NULL"/>
    <s v="null"/>
    <s v="Madrid"/>
    <s v="null"/>
    <s v="NULL"/>
    <x v="2"/>
    <s v="NULL"/>
    <s v="Dealer"/>
    <s v="Small"/>
    <s v="5/31/2012 12:00:00 AM"/>
    <n v="1"/>
    <x v="0"/>
    <s v="Spain"/>
    <s v="ESP"/>
  </r>
  <r>
    <n v="32500"/>
    <n v="1"/>
    <s v="7F945728-99AD-44A0-93CD-16245DA2DABB"/>
    <x v="67"/>
    <d v="2015-02-02T00:00:00"/>
    <x v="3"/>
    <n v="2"/>
    <n v="200"/>
    <n v="25"/>
    <n v="20150202"/>
    <x v="2"/>
    <x v="14"/>
    <x v="1"/>
    <n v="42500"/>
    <n v="400"/>
    <n v="486"/>
    <s v="5/9/2007"/>
    <n v="127220"/>
    <s v="Red"/>
    <x v="10"/>
    <s v="NULL"/>
    <s v="null"/>
    <s v="Stuttgart"/>
    <s v="null"/>
    <s v="NULL"/>
    <x v="2"/>
    <s v="NULL"/>
    <s v="Dealer"/>
    <s v="Small"/>
    <s v="5/31/2006 12:00:00 AM"/>
    <n v="1"/>
    <x v="0"/>
    <s v="Germany"/>
    <s v="DEU"/>
  </r>
  <r>
    <n v="44000"/>
    <n v="1"/>
    <s v="BEBC3BC9-F616-416F-AF2E-E00717EAFE5A"/>
    <x v="68"/>
    <d v="2015-02-03T00:00:00"/>
    <x v="3"/>
    <n v="2"/>
    <n v="200"/>
    <n v="25"/>
    <n v="20150302"/>
    <x v="4"/>
    <x v="21"/>
    <x v="1"/>
    <n v="42500"/>
    <n v="400"/>
    <n v="325"/>
    <s v="9/20/2006"/>
    <n v="52500"/>
    <s v="Blue"/>
    <x v="9"/>
    <s v="NULL"/>
    <s v="null"/>
    <s v="Madrid"/>
    <s v="null"/>
    <s v="NULL"/>
    <x v="2"/>
    <s v="NULL"/>
    <s v="Dealer"/>
    <s v="Small"/>
    <s v="5/31/2012 12:00:00 AM"/>
    <n v="1"/>
    <x v="0"/>
    <s v="Spain"/>
    <s v="ESP"/>
  </r>
  <r>
    <n v="42250"/>
    <n v="1"/>
    <s v="5777C41B-4BAD-4299-9B46-8F7A0220D0E0"/>
    <x v="69"/>
    <d v="2015-02-04T00:00:00"/>
    <x v="3"/>
    <n v="2"/>
    <n v="200"/>
    <n v="25"/>
    <n v="20150402"/>
    <x v="2"/>
    <x v="14"/>
    <x v="0"/>
    <n v="42500"/>
    <n v="400"/>
    <n v="325"/>
    <s v="5/9/2007"/>
    <n v="52500"/>
    <s v="Green"/>
    <x v="10"/>
    <s v="NULL"/>
    <s v="null"/>
    <s v="Stuttgart"/>
    <s v="null"/>
    <s v="NULL"/>
    <x v="2"/>
    <s v="NULL"/>
    <s v="Dealer"/>
    <s v="Small"/>
    <s v="5/31/2006 12:00:00 AM"/>
    <n v="1"/>
    <x v="0"/>
    <s v="Germany"/>
    <s v="DEU"/>
  </r>
  <r>
    <n v="32500"/>
    <n v="1"/>
    <s v="D7EFC172-EE07-4868-B340-7C0DDBF702B5"/>
    <x v="70"/>
    <d v="2015-02-05T00:00:00"/>
    <x v="3"/>
    <n v="2"/>
    <n v="200"/>
    <n v="25"/>
    <n v="20150502"/>
    <x v="4"/>
    <x v="22"/>
    <x v="1"/>
    <n v="42500"/>
    <n v="400"/>
    <n v="325"/>
    <s v="9/20/2006"/>
    <n v="52500"/>
    <s v="Silver"/>
    <x v="7"/>
    <s v="NULL"/>
    <s v="null"/>
    <s v="Geneva"/>
    <s v="null"/>
    <s v="NULL"/>
    <x v="2"/>
    <s v="NULL"/>
    <s v="Wholesaler"/>
    <s v="Large"/>
    <s v="10/15/2009 12:00:00 AM"/>
    <n v="1"/>
    <x v="0"/>
    <s v="Switzerland"/>
    <s v="CHE"/>
  </r>
  <r>
    <n v="122750"/>
    <n v="1"/>
    <s v="9503E3DA-2A84-408E-8F24-CBB5ED733898"/>
    <x v="71"/>
    <d v="2015-02-06T00:00:00"/>
    <x v="3"/>
    <n v="2"/>
    <n v="200"/>
    <n v="25"/>
    <n v="20150602"/>
    <x v="2"/>
    <x v="14"/>
    <x v="2"/>
    <n v="42500"/>
    <n v="400"/>
    <n v="325"/>
    <s v="5/9/2007"/>
    <n v="52500"/>
    <s v="Canary Yellow"/>
    <x v="6"/>
    <s v="5205 108th Ave"/>
    <s v="null"/>
    <s v="New York"/>
    <s v="New York"/>
    <s v="NULL"/>
    <x v="2"/>
    <s v="NY"/>
    <s v="Dealer"/>
    <s v="Large"/>
    <s v="10/15/2009 12:00:00 AM"/>
    <n v="1"/>
    <x v="0"/>
    <s v="USA"/>
    <s v="USA"/>
  </r>
  <r>
    <n v="32500"/>
    <n v="1"/>
    <s v="161441E2-080A-425E-86A4-12A6117792BC"/>
    <x v="72"/>
    <d v="2015-02-07T00:00:00"/>
    <x v="3"/>
    <n v="2"/>
    <n v="200"/>
    <n v="25"/>
    <n v="20150702"/>
    <x v="4"/>
    <x v="21"/>
    <x v="1"/>
    <n v="42500"/>
    <n v="400"/>
    <n v="325"/>
    <s v="9/20/2006"/>
    <n v="52500"/>
    <s v="Night Blue"/>
    <x v="1"/>
    <s v="99a Baker Street"/>
    <s v="null"/>
    <s v="London"/>
    <s v="null"/>
    <s v="NSW1 1A"/>
    <x v="1"/>
    <s v="EC"/>
    <s v="Dealer"/>
    <s v="Large"/>
    <s v="1/1/2000 12:00:00 AM"/>
    <n v="0"/>
    <x v="0"/>
    <s v="United Kingdom"/>
    <s v="GBR"/>
  </r>
  <r>
    <n v="44000"/>
    <n v="1"/>
    <s v="23841002-BE8F-4080-8516-DCE689B37C50"/>
    <x v="73"/>
    <d v="2015-02-08T00:00:00"/>
    <x v="3"/>
    <n v="2"/>
    <n v="200"/>
    <n v="25"/>
    <n v="20150802"/>
    <x v="2"/>
    <x v="14"/>
    <x v="0"/>
    <n v="42500"/>
    <n v="400"/>
    <n v="325"/>
    <s v="9/20/2006"/>
    <n v="52500"/>
    <s v="Canary Yellow"/>
    <x v="2"/>
    <s v="33, Rue Des Bleus"/>
    <s v="null"/>
    <s v="Paris"/>
    <s v="null"/>
    <n v="75010"/>
    <x v="2"/>
    <s v="NULL"/>
    <s v="Dealer"/>
    <s v="Large"/>
    <s v="2/15/2003 12:00:00 AM"/>
    <n v="1"/>
    <x v="0"/>
    <s v="France"/>
    <s v="FRA"/>
  </r>
  <r>
    <n v="32500"/>
    <n v="1"/>
    <s v="37074638-A6BD-4AAE-A1B4-55A2B2B47D66"/>
    <x v="74"/>
    <d v="2015-02-09T00:00:00"/>
    <x v="3"/>
    <n v="2"/>
    <n v="200"/>
    <n v="25"/>
    <n v="20150902"/>
    <x v="4"/>
    <x v="22"/>
    <x v="1"/>
    <n v="42500"/>
    <n v="400"/>
    <n v="325"/>
    <s v="9/20/2006"/>
    <n v="52500"/>
    <s v="Silver"/>
    <x v="5"/>
    <s v="Buckingham Drive"/>
    <s v="null"/>
    <s v="London"/>
    <s v="null"/>
    <s v="SE1 4YY"/>
    <x v="1"/>
    <s v="NE"/>
    <s v="Dealer"/>
    <s v="Large"/>
    <s v="5/31/2007 12:00:00 AM"/>
    <n v="1"/>
    <x v="0"/>
    <s v="United Kingdom"/>
    <s v="GBR"/>
  </r>
  <r>
    <n v="42250"/>
    <n v="1"/>
    <s v="426289C9-45ED-4418-AF35-7C7310277651"/>
    <x v="75"/>
    <d v="2015-02-10T00:00:00"/>
    <x v="3"/>
    <n v="2"/>
    <n v="200"/>
    <n v="25"/>
    <n v="20151002"/>
    <x v="2"/>
    <x v="14"/>
    <x v="0"/>
    <n v="42500"/>
    <n v="400"/>
    <n v="325"/>
    <s v="9/20/2006"/>
    <n v="127220"/>
    <s v="Red"/>
    <x v="6"/>
    <s v="5205 108th Ave"/>
    <s v="null"/>
    <s v="New York"/>
    <s v="New York"/>
    <s v="NULL"/>
    <x v="2"/>
    <s v="NY"/>
    <s v="Dealer"/>
    <s v="Large"/>
    <s v="10/15/2009 12:00:00 AM"/>
    <n v="1"/>
    <x v="0"/>
    <s v="USA"/>
    <s v="USA"/>
  </r>
  <r>
    <n v="44000"/>
    <n v="1"/>
    <s v="1ACB5F7C-7FC1-4AA0-811F-1D87C53AD2DD"/>
    <x v="76"/>
    <d v="2015-02-11T00:00:00"/>
    <x v="3"/>
    <n v="2"/>
    <n v="200"/>
    <n v="25"/>
    <n v="20151102"/>
    <x v="4"/>
    <x v="21"/>
    <x v="1"/>
    <n v="42500"/>
    <n v="400"/>
    <n v="325"/>
    <s v="5/9/2007"/>
    <n v="52500"/>
    <s v="Blue"/>
    <x v="5"/>
    <s v="Buckingham Drive"/>
    <s v="null"/>
    <s v="London"/>
    <s v="null"/>
    <s v="SE1 4YY"/>
    <x v="1"/>
    <s v="NE"/>
    <s v="Dealer"/>
    <s v="Large"/>
    <s v="5/31/2007 12:00:00 AM"/>
    <n v="1"/>
    <x v="0"/>
    <s v="United Kingdom"/>
    <s v="GBR"/>
  </r>
  <r>
    <n v="32500"/>
    <n v="1"/>
    <s v="DCC1CED6-E3B6-4FFE-A500-338249DD2D68"/>
    <x v="77"/>
    <d v="2015-02-12T00:00:00"/>
    <x v="3"/>
    <n v="2"/>
    <n v="200"/>
    <n v="25"/>
    <n v="20151202"/>
    <x v="2"/>
    <x v="14"/>
    <x v="1"/>
    <n v="42500"/>
    <n v="400"/>
    <n v="325"/>
    <s v="9/20/2006"/>
    <n v="52500"/>
    <s v="Blue"/>
    <x v="3"/>
    <s v="17, Arcadia Way"/>
    <s v="null"/>
    <s v="Birmingham"/>
    <s v="null"/>
    <s v="B1 50AZ"/>
    <x v="3"/>
    <s v="B"/>
    <s v="Dealer"/>
    <s v="Large"/>
    <s v="4/1/2005 12:00:00 AM"/>
    <n v="0"/>
    <x v="0"/>
    <s v="United Kingdom"/>
    <s v="GBR"/>
  </r>
  <r>
    <n v="44000"/>
    <n v="1"/>
    <s v="9F36DA7D-8A17-43E2-8379-51E7107663D0"/>
    <x v="66"/>
    <d v="2015-02-01T00:00:00"/>
    <x v="3"/>
    <n v="2"/>
    <n v="200"/>
    <n v="25"/>
    <n v="20150102"/>
    <x v="2"/>
    <x v="15"/>
    <x v="0"/>
    <n v="42500"/>
    <n v="400"/>
    <n v="325"/>
    <s v="9/20/2006"/>
    <n v="65250"/>
    <s v="Blue"/>
    <x v="11"/>
    <s v="NULL"/>
    <s v="null"/>
    <s v="Shrewsbury"/>
    <s v="null"/>
    <s v="SY10 9AX"/>
    <x v="3"/>
    <s v="TF"/>
    <s v="Dealer"/>
    <s v="Small"/>
    <s v="5/31/2012 12:00:00 AM"/>
    <n v="1"/>
    <x v="0"/>
    <s v="United Kingdom"/>
    <s v="GBR"/>
  </r>
  <r>
    <n v="42250"/>
    <n v="1"/>
    <s v="07FB19ED-D3D1-4818-8228-524C658C782C"/>
    <x v="67"/>
    <d v="2015-02-02T00:00:00"/>
    <x v="3"/>
    <n v="2"/>
    <n v="200"/>
    <n v="25"/>
    <n v="20150202"/>
    <x v="2"/>
    <x v="15"/>
    <x v="0"/>
    <n v="30700"/>
    <n v="250"/>
    <n v="250"/>
    <s v="9/20/2006"/>
    <n v="65250"/>
    <s v="Dark Purple"/>
    <x v="12"/>
    <s v="NULL"/>
    <s v="null"/>
    <s v="Liverpool"/>
    <s v="null"/>
    <s v="L5 9ZZ"/>
    <x v="4"/>
    <s v="L"/>
    <s v="Wholesaler"/>
    <s v="Large"/>
    <s v="5/31/2007 12:00:00 AM"/>
    <n v="1"/>
    <x v="0"/>
    <s v="United Kingdom"/>
    <s v="GBR"/>
  </r>
  <r>
    <n v="42250"/>
    <n v="1"/>
    <s v="6713B234-CE9F-42D1-9669-88F007D28478"/>
    <x v="68"/>
    <d v="2015-02-03T00:00:00"/>
    <x v="3"/>
    <n v="2"/>
    <n v="200"/>
    <n v="25"/>
    <n v="20150302"/>
    <x v="2"/>
    <x v="15"/>
    <x v="0"/>
    <n v="30700"/>
    <n v="250"/>
    <n v="250"/>
    <s v="9/20/2005"/>
    <n v="65250"/>
    <s v="British Racing Green"/>
    <x v="11"/>
    <s v="NULL"/>
    <s v="null"/>
    <s v="Shrewsbury"/>
    <s v="null"/>
    <s v="SY10 9AX"/>
    <x v="3"/>
    <s v="TF"/>
    <s v="Dealer"/>
    <s v="Small"/>
    <s v="5/31/2012 12:00:00 AM"/>
    <n v="1"/>
    <x v="0"/>
    <s v="United Kingdom"/>
    <s v="GBR"/>
  </r>
  <r>
    <n v="42250"/>
    <n v="1"/>
    <s v="BA148CB7-DE5A-480C-AB59-8B908042C9F4"/>
    <x v="69"/>
    <d v="2015-02-04T00:00:00"/>
    <x v="3"/>
    <n v="2"/>
    <n v="200"/>
    <n v="25"/>
    <n v="20150402"/>
    <x v="2"/>
    <x v="15"/>
    <x v="0"/>
    <n v="30700"/>
    <n v="250"/>
    <n v="250"/>
    <s v="9/20/2005"/>
    <n v="65250"/>
    <s v="Black"/>
    <x v="13"/>
    <s v="NULL"/>
    <s v="null"/>
    <s v="Telford"/>
    <s v="null"/>
    <s v="TF6 9RR"/>
    <x v="3"/>
    <s v="NULL"/>
    <s v="Dealer"/>
    <s v="Large"/>
    <s v="5/31/2008 12:00:00 AM"/>
    <n v="1"/>
    <x v="0"/>
    <s v="United Kingdom"/>
    <s v="GBR"/>
  </r>
  <r>
    <n v="42250"/>
    <n v="1"/>
    <s v="CB60D359-3C93-41FA-92E3-BC3917797816"/>
    <x v="70"/>
    <d v="2015-02-05T00:00:00"/>
    <x v="3"/>
    <n v="2"/>
    <n v="200"/>
    <n v="25"/>
    <n v="20150502"/>
    <x v="2"/>
    <x v="14"/>
    <x v="1"/>
    <n v="67000"/>
    <n v="400"/>
    <n v="250"/>
    <s v="9/20/2005"/>
    <n v="52500"/>
    <s v="Red"/>
    <x v="14"/>
    <s v="NULL"/>
    <s v="null"/>
    <s v="Gloucester"/>
    <s v="null"/>
    <s v="GL7 9AS"/>
    <x v="5"/>
    <s v="GL"/>
    <s v="Dealer"/>
    <s v="Small"/>
    <s v="5/31/2011 12:00:00 AM"/>
    <n v="1"/>
    <x v="0"/>
    <s v="United Kingdom"/>
    <s v="GBR"/>
  </r>
  <r>
    <n v="44000"/>
    <n v="1"/>
    <s v="797FD40D-7BC0-485C-80AC-A8E9EE82AB88"/>
    <x v="71"/>
    <d v="2015-02-06T00:00:00"/>
    <x v="3"/>
    <n v="2"/>
    <n v="200"/>
    <n v="25"/>
    <n v="20150602"/>
    <x v="2"/>
    <x v="14"/>
    <x v="0"/>
    <n v="67000"/>
    <n v="400"/>
    <n v="250"/>
    <s v="9/20/2005"/>
    <n v="52500"/>
    <s v="Canary Yellow"/>
    <x v="15"/>
    <s v="NULL"/>
    <s v="null"/>
    <s v="Newcastle upon Tyne"/>
    <s v="null"/>
    <s v="NE3 3SS"/>
    <x v="6"/>
    <s v="NE"/>
    <s v="Dealer"/>
    <s v="Small"/>
    <s v="5/31/2009 12:00:00 AM"/>
    <n v="1"/>
    <x v="0"/>
    <s v="United Kingdom"/>
    <s v="GBR"/>
  </r>
  <r>
    <n v="44000"/>
    <n v="1"/>
    <s v="DA1DFFDD-1ED3-4D82-839B-469036C38ADB"/>
    <x v="72"/>
    <d v="2015-02-07T00:00:00"/>
    <x v="3"/>
    <n v="2"/>
    <n v="200"/>
    <n v="25"/>
    <n v="20150702"/>
    <x v="2"/>
    <x v="15"/>
    <x v="0"/>
    <n v="30700"/>
    <n v="250"/>
    <n v="250"/>
    <s v="9/20/2005"/>
    <n v="52500"/>
    <s v="Canary Yellow"/>
    <x v="14"/>
    <s v="NULL"/>
    <s v="null"/>
    <s v="Gloucester"/>
    <s v="null"/>
    <s v="GL7 9AS"/>
    <x v="5"/>
    <s v="GL"/>
    <s v="Dealer"/>
    <s v="Small"/>
    <s v="5/31/2011 12:00:00 AM"/>
    <n v="1"/>
    <x v="0"/>
    <s v="United Kingdom"/>
    <s v="GBR"/>
  </r>
  <r>
    <n v="42250"/>
    <n v="1"/>
    <s v="27731F9D-0E3D-4EA2-87CA-228B43023A64"/>
    <x v="73"/>
    <d v="2015-02-08T00:00:00"/>
    <x v="3"/>
    <n v="2"/>
    <n v="200"/>
    <n v="25"/>
    <n v="20150802"/>
    <x v="2"/>
    <x v="15"/>
    <x v="0"/>
    <n v="30700"/>
    <n v="250"/>
    <n v="250"/>
    <s v="9/20/2005"/>
    <n v="52500"/>
    <s v="Silver"/>
    <x v="0"/>
    <s v="4, Scale Street"/>
    <s v="null"/>
    <s v="Uttoxeter"/>
    <s v="Staffs"/>
    <s v="ST17 99RZ"/>
    <x v="0"/>
    <s v="ST"/>
    <s v="Wholesaler"/>
    <s v="Large"/>
    <s v="1/4/1998 12:00:00 AM"/>
    <n v="1"/>
    <x v="0"/>
    <s v="United Kingdom"/>
    <s v="GBR"/>
  </r>
  <r>
    <n v="42250"/>
    <n v="1"/>
    <s v="2785D58B-3360-4070-8F3F-ED510A34A151"/>
    <x v="74"/>
    <d v="2015-02-09T00:00:00"/>
    <x v="3"/>
    <n v="2"/>
    <n v="200"/>
    <n v="25"/>
    <n v="20150902"/>
    <x v="2"/>
    <x v="14"/>
    <x v="1"/>
    <n v="30700"/>
    <n v="250"/>
    <n v="250"/>
    <s v="9/20/2005"/>
    <n v="28750"/>
    <s v="Silver"/>
    <x v="1"/>
    <s v="99a Baker Street"/>
    <s v="null"/>
    <s v="London"/>
    <s v="null"/>
    <s v="NSW1 1A"/>
    <x v="1"/>
    <s v="EC"/>
    <s v="Dealer"/>
    <s v="Large"/>
    <s v="1/1/2000 12:00:00 AM"/>
    <n v="0"/>
    <x v="0"/>
    <s v="United Kingdom"/>
    <s v="GBR"/>
  </r>
  <r>
    <n v="42250"/>
    <n v="1"/>
    <s v="5B9E2117-F79B-492F-89B3-832BF2750507"/>
    <x v="75"/>
    <d v="2015-02-10T00:00:00"/>
    <x v="3"/>
    <n v="2"/>
    <n v="200"/>
    <n v="25"/>
    <n v="20151002"/>
    <x v="2"/>
    <x v="14"/>
    <x v="1"/>
    <n v="67000"/>
    <n v="250"/>
    <n v="250"/>
    <s v="9/20/2005"/>
    <n v="52500"/>
    <s v="Silver"/>
    <x v="1"/>
    <s v="99a Baker Street"/>
    <s v="null"/>
    <s v="London"/>
    <s v="null"/>
    <s v="NSW1 1A"/>
    <x v="1"/>
    <s v="EC"/>
    <s v="Dealer"/>
    <s v="Large"/>
    <s v="1/1/2000 12:00:00 AM"/>
    <n v="0"/>
    <x v="0"/>
    <s v="United Kingdom"/>
    <s v="GBR"/>
  </r>
  <r>
    <n v="42250"/>
    <n v="1"/>
    <s v="2BCA15D1-05AF-448A-81B6-3C9BDB3EF823"/>
    <x v="76"/>
    <d v="2015-02-11T00:00:00"/>
    <x v="3"/>
    <n v="2"/>
    <n v="200"/>
    <n v="25"/>
    <n v="20151102"/>
    <x v="2"/>
    <x v="15"/>
    <x v="0"/>
    <n v="30700"/>
    <n v="250"/>
    <n v="250"/>
    <s v="9/20/2005"/>
    <n v="28750"/>
    <s v="Silver"/>
    <x v="3"/>
    <s v="17, Arcadia Way"/>
    <s v="null"/>
    <s v="Birmingham"/>
    <s v="null"/>
    <s v="B1 50AZ"/>
    <x v="3"/>
    <s v="B"/>
    <s v="Dealer"/>
    <s v="Large"/>
    <s v="4/1/2005 12:00:00 AM"/>
    <n v="0"/>
    <x v="0"/>
    <s v="United Kingdom"/>
    <s v="GBR"/>
  </r>
  <r>
    <n v="44000"/>
    <n v="1"/>
    <s v="108244C3-96AB-4EFE-A3C0-93AB8CB60DA2"/>
    <x v="77"/>
    <d v="2015-02-12T00:00:00"/>
    <x v="3"/>
    <n v="2"/>
    <n v="200"/>
    <n v="25"/>
    <n v="20151202"/>
    <x v="2"/>
    <x v="14"/>
    <x v="0"/>
    <n v="67000"/>
    <n v="400"/>
    <n v="250"/>
    <s v="9/20/2005"/>
    <n v="52500"/>
    <s v="Blue"/>
    <x v="4"/>
    <s v="Grange Avenue"/>
    <s v="null"/>
    <s v="Manchester"/>
    <s v="null"/>
    <s v="M1 5AZ"/>
    <x v="4"/>
    <s v="M"/>
    <s v="Dealer"/>
    <s v="Small"/>
    <s v="1/1/2010 12:00:00 AM"/>
    <n v="1"/>
    <x v="0"/>
    <s v="United Kingdom"/>
    <s v="GBR"/>
  </r>
  <r>
    <n v="44000"/>
    <n v="1"/>
    <s v="FDFCA5DA-2C1B-4FBA-9361-3DC368EEDEEA"/>
    <x v="66"/>
    <d v="2015-02-01T00:00:00"/>
    <x v="3"/>
    <n v="2"/>
    <n v="200"/>
    <n v="25"/>
    <n v="20150102"/>
    <x v="2"/>
    <x v="14"/>
    <x v="0"/>
    <n v="67000"/>
    <n v="400"/>
    <n v="250"/>
    <s v="9/20/2005"/>
    <n v="28750"/>
    <s v="Blue"/>
    <x v="5"/>
    <s v="Buckingham Drive"/>
    <s v="null"/>
    <s v="London"/>
    <s v="null"/>
    <s v="SE1 4YY"/>
    <x v="1"/>
    <s v="NE"/>
    <s v="Dealer"/>
    <s v="Large"/>
    <s v="5/31/2007 12:00:00 AM"/>
    <n v="1"/>
    <x v="0"/>
    <s v="United Kingdom"/>
    <s v="GBR"/>
  </r>
  <r>
    <n v="42250"/>
    <n v="1"/>
    <s v="E8018B68-75E2-4E24-B7C7-780C013DC0E6"/>
    <x v="67"/>
    <d v="2015-02-02T00:00:00"/>
    <x v="3"/>
    <n v="2"/>
    <n v="200"/>
    <n v="25"/>
    <n v="20150202"/>
    <x v="5"/>
    <x v="23"/>
    <x v="1"/>
    <n v="9500"/>
    <n v="400"/>
    <n v="325"/>
    <s v="9/20/2005"/>
    <n v="52500"/>
    <s v="Red"/>
    <x v="11"/>
    <s v="NULL"/>
    <s v="null"/>
    <s v="Shrewsbury"/>
    <s v="null"/>
    <s v="SY10 9AX"/>
    <x v="3"/>
    <s v="TF"/>
    <s v="Dealer"/>
    <s v="Small"/>
    <s v="5/31/2012 12:00:00 AM"/>
    <n v="1"/>
    <x v="0"/>
    <s v="United Kingdom"/>
    <s v="GBR"/>
  </r>
  <r>
    <n v="42250"/>
    <n v="1"/>
    <s v="308E18AD-6C80-4324-A9D7-0146E1C2A5AF"/>
    <x v="68"/>
    <d v="2015-02-03T00:00:00"/>
    <x v="3"/>
    <n v="2"/>
    <n v="200"/>
    <n v="25"/>
    <n v="20150302"/>
    <x v="5"/>
    <x v="23"/>
    <x v="2"/>
    <n v="13500"/>
    <n v="250"/>
    <n v="325"/>
    <s v="9/20/1974"/>
    <n v="52500"/>
    <s v="Green"/>
    <x v="5"/>
    <s v="Buckingham Drive"/>
    <s v="null"/>
    <s v="London"/>
    <s v="null"/>
    <s v="SE1 4YY"/>
    <x v="1"/>
    <s v="NE"/>
    <s v="Dealer"/>
    <s v="Large"/>
    <s v="5/31/2007 12:00:00 AM"/>
    <n v="1"/>
    <x v="0"/>
    <s v="United Kingdom"/>
    <s v="GBR"/>
  </r>
  <r>
    <n v="28000"/>
    <n v="1"/>
    <s v="54E082D2-4A6E-4DE9-9040-CF505D3F2252"/>
    <x v="69"/>
    <d v="2015-02-04T00:00:00"/>
    <x v="3"/>
    <n v="2"/>
    <n v="200"/>
    <n v="25"/>
    <n v="20150402"/>
    <x v="5"/>
    <x v="23"/>
    <x v="1"/>
    <n v="9500"/>
    <n v="250"/>
    <n v="325"/>
    <s v="9/20/1974"/>
    <n v="52500"/>
    <s v="Red"/>
    <x v="5"/>
    <s v="Buckingham Drive"/>
    <s v="null"/>
    <s v="London"/>
    <s v="null"/>
    <s v="SE1 4YY"/>
    <x v="1"/>
    <s v="NE"/>
    <s v="Dealer"/>
    <s v="Large"/>
    <s v="5/31/2007 12:00:00 AM"/>
    <n v="1"/>
    <x v="0"/>
    <s v="United Kingdom"/>
    <s v="GBR"/>
  </r>
  <r>
    <n v="25250"/>
    <n v="1"/>
    <s v="DE19199C-2475-4D2D-B000-CBB43AAD4C9D"/>
    <x v="70"/>
    <d v="2015-02-05T00:00:00"/>
    <x v="3"/>
    <n v="2"/>
    <n v="200"/>
    <n v="25"/>
    <n v="20150502"/>
    <x v="5"/>
    <x v="23"/>
    <x v="1"/>
    <n v="13500"/>
    <n v="250"/>
    <n v="325"/>
    <s v="9/20/1976"/>
    <n v="65250"/>
    <s v="Red"/>
    <x v="4"/>
    <s v="Grange Avenue"/>
    <s v="null"/>
    <s v="Manchester"/>
    <s v="null"/>
    <s v="M1 5AZ"/>
    <x v="4"/>
    <s v="M"/>
    <s v="Dealer"/>
    <s v="Small"/>
    <s v="1/1/2010 12:00:00 AM"/>
    <n v="1"/>
    <x v="0"/>
    <s v="United Kingdom"/>
    <s v="GBR"/>
  </r>
  <r>
    <n v="25250"/>
    <n v="1"/>
    <s v="681121BC-DFBA-42B7-91D8-29AE23F2CBDA"/>
    <x v="71"/>
    <d v="2015-02-06T00:00:00"/>
    <x v="3"/>
    <n v="2"/>
    <n v="200"/>
    <n v="50"/>
    <n v="20150602"/>
    <x v="5"/>
    <x v="23"/>
    <x v="2"/>
    <n v="9500"/>
    <n v="250"/>
    <n v="325"/>
    <s v="9/20/1976"/>
    <n v="52500"/>
    <s v="Red"/>
    <x v="4"/>
    <s v="Grange Avenue"/>
    <s v="null"/>
    <s v="Manchester"/>
    <s v="null"/>
    <s v="M1 5AZ"/>
    <x v="4"/>
    <s v="M"/>
    <s v="Dealer"/>
    <s v="Small"/>
    <s v="1/1/2010 12:00:00 AM"/>
    <n v="1"/>
    <x v="0"/>
    <s v="United Kingdom"/>
    <s v="GBR"/>
  </r>
  <r>
    <n v="25250"/>
    <n v="1"/>
    <s v="E108F514-BC42-4E44-A6A3-56B4A15533CD"/>
    <x v="72"/>
    <d v="2015-02-07T00:00:00"/>
    <x v="3"/>
    <n v="2"/>
    <n v="200"/>
    <n v="25"/>
    <n v="20150702"/>
    <x v="5"/>
    <x v="23"/>
    <x v="1"/>
    <n v="13500"/>
    <n v="250"/>
    <n v="325"/>
    <s v="9/20/1974"/>
    <n v="52500"/>
    <s v="Red"/>
    <x v="3"/>
    <s v="17, Arcadia Way"/>
    <s v="null"/>
    <s v="Birmingham"/>
    <s v="null"/>
    <s v="B1 50AZ"/>
    <x v="3"/>
    <s v="B"/>
    <s v="Dealer"/>
    <s v="Large"/>
    <s v="4/1/2005 12:00:00 AM"/>
    <n v="0"/>
    <x v="0"/>
    <s v="United Kingdom"/>
    <s v="GBR"/>
  </r>
  <r>
    <n v="28000"/>
    <n v="1"/>
    <s v="2E946918-75ED-4B38-AF30-901D924EB75C"/>
    <x v="73"/>
    <d v="2015-02-08T00:00:00"/>
    <x v="3"/>
    <n v="2"/>
    <n v="200"/>
    <n v="25"/>
    <n v="20150802"/>
    <x v="5"/>
    <x v="23"/>
    <x v="1"/>
    <n v="9500"/>
    <n v="400"/>
    <n v="325"/>
    <s v="9/20/1974"/>
    <n v="52500"/>
    <s v="Blue"/>
    <x v="1"/>
    <s v="99a Baker Street"/>
    <s v="null"/>
    <s v="London"/>
    <s v="null"/>
    <s v="NSW1 1A"/>
    <x v="1"/>
    <s v="EC"/>
    <s v="Dealer"/>
    <s v="Large"/>
    <s v="1/1/2000 12:00:00 AM"/>
    <n v="0"/>
    <x v="0"/>
    <s v="United Kingdom"/>
    <s v="GBR"/>
  </r>
  <r>
    <n v="25250"/>
    <n v="1"/>
    <s v="8265552E-4737-4B33-8D67-EF34E0534EDB"/>
    <x v="74"/>
    <d v="2015-02-09T00:00:00"/>
    <x v="3"/>
    <n v="2"/>
    <n v="200"/>
    <n v="25"/>
    <n v="20150902"/>
    <x v="5"/>
    <x v="23"/>
    <x v="1"/>
    <n v="13500"/>
    <n v="400"/>
    <n v="325"/>
    <s v="9/20/1974"/>
    <n v="52500"/>
    <s v="Green"/>
    <x v="0"/>
    <s v="4, Scale Street"/>
    <s v="null"/>
    <s v="Uttoxeter"/>
    <s v="Staffs"/>
    <s v="ST17 99RZ"/>
    <x v="0"/>
    <s v="ST"/>
    <s v="Wholesaler"/>
    <s v="Large"/>
    <s v="1/4/1998 12:00:00 AM"/>
    <n v="1"/>
    <x v="0"/>
    <s v="United Kingdom"/>
    <s v="GBR"/>
  </r>
  <r>
    <n v="28000"/>
    <n v="1"/>
    <s v="EF1698C3-D572-49F0-9AF9-B7D8AC0C1C74"/>
    <x v="75"/>
    <d v="2015-02-10T00:00:00"/>
    <x v="3"/>
    <n v="2"/>
    <n v="200"/>
    <n v="50"/>
    <n v="20151002"/>
    <x v="5"/>
    <x v="23"/>
    <x v="2"/>
    <n v="9500"/>
    <n v="250"/>
    <n v="325"/>
    <s v="9/20/1974"/>
    <n v="52500"/>
    <s v="Silver"/>
    <x v="1"/>
    <s v="99a Baker Street"/>
    <s v="null"/>
    <s v="London"/>
    <s v="null"/>
    <s v="NSW1 1A"/>
    <x v="1"/>
    <s v="EC"/>
    <s v="Dealer"/>
    <s v="Large"/>
    <s v="1/1/2000 12:00:00 AM"/>
    <n v="0"/>
    <x v="0"/>
    <s v="United Kingdom"/>
    <s v="GBR"/>
  </r>
  <r>
    <n v="25250"/>
    <n v="1"/>
    <s v="3A880B6F-5FDD-4CCE-A88C-C95BBE0C4F14"/>
    <x v="76"/>
    <d v="2015-02-11T00:00:00"/>
    <x v="3"/>
    <n v="2"/>
    <n v="200"/>
    <n v="25"/>
    <n v="20151102"/>
    <x v="5"/>
    <x v="23"/>
    <x v="1"/>
    <n v="13500"/>
    <n v="400"/>
    <n v="325"/>
    <s v="9/20/1976"/>
    <n v="52500"/>
    <s v="Canary Yellow"/>
    <x v="3"/>
    <s v="17, Arcadia Way"/>
    <s v="null"/>
    <s v="Birmingham"/>
    <s v="null"/>
    <s v="B1 50AZ"/>
    <x v="3"/>
    <s v="B"/>
    <s v="Dealer"/>
    <s v="Large"/>
    <s v="4/1/2005 12:00:00 AM"/>
    <n v="0"/>
    <x v="0"/>
    <s v="United Kingdom"/>
    <s v="GBR"/>
  </r>
  <r>
    <n v="28000"/>
    <n v="1"/>
    <s v="B7146A2D-DC47-498E-BF34-FFB95E4DFC01"/>
    <x v="77"/>
    <d v="2015-02-12T00:00:00"/>
    <x v="3"/>
    <n v="2"/>
    <n v="200"/>
    <n v="25"/>
    <n v="20151202"/>
    <x v="5"/>
    <x v="23"/>
    <x v="1"/>
    <n v="9500"/>
    <n v="400"/>
    <n v="325"/>
    <s v="9/20/1976"/>
    <n v="65250"/>
    <s v="Night Blue"/>
    <x v="0"/>
    <s v="4, Scale Street"/>
    <s v="null"/>
    <s v="Uttoxeter"/>
    <s v="Staffs"/>
    <s v="ST17 99RZ"/>
    <x v="0"/>
    <s v="ST"/>
    <s v="Wholesaler"/>
    <s v="Large"/>
    <s v="1/4/1998 12:00:00 AM"/>
    <n v="1"/>
    <x v="0"/>
    <s v="United Kingdom"/>
    <s v="GBR"/>
  </r>
  <r>
    <n v="25250"/>
    <n v="1"/>
    <s v="6579B5F5-C2DF-45B8-94AE-71505CFF5C99"/>
    <x v="66"/>
    <d v="2015-02-01T00:00:00"/>
    <x v="3"/>
    <n v="2"/>
    <n v="200"/>
    <n v="25"/>
    <n v="20150102"/>
    <x v="5"/>
    <x v="23"/>
    <x v="1"/>
    <n v="9500"/>
    <n v="250"/>
    <n v="325"/>
    <s v="9/20/1976"/>
    <n v="52500"/>
    <s v="British Racing Green"/>
    <x v="14"/>
    <s v="NULL"/>
    <s v="null"/>
    <s v="Gloucester"/>
    <s v="null"/>
    <s v="GL7 9AS"/>
    <x v="5"/>
    <s v="GL"/>
    <s v="Dealer"/>
    <s v="Small"/>
    <s v="5/31/2011 12:00:00 AM"/>
    <n v="1"/>
    <x v="0"/>
    <s v="United Kingdom"/>
    <s v="GBR"/>
  </r>
  <r>
    <n v="25250"/>
    <n v="1"/>
    <s v="59C62123-6353-439C-84F9-B667AE8B2C5E"/>
    <x v="67"/>
    <d v="2015-02-02T00:00:00"/>
    <x v="3"/>
    <n v="2"/>
    <n v="200"/>
    <n v="25"/>
    <n v="20150202"/>
    <x v="6"/>
    <x v="24"/>
    <x v="1"/>
    <n v="13500"/>
    <n v="250"/>
    <n v="325"/>
    <s v="9/20/1974"/>
    <n v="52500"/>
    <s v="Black"/>
    <x v="13"/>
    <s v="NULL"/>
    <s v="null"/>
    <s v="Telford"/>
    <s v="null"/>
    <s v="TF6 9RR"/>
    <x v="3"/>
    <s v="NULL"/>
    <s v="Dealer"/>
    <s v="Large"/>
    <s v="5/31/2008 12:00:00 AM"/>
    <n v="1"/>
    <x v="0"/>
    <s v="United Kingdom"/>
    <s v="GBR"/>
  </r>
  <r>
    <n v="28000"/>
    <n v="1"/>
    <s v="9630F723-304E-4EA0-8C8D-41E722342611"/>
    <x v="68"/>
    <d v="2015-02-03T00:00:00"/>
    <x v="3"/>
    <n v="2"/>
    <n v="200"/>
    <n v="25"/>
    <n v="20150302"/>
    <x v="6"/>
    <x v="25"/>
    <x v="1"/>
    <n v="22000"/>
    <n v="250"/>
    <n v="325"/>
    <s v="9/20/1974"/>
    <n v="52500"/>
    <s v="Dark Purple"/>
    <x v="1"/>
    <s v="99a Baker Street"/>
    <s v="null"/>
    <s v="London"/>
    <s v="null"/>
    <s v="NSW1 1A"/>
    <x v="1"/>
    <s v="EC"/>
    <s v="Dealer"/>
    <s v="Large"/>
    <s v="1/1/2000 12:00:00 AM"/>
    <n v="0"/>
    <x v="0"/>
    <s v="United Kingdom"/>
    <s v="GBR"/>
  </r>
  <r>
    <n v="25250"/>
    <n v="1"/>
    <s v="E0E62A1E-A25E-4312-8760-A6EE90CFC7F1"/>
    <x v="69"/>
    <d v="2015-02-04T00:00:00"/>
    <x v="3"/>
    <n v="2"/>
    <n v="200"/>
    <n v="50"/>
    <n v="20150402"/>
    <x v="6"/>
    <x v="26"/>
    <x v="1"/>
    <n v="13500"/>
    <n v="400"/>
    <n v="325"/>
    <s v="9/20/1978"/>
    <n v="52500"/>
    <s v="British Racing Green"/>
    <x v="12"/>
    <s v="NULL"/>
    <s v="null"/>
    <s v="Liverpool"/>
    <s v="null"/>
    <s v="L5 9ZZ"/>
    <x v="4"/>
    <s v="L"/>
    <s v="Wholesaler"/>
    <s v="Large"/>
    <s v="5/31/2007 12:00:00 AM"/>
    <n v="1"/>
    <x v="0"/>
    <s v="United Kingdom"/>
    <s v="GBR"/>
  </r>
  <r>
    <n v="25250"/>
    <n v="1"/>
    <s v="A197358C-6171-42BD-8525-357582987594"/>
    <x v="70"/>
    <d v="2015-02-05T00:00:00"/>
    <x v="3"/>
    <n v="2"/>
    <n v="200"/>
    <n v="25"/>
    <n v="20150502"/>
    <x v="6"/>
    <x v="24"/>
    <x v="1"/>
    <n v="22000"/>
    <n v="400"/>
    <n v="325"/>
    <s v="9/20/1976"/>
    <n v="52500"/>
    <s v="Night Blue"/>
    <x v="3"/>
    <s v="17, Arcadia Way"/>
    <s v="null"/>
    <s v="Birmingham"/>
    <s v="null"/>
    <s v="B1 50AZ"/>
    <x v="3"/>
    <s v="B"/>
    <s v="Dealer"/>
    <s v="Large"/>
    <s v="4/1/2005 12:00:00 AM"/>
    <n v="0"/>
    <x v="0"/>
    <s v="United Kingdom"/>
    <s v="GBR"/>
  </r>
  <r>
    <n v="25250"/>
    <n v="1"/>
    <s v="06978D90-0794-4468-8374-8B432262C25D"/>
    <x v="71"/>
    <d v="2015-02-06T00:00:00"/>
    <x v="3"/>
    <n v="2"/>
    <n v="200"/>
    <n v="25"/>
    <n v="20150602"/>
    <x v="6"/>
    <x v="24"/>
    <x v="1"/>
    <n v="13500"/>
    <n v="400"/>
    <n v="325"/>
    <s v="9/20/1976"/>
    <n v="52500"/>
    <s v="Canary Yellow"/>
    <x v="9"/>
    <s v="NULL"/>
    <s v="null"/>
    <s v="Madrid"/>
    <s v="null"/>
    <s v="NULL"/>
    <x v="2"/>
    <s v="NULL"/>
    <s v="Dealer"/>
    <s v="Small"/>
    <s v="5/31/2012 12:00:00 AM"/>
    <n v="1"/>
    <x v="0"/>
    <s v="Spain"/>
    <s v="ESP"/>
  </r>
  <r>
    <n v="25250"/>
    <n v="1"/>
    <s v="EB552BB8-1F2F-4E47-8219-3BAE166203AB"/>
    <x v="72"/>
    <d v="2015-02-07T00:00:00"/>
    <x v="3"/>
    <n v="2"/>
    <n v="200"/>
    <n v="25"/>
    <n v="20150702"/>
    <x v="6"/>
    <x v="25"/>
    <x v="1"/>
    <n v="22000"/>
    <n v="250"/>
    <n v="325"/>
    <s v="9/20/1976"/>
    <n v="65250"/>
    <s v="Canary Yellow"/>
    <x v="4"/>
    <s v="Grange Avenue"/>
    <s v="null"/>
    <s v="Manchester"/>
    <s v="null"/>
    <s v="M1 5AZ"/>
    <x v="4"/>
    <s v="M"/>
    <s v="Dealer"/>
    <s v="Small"/>
    <s v="1/1/2010 12:00:00 AM"/>
    <n v="1"/>
    <x v="0"/>
    <s v="United Kingdom"/>
    <s v="GBR"/>
  </r>
  <r>
    <n v="28000"/>
    <n v="1"/>
    <s v="84C6D775-206C-44BA-B675-21A1B7A741AE"/>
    <x v="73"/>
    <d v="2015-02-08T00:00:00"/>
    <x v="3"/>
    <n v="2"/>
    <n v="200"/>
    <n v="50"/>
    <n v="20150802"/>
    <x v="6"/>
    <x v="25"/>
    <x v="1"/>
    <n v="22000"/>
    <n v="400"/>
    <n v="325"/>
    <s v="9/20/1974"/>
    <n v="52500"/>
    <s v="Blue"/>
    <x v="5"/>
    <s v="Buckingham Drive"/>
    <s v="null"/>
    <s v="London"/>
    <s v="null"/>
    <s v="SE1 4YY"/>
    <x v="1"/>
    <s v="NE"/>
    <s v="Dealer"/>
    <s v="Large"/>
    <s v="5/31/2007 12:00:00 AM"/>
    <n v="1"/>
    <x v="0"/>
    <s v="United Kingdom"/>
    <s v="GBR"/>
  </r>
  <r>
    <n v="25250"/>
    <n v="1"/>
    <s v="CF6FE655-693B-4BB2-A9DF-BA2D63302AAA"/>
    <x v="74"/>
    <d v="2015-02-09T00:00:00"/>
    <x v="3"/>
    <n v="2"/>
    <n v="200"/>
    <n v="25"/>
    <n v="20150902"/>
    <x v="6"/>
    <x v="24"/>
    <x v="1"/>
    <n v="22000"/>
    <n v="50"/>
    <n v="325"/>
    <s v="9/20/1974"/>
    <n v="52500"/>
    <s v="Blue"/>
    <x v="11"/>
    <s v="NULL"/>
    <s v="null"/>
    <s v="Shrewsbury"/>
    <s v="null"/>
    <s v="SY10 9AX"/>
    <x v="3"/>
    <s v="TF"/>
    <s v="Dealer"/>
    <s v="Small"/>
    <s v="5/31/2012 12:00:00 AM"/>
    <n v="1"/>
    <x v="0"/>
    <s v="United Kingdom"/>
    <s v="GBR"/>
  </r>
  <r>
    <n v="28000"/>
    <n v="1"/>
    <s v="630616DE-4742-43F7-AD91-37D5A001DAEF"/>
    <x v="75"/>
    <d v="2015-02-10T00:00:00"/>
    <x v="3"/>
    <n v="2"/>
    <n v="200"/>
    <n v="25"/>
    <n v="20151002"/>
    <x v="6"/>
    <x v="24"/>
    <x v="1"/>
    <n v="22000"/>
    <n v="400"/>
    <n v="325"/>
    <s v="9/20/1974"/>
    <n v="52500"/>
    <s v="Red"/>
    <x v="12"/>
    <s v="NULL"/>
    <s v="null"/>
    <s v="Liverpool"/>
    <s v="null"/>
    <s v="L5 9ZZ"/>
    <x v="4"/>
    <s v="L"/>
    <s v="Wholesaler"/>
    <s v="Large"/>
    <s v="5/31/2007 12:00:00 AM"/>
    <n v="1"/>
    <x v="0"/>
    <s v="United Kingdom"/>
    <s v="GBR"/>
  </r>
  <r>
    <n v="28000"/>
    <n v="1"/>
    <s v="63CFFDCC-D47F-4386-9631-84C967BD3B6A"/>
    <x v="76"/>
    <d v="2015-02-11T00:00:00"/>
    <x v="3"/>
    <n v="2"/>
    <n v="200"/>
    <n v="25"/>
    <n v="20151102"/>
    <x v="6"/>
    <x v="26"/>
    <x v="1"/>
    <n v="22000"/>
    <n v="50"/>
    <n v="325"/>
    <s v="9/20/1978"/>
    <n v="52500"/>
    <s v="Red"/>
    <x v="4"/>
    <s v="Grange Avenue"/>
    <s v="null"/>
    <s v="Manchester"/>
    <s v="null"/>
    <s v="M1 5AZ"/>
    <x v="4"/>
    <s v="M"/>
    <s v="Dealer"/>
    <s v="Small"/>
    <s v="1/1/2010 12:00:00 AM"/>
    <n v="1"/>
    <x v="0"/>
    <s v="United Kingdom"/>
    <s v="GBR"/>
  </r>
  <r>
    <n v="28000"/>
    <n v="1"/>
    <s v="D1E7D7A1-A0D0-40EC-9DDA-DF123DDFAEE0"/>
    <x v="77"/>
    <d v="2015-02-12T00:00:00"/>
    <x v="3"/>
    <n v="2"/>
    <n v="200"/>
    <n v="25"/>
    <n v="20151202"/>
    <x v="6"/>
    <x v="24"/>
    <x v="1"/>
    <n v="22000"/>
    <n v="75"/>
    <n v="325"/>
    <s v="9/20/1974"/>
    <n v="52500"/>
    <s v="Green"/>
    <x v="3"/>
    <s v="17, Arcadia Way"/>
    <s v="null"/>
    <s v="Birmingham"/>
    <s v="null"/>
    <s v="B1 50AZ"/>
    <x v="3"/>
    <s v="B"/>
    <s v="Dealer"/>
    <s v="Large"/>
    <s v="4/1/2005 12:00:00 AM"/>
    <n v="0"/>
    <x v="0"/>
    <s v="United Kingdom"/>
    <s v="GBR"/>
  </r>
  <r>
    <n v="28000"/>
    <n v="1"/>
    <s v="52D515E5-3BAA-42E1-9D2B-C39E9A795A5B"/>
    <x v="89"/>
    <d v="2015-09-01T00:00:00"/>
    <x v="3"/>
    <n v="9"/>
    <n v="550"/>
    <n v="950"/>
    <n v="20150109"/>
    <x v="6"/>
    <x v="25"/>
    <x v="1"/>
    <n v="22000"/>
    <n v="150"/>
    <n v="450"/>
    <s v="9/20/2005"/>
    <n v="52500"/>
    <s v="Silver"/>
    <x v="16"/>
    <s v="NULL"/>
    <s v="null"/>
    <s v="Lyon"/>
    <s v="null"/>
    <n v="69001"/>
    <x v="2"/>
    <s v="NULL"/>
    <s v="Dealer"/>
    <s v="NULL"/>
    <s v="1/1/2012 12:00:00 AM"/>
    <n v="1"/>
    <x v="0"/>
    <s v="France"/>
    <s v="FRA"/>
  </r>
  <r>
    <n v="77250"/>
    <n v="1"/>
    <s v="998D5B44-2111-42FF-B488-BD9CD89EA00A"/>
    <x v="90"/>
    <d v="2015-10-01T00:00:00"/>
    <x v="3"/>
    <n v="10"/>
    <n v="1300"/>
    <n v="950"/>
    <n v="20150110"/>
    <x v="1"/>
    <x v="7"/>
    <x v="2"/>
    <n v="36125"/>
    <n v="895"/>
    <n v="1250"/>
    <s v="4/5/2007"/>
    <n v="52000"/>
    <s v="Red"/>
    <x v="17"/>
    <s v="NULL"/>
    <s v="null"/>
    <s v="Marseille"/>
    <s v="null"/>
    <n v="13002"/>
    <x v="2"/>
    <s v="NULL"/>
    <s v="Dealer"/>
    <s v="NULL"/>
    <s v="1/1/2012 12:00:00 AM"/>
    <n v="1"/>
    <x v="0"/>
    <s v="France"/>
    <s v="FRA"/>
  </r>
  <r>
    <n v="72000"/>
    <n v="1"/>
    <s v="3E85A0EF-EFDA-424E-B721-A9A797A0F46C"/>
    <x v="91"/>
    <d v="2015-11-02T00:00:00"/>
    <x v="3"/>
    <n v="11"/>
    <n v="550"/>
    <n v="950"/>
    <n v="20150211"/>
    <x v="1"/>
    <x v="7"/>
    <x v="1"/>
    <n v="22500"/>
    <n v="750"/>
    <n v="1250"/>
    <s v="4/5/2005"/>
    <n v="33000"/>
    <s v="Blue"/>
    <x v="18"/>
    <s v="NULL"/>
    <s v="null"/>
    <s v="Avignon"/>
    <s v="null"/>
    <n v="84000"/>
    <x v="2"/>
    <s v="NULL"/>
    <s v="Wholesaler"/>
    <s v="NULL"/>
    <s v="1/1/2012 12:00:00 AM"/>
    <n v="1"/>
    <x v="0"/>
    <s v="France"/>
    <s v="FRA"/>
  </r>
  <r>
    <n v="25500"/>
    <n v="1"/>
    <s v="0D54C28C-5F17-4982-B703-D242286A1D6B"/>
    <x v="92"/>
    <d v="2015-12-03T00:00:00"/>
    <x v="3"/>
    <n v="12"/>
    <n v="1050"/>
    <n v="950"/>
    <n v="20150312"/>
    <x v="1"/>
    <x v="8"/>
    <x v="1"/>
    <n v="27500"/>
    <n v="895"/>
    <n v="950"/>
    <s v="4/5/2007"/>
    <n v="52000"/>
    <s v="Green"/>
    <x v="19"/>
    <s v="NULL"/>
    <s v="null"/>
    <s v="Basle"/>
    <s v="null"/>
    <s v="NULL"/>
    <x v="2"/>
    <s v="NULL"/>
    <s v="Dealer"/>
    <s v="NULL"/>
    <s v="1/1/2012 12:00:00 AM"/>
    <n v="1"/>
    <x v="0"/>
    <s v="Switzerland"/>
    <s v="CHE"/>
  </r>
  <r>
    <n v="39750"/>
    <n v="1"/>
    <s v="5E41B327-B5FC-4730-9555-D832A8D999AC"/>
    <x v="93"/>
    <d v="2015-03-13T00:00:00"/>
    <x v="3"/>
    <n v="3"/>
    <n v="800"/>
    <n v="950"/>
    <n v="20150313"/>
    <x v="1"/>
    <x v="8"/>
    <x v="2"/>
    <n v="22500"/>
    <n v="895"/>
    <n v="1250"/>
    <s v="4/5/2007"/>
    <n v="67000"/>
    <s v="Silver"/>
    <x v="20"/>
    <s v="NULL"/>
    <s v="null"/>
    <s v="Zurich"/>
    <s v="null"/>
    <s v="NULL"/>
    <x v="2"/>
    <s v="NULL"/>
    <s v="Wholesaler"/>
    <s v="NULL"/>
    <s v="1/1/2012 12:00:00 AM"/>
    <n v="1"/>
    <x v="0"/>
    <s v="Switzerland"/>
    <s v="CHE"/>
  </r>
  <r>
    <n v="77250"/>
    <n v="1"/>
    <s v="AFFFAD41-2D1D-4732-98E5-3BD0DC828F10"/>
    <x v="94"/>
    <d v="2015-03-14T00:00:00"/>
    <x v="3"/>
    <n v="3"/>
    <n v="1050"/>
    <n v="950"/>
    <n v="20150314"/>
    <x v="0"/>
    <x v="0"/>
    <x v="1"/>
    <n v="36125"/>
    <n v="895"/>
    <n v="1250"/>
    <s v="4/5/2003"/>
    <n v="61000"/>
    <s v="Canary Yellow"/>
    <x v="16"/>
    <s v="NULL"/>
    <s v="null"/>
    <s v="Lyon"/>
    <s v="null"/>
    <n v="69001"/>
    <x v="2"/>
    <s v="NULL"/>
    <s v="Dealer"/>
    <s v="NULL"/>
    <s v="1/1/2012 12:00:00 AM"/>
    <n v="1"/>
    <x v="0"/>
    <s v="France"/>
    <s v="FRA"/>
  </r>
  <r>
    <n v="48550"/>
    <n v="1"/>
    <s v="B11851FE-0A10-4B68-8D4B-9369E1D96D00"/>
    <x v="95"/>
    <d v="2015-03-15T00:00:00"/>
    <x v="3"/>
    <n v="3"/>
    <n v="2550"/>
    <n v="325"/>
    <n v="20150415"/>
    <x v="1"/>
    <x v="7"/>
    <x v="1"/>
    <n v="22500"/>
    <n v="500"/>
    <n v="950"/>
    <s v="4/5/2005"/>
    <n v="52000"/>
    <s v="Night Blue"/>
    <x v="17"/>
    <s v="NULL"/>
    <s v="null"/>
    <s v="Marseille"/>
    <s v="null"/>
    <n v="13002"/>
    <x v="2"/>
    <s v="NULL"/>
    <s v="Dealer"/>
    <s v="NULL"/>
    <s v="1/1/2012 12:00:00 AM"/>
    <n v="1"/>
    <x v="0"/>
    <s v="France"/>
    <s v="FRA"/>
  </r>
  <r>
    <n v="25500"/>
    <n v="1"/>
    <s v="6FBA0BC3-1BA1-41F6-96DD-1D9F1C60C79C"/>
    <x v="96"/>
    <d v="2015-03-16T00:00:00"/>
    <x v="3"/>
    <n v="3"/>
    <n v="1300"/>
    <n v="325"/>
    <n v="20150416"/>
    <x v="0"/>
    <x v="0"/>
    <x v="0"/>
    <n v="27500"/>
    <n v="895"/>
    <n v="1250"/>
    <s v="4/5/2007"/>
    <n v="33000"/>
    <s v="Black"/>
    <x v="18"/>
    <s v="NULL"/>
    <s v="null"/>
    <s v="Avignon"/>
    <s v="null"/>
    <n v="84000"/>
    <x v="2"/>
    <s v="NULL"/>
    <s v="Wholesaler"/>
    <s v="NULL"/>
    <s v="1/1/2012 12:00:00 AM"/>
    <n v="1"/>
    <x v="0"/>
    <s v="France"/>
    <s v="FRA"/>
  </r>
  <r>
    <n v="48550"/>
    <n v="1"/>
    <s v="ADD5CF75-3140-49A1-8331-11E3738FA3E2"/>
    <x v="97"/>
    <d v="2015-03-17T00:00:00"/>
    <x v="3"/>
    <n v="3"/>
    <n v="1050"/>
    <n v="325"/>
    <n v="20150517"/>
    <x v="1"/>
    <x v="8"/>
    <x v="1"/>
    <n v="22500"/>
    <n v="500"/>
    <n v="1250"/>
    <s v="4/5/2007"/>
    <n v="52000"/>
    <s v="Red"/>
    <x v="19"/>
    <s v="NULL"/>
    <s v="null"/>
    <s v="Basle"/>
    <s v="null"/>
    <s v="NULL"/>
    <x v="2"/>
    <s v="NULL"/>
    <s v="Dealer"/>
    <s v="NULL"/>
    <s v="1/1/2012 12:00:00 AM"/>
    <n v="1"/>
    <x v="0"/>
    <s v="Switzerland"/>
    <s v="CHE"/>
  </r>
  <r>
    <n v="39750"/>
    <n v="1"/>
    <s v="FAA72EBE-53A8-4502-9CC0-55B8EFA77D66"/>
    <x v="98"/>
    <d v="2015-03-18T00:00:00"/>
    <x v="3"/>
    <n v="3"/>
    <n v="550"/>
    <n v="950"/>
    <n v="20150518"/>
    <x v="1"/>
    <x v="7"/>
    <x v="2"/>
    <n v="22500"/>
    <n v="895"/>
    <n v="1250"/>
    <s v="4/5/2007"/>
    <n v="52000"/>
    <s v="Blue"/>
    <x v="20"/>
    <s v="NULL"/>
    <s v="null"/>
    <s v="Zurich"/>
    <s v="null"/>
    <s v="NULL"/>
    <x v="2"/>
    <s v="NULL"/>
    <s v="Wholesaler"/>
    <s v="NULL"/>
    <s v="1/1/2012 12:00:00 AM"/>
    <n v="1"/>
    <x v="0"/>
    <s v="Switzerland"/>
    <s v="CHE"/>
  </r>
  <r>
    <n v="48550"/>
    <n v="1"/>
    <s v="E34523F3-A2DC-40B9-BE7F-60E56832B508"/>
    <x v="99"/>
    <d v="2015-03-19T00:00:00"/>
    <x v="3"/>
    <n v="3"/>
    <n v="1050"/>
    <n v="0"/>
    <n v="20150519"/>
    <x v="1"/>
    <x v="8"/>
    <x v="1"/>
    <n v="22500"/>
    <n v="750"/>
    <n v="1250"/>
    <s v="4/5/2007"/>
    <n v="161000"/>
    <s v="Green"/>
    <x v="16"/>
    <s v="NULL"/>
    <s v="null"/>
    <s v="Lyon"/>
    <s v="null"/>
    <n v="69001"/>
    <x v="2"/>
    <s v="NULL"/>
    <s v="Dealer"/>
    <s v="NULL"/>
    <s v="1/1/2012 12:00:00 AM"/>
    <n v="1"/>
    <x v="0"/>
    <s v="France"/>
    <s v="FRA"/>
  </r>
  <r>
    <n v="40440"/>
    <n v="1"/>
    <s v="F0162487-7469-4B33-907E-3E68BFC00155"/>
    <x v="100"/>
    <d v="2015-03-20T00:00:00"/>
    <x v="3"/>
    <n v="3"/>
    <n v="2550"/>
    <n v="950"/>
    <n v="20150620"/>
    <x v="1"/>
    <x v="7"/>
    <x v="2"/>
    <n v="27500"/>
    <n v="895"/>
    <n v="950"/>
    <s v="4/5/2009"/>
    <n v="52000"/>
    <s v="Silver"/>
    <x v="17"/>
    <s v="NULL"/>
    <s v="null"/>
    <s v="Marseille"/>
    <s v="null"/>
    <n v="13002"/>
    <x v="2"/>
    <s v="NULL"/>
    <s v="Dealer"/>
    <s v="NULL"/>
    <s v="1/1/2012 12:00:00 AM"/>
    <n v="1"/>
    <x v="0"/>
    <s v="France"/>
    <s v="FRA"/>
  </r>
  <r>
    <n v="77250"/>
    <n v="1"/>
    <s v="45D5D28D-9EE7-49CF-93C5-FDA9E73E6B4D"/>
    <x v="101"/>
    <d v="2015-03-21T00:00:00"/>
    <x v="3"/>
    <n v="3"/>
    <n v="1300"/>
    <n v="950"/>
    <n v="20150721"/>
    <x v="1"/>
    <x v="8"/>
    <x v="1"/>
    <n v="22500"/>
    <n v="500"/>
    <n v="1250"/>
    <s v="4/5/2007"/>
    <n v="33000"/>
    <s v="Canary Yellow"/>
    <x v="18"/>
    <s v="NULL"/>
    <s v="null"/>
    <s v="Avignon"/>
    <s v="null"/>
    <n v="84000"/>
    <x v="2"/>
    <s v="NULL"/>
    <s v="Wholesaler"/>
    <s v="NULL"/>
    <s v="1/1/2012 12:00:00 AM"/>
    <n v="1"/>
    <x v="0"/>
    <s v="France"/>
    <s v="FRA"/>
  </r>
  <r>
    <n v="48550"/>
    <n v="1"/>
    <s v="89203650-254B-4B4C-8E03-C7987EB296CA"/>
    <x v="102"/>
    <d v="2015-03-22T00:00:00"/>
    <x v="3"/>
    <n v="3"/>
    <n v="1050"/>
    <n v="250"/>
    <n v="20150722"/>
    <x v="0"/>
    <x v="0"/>
    <x v="0"/>
    <n v="22500"/>
    <n v="895"/>
    <n v="1250"/>
    <s v="4/5/2010"/>
    <n v="61000"/>
    <s v="Dark Purple"/>
    <x v="19"/>
    <s v="NULL"/>
    <s v="null"/>
    <s v="Basle"/>
    <s v="null"/>
    <s v="NULL"/>
    <x v="2"/>
    <s v="NULL"/>
    <s v="Dealer"/>
    <s v="NULL"/>
    <s v="1/1/2012 12:00:00 AM"/>
    <n v="1"/>
    <x v="0"/>
    <s v="Switzerland"/>
    <s v="CHE"/>
  </r>
  <r>
    <n v="39750"/>
    <n v="1"/>
    <s v="90E93767-C520-4F3C-8DC8-E8BC1CE8A86B"/>
    <x v="103"/>
    <d v="2015-03-23T00:00:00"/>
    <x v="3"/>
    <n v="3"/>
    <n v="1300"/>
    <n v="0"/>
    <n v="20150923"/>
    <x v="1"/>
    <x v="7"/>
    <x v="1"/>
    <n v="27500"/>
    <n v="500"/>
    <n v="1250"/>
    <s v="4/5/2007"/>
    <n v="52000"/>
    <s v="Black"/>
    <x v="20"/>
    <s v="NULL"/>
    <s v="null"/>
    <s v="Zurich"/>
    <s v="null"/>
    <s v="NULL"/>
    <x v="2"/>
    <s v="NULL"/>
    <s v="Wholesaler"/>
    <s v="NULL"/>
    <s v="1/1/2012 12:00:00 AM"/>
    <n v="1"/>
    <x v="0"/>
    <s v="Switzerland"/>
    <s v="CHE"/>
  </r>
  <r>
    <n v="40440"/>
    <n v="1"/>
    <s v="B0E096F7-AE12-45A3-BF75-A21EFAE1D9B1"/>
    <x v="104"/>
    <d v="2015-10-24T00:00:00"/>
    <x v="3"/>
    <n v="10"/>
    <n v="550"/>
    <n v="250"/>
    <n v="20151024"/>
    <x v="1"/>
    <x v="1"/>
    <x v="1"/>
    <n v="22500"/>
    <n v="500"/>
    <n v="1250"/>
    <s v="4/5/2003"/>
    <n v="61000"/>
    <s v="Red"/>
    <x v="20"/>
    <s v="NULL"/>
    <s v="null"/>
    <s v="Zurich"/>
    <s v="null"/>
    <s v="NULL"/>
    <x v="2"/>
    <s v="NULL"/>
    <s v="Wholesaler"/>
    <s v="NULL"/>
    <s v="1/1/2012 12:00:00 AM"/>
    <n v="1"/>
    <x v="0"/>
    <s v="Switzerland"/>
    <s v="CHE"/>
  </r>
  <r>
    <n v="72000"/>
    <n v="1"/>
    <s v="F2434578-4A04-4DE2-B4CE-6377343D569C"/>
    <x v="105"/>
    <d v="2015-11-25T00:00:00"/>
    <x v="3"/>
    <n v="11"/>
    <n v="1050"/>
    <n v="0"/>
    <n v="20151125"/>
    <x v="0"/>
    <x v="0"/>
    <x v="0"/>
    <n v="22500"/>
    <n v="895"/>
    <n v="950"/>
    <s v="4/5/2007"/>
    <n v="52000"/>
    <s v="Blue"/>
    <x v="17"/>
    <s v="NULL"/>
    <s v="null"/>
    <s v="Marseille"/>
    <s v="null"/>
    <n v="13002"/>
    <x v="2"/>
    <s v="NULL"/>
    <s v="Dealer"/>
    <s v="NULL"/>
    <s v="1/1/2012 12:00:00 AM"/>
    <n v="1"/>
    <x v="0"/>
    <s v="France"/>
    <s v="FRA"/>
  </r>
  <r>
    <n v="40440"/>
    <n v="1"/>
    <s v="BCCB1451-178A-4A6D-AA57-3C317B8D744D"/>
    <x v="106"/>
    <d v="2015-11-26T00:00:00"/>
    <x v="3"/>
    <n v="11"/>
    <n v="800"/>
    <n v="950"/>
    <n v="20151126"/>
    <x v="1"/>
    <x v="1"/>
    <x v="1"/>
    <n v="36125"/>
    <n v="895"/>
    <n v="1250"/>
    <s v="4/5/2007"/>
    <n v="33000"/>
    <s v="Green"/>
    <x v="20"/>
    <s v="NULL"/>
    <s v="null"/>
    <s v="Zurich"/>
    <s v="null"/>
    <s v="NULL"/>
    <x v="2"/>
    <s v="NULL"/>
    <s v="Wholesaler"/>
    <s v="NULL"/>
    <s v="1/1/2012 12:00:00 AM"/>
    <n v="1"/>
    <x v="0"/>
    <s v="Switzerland"/>
    <s v="CHE"/>
  </r>
  <r>
    <n v="77250"/>
    <n v="1"/>
    <s v="45275E14-7807-4788-BD7D-1E505F8AB515"/>
    <x v="107"/>
    <d v="2015-11-27T00:00:00"/>
    <x v="3"/>
    <n v="11"/>
    <n v="550"/>
    <n v="950"/>
    <n v="20151127"/>
    <x v="1"/>
    <x v="7"/>
    <x v="1"/>
    <n v="22500"/>
    <n v="750"/>
    <n v="1250"/>
    <s v="4/5/2003"/>
    <n v="52000"/>
    <s v="Silver"/>
    <x v="18"/>
    <s v="NULL"/>
    <s v="null"/>
    <s v="Avignon"/>
    <s v="null"/>
    <n v="84000"/>
    <x v="2"/>
    <s v="NULL"/>
    <s v="Wholesaler"/>
    <s v="NULL"/>
    <s v="1/1/2012 12:00:00 AM"/>
    <n v="1"/>
    <x v="0"/>
    <s v="France"/>
    <s v="FRA"/>
  </r>
  <r>
    <n v="40440"/>
    <n v="1"/>
    <s v="500B375B-C86D-4023-A9F1-B6E8095AB7D3"/>
    <x v="54"/>
    <d v="2014-04-10T00:00:00"/>
    <x v="2"/>
    <n v="4"/>
    <n v="550"/>
    <n v="650"/>
    <n v="20141004"/>
    <x v="1"/>
    <x v="1"/>
    <x v="2"/>
    <n v="22500"/>
    <n v="895"/>
    <n v="1250"/>
    <s v="4/5/2001"/>
    <n v="52000"/>
    <s v="Canary Yellow"/>
    <x v="21"/>
    <s v="11 Times Square"/>
    <s v="null"/>
    <s v="Bellevue"/>
    <s v="Washington"/>
    <s v="NULL"/>
    <x v="2"/>
    <s v="WA"/>
    <s v="NULL"/>
    <s v="NULL"/>
    <s v="NULL"/>
    <s v="NULL"/>
    <x v="0"/>
    <s v="USA"/>
    <s v="USA"/>
  </r>
  <r>
    <n v="97750"/>
    <n v="1"/>
    <s v="500B375B-C86D-4023-A9F1-B6E8095AB7D3"/>
    <x v="54"/>
    <d v="2014-04-10T00:00:00"/>
    <x v="2"/>
    <n v="4"/>
    <n v="550"/>
    <n v="650"/>
    <n v="20141004"/>
    <x v="0"/>
    <x v="0"/>
    <x v="0"/>
    <n v="55000"/>
    <n v="500"/>
    <n v="750"/>
    <s v="1/8/1985"/>
    <n v="52500"/>
    <s v="Silver"/>
    <x v="21"/>
    <s v="11 Times Square"/>
    <s v="null"/>
    <s v="Bellevue"/>
    <s v="Washington"/>
    <s v="NULL"/>
    <x v="2"/>
    <s v="WA"/>
    <s v="NULL"/>
    <s v="NULL"/>
    <s v="NULL"/>
    <s v="NULL"/>
    <x v="0"/>
    <s v="USA"/>
    <s v="USA"/>
  </r>
  <r>
    <n v="122750"/>
    <n v="1"/>
    <s v="B8B56FE0-4EAD-428D-ACD8-B5DEE53803E5"/>
    <x v="55"/>
    <d v="2014-01-01T00:00:00"/>
    <x v="2"/>
    <n v="1"/>
    <n v="50"/>
    <n v="1400"/>
    <n v="20140101"/>
    <x v="1"/>
    <x v="1"/>
    <x v="1"/>
    <n v="80000"/>
    <n v="600"/>
    <n v="550"/>
    <s v="5/9/2007"/>
    <n v="75000"/>
    <s v="Blue"/>
    <x v="22"/>
    <s v="57595 Technology Way"/>
    <s v="null"/>
    <s v="Denver"/>
    <s v="Colorado"/>
    <s v="NULL"/>
    <x v="2"/>
    <s v="CO"/>
    <s v="NULL"/>
    <s v="NULL"/>
    <s v="NULL"/>
    <s v="NULL"/>
    <x v="0"/>
    <s v="USA"/>
    <s v="USA"/>
  </r>
  <r>
    <n v="90750"/>
    <n v="1"/>
    <s v="91347A10-1B5B-427A-8A5D-BCFBFB2EED7A"/>
    <x v="56"/>
    <d v="2014-02-02T00:00:00"/>
    <x v="2"/>
    <n v="2"/>
    <n v="800"/>
    <n v="900"/>
    <n v="20140202"/>
    <x v="0"/>
    <x v="0"/>
    <x v="0"/>
    <n v="80000"/>
    <n v="750"/>
    <n v="550"/>
    <s v="9/8/2006"/>
    <n v="52500"/>
    <s v="Green"/>
    <x v="23"/>
    <s v="5404 Wisconsin Ave"/>
    <s v="null"/>
    <s v="Chevy Chase"/>
    <s v="Maryland"/>
    <s v="NULL"/>
    <x v="2"/>
    <s v="MA"/>
    <s v="NULL"/>
    <s v="NULL"/>
    <s v="NULL"/>
    <s v="NULL"/>
    <x v="0"/>
    <s v="USA"/>
    <s v="USA"/>
  </r>
  <r>
    <n v="91750"/>
    <n v="1"/>
    <s v="D664035B-E341-48D3-A982-EEF0607EF43A"/>
    <x v="57"/>
    <d v="2014-03-03T00:00:00"/>
    <x v="2"/>
    <n v="3"/>
    <n v="50"/>
    <n v="900"/>
    <n v="20140303"/>
    <x v="0"/>
    <x v="0"/>
    <x v="0"/>
    <n v="93000"/>
    <n v="85"/>
    <n v="550"/>
    <s v="1/5/1987"/>
    <n v="127220"/>
    <s v="Blue"/>
    <x v="22"/>
    <s v="57595 Technology Way"/>
    <s v="null"/>
    <s v="Denver"/>
    <s v="Colorado"/>
    <s v="NULL"/>
    <x v="2"/>
    <s v="CO"/>
    <s v="NULL"/>
    <s v="NULL"/>
    <s v="NULL"/>
    <s v="NULL"/>
    <x v="0"/>
    <s v="USA"/>
    <s v="USA"/>
  </r>
  <r>
    <n v="94750"/>
    <n v="1"/>
    <s v="F3EB649B-C057-4072-9CB4-8F9A3EB43D06"/>
    <x v="58"/>
    <d v="2014-04-04T00:00:00"/>
    <x v="2"/>
    <n v="4"/>
    <n v="50"/>
    <n v="1400"/>
    <n v="20140404"/>
    <x v="0"/>
    <x v="0"/>
    <x v="0"/>
    <n v="67000"/>
    <n v="2500"/>
    <n v="550"/>
    <s v="1/8/1985"/>
    <n v="52500"/>
    <s v="Silver"/>
    <x v="24"/>
    <s v="13550 Market Street"/>
    <s v="null"/>
    <s v="San Francisco"/>
    <s v="California"/>
    <s v="NULL"/>
    <x v="2"/>
    <s v="CA"/>
    <s v="NULL"/>
    <s v="NULL"/>
    <s v="NULL"/>
    <s v="NULL"/>
    <x v="0"/>
    <s v="USA"/>
    <s v="USA"/>
  </r>
  <r>
    <n v="105250"/>
    <n v="1"/>
    <s v="B6BECEEB-FF5D-464E-AA7B-D400C08117F3"/>
    <x v="59"/>
    <d v="2014-04-05T00:00:00"/>
    <x v="2"/>
    <n v="4"/>
    <n v="50"/>
    <n v="900"/>
    <n v="20140504"/>
    <x v="0"/>
    <x v="0"/>
    <x v="0"/>
    <n v="130000"/>
    <n v="4000"/>
    <n v="550"/>
    <s v="5/6/1986"/>
    <n v="28750"/>
    <s v="British Racing Green"/>
    <x v="25"/>
    <s v="1414 NW Northrup Street"/>
    <s v="null"/>
    <s v="Portland"/>
    <s v="Oregon"/>
    <s v="NULL"/>
    <x v="2"/>
    <s v="OR"/>
    <s v="NULL"/>
    <s v="NULL"/>
    <s v="NULL"/>
    <s v="NULL"/>
    <x v="0"/>
    <s v="USA"/>
    <s v="USA"/>
  </r>
  <r>
    <n v="112750"/>
    <n v="1"/>
    <s v="2627C94E-02BF-4AFE-AD60-59A0A6C2BDA0"/>
    <x v="60"/>
    <d v="2014-04-06T00:00:00"/>
    <x v="2"/>
    <n v="4"/>
    <n v="800"/>
    <n v="400"/>
    <n v="20140604"/>
    <x v="1"/>
    <x v="1"/>
    <x v="1"/>
    <n v="61000"/>
    <n v="900"/>
    <n v="550"/>
    <s v="8/9/1991"/>
    <n v="75000"/>
    <s v="Dark Purple"/>
    <x v="23"/>
    <s v="5404 Wisconsin Ave"/>
    <s v="null"/>
    <s v="Chevy Chase"/>
    <s v="Maryland"/>
    <s v="NULL"/>
    <x v="2"/>
    <s v="MA"/>
    <s v="NULL"/>
    <s v="NULL"/>
    <s v="NULL"/>
    <s v="NULL"/>
    <x v="0"/>
    <s v="USA"/>
    <s v="USA"/>
  </r>
  <r>
    <n v="127750"/>
    <n v="1"/>
    <s v="4819E56D-CFDC-42F3-96AD-8932017BF33C"/>
    <x v="61"/>
    <d v="2014-04-07T00:00:00"/>
    <x v="2"/>
    <n v="4"/>
    <n v="2550"/>
    <n v="900"/>
    <n v="20140704"/>
    <x v="1"/>
    <x v="1"/>
    <x v="1"/>
    <n v="28500"/>
    <n v="900"/>
    <n v="550"/>
    <s v="5/8/1992"/>
    <n v="52500"/>
    <s v="Red"/>
    <x v="26"/>
    <s v="One Oxford Center"/>
    <s v="null"/>
    <s v="Cambridge"/>
    <s v="Massahussets"/>
    <s v="NULL"/>
    <x v="2"/>
    <s v="MA"/>
    <s v="NULL"/>
    <s v="NULL"/>
    <s v="NULL"/>
    <s v="NULL"/>
    <x v="0"/>
    <s v="USA"/>
    <s v="USA"/>
  </r>
  <r>
    <n v="132750"/>
    <n v="1"/>
    <s v="8D98A46D-8840-4E0A-A50C-2C1518DA9207"/>
    <x v="62"/>
    <d v="2014-04-08T00:00:00"/>
    <x v="2"/>
    <n v="4"/>
    <n v="50"/>
    <n v="900"/>
    <n v="20140804"/>
    <x v="1"/>
    <x v="1"/>
    <x v="1"/>
    <n v="20500"/>
    <n v="900"/>
    <n v="750"/>
    <s v="9/8/2005"/>
    <n v="9950"/>
    <s v="Blue"/>
    <x v="21"/>
    <s v="11 Times Square"/>
    <s v="null"/>
    <s v="Bellevue"/>
    <s v="Washington"/>
    <s v="NULL"/>
    <x v="2"/>
    <s v="WA"/>
    <s v="NULL"/>
    <s v="NULL"/>
    <s v="NULL"/>
    <s v="NULL"/>
    <x v="0"/>
    <s v="USA"/>
    <s v="USA"/>
  </r>
  <r>
    <n v="77750"/>
    <n v="1"/>
    <s v="016DBBAB-3E89-4E31-A2B8-F9BB1C63B2DD"/>
    <x v="63"/>
    <d v="2014-04-09T00:00:00"/>
    <x v="2"/>
    <n v="4"/>
    <n v="150"/>
    <n v="900"/>
    <n v="20140904"/>
    <x v="1"/>
    <x v="1"/>
    <x v="1"/>
    <n v="80890"/>
    <n v="750"/>
    <n v="750"/>
    <s v="5/8/1993"/>
    <n v="28750"/>
    <s v="Silver"/>
    <x v="21"/>
    <s v="11 Times Square"/>
    <s v="null"/>
    <s v="Bellevue"/>
    <s v="Washington"/>
    <s v="NULL"/>
    <x v="2"/>
    <s v="WA"/>
    <s v="NULL"/>
    <s v="NULL"/>
    <s v="NULL"/>
    <s v="NULL"/>
    <x v="0"/>
    <s v="USA"/>
    <s v="USA"/>
  </r>
  <r>
    <n v="71250"/>
    <n v="2"/>
    <s v="ECD2CAFF-2660-4213-8AC2-181D68709CE8"/>
    <x v="64"/>
    <d v="2014-04-11T00:00:00"/>
    <x v="2"/>
    <n v="4"/>
    <n v="50"/>
    <n v="1400"/>
    <n v="20141104"/>
    <x v="1"/>
    <x v="1"/>
    <x v="1"/>
    <n v="104000"/>
    <n v="750"/>
    <n v="750"/>
    <s v="5/6/1975"/>
    <n v="52500"/>
    <s v="Night Blue"/>
    <x v="26"/>
    <s v="One Oxford Center"/>
    <s v="null"/>
    <s v="Cambridge"/>
    <s v="Massahussets"/>
    <s v="NULL"/>
    <x v="2"/>
    <s v="MA"/>
    <s v="NULL"/>
    <s v="NULL"/>
    <s v="NULL"/>
    <s v="NULL"/>
    <x v="0"/>
    <s v="USA"/>
    <s v="USA"/>
  </r>
  <r>
    <n v="97750"/>
    <n v="1"/>
    <s v="0BF6EE19-3B6D-41B5-965F-B033E716430D"/>
    <x v="64"/>
    <d v="2014-04-11T00:00:00"/>
    <x v="2"/>
    <n v="4"/>
    <n v="50"/>
    <n v="1400"/>
    <n v="20141104"/>
    <x v="1"/>
    <x v="1"/>
    <x v="1"/>
    <n v="130000"/>
    <n v="750"/>
    <n v="750"/>
    <s v="1/15/1985"/>
    <n v="75000"/>
    <s v="Canary Yellow"/>
    <x v="24"/>
    <s v="13550 Market Street"/>
    <s v="null"/>
    <s v="San Francisco"/>
    <s v="California"/>
    <s v="NULL"/>
    <x v="2"/>
    <s v="CA"/>
    <s v="NULL"/>
    <s v="NULL"/>
    <s v="NULL"/>
    <s v="NULL"/>
    <x v="0"/>
    <s v="USA"/>
    <s v="USA"/>
  </r>
  <r>
    <n v="157750"/>
    <n v="1"/>
    <s v="A3EC91D2-69FD-4CAD-AB7B-B7A1CEEC7F22"/>
    <x v="65"/>
    <d v="2014-04-12T00:00:00"/>
    <x v="2"/>
    <n v="4"/>
    <n v="5050"/>
    <n v="1400"/>
    <n v="20141204"/>
    <x v="1"/>
    <x v="1"/>
    <x v="1"/>
    <n v="130000"/>
    <n v="600"/>
    <n v="750"/>
    <s v="3/29/1979"/>
    <n v="127220"/>
    <s v="Silver"/>
    <x v="23"/>
    <s v="5404 Wisconsin Ave"/>
    <s v="null"/>
    <s v="Chevy Chase"/>
    <s v="Maryland"/>
    <s v="NULL"/>
    <x v="2"/>
    <s v="MA"/>
    <s v="NULL"/>
    <s v="NULL"/>
    <s v="NULL"/>
    <s v="NULL"/>
    <x v="0"/>
    <s v="USA"/>
    <s v="USA"/>
  </r>
  <r>
    <n v="97750"/>
    <n v="1"/>
    <s v="4DDEA2B9-DFA7-44C8-AAE9-407DC5363849"/>
    <x v="65"/>
    <d v="2014-04-12T00:00:00"/>
    <x v="2"/>
    <n v="4"/>
    <n v="50"/>
    <n v="1400"/>
    <n v="20141204"/>
    <x v="1"/>
    <x v="1"/>
    <x v="1"/>
    <n v="160000"/>
    <n v="600"/>
    <n v="570"/>
    <s v="9/8/2004"/>
    <n v="52500"/>
    <s v="Black"/>
    <x v="25"/>
    <s v="1414 NW Northrup Street"/>
    <s v="null"/>
    <s v="Portland"/>
    <s v="Oregon"/>
    <s v="NULL"/>
    <x v="2"/>
    <s v="OR"/>
    <s v="NULL"/>
    <s v="NULL"/>
    <s v="NULL"/>
    <s v="NULL"/>
    <x v="0"/>
    <s v="USA"/>
    <s v="USA"/>
  </r>
  <r>
    <n v="181250"/>
    <n v="1"/>
    <s v="A9FC4E9A-60D5-4242-84ED-0AE04CF52053"/>
    <x v="66"/>
    <d v="2015-02-01T00:00:00"/>
    <x v="3"/>
    <n v="2"/>
    <n v="50"/>
    <n v="1650"/>
    <n v="20150102"/>
    <x v="1"/>
    <x v="1"/>
    <x v="1"/>
    <n v="130000"/>
    <n v="600"/>
    <n v="570"/>
    <s v="6/4/1994"/>
    <n v="8000"/>
    <s v="British Racing Green"/>
    <x v="26"/>
    <s v="One Oxford Center"/>
    <s v="null"/>
    <s v="Cambridge"/>
    <s v="Massahussets"/>
    <s v="NULL"/>
    <x v="2"/>
    <s v="MA"/>
    <s v="NULL"/>
    <s v="NULL"/>
    <s v="NULL"/>
    <s v="NULL"/>
    <x v="0"/>
    <s v="USA"/>
    <s v="USA"/>
  </r>
  <r>
    <n v="132750"/>
    <n v="1"/>
    <s v="9CD3E1D7-C76E-4A7A-B315-56A7D9962D6E"/>
    <x v="67"/>
    <d v="2015-02-02T00:00:00"/>
    <x v="3"/>
    <n v="2"/>
    <n v="50"/>
    <n v="1650"/>
    <n v="20150202"/>
    <x v="0"/>
    <x v="0"/>
    <x v="0"/>
    <n v="67000"/>
    <n v="600"/>
    <n v="570"/>
    <s v="9/8/2006"/>
    <n v="52500"/>
    <s v="Silver"/>
    <x v="24"/>
    <s v="13550 Market Street"/>
    <s v="null"/>
    <s v="San Francisco"/>
    <s v="California"/>
    <s v="NULL"/>
    <x v="2"/>
    <s v="CA"/>
    <s v="NULL"/>
    <s v="NULL"/>
    <s v="NULL"/>
    <s v="NULL"/>
    <x v="0"/>
    <s v="USA"/>
    <s v="USA"/>
  </r>
  <r>
    <n v="181250"/>
    <n v="1"/>
    <s v="35B06E2B-8895-42AE-9737-8B43C1F5E095"/>
    <x v="68"/>
    <d v="2015-02-03T00:00:00"/>
    <x v="3"/>
    <n v="2"/>
    <n v="50"/>
    <n v="890"/>
    <n v="20150302"/>
    <x v="0"/>
    <x v="0"/>
    <x v="0"/>
    <n v="67000"/>
    <n v="600"/>
    <n v="654"/>
    <s v="9/1/2000"/>
    <n v="65250"/>
    <s v="Silver"/>
    <x v="25"/>
    <s v="1414 NW Northrup Street"/>
    <s v="null"/>
    <s v="Portland"/>
    <s v="Oregon"/>
    <s v="NULL"/>
    <x v="2"/>
    <s v="OR"/>
    <s v="NULL"/>
    <s v="NULL"/>
    <s v="NULL"/>
    <s v="NULL"/>
    <x v="0"/>
    <s v="USA"/>
    <s v="USA"/>
  </r>
  <r>
    <n v="112750"/>
    <n v="1"/>
    <s v="250876E8-0EC1-4E7D-9764-233FC5CA03B6"/>
    <x v="69"/>
    <d v="2015-02-04T00:00:00"/>
    <x v="3"/>
    <n v="2"/>
    <n v="50"/>
    <n v="400"/>
    <n v="20150402"/>
    <x v="0"/>
    <x v="0"/>
    <x v="0"/>
    <n v="80890"/>
    <n v="600"/>
    <n v="987"/>
    <s v="5/10/1997"/>
    <n v="52500"/>
    <s v="Green"/>
    <x v="23"/>
    <s v="5404 Wisconsin Ave"/>
    <s v="null"/>
    <s v="Chevy Chase"/>
    <s v="Maryland"/>
    <s v="NULL"/>
    <x v="2"/>
    <s v="MA"/>
    <s v="NULL"/>
    <s v="NULL"/>
    <s v="NULL"/>
    <s v="NULL"/>
    <x v="0"/>
    <s v="USA"/>
    <s v="USA"/>
  </r>
  <r>
    <n v="132750"/>
    <n v="1"/>
    <s v="1F1A407B-BFEB-44D2-BD2B-6D4C5E6FDB5E"/>
    <x v="70"/>
    <d v="2015-02-05T00:00:00"/>
    <x v="3"/>
    <n v="2"/>
    <n v="1000"/>
    <n v="1650"/>
    <n v="20150502"/>
    <x v="0"/>
    <x v="0"/>
    <x v="0"/>
    <n v="67000"/>
    <n v="600"/>
    <n v="654"/>
    <s v="9/1/2001"/>
    <n v="28750"/>
    <s v="Black"/>
    <x v="22"/>
    <s v="57595 Technology Way"/>
    <s v="null"/>
    <s v="Denver"/>
    <s v="Colorado"/>
    <s v="NULL"/>
    <x v="2"/>
    <s v="CO"/>
    <s v="NULL"/>
    <s v="NULL"/>
    <s v="NULL"/>
    <s v="NULL"/>
    <x v="0"/>
    <s v="USA"/>
    <s v="USA"/>
  </r>
  <r>
    <n v="181250"/>
    <n v="1"/>
    <s v="A21B57D0-8E1F-4E3C-8F0F-BFEDEAA8DE5B"/>
    <x v="71"/>
    <d v="2015-02-06T00:00:00"/>
    <x v="3"/>
    <n v="2"/>
    <n v="50"/>
    <n v="1650"/>
    <n v="20150602"/>
    <x v="0"/>
    <x v="0"/>
    <x v="0"/>
    <n v="80890"/>
    <n v="450"/>
    <n v="321"/>
    <s v="6/8/2005"/>
    <n v="52500"/>
    <s v="Red"/>
    <x v="21"/>
    <s v="11 Times Square"/>
    <s v="null"/>
    <s v="Bellevue"/>
    <s v="Washington"/>
    <s v="NULL"/>
    <x v="2"/>
    <s v="WA"/>
    <s v="NULL"/>
    <s v="NULL"/>
    <s v="NULL"/>
    <s v="NULL"/>
    <x v="0"/>
    <s v="USA"/>
    <s v="USA"/>
  </r>
  <r>
    <n v="112750"/>
    <n v="1"/>
    <s v="4CEAD75C-0B42-41C7-9568-83A8105F03F2"/>
    <x v="72"/>
    <d v="2015-02-07T00:00:00"/>
    <x v="3"/>
    <n v="2"/>
    <n v="1800"/>
    <n v="400"/>
    <n v="20150702"/>
    <x v="0"/>
    <x v="0"/>
    <x v="0"/>
    <n v="67000"/>
    <n v="400"/>
    <n v="951"/>
    <s v="1/1/1999"/>
    <n v="52500"/>
    <s v="Red"/>
    <x v="21"/>
    <s v="11 Times Square"/>
    <s v="null"/>
    <s v="Bellevue"/>
    <s v="Washington"/>
    <s v="NULL"/>
    <x v="2"/>
    <s v="WA"/>
    <s v="NULL"/>
    <s v="NULL"/>
    <s v="NULL"/>
    <s v="NULL"/>
    <x v="0"/>
    <s v="USA"/>
    <s v="USA"/>
  </r>
  <r>
    <n v="105250"/>
    <n v="1"/>
    <s v="4C12987B-9293-44B0-8414-0CE2EE2D461A"/>
    <x v="73"/>
    <d v="2015-02-08T00:00:00"/>
    <x v="3"/>
    <n v="2"/>
    <n v="50"/>
    <n v="900"/>
    <n v="20150802"/>
    <x v="0"/>
    <x v="0"/>
    <x v="0"/>
    <n v="67000"/>
    <n v="400"/>
    <n v="987"/>
    <s v="5/5/2001"/>
    <n v="127220"/>
    <s v="Black"/>
    <x v="22"/>
    <s v="57595 Technology Way"/>
    <s v="null"/>
    <s v="Denver"/>
    <s v="Colorado"/>
    <s v="NULL"/>
    <x v="2"/>
    <s v="CO"/>
    <s v="NULL"/>
    <s v="NULL"/>
    <s v="NULL"/>
    <s v="NULL"/>
    <x v="0"/>
    <s v="USA"/>
    <s v="USA"/>
  </r>
  <r>
    <n v="132750"/>
    <n v="1"/>
    <s v="60BA9A5C-8E00-49DB-88AE-7867B3F0600B"/>
    <x v="74"/>
    <d v="2015-02-09T00:00:00"/>
    <x v="3"/>
    <n v="2"/>
    <n v="50"/>
    <n v="350"/>
    <n v="20150902"/>
    <x v="0"/>
    <x v="0"/>
    <x v="0"/>
    <n v="67000"/>
    <n v="400"/>
    <n v="750"/>
    <s v="1/8/1985"/>
    <n v="52500"/>
    <s v="British Racing Green"/>
    <x v="23"/>
    <s v="5404 Wisconsin Ave"/>
    <s v="null"/>
    <s v="Chevy Chase"/>
    <s v="Maryland"/>
    <s v="NULL"/>
    <x v="2"/>
    <s v="MA"/>
    <s v="NULL"/>
    <s v="NULL"/>
    <s v="NULL"/>
    <s v="NULL"/>
    <x v="0"/>
    <s v="USA"/>
    <s v="USA"/>
  </r>
  <r>
    <n v="181250"/>
    <n v="1"/>
    <s v="84DF359A-7F13-4B36-84D0-515839355DDC"/>
    <x v="75"/>
    <d v="2015-02-10T00:00:00"/>
    <x v="3"/>
    <n v="2"/>
    <n v="50"/>
    <n v="1650"/>
    <n v="20151002"/>
    <x v="0"/>
    <x v="0"/>
    <x v="0"/>
    <n v="80890"/>
    <n v="200"/>
    <n v="654"/>
    <s v="5/4/2006"/>
    <n v="7500"/>
    <s v="Dark Purple"/>
    <x v="24"/>
    <s v="13550 Market Street"/>
    <s v="null"/>
    <s v="San Francisco"/>
    <s v="California"/>
    <s v="NULL"/>
    <x v="2"/>
    <s v="CA"/>
    <s v="NULL"/>
    <s v="NULL"/>
    <s v="NULL"/>
    <s v="NULL"/>
    <x v="0"/>
    <s v="USA"/>
    <s v="USA"/>
  </r>
  <r>
    <n v="181250"/>
    <n v="1"/>
    <s v="89137218-5084-488A-928B-41D038A043EE"/>
    <x v="76"/>
    <d v="2015-02-11T00:00:00"/>
    <x v="3"/>
    <n v="2"/>
    <n v="800"/>
    <n v="1650"/>
    <n v="20151102"/>
    <x v="0"/>
    <x v="0"/>
    <x v="0"/>
    <n v="80890"/>
    <n v="200"/>
    <n v="987"/>
    <s v="6/1/1997"/>
    <n v="52500"/>
    <s v="Black"/>
    <x v="25"/>
    <s v="1414 NW Northrup Street"/>
    <s v="null"/>
    <s v="Portland"/>
    <s v="Oregon"/>
    <s v="NULL"/>
    <x v="2"/>
    <s v="OR"/>
    <s v="NULL"/>
    <s v="NULL"/>
    <s v="NULL"/>
    <s v="NULL"/>
    <x v="0"/>
    <s v="USA"/>
    <s v="USA"/>
  </r>
  <r>
    <n v="132750"/>
    <n v="1"/>
    <s v="56B34FCE-4222-4369-8877-43CDEC85F17F"/>
    <x v="77"/>
    <d v="2015-02-12T00:00:00"/>
    <x v="3"/>
    <n v="2"/>
    <n v="50"/>
    <n v="1650"/>
    <n v="20151202"/>
    <x v="0"/>
    <x v="0"/>
    <x v="0"/>
    <n v="80890"/>
    <n v="300"/>
    <n v="321"/>
    <s v="6/1/1997"/>
    <n v="52500"/>
    <s v="Red"/>
    <x v="24"/>
    <s v="13550 Market Street"/>
    <s v="null"/>
    <s v="San Francisco"/>
    <s v="California"/>
    <s v="NULL"/>
    <x v="2"/>
    <s v="CA"/>
    <s v="NULL"/>
    <s v="NULL"/>
    <s v="NULL"/>
    <s v="NULL"/>
    <x v="0"/>
    <s v="USA"/>
    <s v="USA"/>
  </r>
  <r>
    <n v="181250"/>
    <n v="1"/>
    <s v="CF2E265F-BAF9-480E-B7F8-A5F874EA2134"/>
    <x v="66"/>
    <d v="2015-02-01T00:00:00"/>
    <x v="3"/>
    <n v="2"/>
    <n v="50"/>
    <n v="400"/>
    <n v="20150102"/>
    <x v="0"/>
    <x v="0"/>
    <x v="0"/>
    <n v="67000"/>
    <n v="300"/>
    <n v="654"/>
    <s v="5/25/2007"/>
    <n v="52500"/>
    <s v="British Racing Green"/>
    <x v="24"/>
    <s v="13550 Market Street"/>
    <s v="null"/>
    <s v="San Francisco"/>
    <s v="California"/>
    <s v="NULL"/>
    <x v="2"/>
    <s v="CA"/>
    <s v="NULL"/>
    <s v="NULL"/>
    <s v="NULL"/>
    <s v="NULL"/>
    <x v="0"/>
    <s v="USA"/>
    <s v="USA"/>
  </r>
  <r>
    <n v="181250"/>
    <n v="1"/>
    <s v="0C132865-13C4-41C2-9B56-5D5E599CBAA5"/>
    <x v="67"/>
    <d v="2015-02-02T00:00:00"/>
    <x v="3"/>
    <n v="2"/>
    <n v="50"/>
    <n v="400"/>
    <n v="20150202"/>
    <x v="1"/>
    <x v="1"/>
    <x v="1"/>
    <n v="80890"/>
    <n v="500"/>
    <n v="987"/>
    <s v="6/1/1997"/>
    <n v="52500"/>
    <s v="Dark Purple"/>
    <x v="25"/>
    <s v="1414 NW Northrup Street"/>
    <s v="null"/>
    <s v="Portland"/>
    <s v="Oregon"/>
    <s v="NULL"/>
    <x v="2"/>
    <s v="OR"/>
    <s v="NULL"/>
    <s v="NULL"/>
    <s v="NULL"/>
    <s v="NULL"/>
    <x v="0"/>
    <s v="USA"/>
    <s v="USA"/>
  </r>
  <r>
    <n v="112750"/>
    <n v="1"/>
    <s v="B3AAA65A-7062-4C44-BC82-4CEB7997B558"/>
    <x v="68"/>
    <d v="2015-02-03T00:00:00"/>
    <x v="3"/>
    <n v="2"/>
    <n v="50"/>
    <n v="400"/>
    <n v="20150302"/>
    <x v="1"/>
    <x v="1"/>
    <x v="1"/>
    <n v="80890"/>
    <n v="600"/>
    <n v="963"/>
    <s v="1/31/1999"/>
    <n v="52500"/>
    <s v="Black"/>
    <x v="25"/>
    <s v="1414 NW Northrup Street"/>
    <s v="null"/>
    <s v="Portland"/>
    <s v="Oregon"/>
    <s v="NULL"/>
    <x v="2"/>
    <s v="OR"/>
    <s v="NULL"/>
    <s v="NULL"/>
    <s v="NULL"/>
    <s v="NULL"/>
    <x v="0"/>
    <s v="USA"/>
    <s v="USA"/>
  </r>
  <r>
    <n v="181250"/>
    <n v="1"/>
    <s v="CD37BD90-39EB-4F55-B197-E297B36EA857"/>
    <x v="69"/>
    <d v="2015-02-04T00:00:00"/>
    <x v="3"/>
    <n v="2"/>
    <n v="50"/>
    <n v="50"/>
    <n v="20150402"/>
    <x v="1"/>
    <x v="1"/>
    <x v="1"/>
    <n v="80890"/>
    <n v="500"/>
    <n v="852"/>
    <s v="5/4/2006"/>
    <n v="65250"/>
    <s v="Black"/>
    <x v="23"/>
    <s v="5404 Wisconsin Ave"/>
    <s v="null"/>
    <s v="Chevy Chase"/>
    <s v="Maryland"/>
    <s v="NULL"/>
    <x v="2"/>
    <s v="MA"/>
    <s v="NULL"/>
    <s v="NULL"/>
    <s v="NULL"/>
    <s v="NULL"/>
    <x v="0"/>
    <s v="USA"/>
    <s v="USA"/>
  </r>
  <r>
    <n v="112750"/>
    <n v="1"/>
    <s v="A3B812D6-FF53-4195-AC4A-2BE29556B321"/>
    <x v="70"/>
    <d v="2015-02-05T00:00:00"/>
    <x v="3"/>
    <n v="2"/>
    <n v="45"/>
    <n v="400"/>
    <n v="20150502"/>
    <x v="1"/>
    <x v="1"/>
    <x v="1"/>
    <n v="80890"/>
    <n v="400"/>
    <n v="147"/>
    <s v="9/8/2006"/>
    <n v="52500"/>
    <s v="Night Blue"/>
    <x v="21"/>
    <s v="11 Times Square"/>
    <s v="null"/>
    <s v="Bellevue"/>
    <s v="Washington"/>
    <s v="NULL"/>
    <x v="2"/>
    <s v="WA"/>
    <s v="NULL"/>
    <s v="NULL"/>
    <s v="NULL"/>
    <s v="NULL"/>
    <x v="0"/>
    <s v="USA"/>
    <s v="USA"/>
  </r>
  <r>
    <n v="105250"/>
    <n v="1"/>
    <s v="30A92215-23C4-4CB1-A791-1804E1DE9603"/>
    <x v="71"/>
    <d v="2015-02-06T00:00:00"/>
    <x v="3"/>
    <n v="2"/>
    <n v="800"/>
    <n v="350"/>
    <n v="20150602"/>
    <x v="1"/>
    <x v="1"/>
    <x v="1"/>
    <n v="80890"/>
    <n v="800"/>
    <n v="852"/>
    <s v="5/4/2006"/>
    <n v="52500"/>
    <s v="Canary Yellow"/>
    <x v="22"/>
    <s v="57595 Technology Way"/>
    <s v="null"/>
    <s v="Denver"/>
    <s v="Colorado"/>
    <s v="NULL"/>
    <x v="2"/>
    <s v="CO"/>
    <s v="NULL"/>
    <s v="NULL"/>
    <s v="NULL"/>
    <s v="NULL"/>
    <x v="0"/>
    <s v="USA"/>
    <s v="USA"/>
  </r>
  <r>
    <n v="181250"/>
    <n v="1"/>
    <s v="471FA2C2-2B6E-483B-9FF4-0BEAC1EF999F"/>
    <x v="72"/>
    <d v="2015-02-07T00:00:00"/>
    <x v="3"/>
    <n v="2"/>
    <n v="500"/>
    <n v="350"/>
    <n v="20150702"/>
    <x v="1"/>
    <x v="1"/>
    <x v="1"/>
    <n v="67000"/>
    <n v="750"/>
    <n v="654"/>
    <s v="5/8/1998"/>
    <n v="52500"/>
    <s v="Silver"/>
    <x v="23"/>
    <s v="5404 Wisconsin Ave"/>
    <s v="null"/>
    <s v="Chevy Chase"/>
    <s v="Maryland"/>
    <s v="NULL"/>
    <x v="2"/>
    <s v="MA"/>
    <s v="NULL"/>
    <s v="NULL"/>
    <s v="NULL"/>
    <s v="NULL"/>
    <x v="0"/>
    <s v="USA"/>
    <s v="USA"/>
  </r>
  <r>
    <n v="127250"/>
    <n v="1"/>
    <s v="29A46897-B535-45EF-90C3-CABC37BA517D"/>
    <x v="73"/>
    <d v="2015-02-08T00:00:00"/>
    <x v="3"/>
    <n v="2"/>
    <n v="1300"/>
    <n v="350"/>
    <n v="20150802"/>
    <x v="1"/>
    <x v="1"/>
    <x v="1"/>
    <n v="67000"/>
    <n v="850"/>
    <n v="984"/>
    <s v="6/1/1997"/>
    <n v="52500"/>
    <s v="Green"/>
    <x v="24"/>
    <s v="13550 Market Street"/>
    <s v="null"/>
    <s v="San Francisco"/>
    <s v="California"/>
    <s v="NULL"/>
    <x v="2"/>
    <s v="CA"/>
    <s v="NULL"/>
    <s v="NULL"/>
    <s v="NULL"/>
    <s v="NULL"/>
    <x v="0"/>
    <s v="USA"/>
    <s v="USA"/>
  </r>
  <r>
    <n v="132750"/>
    <n v="1"/>
    <s v="09847B4B-D425-4E96-9237-DE1BD06E2F9B"/>
    <x v="74"/>
    <d v="2015-02-09T00:00:00"/>
    <x v="3"/>
    <n v="2"/>
    <n v="50"/>
    <n v="0"/>
    <n v="20150902"/>
    <x v="1"/>
    <x v="1"/>
    <x v="1"/>
    <n v="67000"/>
    <n v="950"/>
    <n v="895"/>
    <s v="5/9/2007"/>
    <n v="15000"/>
    <s v="Canary Yellow"/>
    <x v="25"/>
    <s v="1414 NW Northrup Street"/>
    <s v="null"/>
    <s v="Portland"/>
    <s v="Oregon"/>
    <s v="NULL"/>
    <x v="2"/>
    <s v="OR"/>
    <s v="NULL"/>
    <s v="NULL"/>
    <s v="NULL"/>
    <s v="NULL"/>
    <x v="0"/>
    <s v="USA"/>
    <s v="USA"/>
  </r>
  <r>
    <n v="112750"/>
    <n v="1"/>
    <s v="93BF4615-7135-4F28-9DC6-9945AB3FB7DE"/>
    <x v="75"/>
    <d v="2015-02-10T00:00:00"/>
    <x v="3"/>
    <n v="2"/>
    <n v="50"/>
    <n v="350"/>
    <n v="20151002"/>
    <x v="1"/>
    <x v="1"/>
    <x v="1"/>
    <n v="67000"/>
    <n v="1500"/>
    <n v="486"/>
    <s v="2/2/2002"/>
    <n v="52500"/>
    <s v="Blue"/>
    <x v="24"/>
    <s v="13550 Market Street"/>
    <s v="null"/>
    <s v="San Francisco"/>
    <s v="California"/>
    <s v="NULL"/>
    <x v="2"/>
    <s v="CA"/>
    <s v="NULL"/>
    <s v="NULL"/>
    <s v="NULL"/>
    <s v="NULL"/>
    <x v="0"/>
    <s v="USA"/>
    <s v="USA"/>
  </r>
  <r>
    <n v="181250"/>
    <n v="1"/>
    <s v="B317DC9A-3D76-4533-A377-BED059566C45"/>
    <x v="76"/>
    <d v="2015-02-11T00:00:00"/>
    <x v="3"/>
    <n v="2"/>
    <n v="50"/>
    <n v="1650"/>
    <n v="20151102"/>
    <x v="1"/>
    <x v="1"/>
    <x v="1"/>
    <n v="67000"/>
    <n v="1400"/>
    <n v="325"/>
    <s v="9/1/2001"/>
    <n v="127220"/>
    <s v="Red"/>
    <x v="24"/>
    <s v="13550 Market Street"/>
    <s v="null"/>
    <s v="San Francisco"/>
    <s v="California"/>
    <s v="NULL"/>
    <x v="2"/>
    <s v="CA"/>
    <s v="NULL"/>
    <s v="NULL"/>
    <s v="NULL"/>
    <s v="NULL"/>
    <x v="0"/>
    <s v="USA"/>
    <s v="USA"/>
  </r>
  <r>
    <n v="132750"/>
    <n v="1"/>
    <s v="D8ADE80A-411C-43C7-86C0-406E57C921DF"/>
    <x v="77"/>
    <d v="2015-02-12T00:00:00"/>
    <x v="3"/>
    <n v="2"/>
    <n v="50"/>
    <n v="1650"/>
    <n v="20151202"/>
    <x v="1"/>
    <x v="1"/>
    <x v="1"/>
    <n v="130000"/>
    <n v="1560"/>
    <n v="658"/>
    <s v="9/20/2006"/>
    <n v="17500"/>
    <s v="Red"/>
    <x v="25"/>
    <s v="1414 NW Northrup Street"/>
    <s v="null"/>
    <s v="Portland"/>
    <s v="Oregon"/>
    <s v="NULL"/>
    <x v="2"/>
    <s v="OR"/>
    <s v="NULL"/>
    <s v="NULL"/>
    <s v="NULL"/>
    <s v="NULL"/>
    <x v="0"/>
    <s v="USA"/>
    <s v="USA"/>
  </r>
  <r>
    <n v="112750"/>
    <n v="1"/>
    <s v="DED80F4D-DBB1-4A4D-AF39-098455AD515D"/>
    <x v="55"/>
    <d v="2014-01-01T00:00:00"/>
    <x v="2"/>
    <n v="1"/>
    <n v="550"/>
    <n v="350"/>
    <n v="20140101"/>
    <x v="1"/>
    <x v="1"/>
    <x v="1"/>
    <n v="130000"/>
    <n v="1950"/>
    <n v="752"/>
    <s v="9/1/2001"/>
    <n v="52500"/>
    <s v="Red"/>
    <x v="21"/>
    <s v="11 Times Square"/>
    <s v="null"/>
    <s v="Bellevue"/>
    <s v="Washington"/>
    <s v="NULL"/>
    <x v="2"/>
    <s v="WA"/>
    <s v="NULL"/>
    <s v="NULL"/>
    <s v="NULL"/>
    <s v="NULL"/>
    <x v="0"/>
    <s v="USA"/>
    <s v="USA"/>
  </r>
  <r>
    <n v="46750"/>
    <n v="1"/>
    <s v="017F116D-FB9D-4455-B4DF-DC76C6EFF40E"/>
    <x v="78"/>
    <d v="2014-01-02T00:00:00"/>
    <x v="2"/>
    <n v="1"/>
    <n v="550"/>
    <n v="350"/>
    <n v="20140201"/>
    <x v="2"/>
    <x v="14"/>
    <x v="1"/>
    <n v="30000"/>
    <n v="1950"/>
    <n v="486"/>
    <s v="9/1/2000"/>
    <n v="52500"/>
    <s v="Dark Purple"/>
    <x v="21"/>
    <s v="11 Times Square"/>
    <s v="null"/>
    <s v="Bellevue"/>
    <s v="Washington"/>
    <s v="NULL"/>
    <x v="2"/>
    <s v="WA"/>
    <s v="NULL"/>
    <s v="NULL"/>
    <s v="NULL"/>
    <s v="NULL"/>
    <x v="0"/>
    <s v="USA"/>
    <s v="USA"/>
  </r>
  <r>
    <n v="47750"/>
    <n v="1"/>
    <s v="9FE1F4B3-611F-43A4-94F0-6A0E07DD40C2"/>
    <x v="79"/>
    <d v="2014-01-03T00:00:00"/>
    <x v="2"/>
    <n v="1"/>
    <n v="50"/>
    <n v="0"/>
    <n v="20140301"/>
    <x v="2"/>
    <x v="14"/>
    <x v="0"/>
    <n v="42500"/>
    <n v="1950"/>
    <n v="486"/>
    <s v="9/1/2000"/>
    <n v="52500"/>
    <s v="British Racing Green"/>
    <x v="21"/>
    <s v="11 Times Square"/>
    <s v="null"/>
    <s v="Bellevue"/>
    <s v="Washington"/>
    <s v="NULL"/>
    <x v="2"/>
    <s v="WA"/>
    <s v="NULL"/>
    <s v="NULL"/>
    <s v="NULL"/>
    <s v="NULL"/>
    <x v="0"/>
    <s v="USA"/>
    <s v="USA"/>
  </r>
  <r>
    <n v="42250"/>
    <n v="1"/>
    <s v="9A73D14B-5185-4F46-A38B-68C73051573E"/>
    <x v="80"/>
    <d v="2014-01-04T00:00:00"/>
    <x v="2"/>
    <n v="1"/>
    <n v="50"/>
    <n v="400"/>
    <n v="20140401"/>
    <x v="2"/>
    <x v="14"/>
    <x v="0"/>
    <n v="30000"/>
    <n v="1950"/>
    <n v="486"/>
    <s v="9/1/2000"/>
    <n v="52500"/>
    <s v="Black"/>
    <x v="21"/>
    <s v="11 Times Square"/>
    <s v="null"/>
    <s v="Bellevue"/>
    <s v="Washington"/>
    <s v="NULL"/>
    <x v="2"/>
    <s v="WA"/>
    <s v="NULL"/>
    <s v="NULL"/>
    <s v="NULL"/>
    <s v="NULL"/>
    <x v="0"/>
    <s v="USA"/>
    <s v="USA"/>
  </r>
  <r>
    <n v="46750"/>
    <n v="1"/>
    <s v="23760258-75C8-44A2-A183-2F1AACA4FC9A"/>
    <x v="81"/>
    <d v="2014-01-05T00:00:00"/>
    <x v="2"/>
    <n v="1"/>
    <n v="50"/>
    <n v="400"/>
    <n v="20140501"/>
    <x v="2"/>
    <x v="14"/>
    <x v="1"/>
    <n v="42500"/>
    <n v="1950"/>
    <n v="486"/>
    <s v="9/1/2000"/>
    <n v="52500"/>
    <s v="Canary Yellow"/>
    <x v="23"/>
    <s v="5404 Wisconsin Ave"/>
    <s v="null"/>
    <s v="Chevy Chase"/>
    <s v="Maryland"/>
    <s v="NULL"/>
    <x v="2"/>
    <s v="MA"/>
    <s v="NULL"/>
    <s v="NULL"/>
    <s v="NULL"/>
    <s v="NULL"/>
    <x v="0"/>
    <s v="USA"/>
    <s v="USA"/>
  </r>
  <r>
    <n v="46750"/>
    <n v="1"/>
    <s v="D147063E-455F-40BD-9106-36204AA440E7"/>
    <x v="82"/>
    <d v="2014-01-06T00:00:00"/>
    <x v="2"/>
    <n v="1"/>
    <n v="550"/>
    <n v="400"/>
    <n v="20140601"/>
    <x v="2"/>
    <x v="14"/>
    <x v="0"/>
    <n v="30000"/>
    <n v="1950"/>
    <n v="486"/>
    <s v="9/1/2000"/>
    <n v="52500"/>
    <s v="Canary Yellow"/>
    <x v="24"/>
    <s v="13550 Market Street"/>
    <s v="null"/>
    <s v="San Francisco"/>
    <s v="California"/>
    <s v="NULL"/>
    <x v="2"/>
    <s v="CA"/>
    <s v="NULL"/>
    <s v="NULL"/>
    <s v="NULL"/>
    <s v="NULL"/>
    <x v="0"/>
    <s v="USA"/>
    <s v="USA"/>
  </r>
  <r>
    <n v="42250"/>
    <n v="1"/>
    <s v="B9247A41-27F7-4C16-8926-3C05F70DA5BD"/>
    <x v="83"/>
    <d v="2014-01-07T00:00:00"/>
    <x v="2"/>
    <n v="1"/>
    <n v="550"/>
    <n v="1650"/>
    <n v="20140701"/>
    <x v="2"/>
    <x v="14"/>
    <x v="1"/>
    <n v="42500"/>
    <n v="1950"/>
    <n v="486"/>
    <s v="9/1/2000"/>
    <n v="127220"/>
    <s v="Canary Yellow"/>
    <x v="25"/>
    <s v="1414 NW Northrup Street"/>
    <s v="null"/>
    <s v="Portland"/>
    <s v="Oregon"/>
    <s v="NULL"/>
    <x v="2"/>
    <s v="OR"/>
    <s v="NULL"/>
    <s v="NULL"/>
    <s v="NULL"/>
    <s v="NULL"/>
    <x v="0"/>
    <s v="USA"/>
    <s v="USA"/>
  </r>
  <r>
    <n v="46750"/>
    <n v="1"/>
    <s v="B3FE4A5C-B6CE-4856-B398-9CC9B041AB07"/>
    <x v="84"/>
    <d v="2014-01-08T00:00:00"/>
    <x v="2"/>
    <n v="1"/>
    <n v="800"/>
    <n v="400"/>
    <n v="20140801"/>
    <x v="2"/>
    <x v="14"/>
    <x v="1"/>
    <n v="30000"/>
    <n v="1950"/>
    <n v="486"/>
    <s v="9/1/2000"/>
    <n v="52500"/>
    <s v="Green"/>
    <x v="24"/>
    <s v="13550 Market Street"/>
    <s v="null"/>
    <s v="San Francisco"/>
    <s v="California"/>
    <s v="NULL"/>
    <x v="2"/>
    <s v="CA"/>
    <s v="NULL"/>
    <s v="NULL"/>
    <s v="NULL"/>
    <s v="NULL"/>
    <x v="0"/>
    <s v="USA"/>
    <s v="USA"/>
  </r>
  <r>
    <n v="112750"/>
    <n v="1"/>
    <s v="609B18FF-9A4F-4B14-BBCF-F04D7EE4C752"/>
    <x v="85"/>
    <d v="2014-01-09T00:00:00"/>
    <x v="2"/>
    <n v="1"/>
    <n v="650"/>
    <n v="1650"/>
    <n v="20140901"/>
    <x v="2"/>
    <x v="14"/>
    <x v="0"/>
    <n v="55000"/>
    <n v="2570"/>
    <n v="486"/>
    <s v="6/1/1997"/>
    <n v="65250"/>
    <s v="Blue"/>
    <x v="24"/>
    <s v="13550 Market Street"/>
    <s v="null"/>
    <s v="San Francisco"/>
    <s v="California"/>
    <s v="NULL"/>
    <x v="2"/>
    <s v="CA"/>
    <s v="NULL"/>
    <s v="NULL"/>
    <s v="NULL"/>
    <s v="NULL"/>
    <x v="0"/>
    <s v="USA"/>
    <s v="USA"/>
  </r>
  <r>
    <n v="112750"/>
    <n v="1"/>
    <s v="0F368C66-EDFB-403B-B184-9C94EAC83828"/>
    <x v="86"/>
    <d v="2014-01-10T00:00:00"/>
    <x v="2"/>
    <n v="1"/>
    <n v="800"/>
    <n v="1650"/>
    <n v="20141001"/>
    <x v="2"/>
    <x v="14"/>
    <x v="0"/>
    <n v="30000"/>
    <n v="2570"/>
    <n v="987"/>
    <s v="6/1/1997"/>
    <n v="52500"/>
    <s v="Canary Yellow"/>
    <x v="25"/>
    <s v="1414 NW Northrup Street"/>
    <s v="null"/>
    <s v="Portland"/>
    <s v="Oregon"/>
    <s v="NULL"/>
    <x v="2"/>
    <s v="OR"/>
    <s v="NULL"/>
    <s v="NULL"/>
    <s v="NULL"/>
    <s v="NULL"/>
    <x v="0"/>
    <s v="USA"/>
    <s v="USA"/>
  </r>
  <r>
    <n v="46750"/>
    <n v="1"/>
    <s v="E8694176-1105-4AB1-8184-DB33CB4F3062"/>
    <x v="87"/>
    <d v="2014-01-11T00:00:00"/>
    <x v="2"/>
    <n v="1"/>
    <n v="50"/>
    <n v="400"/>
    <n v="20141101"/>
    <x v="2"/>
    <x v="14"/>
    <x v="0"/>
    <n v="42500"/>
    <n v="2570"/>
    <n v="987"/>
    <s v="6/1/1997"/>
    <n v="28750"/>
    <s v="British Racing Green"/>
    <x v="25"/>
    <s v="1414 NW Northrup Street"/>
    <s v="null"/>
    <s v="Portland"/>
    <s v="Oregon"/>
    <s v="NULL"/>
    <x v="2"/>
    <s v="OR"/>
    <s v="NULL"/>
    <s v="NULL"/>
    <s v="NULL"/>
    <s v="NULL"/>
    <x v="0"/>
    <s v="USA"/>
    <s v="USA"/>
  </r>
  <r>
    <n v="42250"/>
    <n v="1"/>
    <s v="CE536FD7-BC65-4E04-9322-3D30AE0E7BA0"/>
    <x v="88"/>
    <d v="2014-01-12T00:00:00"/>
    <x v="2"/>
    <n v="1"/>
    <n v="50"/>
    <n v="400"/>
    <n v="20141201"/>
    <x v="2"/>
    <x v="14"/>
    <x v="1"/>
    <n v="30000"/>
    <n v="2570"/>
    <n v="987"/>
    <s v="6/1/1997"/>
    <n v="52500"/>
    <s v="Dark Purple"/>
    <x v="21"/>
    <s v="11 Times Square"/>
    <s v="null"/>
    <s v="Bellevue"/>
    <s v="Washington"/>
    <s v="NULL"/>
    <x v="2"/>
    <s v="WA"/>
    <s v="NULL"/>
    <s v="NULL"/>
    <s v="NULL"/>
    <s v="NULL"/>
    <x v="0"/>
    <s v="USA"/>
    <s v="USA"/>
  </r>
  <r>
    <n v="46750"/>
    <n v="1"/>
    <s v="7BA72349-39AB-410D-8600-886C399BC33C"/>
    <x v="66"/>
    <d v="2015-02-01T00:00:00"/>
    <x v="3"/>
    <n v="2"/>
    <n v="50"/>
    <n v="1650"/>
    <n v="20150102"/>
    <x v="2"/>
    <x v="14"/>
    <x v="1"/>
    <n v="42500"/>
    <n v="2570"/>
    <n v="987"/>
    <s v="6/1/1997"/>
    <n v="52500"/>
    <s v="Canary Yellow"/>
    <x v="22"/>
    <s v="57595 Technology Way"/>
    <s v="null"/>
    <s v="Denver"/>
    <s v="Colorado"/>
    <s v="NULL"/>
    <x v="2"/>
    <s v="CO"/>
    <s v="NULL"/>
    <s v="NULL"/>
    <s v="NULL"/>
    <s v="NULL"/>
    <x v="0"/>
    <s v="USA"/>
    <s v="USA"/>
  </r>
  <r>
    <n v="46750"/>
    <n v="1"/>
    <s v="C1778B44-5492-440C-AD93-21059A674837"/>
    <x v="67"/>
    <d v="2015-02-02T00:00:00"/>
    <x v="3"/>
    <n v="2"/>
    <n v="50"/>
    <n v="400"/>
    <n v="20150202"/>
    <x v="2"/>
    <x v="14"/>
    <x v="1"/>
    <n v="30000"/>
    <n v="1950"/>
    <n v="987"/>
    <s v="6/1/1997"/>
    <n v="28750"/>
    <s v="British Racing Green"/>
    <x v="23"/>
    <s v="5404 Wisconsin Ave"/>
    <s v="null"/>
    <s v="Chevy Chase"/>
    <s v="Maryland"/>
    <s v="NULL"/>
    <x v="2"/>
    <s v="MA"/>
    <s v="NULL"/>
    <s v="NULL"/>
    <s v="NULL"/>
    <s v="NULL"/>
    <x v="0"/>
    <s v="USA"/>
    <s v="USA"/>
  </r>
  <r>
    <n v="46750"/>
    <n v="1"/>
    <s v="271AB0CA-83EC-4E07-BE20-2B5D83B558B3"/>
    <x v="68"/>
    <d v="2015-02-03T00:00:00"/>
    <x v="3"/>
    <n v="2"/>
    <n v="800"/>
    <n v="400"/>
    <n v="20150302"/>
    <x v="2"/>
    <x v="14"/>
    <x v="1"/>
    <n v="42500"/>
    <n v="1950"/>
    <n v="987"/>
    <s v="6/1/1997"/>
    <n v="52500"/>
    <s v="Dark Purple"/>
    <x v="25"/>
    <s v="1414 NW Northrup Street"/>
    <s v="null"/>
    <s v="Portland"/>
    <s v="Oregon"/>
    <s v="NULL"/>
    <x v="2"/>
    <s v="OR"/>
    <s v="NULL"/>
    <s v="NULL"/>
    <s v="NULL"/>
    <s v="NULL"/>
    <x v="0"/>
    <s v="USA"/>
    <s v="USA"/>
  </r>
  <r>
    <n v="42250"/>
    <n v="1"/>
    <s v="AF5C9F99-0F7A-487F-81B4-E6DFF96C2A68"/>
    <x v="69"/>
    <d v="2015-02-04T00:00:00"/>
    <x v="3"/>
    <n v="2"/>
    <n v="650"/>
    <n v="400"/>
    <n v="20150402"/>
    <x v="2"/>
    <x v="14"/>
    <x v="0"/>
    <n v="30000"/>
    <n v="1950"/>
    <n v="987"/>
    <s v="9/20/2006"/>
    <n v="52500"/>
    <s v="Red"/>
    <x v="24"/>
    <s v="13550 Market Street"/>
    <s v="null"/>
    <s v="San Francisco"/>
    <s v="California"/>
    <s v="NULL"/>
    <x v="2"/>
    <s v="CA"/>
    <s v="NULL"/>
    <s v="NULL"/>
    <s v="NULL"/>
    <s v="NULL"/>
    <x v="0"/>
    <s v="USA"/>
    <s v="USA"/>
  </r>
  <r>
    <n v="112750"/>
    <n v="1"/>
    <s v="22359384-B947-4262-86A5-5ABA45D9853A"/>
    <x v="70"/>
    <d v="2015-02-05T00:00:00"/>
    <x v="3"/>
    <n v="2"/>
    <n v="650"/>
    <n v="400"/>
    <n v="20150502"/>
    <x v="2"/>
    <x v="14"/>
    <x v="0"/>
    <n v="42500"/>
    <n v="1950"/>
    <n v="987"/>
    <s v="9/20/2006"/>
    <n v="52500"/>
    <s v="Red"/>
    <x v="27"/>
    <s v="9900 Corporate Campus Dr"/>
    <s v="null"/>
    <s v="Louisville"/>
    <s v="Kentucky"/>
    <s v="NULL"/>
    <x v="2"/>
    <s v="KY"/>
    <s v="NULL"/>
    <s v="NULL"/>
    <s v="NULL"/>
    <s v="NULL"/>
    <x v="0"/>
    <s v="USA"/>
    <s v="USA"/>
  </r>
  <r>
    <n v="46750"/>
    <n v="1"/>
    <s v="25F71089-FFDE-4956-BAA0-7CF48E04CDA1"/>
    <x v="71"/>
    <d v="2015-02-06T00:00:00"/>
    <x v="3"/>
    <n v="2"/>
    <n v="550"/>
    <n v="350"/>
    <n v="20150602"/>
    <x v="2"/>
    <x v="14"/>
    <x v="0"/>
    <n v="30000"/>
    <n v="1950"/>
    <n v="987"/>
    <s v="9/20/2006"/>
    <n v="52500"/>
    <s v="Red"/>
    <x v="28"/>
    <s v="2555 Meridian Blvd"/>
    <s v="null"/>
    <s v="Franklin"/>
    <s v="Tennesee"/>
    <s v="NULL"/>
    <x v="2"/>
    <s v="TN"/>
    <s v="NULL"/>
    <s v="NULL"/>
    <s v="NULL"/>
    <s v="NULL"/>
    <x v="0"/>
    <s v="USA"/>
    <s v="USA"/>
  </r>
  <r>
    <n v="42250"/>
    <n v="1"/>
    <s v="9DD2E4E6-C8FC-4A70-A141-B2F5804CA0ED"/>
    <x v="72"/>
    <d v="2015-02-07T00:00:00"/>
    <x v="3"/>
    <n v="2"/>
    <n v="550"/>
    <n v="350"/>
    <n v="20150702"/>
    <x v="2"/>
    <x v="14"/>
    <x v="1"/>
    <n v="42500"/>
    <n v="1950"/>
    <n v="987"/>
    <s v="9/20/2006"/>
    <n v="127220"/>
    <s v="Dark Purple"/>
    <x v="29"/>
    <s v="4605 Duke Drive"/>
    <s v="null"/>
    <s v="Mason"/>
    <s v="Ohio"/>
    <s v="NULL"/>
    <x v="2"/>
    <s v="OH"/>
    <s v="NULL"/>
    <s v="NULL"/>
    <s v="NULL"/>
    <s v="NULL"/>
    <x v="0"/>
    <s v="USA"/>
    <s v="USA"/>
  </r>
  <r>
    <n v="42250"/>
    <n v="1"/>
    <s v="932BD946-9288-4D6B-BA3D-A72DCD950CC0"/>
    <x v="73"/>
    <d v="2015-02-08T00:00:00"/>
    <x v="3"/>
    <n v="2"/>
    <n v="550"/>
    <n v="350"/>
    <n v="20150802"/>
    <x v="2"/>
    <x v="14"/>
    <x v="1"/>
    <n v="30000"/>
    <n v="1950"/>
    <n v="750"/>
    <s v="9/20/2006"/>
    <n v="52500"/>
    <s v="British Racing Green"/>
    <x v="27"/>
    <s v="9900 Corporate Campus Dr"/>
    <s v="null"/>
    <s v="Louisville"/>
    <s v="Kentucky"/>
    <s v="NULL"/>
    <x v="2"/>
    <s v="KY"/>
    <s v="NULL"/>
    <s v="NULL"/>
    <s v="NULL"/>
    <s v="NULL"/>
    <x v="0"/>
    <s v="USA"/>
    <s v="USA"/>
  </r>
  <r>
    <n v="42250"/>
    <n v="1"/>
    <s v="40D162E4-3F9B-4A66-B323-63776765404D"/>
    <x v="74"/>
    <d v="2015-02-09T00:00:00"/>
    <x v="3"/>
    <n v="2"/>
    <n v="550"/>
    <n v="400"/>
    <n v="20150902"/>
    <x v="2"/>
    <x v="14"/>
    <x v="1"/>
    <n v="17500"/>
    <n v="1950"/>
    <n v="750"/>
    <s v="9/20/2006"/>
    <n v="28750"/>
    <s v="Black"/>
    <x v="26"/>
    <s v="One Oxford Center"/>
    <s v="null"/>
    <s v="Cambridge"/>
    <s v="Massahussets"/>
    <s v="NULL"/>
    <x v="2"/>
    <s v="MA"/>
    <s v="NULL"/>
    <s v="NULL"/>
    <s v="NULL"/>
    <s v="NULL"/>
    <x v="0"/>
    <s v="USA"/>
    <s v="USA"/>
  </r>
  <r>
    <n v="42250"/>
    <n v="1"/>
    <s v="ADB17B60-7655-4D4A-8E11-4DC37FC92A18"/>
    <x v="75"/>
    <d v="2015-02-10T00:00:00"/>
    <x v="3"/>
    <n v="2"/>
    <n v="650"/>
    <n v="400"/>
    <n v="20151002"/>
    <x v="2"/>
    <x v="14"/>
    <x v="0"/>
    <n v="30000"/>
    <n v="1950"/>
    <n v="750"/>
    <s v="9/20/2006"/>
    <n v="52500"/>
    <s v="Canary Yellow"/>
    <x v="24"/>
    <s v="13550 Market Street"/>
    <s v="null"/>
    <s v="San Francisco"/>
    <s v="California"/>
    <s v="NULL"/>
    <x v="2"/>
    <s v="CA"/>
    <s v="NULL"/>
    <s v="NULL"/>
    <s v="NULL"/>
    <s v="NULL"/>
    <x v="0"/>
    <s v="USA"/>
    <s v="USA"/>
  </r>
  <r>
    <n v="42250"/>
    <n v="1"/>
    <s v="7F8D4198-ABA6-40DB-A15D-72368AE14B12"/>
    <x v="76"/>
    <d v="2015-02-11T00:00:00"/>
    <x v="3"/>
    <n v="2"/>
    <n v="800"/>
    <n v="400"/>
    <n v="20151102"/>
    <x v="2"/>
    <x v="14"/>
    <x v="1"/>
    <n v="42500"/>
    <n v="1950"/>
    <n v="750"/>
    <s v="9/20/2006"/>
    <n v="52500"/>
    <s v="Canary Yellow"/>
    <x v="24"/>
    <s v="13550 Market Street"/>
    <s v="null"/>
    <s v="San Francisco"/>
    <s v="California"/>
    <s v="NULL"/>
    <x v="2"/>
    <s v="CA"/>
    <s v="NULL"/>
    <s v="NULL"/>
    <s v="NULL"/>
    <s v="NULL"/>
    <x v="0"/>
    <s v="USA"/>
    <s v="USA"/>
  </r>
  <r>
    <n v="42250"/>
    <n v="1"/>
    <s v="42AAC1E5-E65E-456A-945F-3DF0696F0A35"/>
    <x v="77"/>
    <d v="2015-02-12T00:00:00"/>
    <x v="3"/>
    <n v="2"/>
    <n v="800"/>
    <n v="400"/>
    <n v="20151202"/>
    <x v="2"/>
    <x v="14"/>
    <x v="0"/>
    <n v="30000"/>
    <n v="1950"/>
    <n v="1250"/>
    <s v="9/20/2006"/>
    <n v="52500"/>
    <s v="Silver"/>
    <x v="25"/>
    <s v="1414 NW Northrup Street"/>
    <s v="null"/>
    <s v="Portland"/>
    <s v="Oregon"/>
    <s v="NULL"/>
    <x v="2"/>
    <s v="OR"/>
    <s v="NULL"/>
    <s v="NULL"/>
    <s v="NULL"/>
    <s v="NULL"/>
    <x v="0"/>
    <s v="USA"/>
    <s v="USA"/>
  </r>
  <r>
    <n v="42250"/>
    <n v="1"/>
    <s v="2CFAB849-CCE7-41F9-B61F-0984A3D7237E"/>
    <x v="55"/>
    <d v="2014-01-01T00:00:00"/>
    <x v="2"/>
    <n v="1"/>
    <n v="650"/>
    <n v="400"/>
    <n v="20140101"/>
    <x v="2"/>
    <x v="14"/>
    <x v="0"/>
    <n v="42500"/>
    <n v="2570"/>
    <n v="1250"/>
    <s v="9/20/2006"/>
    <n v="52500"/>
    <s v="Green"/>
    <x v="25"/>
    <s v="1414 NW Northrup Street"/>
    <s v="null"/>
    <s v="Portland"/>
    <s v="Oregon"/>
    <s v="NULL"/>
    <x v="2"/>
    <s v="OR"/>
    <s v="NULL"/>
    <s v="NULL"/>
    <s v="NULL"/>
    <s v="NULL"/>
    <x v="0"/>
    <s v="USA"/>
    <s v="USA"/>
  </r>
  <r>
    <n v="42250"/>
    <n v="1"/>
    <s v="A1E8E7BD-701B-4C45-AD6D-EFE1EE9EB7DF"/>
    <x v="78"/>
    <d v="2014-01-02T00:00:00"/>
    <x v="2"/>
    <n v="1"/>
    <n v="800"/>
    <n v="400"/>
    <n v="20140201"/>
    <x v="3"/>
    <x v="17"/>
    <x v="0"/>
    <n v="30700"/>
    <n v="2570"/>
    <n v="1250"/>
    <s v="9/20/2006"/>
    <n v="16525"/>
    <s v="Blue"/>
    <x v="23"/>
    <s v="5404 Wisconsin Ave"/>
    <s v="null"/>
    <s v="Chevy Chase"/>
    <s v="Maryland"/>
    <s v="NULL"/>
    <x v="2"/>
    <s v="MA"/>
    <s v="NULL"/>
    <s v="NULL"/>
    <s v="NULL"/>
    <s v="NULL"/>
    <x v="0"/>
    <s v="USA"/>
    <s v="USA"/>
  </r>
  <r>
    <n v="46750"/>
    <n v="1"/>
    <s v="FB9CF51E-1386-4404-A22F-401990B3F75A"/>
    <x v="79"/>
    <d v="2014-01-03T00:00:00"/>
    <x v="2"/>
    <n v="1"/>
    <n v="800"/>
    <n v="400"/>
    <n v="20140301"/>
    <x v="3"/>
    <x v="17"/>
    <x v="0"/>
    <n v="30700"/>
    <n v="2570"/>
    <n v="1250"/>
    <s v="9/20/2006"/>
    <n v="52500"/>
    <s v="Canary Yellow"/>
    <x v="23"/>
    <s v="5404 Wisconsin Ave"/>
    <s v="null"/>
    <s v="Chevy Chase"/>
    <s v="Maryland"/>
    <s v="NULL"/>
    <x v="2"/>
    <s v="MA"/>
    <s v="NULL"/>
    <s v="NULL"/>
    <s v="NULL"/>
    <s v="NULL"/>
    <x v="0"/>
    <s v="USA"/>
    <s v="USA"/>
  </r>
  <r>
    <n v="46750"/>
    <n v="1"/>
    <s v="E0FD4D84-882A-4C12-A878-49CC8AAEA57A"/>
    <x v="80"/>
    <d v="2014-01-04T00:00:00"/>
    <x v="2"/>
    <n v="1"/>
    <n v="650"/>
    <n v="675"/>
    <n v="20140401"/>
    <x v="3"/>
    <x v="17"/>
    <x v="0"/>
    <n v="30700"/>
    <n v="2570"/>
    <n v="987"/>
    <s v="9/20/2006"/>
    <n v="127220"/>
    <s v="Red"/>
    <x v="22"/>
    <s v="57595 Technology Way"/>
    <s v="null"/>
    <s v="Denver"/>
    <s v="Colorado"/>
    <s v="NULL"/>
    <x v="2"/>
    <s v="CO"/>
    <s v="NULL"/>
    <s v="NULL"/>
    <s v="NULL"/>
    <s v="NULL"/>
    <x v="0"/>
    <s v="USA"/>
    <s v="USA"/>
  </r>
  <r>
    <n v="112750"/>
    <n v="1"/>
    <s v="D0C881AF-5053-47C2-8402-7973E3714A24"/>
    <x v="81"/>
    <d v="2014-01-05T00:00:00"/>
    <x v="2"/>
    <n v="1"/>
    <n v="800"/>
    <n v="675"/>
    <n v="20140501"/>
    <x v="3"/>
    <x v="17"/>
    <x v="0"/>
    <n v="30700"/>
    <n v="2570"/>
    <n v="1250"/>
    <s v="5/9/2007"/>
    <n v="17000"/>
    <s v="Red"/>
    <x v="22"/>
    <s v="57595 Technology Way"/>
    <s v="null"/>
    <s v="Denver"/>
    <s v="Colorado"/>
    <s v="NULL"/>
    <x v="2"/>
    <s v="CO"/>
    <s v="NULL"/>
    <s v="NULL"/>
    <s v="NULL"/>
    <s v="NULL"/>
    <x v="0"/>
    <s v="USA"/>
    <s v="USA"/>
  </r>
  <r>
    <n v="112750"/>
    <n v="1"/>
    <s v="BD1637F0-07A0-4783-AEF7-17D248691540"/>
    <x v="82"/>
    <d v="2014-01-06T00:00:00"/>
    <x v="2"/>
    <n v="1"/>
    <n v="550"/>
    <n v="675"/>
    <n v="20140601"/>
    <x v="3"/>
    <x v="17"/>
    <x v="1"/>
    <n v="67000"/>
    <n v="2570"/>
    <n v="987"/>
    <s v="5/9/2007"/>
    <n v="52500"/>
    <s v="Canary Yellow"/>
    <x v="21"/>
    <s v="11 Times Square"/>
    <s v="null"/>
    <s v="Bellevue"/>
    <s v="Washington"/>
    <s v="NULL"/>
    <x v="2"/>
    <s v="WA"/>
    <s v="NULL"/>
    <s v="NULL"/>
    <s v="NULL"/>
    <s v="NULL"/>
    <x v="0"/>
    <s v="USA"/>
    <s v="USA"/>
  </r>
  <r>
    <n v="112750"/>
    <n v="1"/>
    <s v="1E4037D4-6FA3-4563-9769-46DA274139C9"/>
    <x v="83"/>
    <d v="2014-01-07T00:00:00"/>
    <x v="2"/>
    <n v="1"/>
    <n v="550"/>
    <n v="675"/>
    <n v="20140701"/>
    <x v="3"/>
    <x v="17"/>
    <x v="2"/>
    <n v="67000"/>
    <n v="2570"/>
    <n v="1250"/>
    <s v="5/9/2007"/>
    <n v="52500"/>
    <s v="Canary Yellow"/>
    <x v="21"/>
    <s v="11 Times Square"/>
    <s v="null"/>
    <s v="Bellevue"/>
    <s v="Washington"/>
    <s v="NULL"/>
    <x v="2"/>
    <s v="WA"/>
    <s v="NULL"/>
    <s v="NULL"/>
    <s v="NULL"/>
    <s v="NULL"/>
    <x v="0"/>
    <s v="USA"/>
    <s v="USA"/>
  </r>
  <r>
    <n v="112750"/>
    <n v="1"/>
    <s v="60B4EE2D-2FFA-41D1-AC9A-EAD60D27F2B1"/>
    <x v="84"/>
    <d v="2014-01-08T00:00:00"/>
    <x v="2"/>
    <n v="1"/>
    <n v="550"/>
    <n v="675"/>
    <n v="20140801"/>
    <x v="3"/>
    <x v="17"/>
    <x v="0"/>
    <n v="30700"/>
    <n v="2570"/>
    <n v="987"/>
    <s v="5/9/2007"/>
    <n v="52500"/>
    <s v="British Racing Green"/>
    <x v="28"/>
    <s v="2555 Meridian Blvd"/>
    <s v="null"/>
    <s v="Franklin"/>
    <s v="Tennesee"/>
    <s v="NULL"/>
    <x v="2"/>
    <s v="TN"/>
    <s v="NULL"/>
    <s v="NULL"/>
    <s v="NULL"/>
    <s v="NULL"/>
    <x v="0"/>
    <s v="USA"/>
    <s v="USA"/>
  </r>
  <r>
    <n v="112750"/>
    <n v="1"/>
    <s v="F9DE5F9C-DBBB-461A-A90D-2295D71F7AD3"/>
    <x v="85"/>
    <d v="2014-01-09T00:00:00"/>
    <x v="2"/>
    <n v="1"/>
    <n v="550"/>
    <n v="675"/>
    <n v="20140901"/>
    <x v="3"/>
    <x v="17"/>
    <x v="0"/>
    <n v="30700"/>
    <n v="1950"/>
    <n v="1250"/>
    <s v="5/9/2007"/>
    <n v="18695"/>
    <s v="Black"/>
    <x v="29"/>
    <s v="4605 Duke Drive"/>
    <s v="null"/>
    <s v="Mason"/>
    <s v="Ohio"/>
    <s v="NULL"/>
    <x v="2"/>
    <s v="OH"/>
    <s v="NULL"/>
    <s v="NULL"/>
    <s v="NULL"/>
    <s v="NULL"/>
    <x v="0"/>
    <s v="USA"/>
    <s v="USA"/>
  </r>
  <r>
    <n v="46750"/>
    <n v="1"/>
    <s v="38812158-2016-4BE2-9B39-D015F44D3449"/>
    <x v="86"/>
    <d v="2014-01-10T00:00:00"/>
    <x v="2"/>
    <n v="1"/>
    <n v="550"/>
    <n v="400"/>
    <n v="20141001"/>
    <x v="3"/>
    <x v="17"/>
    <x v="0"/>
    <n v="30700"/>
    <n v="1950"/>
    <n v="987"/>
    <s v="5/9/2007"/>
    <n v="52500"/>
    <s v="Silver"/>
    <x v="26"/>
    <s v="One Oxford Center"/>
    <s v="null"/>
    <s v="Cambridge"/>
    <s v="Massahussets"/>
    <s v="NULL"/>
    <x v="2"/>
    <s v="MA"/>
    <s v="NULL"/>
    <s v="NULL"/>
    <s v="NULL"/>
    <s v="NULL"/>
    <x v="0"/>
    <s v="USA"/>
    <s v="USA"/>
  </r>
  <r>
    <n v="112750"/>
    <n v="1"/>
    <s v="3CC1A128-C248-45EE-95EE-7CD154BB0D3C"/>
    <x v="87"/>
    <d v="2014-01-11T00:00:00"/>
    <x v="2"/>
    <n v="1"/>
    <n v="550"/>
    <n v="350"/>
    <n v="20141101"/>
    <x v="3"/>
    <x v="17"/>
    <x v="0"/>
    <n v="67000"/>
    <n v="1950"/>
    <n v="1250"/>
    <s v="5/9/2007"/>
    <n v="52500"/>
    <s v="Canary Yellow"/>
    <x v="21"/>
    <s v="11 Times Square"/>
    <s v="null"/>
    <s v="Bellevue"/>
    <s v="Washington"/>
    <s v="NULL"/>
    <x v="2"/>
    <s v="WA"/>
    <s v="NULL"/>
    <s v="NULL"/>
    <s v="NULL"/>
    <s v="NULL"/>
    <x v="0"/>
    <s v="USA"/>
    <s v="USA"/>
  </r>
  <r>
    <n v="46750"/>
    <n v="1"/>
    <s v="02C5476A-F229-4308-8C56-C07D917C375B"/>
    <x v="88"/>
    <d v="2014-01-12T00:00:00"/>
    <x v="2"/>
    <n v="1"/>
    <n v="550"/>
    <n v="350"/>
    <n v="20141201"/>
    <x v="3"/>
    <x v="17"/>
    <x v="1"/>
    <n v="67000"/>
    <n v="1950"/>
    <n v="987"/>
    <s v="5/9/2007"/>
    <n v="9850"/>
    <s v="Canary Yellow"/>
    <x v="22"/>
    <s v="57595 Technology Way"/>
    <s v="null"/>
    <s v="Denver"/>
    <s v="Colorado"/>
    <s v="NULL"/>
    <x v="2"/>
    <s v="CO"/>
    <s v="NULL"/>
    <s v="NULL"/>
    <s v="NULL"/>
    <s v="NULL"/>
    <x v="0"/>
    <s v="USA"/>
    <s v="USA"/>
  </r>
  <r>
    <n v="46750"/>
    <n v="1"/>
    <s v="534E8AC0-42A7-4C8B-B714-FE7C8BAA561B"/>
    <x v="66"/>
    <d v="2015-02-01T00:00:00"/>
    <x v="3"/>
    <n v="2"/>
    <n v="400"/>
    <n v="350"/>
    <n v="20150102"/>
    <x v="3"/>
    <x v="17"/>
    <x v="0"/>
    <n v="67000"/>
    <n v="1950"/>
    <n v="987"/>
    <s v="5/9/2007"/>
    <n v="28750"/>
    <s v="Night Blue"/>
    <x v="23"/>
    <s v="5404 Wisconsin Ave"/>
    <s v="null"/>
    <s v="Chevy Chase"/>
    <s v="Maryland"/>
    <s v="NULL"/>
    <x v="2"/>
    <s v="MA"/>
    <s v="NULL"/>
    <s v="NULL"/>
    <s v="NULL"/>
    <s v="NULL"/>
    <x v="0"/>
    <s v="USA"/>
    <s v="USA"/>
  </r>
  <r>
    <n v="112750"/>
    <n v="1"/>
    <s v="393FCEEE-E358-4A5A-A23B-3EF83C6F28A1"/>
    <x v="67"/>
    <d v="2015-02-02T00:00:00"/>
    <x v="3"/>
    <n v="2"/>
    <n v="550"/>
    <n v="400"/>
    <n v="20150202"/>
    <x v="3"/>
    <x v="17"/>
    <x v="0"/>
    <n v="30700"/>
    <n v="1950"/>
    <n v="1250"/>
    <s v="5/9/2007"/>
    <n v="52500"/>
    <s v="Night Blue"/>
    <x v="25"/>
    <s v="1414 NW Northrup Street"/>
    <s v="null"/>
    <s v="Portland"/>
    <s v="Oregon"/>
    <s v="NULL"/>
    <x v="2"/>
    <s v="OR"/>
    <s v="NULL"/>
    <s v="NULL"/>
    <s v="NULL"/>
    <s v="NULL"/>
    <x v="0"/>
    <s v="USA"/>
    <s v="USA"/>
  </r>
  <r>
    <n v="112750"/>
    <n v="1"/>
    <s v="EA80A40B-5B51-4B67-A3D4-7C0464791C6B"/>
    <x v="68"/>
    <d v="2015-02-03T00:00:00"/>
    <x v="3"/>
    <n v="2"/>
    <n v="400"/>
    <n v="675"/>
    <n v="20150302"/>
    <x v="3"/>
    <x v="17"/>
    <x v="1"/>
    <n v="30700"/>
    <n v="1950"/>
    <n v="750"/>
    <s v="5/9/2007"/>
    <n v="28750"/>
    <s v="Green"/>
    <x v="24"/>
    <s v="13550 Market Street"/>
    <s v="null"/>
    <s v="San Francisco"/>
    <s v="California"/>
    <s v="NULL"/>
    <x v="2"/>
    <s v="CA"/>
    <s v="NULL"/>
    <s v="NULL"/>
    <s v="NULL"/>
    <s v="NULL"/>
    <x v="0"/>
    <s v="USA"/>
    <s v="USA"/>
  </r>
  <r>
    <n v="44000"/>
    <n v="1"/>
    <s v="19729956-34D2-46FF-B4FD-FBADE74FF73E"/>
    <x v="69"/>
    <d v="2015-02-04T00:00:00"/>
    <x v="3"/>
    <n v="2"/>
    <n v="550"/>
    <n v="675"/>
    <n v="20150402"/>
    <x v="3"/>
    <x v="17"/>
    <x v="0"/>
    <n v="30700"/>
    <n v="1950"/>
    <n v="750"/>
    <s v="5/9/2007"/>
    <n v="52500"/>
    <s v="Blue"/>
    <x v="26"/>
    <s v="One Oxford Center"/>
    <s v="null"/>
    <s v="Cambridge"/>
    <s v="Massahussets"/>
    <s v="NULL"/>
    <x v="2"/>
    <s v="MA"/>
    <s v="NULL"/>
    <s v="NULL"/>
    <s v="NULL"/>
    <s v="NULL"/>
    <x v="0"/>
    <s v="USA"/>
    <s v="USA"/>
  </r>
  <r>
    <n v="112750"/>
    <n v="1"/>
    <s v="1E246834-5135-4C9A-B0AA-5142CA50CB22"/>
    <x v="70"/>
    <d v="2015-02-05T00:00:00"/>
    <x v="3"/>
    <n v="2"/>
    <n v="550"/>
    <n v="675"/>
    <n v="20150502"/>
    <x v="3"/>
    <x v="17"/>
    <x v="0"/>
    <n v="30700"/>
    <n v="1950"/>
    <n v="750"/>
    <s v="5/9/2007"/>
    <n v="52500"/>
    <s v="Red"/>
    <x v="27"/>
    <s v="9900 Corporate Campus Dr"/>
    <s v="null"/>
    <s v="Louisville"/>
    <s v="Kentucky"/>
    <s v="NULL"/>
    <x v="2"/>
    <s v="KY"/>
    <s v="NULL"/>
    <s v="NULL"/>
    <s v="NULL"/>
    <s v="NULL"/>
    <x v="0"/>
    <s v="USA"/>
    <s v="USA"/>
  </r>
  <r>
    <n v="42250"/>
    <n v="1"/>
    <s v="70B8C54E-0484-4306-9AA3-3C0885B4E77D"/>
    <x v="71"/>
    <d v="2015-02-06T00:00:00"/>
    <x v="3"/>
    <n v="2"/>
    <n v="400"/>
    <n v="400"/>
    <n v="20150602"/>
    <x v="3"/>
    <x v="17"/>
    <x v="0"/>
    <n v="67000"/>
    <n v="1950"/>
    <n v="750"/>
    <s v="5/9/2007"/>
    <n v="52500"/>
    <s v="Red"/>
    <x v="29"/>
    <s v="4605 Duke Drive"/>
    <s v="null"/>
    <s v="Mason"/>
    <s v="Ohio"/>
    <s v="NULL"/>
    <x v="2"/>
    <s v="OH"/>
    <s v="NULL"/>
    <s v="NULL"/>
    <s v="NULL"/>
    <s v="NULL"/>
    <x v="0"/>
    <s v="USA"/>
    <s v="USA"/>
  </r>
  <r>
    <n v="42250"/>
    <n v="1"/>
    <s v="F60B2388-54BD-4B06-8E95-0EB3F4D047AC"/>
    <x v="72"/>
    <d v="2015-02-07T00:00:00"/>
    <x v="3"/>
    <n v="2"/>
    <n v="550"/>
    <n v="400"/>
    <n v="20150702"/>
    <x v="3"/>
    <x v="17"/>
    <x v="2"/>
    <n v="67000"/>
    <n v="1950"/>
    <n v="486"/>
    <s v="5/9/2007"/>
    <n v="52500"/>
    <s v="Red"/>
    <x v="21"/>
    <s v="11 Times Square"/>
    <s v="null"/>
    <s v="Bellevue"/>
    <s v="Washington"/>
    <s v="NULL"/>
    <x v="2"/>
    <s v="WA"/>
    <s v="NULL"/>
    <s v="NULL"/>
    <s v="NULL"/>
    <s v="NULL"/>
    <x v="0"/>
    <s v="USA"/>
    <s v="USA"/>
  </r>
  <r>
    <n v="42250"/>
    <n v="1"/>
    <s v="3BD86D96-4C47-4B5E-A31A-4A13A105AD5C"/>
    <x v="73"/>
    <d v="2015-02-08T00:00:00"/>
    <x v="3"/>
    <n v="2"/>
    <n v="550"/>
    <n v="675"/>
    <n v="20150802"/>
    <x v="3"/>
    <x v="17"/>
    <x v="2"/>
    <n v="30700"/>
    <n v="1950"/>
    <n v="486"/>
    <s v="9/20/2006"/>
    <n v="65250"/>
    <s v="Dark Purple"/>
    <x v="22"/>
    <s v="57595 Technology Way"/>
    <s v="null"/>
    <s v="Denver"/>
    <s v="Colorado"/>
    <s v="NULL"/>
    <x v="2"/>
    <s v="CO"/>
    <s v="NULL"/>
    <s v="NULL"/>
    <s v="NULL"/>
    <s v="NULL"/>
    <x v="0"/>
    <s v="USA"/>
    <s v="USA"/>
  </r>
  <r>
    <n v="44000"/>
    <n v="1"/>
    <s v="1C4BBBD0-30C3-454C-AEBF-AE1BF0F0BE6A"/>
    <x v="74"/>
    <d v="2015-02-09T00:00:00"/>
    <x v="3"/>
    <n v="2"/>
    <n v="1300"/>
    <n v="350"/>
    <n v="20150902"/>
    <x v="3"/>
    <x v="17"/>
    <x v="1"/>
    <n v="67000"/>
    <n v="2570"/>
    <n v="486"/>
    <s v="9/20/2006"/>
    <n v="52500"/>
    <s v="Dark Purple"/>
    <x v="26"/>
    <s v="One Oxford Center"/>
    <s v="null"/>
    <s v="Cambridge"/>
    <s v="Massahussets"/>
    <s v="NULL"/>
    <x v="2"/>
    <s v="MA"/>
    <s v="NULL"/>
    <s v="NULL"/>
    <s v="NULL"/>
    <s v="NULL"/>
    <x v="0"/>
    <s v="USA"/>
    <s v="USA"/>
  </r>
  <r>
    <n v="42250"/>
    <n v="1"/>
    <s v="09D2948D-7D1D-4EE1-9197-C76903D78D4B"/>
    <x v="75"/>
    <d v="2015-02-10T00:00:00"/>
    <x v="3"/>
    <n v="2"/>
    <n v="1050"/>
    <n v="350"/>
    <n v="20151002"/>
    <x v="3"/>
    <x v="17"/>
    <x v="0"/>
    <n v="67000"/>
    <n v="2570"/>
    <n v="486"/>
    <s v="9/20/2006"/>
    <n v="52500"/>
    <s v="British Racing Green"/>
    <x v="24"/>
    <s v="13550 Market Street"/>
    <s v="null"/>
    <s v="San Francisco"/>
    <s v="California"/>
    <s v="NULL"/>
    <x v="2"/>
    <s v="CA"/>
    <s v="NULL"/>
    <s v="NULL"/>
    <s v="NULL"/>
    <s v="NULL"/>
    <x v="0"/>
    <s v="USA"/>
    <s v="USA"/>
  </r>
  <r>
    <n v="46750"/>
    <n v="1"/>
    <s v="C1ED862D-563C-4DAB-87A9-CC383AB6EE22"/>
    <x v="76"/>
    <d v="2015-02-11T00:00:00"/>
    <x v="3"/>
    <n v="2"/>
    <n v="1050"/>
    <n v="350"/>
    <n v="20151102"/>
    <x v="3"/>
    <x v="17"/>
    <x v="0"/>
    <n v="67000"/>
    <n v="2570"/>
    <n v="486"/>
    <s v="9/20/2006"/>
    <n v="52500"/>
    <s v="Black"/>
    <x v="22"/>
    <s v="57595 Technology Way"/>
    <s v="null"/>
    <s v="Denver"/>
    <s v="Colorado"/>
    <s v="NULL"/>
    <x v="2"/>
    <s v="CO"/>
    <s v="NULL"/>
    <s v="NULL"/>
    <s v="NULL"/>
    <s v="NULL"/>
    <x v="0"/>
    <s v="USA"/>
    <s v="USA"/>
  </r>
  <r>
    <n v="46750"/>
    <n v="1"/>
    <s v="99BE5DDF-4D0A-473E-A059-444BBDA5824F"/>
    <x v="77"/>
    <d v="2015-02-12T00:00:00"/>
    <x v="3"/>
    <n v="2"/>
    <n v="1050"/>
    <n v="350"/>
    <n v="20151202"/>
    <x v="3"/>
    <x v="17"/>
    <x v="0"/>
    <n v="30700"/>
    <n v="2570"/>
    <n v="486"/>
    <s v="9/20/2006"/>
    <n v="52500"/>
    <s v="Night Blue"/>
    <x v="21"/>
    <s v="11 Times Square"/>
    <s v="null"/>
    <s v="Bellevue"/>
    <s v="Washington"/>
    <s v="NULL"/>
    <x v="2"/>
    <s v="WA"/>
    <s v="NULL"/>
    <s v="NULL"/>
    <s v="NULL"/>
    <s v="NULL"/>
    <x v="0"/>
    <s v="USA"/>
    <s v="USA"/>
  </r>
  <r>
    <n v="32500"/>
    <n v="1"/>
    <s v="8A5B77F7-C982-420C-8332-5F220279E4C1"/>
    <x v="67"/>
    <d v="2015-02-02T00:00:00"/>
    <x v="3"/>
    <n v="2"/>
    <n v="200"/>
    <n v="-50"/>
    <n v="20150202"/>
    <x v="2"/>
    <x v="14"/>
    <x v="1"/>
    <n v="42500"/>
    <n v="400"/>
    <n v="486"/>
    <s v="5/9/2007"/>
    <n v="127220"/>
    <s v="Red"/>
    <x v="30"/>
    <s v="30 Isabella St"/>
    <s v="null"/>
    <s v="Pittsburgh"/>
    <s v="Pennsylvania"/>
    <s v="NULL"/>
    <x v="2"/>
    <s v="PA"/>
    <s v="NULL"/>
    <s v="NULL"/>
    <s v="NULL"/>
    <s v="NULL"/>
    <x v="0"/>
    <s v="USA"/>
    <s v="USA"/>
  </r>
  <r>
    <n v="42250"/>
    <n v="1"/>
    <s v="1C4B4CF0-6E34-4890-BA45-EE03FD232788"/>
    <x v="69"/>
    <d v="2015-02-04T00:00:00"/>
    <x v="3"/>
    <n v="2"/>
    <n v="200"/>
    <n v="-50"/>
    <n v="20150402"/>
    <x v="2"/>
    <x v="14"/>
    <x v="0"/>
    <n v="42500"/>
    <n v="400"/>
    <n v="325"/>
    <s v="5/9/2007"/>
    <n v="52500"/>
    <s v="Green"/>
    <x v="30"/>
    <s v="30 Isabella St"/>
    <s v="null"/>
    <s v="Pittsburgh"/>
    <s v="Pennsylvania"/>
    <s v="NULL"/>
    <x v="2"/>
    <s v="PA"/>
    <s v="NULL"/>
    <s v="NULL"/>
    <s v="NULL"/>
    <s v="NULL"/>
    <x v="0"/>
    <s v="USA"/>
    <s v="USA"/>
  </r>
  <r>
    <n v="32500"/>
    <n v="1"/>
    <s v="E5C7D247-2B8E-4322-8AE9-33A8E7AF32F5"/>
    <x v="70"/>
    <d v="2015-02-05T00:00:00"/>
    <x v="3"/>
    <n v="2"/>
    <n v="200"/>
    <n v="-50"/>
    <n v="20150502"/>
    <x v="4"/>
    <x v="21"/>
    <x v="1"/>
    <n v="42500"/>
    <n v="400"/>
    <n v="325"/>
    <s v="9/20/2006"/>
    <n v="52500"/>
    <s v="Silver"/>
    <x v="28"/>
    <s v="2555 Meridian Blvd"/>
    <s v="null"/>
    <s v="Franklin"/>
    <s v="Tennesee"/>
    <s v="NULL"/>
    <x v="2"/>
    <s v="TN"/>
    <s v="NULL"/>
    <s v="NULL"/>
    <s v="NULL"/>
    <s v="NULL"/>
    <x v="0"/>
    <s v="USA"/>
    <s v="USA"/>
  </r>
  <r>
    <n v="122750"/>
    <n v="1"/>
    <s v="E69214B0-7278-4F6F-9457-4A37C4079EF6"/>
    <x v="71"/>
    <d v="2015-02-06T00:00:00"/>
    <x v="3"/>
    <n v="2"/>
    <n v="350"/>
    <n v="-50"/>
    <n v="20150602"/>
    <x v="2"/>
    <x v="14"/>
    <x v="2"/>
    <n v="42500"/>
    <n v="400"/>
    <n v="325"/>
    <s v="5/9/2007"/>
    <n v="52500"/>
    <s v="Canary Yellow"/>
    <x v="29"/>
    <s v="4605 Duke Drive"/>
    <s v="null"/>
    <s v="Mason"/>
    <s v="Ohio"/>
    <s v="NULL"/>
    <x v="2"/>
    <s v="OH"/>
    <s v="NULL"/>
    <s v="NULL"/>
    <s v="NULL"/>
    <s v="NULL"/>
    <x v="0"/>
    <s v="USA"/>
    <s v="USA"/>
  </r>
  <r>
    <n v="32500"/>
    <n v="1"/>
    <s v="1AE128D3-29CD-49D2-8A45-3E5580B7C28D"/>
    <x v="72"/>
    <d v="2015-02-07T00:00:00"/>
    <x v="3"/>
    <n v="2"/>
    <n v="200"/>
    <n v="-50"/>
    <n v="20150702"/>
    <x v="4"/>
    <x v="21"/>
    <x v="1"/>
    <n v="42500"/>
    <n v="400"/>
    <n v="325"/>
    <s v="9/20/2006"/>
    <n v="52500"/>
    <s v="Night Blue"/>
    <x v="22"/>
    <s v="57595 Technology Way"/>
    <s v="null"/>
    <s v="Denver"/>
    <s v="Colorado"/>
    <s v="NULL"/>
    <x v="2"/>
    <s v="CO"/>
    <s v="NULL"/>
    <s v="NULL"/>
    <s v="NULL"/>
    <s v="NULL"/>
    <x v="0"/>
    <s v="USA"/>
    <s v="USA"/>
  </r>
  <r>
    <n v="44000"/>
    <n v="1"/>
    <s v="22201381-B16D-4AEB-9BF4-22B65705DD40"/>
    <x v="73"/>
    <d v="2015-02-08T00:00:00"/>
    <x v="3"/>
    <n v="2"/>
    <n v="200"/>
    <n v="-50"/>
    <n v="20150802"/>
    <x v="2"/>
    <x v="14"/>
    <x v="0"/>
    <n v="42500"/>
    <n v="400"/>
    <n v="325"/>
    <s v="9/20/2006"/>
    <n v="52500"/>
    <s v="Canary Yellow"/>
    <x v="26"/>
    <s v="One Oxford Center"/>
    <s v="null"/>
    <s v="Cambridge"/>
    <s v="Massahussets"/>
    <s v="NULL"/>
    <x v="2"/>
    <s v="MA"/>
    <s v="NULL"/>
    <s v="NULL"/>
    <s v="NULL"/>
    <s v="NULL"/>
    <x v="0"/>
    <s v="USA"/>
    <s v="USA"/>
  </r>
  <r>
    <n v="32500"/>
    <n v="1"/>
    <s v="51BEB9F3-0E14-43B1-BB66-79EBF3D70576"/>
    <x v="74"/>
    <d v="2015-02-09T00:00:00"/>
    <x v="3"/>
    <n v="2"/>
    <n v="200"/>
    <n v="-50"/>
    <n v="20150902"/>
    <x v="4"/>
    <x v="21"/>
    <x v="1"/>
    <n v="42500"/>
    <n v="400"/>
    <n v="325"/>
    <s v="9/20/2006"/>
    <n v="52500"/>
    <s v="Silver"/>
    <x v="24"/>
    <s v="13550 Market Street"/>
    <s v="null"/>
    <s v="San Francisco"/>
    <s v="California"/>
    <s v="NULL"/>
    <x v="2"/>
    <s v="CA"/>
    <s v="NULL"/>
    <s v="NULL"/>
    <s v="NULL"/>
    <s v="NULL"/>
    <x v="0"/>
    <s v="USA"/>
    <s v="USA"/>
  </r>
  <r>
    <n v="42250"/>
    <n v="1"/>
    <s v="959E4D3E-4137-40B2-BAB9-1AE0D24E5D1C"/>
    <x v="75"/>
    <d v="2015-02-10T00:00:00"/>
    <x v="3"/>
    <n v="2"/>
    <n v="350"/>
    <n v="-50"/>
    <n v="20151002"/>
    <x v="2"/>
    <x v="14"/>
    <x v="0"/>
    <n v="42500"/>
    <n v="400"/>
    <n v="325"/>
    <s v="9/20/2006"/>
    <n v="127220"/>
    <s v="Red"/>
    <x v="29"/>
    <s v="4605 Duke Drive"/>
    <s v="null"/>
    <s v="Mason"/>
    <s v="Ohio"/>
    <s v="NULL"/>
    <x v="2"/>
    <s v="OH"/>
    <s v="NULL"/>
    <s v="NULL"/>
    <s v="NULL"/>
    <s v="NULL"/>
    <x v="0"/>
    <s v="USA"/>
    <s v="USA"/>
  </r>
  <r>
    <n v="44000"/>
    <n v="1"/>
    <s v="2E57DA1F-7067-41E9-A10D-24620DEB219C"/>
    <x v="76"/>
    <d v="2015-02-11T00:00:00"/>
    <x v="3"/>
    <n v="2"/>
    <n v="200"/>
    <n v="-50"/>
    <n v="20151102"/>
    <x v="4"/>
    <x v="21"/>
    <x v="1"/>
    <n v="42500"/>
    <n v="400"/>
    <n v="325"/>
    <s v="5/9/2007"/>
    <n v="52500"/>
    <s v="Blue"/>
    <x v="24"/>
    <s v="13550 Market Street"/>
    <s v="null"/>
    <s v="San Francisco"/>
    <s v="California"/>
    <s v="NULL"/>
    <x v="2"/>
    <s v="CA"/>
    <s v="NULL"/>
    <s v="NULL"/>
    <s v="NULL"/>
    <s v="NULL"/>
    <x v="0"/>
    <s v="USA"/>
    <s v="USA"/>
  </r>
  <r>
    <n v="32500"/>
    <n v="1"/>
    <s v="29E4F389-BD97-4916-8D89-1A0F574F2BDE"/>
    <x v="77"/>
    <d v="2015-02-12T00:00:00"/>
    <x v="3"/>
    <n v="2"/>
    <n v="350"/>
    <n v="-50"/>
    <n v="20151202"/>
    <x v="2"/>
    <x v="14"/>
    <x v="1"/>
    <n v="42500"/>
    <n v="400"/>
    <n v="325"/>
    <s v="9/20/2006"/>
    <n v="52500"/>
    <s v="Blue"/>
    <x v="23"/>
    <s v="5404 Wisconsin Ave"/>
    <s v="null"/>
    <s v="Chevy Chase"/>
    <s v="Maryland"/>
    <s v="NULL"/>
    <x v="2"/>
    <s v="MA"/>
    <s v="NULL"/>
    <s v="NULL"/>
    <s v="NULL"/>
    <s v="NULL"/>
    <x v="0"/>
    <s v="USA"/>
    <s v="USA"/>
  </r>
  <r>
    <n v="44000"/>
    <n v="1"/>
    <s v="E3BDBBB6-FA33-4892-9E83-CD92ED1AE359"/>
    <x v="66"/>
    <d v="2015-02-01T00:00:00"/>
    <x v="3"/>
    <n v="2"/>
    <n v="200"/>
    <n v="-50"/>
    <n v="20150102"/>
    <x v="2"/>
    <x v="14"/>
    <x v="0"/>
    <n v="42500"/>
    <n v="400"/>
    <n v="325"/>
    <s v="9/20/2006"/>
    <n v="65250"/>
    <s v="Blue"/>
    <x v="25"/>
    <s v="1414 NW Northrup Street"/>
    <s v="null"/>
    <s v="Portland"/>
    <s v="Oregon"/>
    <s v="NULL"/>
    <x v="2"/>
    <s v="OR"/>
    <s v="NULL"/>
    <s v="NULL"/>
    <s v="NULL"/>
    <s v="NULL"/>
    <x v="0"/>
    <s v="USA"/>
    <s v="USA"/>
  </r>
  <r>
    <n v="42250"/>
    <n v="1"/>
    <s v="3023EF50-B10B-41B3-BFE7-27082B10CB8C"/>
    <x v="67"/>
    <d v="2015-02-02T00:00:00"/>
    <x v="3"/>
    <n v="2"/>
    <n v="200"/>
    <n v="-50"/>
    <n v="20150202"/>
    <x v="2"/>
    <x v="14"/>
    <x v="0"/>
    <n v="30700"/>
    <n v="250"/>
    <n v="250"/>
    <s v="9/20/2006"/>
    <n v="65250"/>
    <s v="Dark Purple"/>
    <x v="25"/>
    <s v="1414 NW Northrup Street"/>
    <s v="null"/>
    <s v="Portland"/>
    <s v="Oregon"/>
    <s v="NULL"/>
    <x v="2"/>
    <s v="OR"/>
    <s v="NULL"/>
    <s v="NULL"/>
    <s v="NULL"/>
    <s v="NULL"/>
    <x v="0"/>
    <s v="USA"/>
    <s v="USA"/>
  </r>
  <r>
    <n v="42250"/>
    <n v="1"/>
    <s v="C2F17DCB-ED8A-44FB-B8BC-50546259BB28"/>
    <x v="68"/>
    <d v="2015-02-03T00:00:00"/>
    <x v="3"/>
    <n v="2"/>
    <n v="200"/>
    <n v="-50"/>
    <n v="20150302"/>
    <x v="2"/>
    <x v="14"/>
    <x v="0"/>
    <n v="30700"/>
    <n v="250"/>
    <n v="250"/>
    <s v="9/20/2005"/>
    <n v="65250"/>
    <s v="British Racing Green"/>
    <x v="25"/>
    <s v="1414 NW Northrup Street"/>
    <s v="null"/>
    <s v="Portland"/>
    <s v="Oregon"/>
    <s v="NULL"/>
    <x v="2"/>
    <s v="OR"/>
    <s v="NULL"/>
    <s v="NULL"/>
    <s v="NULL"/>
    <s v="NULL"/>
    <x v="0"/>
    <s v="USA"/>
    <s v="USA"/>
  </r>
  <r>
    <n v="42250"/>
    <n v="1"/>
    <s v="44B9F6D7-0F65-409D-BA4F-188BAD1F3BA0"/>
    <x v="69"/>
    <d v="2015-02-04T00:00:00"/>
    <x v="3"/>
    <n v="2"/>
    <n v="200"/>
    <n v="-50"/>
    <n v="20150402"/>
    <x v="2"/>
    <x v="14"/>
    <x v="0"/>
    <n v="30700"/>
    <n v="250"/>
    <n v="250"/>
    <s v="9/20/2005"/>
    <n v="65250"/>
    <s v="Black"/>
    <x v="25"/>
    <s v="1414 NW Northrup Street"/>
    <s v="null"/>
    <s v="Portland"/>
    <s v="Oregon"/>
    <s v="NULL"/>
    <x v="2"/>
    <s v="OR"/>
    <s v="NULL"/>
    <s v="NULL"/>
    <s v="NULL"/>
    <s v="NULL"/>
    <x v="0"/>
    <s v="USA"/>
    <s v="USA"/>
  </r>
  <r>
    <n v="42250"/>
    <n v="1"/>
    <s v="34E84A5D-EFF3-4AB3-B3D8-31E0EBCAB799"/>
    <x v="70"/>
    <d v="2015-02-05T00:00:00"/>
    <x v="3"/>
    <n v="2"/>
    <n v="200"/>
    <n v="-50"/>
    <n v="20150502"/>
    <x v="2"/>
    <x v="14"/>
    <x v="1"/>
    <n v="67000"/>
    <n v="400"/>
    <n v="250"/>
    <s v="9/20/2005"/>
    <n v="52500"/>
    <s v="Red"/>
    <x v="25"/>
    <s v="1414 NW Northrup Street"/>
    <s v="null"/>
    <s v="Portland"/>
    <s v="Oregon"/>
    <s v="NULL"/>
    <x v="2"/>
    <s v="OR"/>
    <s v="NULL"/>
    <s v="NULL"/>
    <s v="NULL"/>
    <s v="NULL"/>
    <x v="0"/>
    <s v="USA"/>
    <s v="USA"/>
  </r>
  <r>
    <n v="44000"/>
    <n v="1"/>
    <s v="20762235-541D-4395-B047-5B32AC0DD12E"/>
    <x v="71"/>
    <d v="2015-02-06T00:00:00"/>
    <x v="3"/>
    <n v="2"/>
    <n v="200"/>
    <n v="-50"/>
    <n v="20150602"/>
    <x v="2"/>
    <x v="14"/>
    <x v="0"/>
    <n v="67000"/>
    <n v="400"/>
    <n v="250"/>
    <s v="9/20/2005"/>
    <n v="52500"/>
    <s v="Canary Yellow"/>
    <x v="25"/>
    <s v="1414 NW Northrup Street"/>
    <s v="null"/>
    <s v="Portland"/>
    <s v="Oregon"/>
    <s v="NULL"/>
    <x v="2"/>
    <s v="OR"/>
    <s v="NULL"/>
    <s v="NULL"/>
    <s v="NULL"/>
    <s v="NULL"/>
    <x v="0"/>
    <s v="USA"/>
    <s v="USA"/>
  </r>
  <r>
    <n v="44000"/>
    <n v="1"/>
    <s v="95ECE14B-5F19-4F7B-B01B-688EB263376F"/>
    <x v="72"/>
    <d v="2015-02-07T00:00:00"/>
    <x v="3"/>
    <n v="2"/>
    <n v="350"/>
    <n v="-50"/>
    <n v="20150702"/>
    <x v="2"/>
    <x v="14"/>
    <x v="0"/>
    <n v="30700"/>
    <n v="250"/>
    <n v="250"/>
    <s v="9/20/2005"/>
    <n v="52500"/>
    <s v="Canary Yellow"/>
    <x v="25"/>
    <s v="1414 NW Northrup Street"/>
    <s v="null"/>
    <s v="Portland"/>
    <s v="Oregon"/>
    <s v="NULL"/>
    <x v="2"/>
    <s v="OR"/>
    <s v="NULL"/>
    <s v="NULL"/>
    <s v="NULL"/>
    <s v="NULL"/>
    <x v="0"/>
    <s v="USA"/>
    <s v="USA"/>
  </r>
  <r>
    <n v="42250"/>
    <n v="1"/>
    <s v="166734F5-B5D1-48DA-8424-4CB6B97F7214"/>
    <x v="73"/>
    <d v="2015-02-08T00:00:00"/>
    <x v="3"/>
    <n v="2"/>
    <n v="200"/>
    <n v="-50"/>
    <n v="20150802"/>
    <x v="2"/>
    <x v="14"/>
    <x v="0"/>
    <n v="30700"/>
    <n v="250"/>
    <n v="250"/>
    <s v="9/20/2005"/>
    <n v="52500"/>
    <s v="Silver"/>
    <x v="21"/>
    <s v="11 Times Square"/>
    <s v="null"/>
    <s v="Bellevue"/>
    <s v="Washington"/>
    <s v="NULL"/>
    <x v="2"/>
    <s v="WA"/>
    <s v="NULL"/>
    <s v="NULL"/>
    <s v="NULL"/>
    <s v="NULL"/>
    <x v="0"/>
    <s v="USA"/>
    <s v="USA"/>
  </r>
  <r>
    <n v="42250"/>
    <n v="1"/>
    <s v="283CA979-A592-48A0-A3AD-90FB2F6265BA"/>
    <x v="74"/>
    <d v="2015-02-09T00:00:00"/>
    <x v="3"/>
    <n v="2"/>
    <n v="200"/>
    <n v="-50"/>
    <n v="20150902"/>
    <x v="2"/>
    <x v="14"/>
    <x v="1"/>
    <n v="30700"/>
    <n v="250"/>
    <n v="250"/>
    <s v="9/20/2005"/>
    <n v="28750"/>
    <s v="Silver"/>
    <x v="22"/>
    <s v="57595 Technology Way"/>
    <s v="null"/>
    <s v="Denver"/>
    <s v="Colorado"/>
    <s v="NULL"/>
    <x v="2"/>
    <s v="CO"/>
    <s v="NULL"/>
    <s v="NULL"/>
    <s v="NULL"/>
    <s v="NULL"/>
    <x v="0"/>
    <s v="USA"/>
    <s v="USA"/>
  </r>
  <r>
    <n v="42250"/>
    <n v="1"/>
    <s v="4A6F1EC7-8C91-4624-AFB4-EDA6AAD52098"/>
    <x v="75"/>
    <d v="2015-02-10T00:00:00"/>
    <x v="3"/>
    <n v="2"/>
    <n v="200"/>
    <n v="-50"/>
    <n v="20151002"/>
    <x v="2"/>
    <x v="14"/>
    <x v="1"/>
    <n v="67000"/>
    <n v="250"/>
    <n v="250"/>
    <s v="9/20/2005"/>
    <n v="52500"/>
    <s v="Silver"/>
    <x v="22"/>
    <s v="57595 Technology Way"/>
    <s v="null"/>
    <s v="Denver"/>
    <s v="Colorado"/>
    <s v="NULL"/>
    <x v="2"/>
    <s v="CO"/>
    <s v="NULL"/>
    <s v="NULL"/>
    <s v="NULL"/>
    <s v="NULL"/>
    <x v="0"/>
    <s v="USA"/>
    <s v="USA"/>
  </r>
  <r>
    <n v="42250"/>
    <n v="1"/>
    <s v="80AE6A8E-FEA1-4E96-AA4F-2A54EEE2D58B"/>
    <x v="76"/>
    <d v="2015-02-11T00:00:00"/>
    <x v="3"/>
    <n v="2"/>
    <n v="350"/>
    <n v="-50"/>
    <n v="20151102"/>
    <x v="2"/>
    <x v="14"/>
    <x v="0"/>
    <n v="30700"/>
    <n v="250"/>
    <n v="250"/>
    <s v="9/20/2005"/>
    <n v="28750"/>
    <s v="Silver"/>
    <x v="23"/>
    <s v="5404 Wisconsin Ave"/>
    <s v="null"/>
    <s v="Chevy Chase"/>
    <s v="Maryland"/>
    <s v="NULL"/>
    <x v="2"/>
    <s v="MA"/>
    <s v="NULL"/>
    <s v="NULL"/>
    <s v="NULL"/>
    <s v="NULL"/>
    <x v="0"/>
    <s v="USA"/>
    <s v="USA"/>
  </r>
  <r>
    <n v="44000"/>
    <n v="1"/>
    <s v="7DA92B57-1E68-4C2A-B40E-4720C1FEA3CD"/>
    <x v="77"/>
    <d v="2015-02-12T00:00:00"/>
    <x v="3"/>
    <n v="2"/>
    <n v="200"/>
    <n v="-50"/>
    <n v="20151202"/>
    <x v="2"/>
    <x v="14"/>
    <x v="0"/>
    <n v="67000"/>
    <n v="400"/>
    <n v="250"/>
    <s v="9/20/2005"/>
    <n v="52500"/>
    <s v="Blue"/>
    <x v="25"/>
    <s v="1414 NW Northrup Street"/>
    <s v="null"/>
    <s v="Portland"/>
    <s v="Oregon"/>
    <s v="NULL"/>
    <x v="2"/>
    <s v="OR"/>
    <s v="NULL"/>
    <s v="NULL"/>
    <s v="NULL"/>
    <s v="NULL"/>
    <x v="0"/>
    <s v="USA"/>
    <s v="USA"/>
  </r>
  <r>
    <n v="44000"/>
    <n v="1"/>
    <s v="E180BB34-8C21-4BAB-AA1F-B6666515897A"/>
    <x v="66"/>
    <d v="2015-02-01T00:00:00"/>
    <x v="3"/>
    <n v="2"/>
    <n v="150"/>
    <n v="-50"/>
    <n v="20150102"/>
    <x v="2"/>
    <x v="14"/>
    <x v="0"/>
    <n v="67000"/>
    <n v="400"/>
    <n v="250"/>
    <s v="9/20/2005"/>
    <n v="28750"/>
    <s v="Blue"/>
    <x v="24"/>
    <s v="13550 Market Street"/>
    <s v="null"/>
    <s v="San Francisco"/>
    <s v="California"/>
    <s v="NULL"/>
    <x v="2"/>
    <s v="CA"/>
    <s v="NULL"/>
    <s v="NULL"/>
    <s v="NULL"/>
    <s v="NULL"/>
    <x v="0"/>
    <s v="USA"/>
    <s v="USA"/>
  </r>
  <r>
    <n v="42250"/>
    <n v="1"/>
    <s v="ED114E14-754C-431B-B7B0-F19E94DFE122"/>
    <x v="67"/>
    <d v="2015-02-02T00:00:00"/>
    <x v="3"/>
    <n v="2"/>
    <n v="200"/>
    <n v="-50"/>
    <n v="20150202"/>
    <x v="5"/>
    <x v="23"/>
    <x v="1"/>
    <n v="9500"/>
    <n v="400"/>
    <n v="325"/>
    <s v="9/20/2005"/>
    <n v="52500"/>
    <s v="Red"/>
    <x v="28"/>
    <s v="2555 Meridian Blvd"/>
    <s v="null"/>
    <s v="Franklin"/>
    <s v="Tennesee"/>
    <s v="NULL"/>
    <x v="2"/>
    <s v="TN"/>
    <s v="NULL"/>
    <s v="NULL"/>
    <s v="NULL"/>
    <s v="NULL"/>
    <x v="0"/>
    <s v="USA"/>
    <s v="USA"/>
  </r>
  <r>
    <n v="42250"/>
    <n v="1"/>
    <s v="EF2DF64C-11D7-4341-84BA-136173F17835"/>
    <x v="68"/>
    <d v="2015-02-03T00:00:00"/>
    <x v="3"/>
    <n v="2"/>
    <n v="150"/>
    <n v="-50"/>
    <n v="20150302"/>
    <x v="5"/>
    <x v="23"/>
    <x v="2"/>
    <n v="13500"/>
    <n v="250"/>
    <n v="325"/>
    <s v="9/20/1974"/>
    <n v="52500"/>
    <s v="Green"/>
    <x v="24"/>
    <s v="13550 Market Street"/>
    <s v="null"/>
    <s v="San Francisco"/>
    <s v="California"/>
    <s v="NULL"/>
    <x v="2"/>
    <s v="CA"/>
    <s v="NULL"/>
    <s v="NULL"/>
    <s v="NULL"/>
    <s v="NULL"/>
    <x v="0"/>
    <s v="USA"/>
    <s v="USA"/>
  </r>
  <r>
    <n v="28000"/>
    <n v="1"/>
    <s v="893E9004-DF65-47F7-8F9C-74A1AEC662BF"/>
    <x v="69"/>
    <d v="2015-02-04T00:00:00"/>
    <x v="3"/>
    <n v="2"/>
    <n v="350"/>
    <n v="-50"/>
    <n v="20150402"/>
    <x v="5"/>
    <x v="23"/>
    <x v="1"/>
    <n v="9500"/>
    <n v="250"/>
    <n v="325"/>
    <s v="9/20/1974"/>
    <n v="52500"/>
    <s v="Red"/>
    <x v="24"/>
    <s v="13550 Market Street"/>
    <s v="null"/>
    <s v="San Francisco"/>
    <s v="California"/>
    <s v="NULL"/>
    <x v="2"/>
    <s v="CA"/>
    <s v="NULL"/>
    <s v="NULL"/>
    <s v="NULL"/>
    <s v="NULL"/>
    <x v="0"/>
    <s v="USA"/>
    <s v="USA"/>
  </r>
  <r>
    <n v="25250"/>
    <n v="1"/>
    <s v="2BE098E1-43DB-4E09-9608-1B1F8DC938EA"/>
    <x v="70"/>
    <d v="2015-02-05T00:00:00"/>
    <x v="3"/>
    <n v="2"/>
    <n v="200"/>
    <n v="-50"/>
    <n v="20150502"/>
    <x v="5"/>
    <x v="23"/>
    <x v="1"/>
    <n v="13500"/>
    <n v="250"/>
    <n v="325"/>
    <s v="9/20/1976"/>
    <n v="65250"/>
    <s v="Red"/>
    <x v="25"/>
    <s v="1414 NW Northrup Street"/>
    <s v="null"/>
    <s v="Portland"/>
    <s v="Oregon"/>
    <s v="NULL"/>
    <x v="2"/>
    <s v="OR"/>
    <s v="NULL"/>
    <s v="NULL"/>
    <s v="NULL"/>
    <s v="NULL"/>
    <x v="0"/>
    <s v="USA"/>
    <s v="USA"/>
  </r>
  <r>
    <n v="25250"/>
    <n v="1"/>
    <s v="084CE00A-ED3A-4417-80F7-CDA172E87822"/>
    <x v="71"/>
    <d v="2015-02-06T00:00:00"/>
    <x v="3"/>
    <n v="2"/>
    <n v="200"/>
    <n v="50"/>
    <n v="20150602"/>
    <x v="5"/>
    <x v="23"/>
    <x v="2"/>
    <n v="9500"/>
    <n v="250"/>
    <n v="325"/>
    <s v="9/20/1976"/>
    <n v="52500"/>
    <s v="Red"/>
    <x v="25"/>
    <s v="1414 NW Northrup Street"/>
    <s v="null"/>
    <s v="Portland"/>
    <s v="Oregon"/>
    <s v="NULL"/>
    <x v="2"/>
    <s v="OR"/>
    <s v="NULL"/>
    <s v="NULL"/>
    <s v="NULL"/>
    <s v="NULL"/>
    <x v="0"/>
    <s v="USA"/>
    <s v="USA"/>
  </r>
  <r>
    <n v="25250"/>
    <n v="1"/>
    <s v="441E021D-3495-4D0C-9EFA-37C5993017A2"/>
    <x v="72"/>
    <d v="2015-02-07T00:00:00"/>
    <x v="3"/>
    <n v="2"/>
    <n v="150"/>
    <n v="-50"/>
    <n v="20150702"/>
    <x v="5"/>
    <x v="23"/>
    <x v="1"/>
    <n v="13500"/>
    <n v="250"/>
    <n v="325"/>
    <s v="9/20/1974"/>
    <n v="52500"/>
    <s v="Red"/>
    <x v="23"/>
    <s v="5404 Wisconsin Ave"/>
    <s v="null"/>
    <s v="Chevy Chase"/>
    <s v="Maryland"/>
    <s v="NULL"/>
    <x v="2"/>
    <s v="MA"/>
    <s v="NULL"/>
    <s v="NULL"/>
    <s v="NULL"/>
    <s v="NULL"/>
    <x v="0"/>
    <s v="USA"/>
    <s v="USA"/>
  </r>
  <r>
    <n v="28000"/>
    <n v="1"/>
    <s v="F2BE2833-BBC5-4F6A-938C-6A03C4F62281"/>
    <x v="73"/>
    <d v="2015-02-08T00:00:00"/>
    <x v="3"/>
    <n v="2"/>
    <n v="350"/>
    <n v="-50"/>
    <n v="20150802"/>
    <x v="5"/>
    <x v="23"/>
    <x v="1"/>
    <n v="9500"/>
    <n v="400"/>
    <n v="325"/>
    <s v="9/20/1974"/>
    <n v="52500"/>
    <s v="Blue"/>
    <x v="22"/>
    <s v="57595 Technology Way"/>
    <s v="null"/>
    <s v="Denver"/>
    <s v="Colorado"/>
    <s v="NULL"/>
    <x v="2"/>
    <s v="CO"/>
    <s v="NULL"/>
    <s v="NULL"/>
    <s v="NULL"/>
    <s v="NULL"/>
    <x v="0"/>
    <s v="USA"/>
    <s v="USA"/>
  </r>
  <r>
    <n v="25250"/>
    <n v="1"/>
    <s v="D466E36A-D90E-4552-9757-20FA06EF6A1E"/>
    <x v="74"/>
    <d v="2015-02-09T00:00:00"/>
    <x v="3"/>
    <n v="2"/>
    <n v="200"/>
    <n v="-50"/>
    <n v="20150902"/>
    <x v="5"/>
    <x v="23"/>
    <x v="1"/>
    <n v="13500"/>
    <n v="400"/>
    <n v="325"/>
    <s v="9/20/1974"/>
    <n v="52500"/>
    <s v="Green"/>
    <x v="21"/>
    <s v="11 Times Square"/>
    <s v="null"/>
    <s v="Bellevue"/>
    <s v="Washington"/>
    <s v="NULL"/>
    <x v="2"/>
    <s v="WA"/>
    <s v="NULL"/>
    <s v="NULL"/>
    <s v="NULL"/>
    <s v="NULL"/>
    <x v="0"/>
    <s v="USA"/>
    <s v="USA"/>
  </r>
  <r>
    <n v="28000"/>
    <n v="1"/>
    <s v="CA313D87-2D2D-4A5E-BC0A-8BAD82479A7D"/>
    <x v="75"/>
    <d v="2015-02-10T00:00:00"/>
    <x v="3"/>
    <n v="2"/>
    <n v="200"/>
    <n v="50"/>
    <n v="20151002"/>
    <x v="5"/>
    <x v="23"/>
    <x v="2"/>
    <n v="9500"/>
    <n v="250"/>
    <n v="325"/>
    <s v="9/20/1974"/>
    <n v="52500"/>
    <s v="Silver"/>
    <x v="22"/>
    <s v="57595 Technology Way"/>
    <s v="null"/>
    <s v="Denver"/>
    <s v="Colorado"/>
    <s v="NULL"/>
    <x v="2"/>
    <s v="CO"/>
    <s v="NULL"/>
    <s v="NULL"/>
    <s v="NULL"/>
    <s v="NULL"/>
    <x v="0"/>
    <s v="USA"/>
    <s v="USA"/>
  </r>
  <r>
    <n v="25250"/>
    <n v="1"/>
    <s v="D9A3AACD-2D12-4BA2-8A4F-58ABFA7696A5"/>
    <x v="76"/>
    <d v="2015-02-11T00:00:00"/>
    <x v="3"/>
    <n v="2"/>
    <n v="200"/>
    <n v="-50"/>
    <n v="20151102"/>
    <x v="5"/>
    <x v="23"/>
    <x v="1"/>
    <n v="13500"/>
    <n v="400"/>
    <n v="325"/>
    <s v="9/20/1976"/>
    <n v="52500"/>
    <s v="Canary Yellow"/>
    <x v="23"/>
    <s v="5404 Wisconsin Ave"/>
    <s v="null"/>
    <s v="Chevy Chase"/>
    <s v="Maryland"/>
    <s v="NULL"/>
    <x v="2"/>
    <s v="MA"/>
    <s v="NULL"/>
    <s v="NULL"/>
    <s v="NULL"/>
    <s v="NULL"/>
    <x v="0"/>
    <s v="USA"/>
    <s v="USA"/>
  </r>
  <r>
    <n v="28000"/>
    <n v="1"/>
    <s v="EEFCAD1D-831D-4D1B-B65B-E53090151C00"/>
    <x v="77"/>
    <d v="2015-02-12T00:00:00"/>
    <x v="3"/>
    <n v="2"/>
    <n v="200"/>
    <n v="-50"/>
    <n v="20151202"/>
    <x v="5"/>
    <x v="23"/>
    <x v="1"/>
    <n v="9500"/>
    <n v="400"/>
    <n v="325"/>
    <s v="9/20/1976"/>
    <n v="65250"/>
    <s v="Night Blue"/>
    <x v="21"/>
    <s v="11 Times Square"/>
    <s v="null"/>
    <s v="Bellevue"/>
    <s v="Washington"/>
    <s v="NULL"/>
    <x v="2"/>
    <s v="WA"/>
    <s v="NULL"/>
    <s v="NULL"/>
    <s v="NULL"/>
    <s v="NULL"/>
    <x v="0"/>
    <s v="USA"/>
    <s v="USA"/>
  </r>
  <r>
    <n v="25250"/>
    <n v="1"/>
    <s v="35EAF044-B0BA-45A4-A5F7-F2F64B84DD96"/>
    <x v="66"/>
    <d v="2015-02-01T00:00:00"/>
    <x v="3"/>
    <n v="2"/>
    <n v="150"/>
    <n v="-50"/>
    <n v="20150102"/>
    <x v="5"/>
    <x v="23"/>
    <x v="1"/>
    <n v="9500"/>
    <n v="250"/>
    <n v="325"/>
    <s v="9/20/1976"/>
    <n v="52500"/>
    <s v="British Racing Green"/>
    <x v="27"/>
    <s v="9900 Corporate Campus Dr"/>
    <s v="null"/>
    <s v="Louisville"/>
    <s v="Kentucky"/>
    <s v="NULL"/>
    <x v="2"/>
    <s v="KY"/>
    <s v="NULL"/>
    <s v="NULL"/>
    <s v="NULL"/>
    <s v="NULL"/>
    <x v="0"/>
    <s v="USA"/>
    <s v="USA"/>
  </r>
  <r>
    <n v="25250"/>
    <n v="1"/>
    <s v="B1E49570-C872-4AC1-BF16-53D56544F7CB"/>
    <x v="67"/>
    <d v="2015-02-02T00:00:00"/>
    <x v="3"/>
    <n v="2"/>
    <n v="200"/>
    <n v="-50"/>
    <n v="20150202"/>
    <x v="6"/>
    <x v="24"/>
    <x v="1"/>
    <n v="13500"/>
    <n v="250"/>
    <n v="325"/>
    <s v="9/20/1974"/>
    <n v="52500"/>
    <s v="Black"/>
    <x v="27"/>
    <s v="9900 Corporate Campus Dr"/>
    <s v="null"/>
    <s v="Louisville"/>
    <s v="Kentucky"/>
    <s v="NULL"/>
    <x v="2"/>
    <s v="KY"/>
    <s v="NULL"/>
    <s v="NULL"/>
    <s v="NULL"/>
    <s v="NULL"/>
    <x v="0"/>
    <s v="USA"/>
    <s v="USA"/>
  </r>
  <r>
    <n v="28000"/>
    <n v="1"/>
    <s v="B3B8AF95-B162-4983-AD24-6325A8FAF7DD"/>
    <x v="68"/>
    <d v="2015-02-03T00:00:00"/>
    <x v="3"/>
    <n v="2"/>
    <n v="200"/>
    <n v="-50"/>
    <n v="20150302"/>
    <x v="6"/>
    <x v="24"/>
    <x v="1"/>
    <n v="22000"/>
    <n v="250"/>
    <n v="325"/>
    <s v="9/20/1974"/>
    <n v="52500"/>
    <s v="Dark Purple"/>
    <x v="22"/>
    <s v="57595 Technology Way"/>
    <s v="null"/>
    <s v="Denver"/>
    <s v="Colorado"/>
    <s v="NULL"/>
    <x v="2"/>
    <s v="CO"/>
    <s v="NULL"/>
    <s v="NULL"/>
    <s v="NULL"/>
    <s v="NULL"/>
    <x v="0"/>
    <s v="USA"/>
    <s v="USA"/>
  </r>
  <r>
    <n v="25250"/>
    <n v="1"/>
    <s v="5BDF1DE4-8034-4A56-BDC5-98344FC99B8B"/>
    <x v="70"/>
    <d v="2015-02-05T00:00:00"/>
    <x v="3"/>
    <n v="2"/>
    <n v="200"/>
    <n v="-50"/>
    <n v="20150502"/>
    <x v="6"/>
    <x v="24"/>
    <x v="1"/>
    <n v="22000"/>
    <n v="400"/>
    <n v="325"/>
    <s v="9/20/1976"/>
    <n v="52500"/>
    <s v="Night Blue"/>
    <x v="23"/>
    <s v="5404 Wisconsin Ave"/>
    <s v="null"/>
    <s v="Chevy Chase"/>
    <s v="Maryland"/>
    <s v="NULL"/>
    <x v="2"/>
    <s v="MA"/>
    <s v="NULL"/>
    <s v="NULL"/>
    <s v="NULL"/>
    <s v="NULL"/>
    <x v="0"/>
    <s v="USA"/>
    <s v="USA"/>
  </r>
  <r>
    <n v="25250"/>
    <n v="1"/>
    <s v="475F203C-394E-462E-AF6C-0B145D6DF596"/>
    <x v="72"/>
    <d v="2015-02-07T00:00:00"/>
    <x v="3"/>
    <n v="2"/>
    <n v="200"/>
    <n v="-50"/>
    <n v="20150702"/>
    <x v="6"/>
    <x v="24"/>
    <x v="1"/>
    <n v="22000"/>
    <n v="250"/>
    <n v="325"/>
    <s v="9/20/1976"/>
    <n v="65250"/>
    <s v="Canary Yellow"/>
    <x v="25"/>
    <s v="1414 NW Northrup Street"/>
    <s v="null"/>
    <s v="Portland"/>
    <s v="Oregon"/>
    <s v="NULL"/>
    <x v="2"/>
    <s v="OR"/>
    <s v="NULL"/>
    <s v="NULL"/>
    <s v="NULL"/>
    <s v="NULL"/>
    <x v="0"/>
    <s v="USA"/>
    <s v="USA"/>
  </r>
  <r>
    <n v="28000"/>
    <n v="1"/>
    <s v="EF8F4073-8531-48A2-A170-C37F619578F5"/>
    <x v="73"/>
    <d v="2015-02-08T00:00:00"/>
    <x v="3"/>
    <n v="2"/>
    <n v="200"/>
    <n v="50"/>
    <n v="20150802"/>
    <x v="6"/>
    <x v="24"/>
    <x v="1"/>
    <n v="22000"/>
    <n v="400"/>
    <n v="325"/>
    <s v="9/20/1974"/>
    <n v="52500"/>
    <s v="Blue"/>
    <x v="24"/>
    <s v="13550 Market Street"/>
    <s v="null"/>
    <s v="San Francisco"/>
    <s v="California"/>
    <s v="NULL"/>
    <x v="2"/>
    <s v="CA"/>
    <s v="NULL"/>
    <s v="NULL"/>
    <s v="NULL"/>
    <s v="NULL"/>
    <x v="0"/>
    <s v="USA"/>
    <s v="USA"/>
  </r>
  <r>
    <n v="25250"/>
    <n v="1"/>
    <s v="F4AA0AFD-A2A5-4F66-8991-F332D65DDD25"/>
    <x v="74"/>
    <d v="2015-02-09T00:00:00"/>
    <x v="3"/>
    <n v="2"/>
    <n v="200"/>
    <n v="-50"/>
    <n v="20150902"/>
    <x v="6"/>
    <x v="24"/>
    <x v="1"/>
    <n v="22000"/>
    <n v="50"/>
    <n v="325"/>
    <s v="9/20/1974"/>
    <n v="52500"/>
    <s v="Blue"/>
    <x v="23"/>
    <s v="5404 Wisconsin Ave"/>
    <s v="null"/>
    <s v="Chevy Chase"/>
    <s v="Maryland"/>
    <s v="NULL"/>
    <x v="2"/>
    <s v="MA"/>
    <s v="NULL"/>
    <s v="NULL"/>
    <s v="NULL"/>
    <s v="NULL"/>
    <x v="0"/>
    <s v="USA"/>
    <s v="USA"/>
  </r>
  <r>
    <n v="28000"/>
    <n v="1"/>
    <s v="75AFE80E-6034-4B1B-81AF-952D8FC9A8E8"/>
    <x v="75"/>
    <d v="2015-02-10T00:00:00"/>
    <x v="3"/>
    <n v="2"/>
    <n v="200"/>
    <n v="-50"/>
    <n v="20151002"/>
    <x v="6"/>
    <x v="24"/>
    <x v="1"/>
    <n v="22000"/>
    <n v="400"/>
    <n v="325"/>
    <s v="9/20/1974"/>
    <n v="52500"/>
    <s v="Red"/>
    <x v="21"/>
    <s v="11 Times Square"/>
    <s v="null"/>
    <s v="Bellevue"/>
    <s v="Washington"/>
    <s v="NULL"/>
    <x v="2"/>
    <s v="WA"/>
    <s v="NULL"/>
    <s v="NULL"/>
    <s v="NULL"/>
    <s v="NULL"/>
    <x v="0"/>
    <s v="USA"/>
    <s v="USA"/>
  </r>
  <r>
    <n v="28000"/>
    <n v="1"/>
    <s v="373ECB78-9EAA-40F4-A7C9-09817F5CFF52"/>
    <x v="76"/>
    <d v="2015-02-11T00:00:00"/>
    <x v="3"/>
    <n v="2"/>
    <n v="200"/>
    <n v="-50"/>
    <n v="20151102"/>
    <x v="6"/>
    <x v="24"/>
    <x v="1"/>
    <n v="22000"/>
    <n v="50"/>
    <n v="325"/>
    <s v="9/20/1978"/>
    <n v="52500"/>
    <s v="Red"/>
    <x v="30"/>
    <s v="30 Isabella St"/>
    <s v="null"/>
    <s v="Pittsburgh"/>
    <s v="Pennsylvania"/>
    <s v="NULL"/>
    <x v="2"/>
    <s v="PA"/>
    <s v="NULL"/>
    <s v="NULL"/>
    <s v="NULL"/>
    <s v="NULL"/>
    <x v="0"/>
    <s v="USA"/>
    <s v="USA"/>
  </r>
  <r>
    <n v="28000"/>
    <n v="1"/>
    <s v="9599828D-AFBD-4DDC-83F7-AC9D697B22EE"/>
    <x v="77"/>
    <d v="2015-02-12T00:00:00"/>
    <x v="3"/>
    <n v="2"/>
    <n v="200"/>
    <n v="-50"/>
    <n v="20151202"/>
    <x v="6"/>
    <x v="24"/>
    <x v="1"/>
    <n v="22000"/>
    <n v="75"/>
    <n v="325"/>
    <s v="9/20/1974"/>
    <n v="52500"/>
    <s v="Green"/>
    <x v="28"/>
    <s v="2555 Meridian Blvd"/>
    <s v="null"/>
    <s v="Franklin"/>
    <s v="Tennesee"/>
    <s v="NULL"/>
    <x v="2"/>
    <s v="TN"/>
    <s v="NULL"/>
    <s v="NULL"/>
    <s v="NULL"/>
    <s v="NULL"/>
    <x v="0"/>
    <s v="USA"/>
    <s v="USA"/>
  </r>
  <r>
    <n v="28000"/>
    <n v="1"/>
    <s v="B00C409D-D81A-40DC-AF47-7EE837A30F36"/>
    <x v="89"/>
    <d v="2015-09-01T00:00:00"/>
    <x v="3"/>
    <n v="9"/>
    <n v="550"/>
    <n v="875"/>
    <n v="20150109"/>
    <x v="6"/>
    <x v="24"/>
    <x v="1"/>
    <n v="22000"/>
    <n v="150"/>
    <n v="450"/>
    <s v="9/20/2005"/>
    <n v="52500"/>
    <s v="Silver"/>
    <x v="22"/>
    <s v="57595 Technology Way"/>
    <s v="null"/>
    <s v="Denver"/>
    <s v="Colorado"/>
    <s v="NULL"/>
    <x v="2"/>
    <s v="CO"/>
    <s v="NULL"/>
    <s v="NULL"/>
    <s v="NULL"/>
    <s v="NULL"/>
    <x v="0"/>
    <s v="USA"/>
    <s v="USA"/>
  </r>
  <r>
    <n v="77250"/>
    <n v="1"/>
    <s v="F683AD66-70CF-4A07-ABA1-3783F81B4B5F"/>
    <x v="90"/>
    <d v="2015-10-01T00:00:00"/>
    <x v="3"/>
    <n v="10"/>
    <n v="1300"/>
    <n v="875"/>
    <n v="20150110"/>
    <x v="1"/>
    <x v="1"/>
    <x v="2"/>
    <n v="36125"/>
    <n v="895"/>
    <n v="1250"/>
    <s v="4/5/2007"/>
    <n v="52000"/>
    <s v="Red"/>
    <x v="25"/>
    <s v="1414 NW Northrup Street"/>
    <s v="null"/>
    <s v="Portland"/>
    <s v="Oregon"/>
    <s v="NULL"/>
    <x v="2"/>
    <s v="OR"/>
    <s v="NULL"/>
    <s v="NULL"/>
    <s v="NULL"/>
    <s v="NULL"/>
    <x v="0"/>
    <s v="USA"/>
    <s v="USA"/>
  </r>
  <r>
    <n v="72000"/>
    <n v="1"/>
    <s v="2F9FCD8F-5BD6-4FC9-9947-74AC15A01660"/>
    <x v="91"/>
    <d v="2015-11-02T00:00:00"/>
    <x v="3"/>
    <n v="11"/>
    <n v="550"/>
    <n v="875"/>
    <n v="20150211"/>
    <x v="1"/>
    <x v="1"/>
    <x v="1"/>
    <n v="22500"/>
    <n v="750"/>
    <n v="1250"/>
    <s v="4/5/2005"/>
    <n v="33000"/>
    <s v="Blue"/>
    <x v="23"/>
    <s v="5404 Wisconsin Ave"/>
    <s v="null"/>
    <s v="Chevy Chase"/>
    <s v="Maryland"/>
    <s v="NULL"/>
    <x v="2"/>
    <s v="MA"/>
    <s v="NULL"/>
    <s v="NULL"/>
    <s v="NULL"/>
    <s v="NULL"/>
    <x v="0"/>
    <s v="USA"/>
    <s v="USA"/>
  </r>
  <r>
    <n v="25500"/>
    <n v="1"/>
    <s v="79F599B7-0B62-4DCD-AF5D-557EAB30A988"/>
    <x v="92"/>
    <d v="2015-12-03T00:00:00"/>
    <x v="3"/>
    <n v="12"/>
    <n v="1050"/>
    <n v="875"/>
    <n v="20150312"/>
    <x v="1"/>
    <x v="1"/>
    <x v="1"/>
    <n v="27500"/>
    <n v="895"/>
    <n v="950"/>
    <s v="4/5/2007"/>
    <n v="52000"/>
    <s v="Green"/>
    <x v="30"/>
    <s v="30 Isabella St"/>
    <s v="null"/>
    <s v="Pittsburgh"/>
    <s v="Pennsylvania"/>
    <s v="NULL"/>
    <x v="2"/>
    <s v="PA"/>
    <s v="NULL"/>
    <s v="NULL"/>
    <s v="NULL"/>
    <s v="NULL"/>
    <x v="0"/>
    <s v="USA"/>
    <s v="USA"/>
  </r>
  <r>
    <n v="39750"/>
    <n v="1"/>
    <s v="4C4C8F69-C596-4198-8170-5D4EE18250B9"/>
    <x v="93"/>
    <d v="2015-03-13T00:00:00"/>
    <x v="3"/>
    <n v="3"/>
    <n v="800"/>
    <n v="875"/>
    <n v="20150313"/>
    <x v="1"/>
    <x v="1"/>
    <x v="2"/>
    <n v="22500"/>
    <n v="895"/>
    <n v="1250"/>
    <s v="4/5/2007"/>
    <n v="67000"/>
    <s v="Silver"/>
    <x v="23"/>
    <s v="5404 Wisconsin Ave"/>
    <s v="null"/>
    <s v="Chevy Chase"/>
    <s v="Maryland"/>
    <s v="NULL"/>
    <x v="2"/>
    <s v="MA"/>
    <s v="NULL"/>
    <s v="NULL"/>
    <s v="NULL"/>
    <s v="NULL"/>
    <x v="0"/>
    <s v="USA"/>
    <s v="USA"/>
  </r>
  <r>
    <n v="77250"/>
    <n v="1"/>
    <s v="61282F28-2E10-4B4E-A3A9-D89935FCC6E6"/>
    <x v="94"/>
    <d v="2015-03-14T00:00:00"/>
    <x v="3"/>
    <n v="3"/>
    <n v="1050"/>
    <n v="875"/>
    <n v="20150314"/>
    <x v="0"/>
    <x v="0"/>
    <x v="1"/>
    <n v="36125"/>
    <n v="895"/>
    <n v="1250"/>
    <s v="4/5/2003"/>
    <n v="61000"/>
    <s v="Canary Yellow"/>
    <x v="23"/>
    <s v="5404 Wisconsin Ave"/>
    <s v="null"/>
    <s v="Chevy Chase"/>
    <s v="Maryland"/>
    <s v="NULL"/>
    <x v="2"/>
    <s v="MA"/>
    <s v="NULL"/>
    <s v="NULL"/>
    <s v="NULL"/>
    <s v="NULL"/>
    <x v="0"/>
    <s v="USA"/>
    <s v="USA"/>
  </r>
  <r>
    <n v="48550"/>
    <n v="1"/>
    <s v="8C5BCF50-E0AF-4044-9434-D353C6189DDC"/>
    <x v="95"/>
    <d v="2015-03-15T00:00:00"/>
    <x v="3"/>
    <n v="3"/>
    <n v="2550"/>
    <n v="250"/>
    <n v="20150415"/>
    <x v="1"/>
    <x v="1"/>
    <x v="1"/>
    <n v="22500"/>
    <n v="500"/>
    <n v="950"/>
    <s v="4/5/2005"/>
    <n v="52000"/>
    <s v="Night Blue"/>
    <x v="23"/>
    <s v="5404 Wisconsin Ave"/>
    <s v="null"/>
    <s v="Chevy Chase"/>
    <s v="Maryland"/>
    <s v="NULL"/>
    <x v="2"/>
    <s v="MA"/>
    <s v="NULL"/>
    <s v="NULL"/>
    <s v="NULL"/>
    <s v="NULL"/>
    <x v="0"/>
    <s v="USA"/>
    <s v="USA"/>
  </r>
  <r>
    <n v="25500"/>
    <n v="1"/>
    <s v="8247886E-24A7-4DDA-BD3A-5F435B8DEDD1"/>
    <x v="96"/>
    <d v="2015-03-16T00:00:00"/>
    <x v="3"/>
    <n v="3"/>
    <n v="1300"/>
    <n v="250"/>
    <n v="20150416"/>
    <x v="0"/>
    <x v="0"/>
    <x v="0"/>
    <n v="27500"/>
    <n v="895"/>
    <n v="1250"/>
    <s v="4/5/2007"/>
    <n v="33000"/>
    <s v="Black"/>
    <x v="23"/>
    <s v="5404 Wisconsin Ave"/>
    <s v="null"/>
    <s v="Chevy Chase"/>
    <s v="Maryland"/>
    <s v="NULL"/>
    <x v="2"/>
    <s v="MA"/>
    <s v="NULL"/>
    <s v="NULL"/>
    <s v="NULL"/>
    <s v="NULL"/>
    <x v="0"/>
    <s v="USA"/>
    <s v="USA"/>
  </r>
  <r>
    <n v="48550"/>
    <n v="1"/>
    <s v="1881FA5C-740A-4B6A-81F1-9266746B7276"/>
    <x v="97"/>
    <d v="2015-03-17T00:00:00"/>
    <x v="3"/>
    <n v="3"/>
    <n v="1050"/>
    <n v="250"/>
    <n v="20150517"/>
    <x v="1"/>
    <x v="1"/>
    <x v="1"/>
    <n v="22500"/>
    <n v="500"/>
    <n v="1250"/>
    <s v="4/5/2007"/>
    <n v="52000"/>
    <s v="Red"/>
    <x v="21"/>
    <s v="11 Times Square"/>
    <s v="null"/>
    <s v="Bellevue"/>
    <s v="Washington"/>
    <s v="NULL"/>
    <x v="2"/>
    <s v="WA"/>
    <s v="NULL"/>
    <s v="NULL"/>
    <s v="NULL"/>
    <s v="NULL"/>
    <x v="0"/>
    <s v="USA"/>
    <s v="USA"/>
  </r>
  <r>
    <n v="39750"/>
    <n v="1"/>
    <s v="9085AD52-6F12-4E6B-A34A-289083A24095"/>
    <x v="98"/>
    <d v="2015-03-18T00:00:00"/>
    <x v="3"/>
    <n v="3"/>
    <n v="550"/>
    <n v="875"/>
    <n v="20150518"/>
    <x v="1"/>
    <x v="1"/>
    <x v="2"/>
    <n v="22500"/>
    <n v="895"/>
    <n v="1250"/>
    <s v="4/5/2007"/>
    <n v="52000"/>
    <s v="Blue"/>
    <x v="26"/>
    <s v="One Oxford Center"/>
    <s v="null"/>
    <s v="Cambridge"/>
    <s v="Massahussets"/>
    <s v="NULL"/>
    <x v="2"/>
    <s v="MA"/>
    <s v="NULL"/>
    <s v="NULL"/>
    <s v="NULL"/>
    <s v="NULL"/>
    <x v="0"/>
    <s v="USA"/>
    <s v="USA"/>
  </r>
  <r>
    <n v="48550"/>
    <n v="1"/>
    <s v="458CEC75-D3D4-4DB9-8B33-00E24B05DB44"/>
    <x v="99"/>
    <d v="2015-03-19T00:00:00"/>
    <x v="3"/>
    <n v="3"/>
    <n v="1050"/>
    <n v="-75"/>
    <n v="20150519"/>
    <x v="1"/>
    <x v="1"/>
    <x v="1"/>
    <n v="22500"/>
    <n v="750"/>
    <n v="1250"/>
    <s v="4/5/2007"/>
    <n v="161000"/>
    <s v="Green"/>
    <x v="22"/>
    <s v="57595 Technology Way"/>
    <s v="null"/>
    <s v="Denver"/>
    <s v="Colorado"/>
    <s v="NULL"/>
    <x v="2"/>
    <s v="CO"/>
    <s v="NULL"/>
    <s v="NULL"/>
    <s v="NULL"/>
    <s v="NULL"/>
    <x v="0"/>
    <s v="USA"/>
    <s v="USA"/>
  </r>
  <r>
    <n v="40440"/>
    <n v="1"/>
    <s v="804111B6-2D31-440A-9C95-A5E32FEEA94D"/>
    <x v="100"/>
    <d v="2015-03-20T00:00:00"/>
    <x v="3"/>
    <n v="3"/>
    <n v="2550"/>
    <n v="875"/>
    <n v="20150620"/>
    <x v="1"/>
    <x v="1"/>
    <x v="2"/>
    <n v="27500"/>
    <n v="895"/>
    <n v="950"/>
    <s v="4/5/2009"/>
    <n v="52000"/>
    <s v="Silver"/>
    <x v="27"/>
    <s v="9900 Corporate Campus Dr"/>
    <s v="null"/>
    <s v="Louisville"/>
    <s v="Kentucky"/>
    <s v="NULL"/>
    <x v="2"/>
    <s v="KY"/>
    <s v="NULL"/>
    <s v="NULL"/>
    <s v="NULL"/>
    <s v="NULL"/>
    <x v="0"/>
    <s v="USA"/>
    <s v="USA"/>
  </r>
  <r>
    <n v="77250"/>
    <n v="1"/>
    <s v="DD6B2770-DA33-4A8E-9B0B-7734BB66BB1F"/>
    <x v="101"/>
    <d v="2015-03-21T00:00:00"/>
    <x v="3"/>
    <n v="3"/>
    <n v="1300"/>
    <n v="875"/>
    <n v="20150721"/>
    <x v="1"/>
    <x v="1"/>
    <x v="1"/>
    <n v="22500"/>
    <n v="500"/>
    <n v="1250"/>
    <s v="4/5/2007"/>
    <n v="33000"/>
    <s v="Canary Yellow"/>
    <x v="23"/>
    <s v="5404 Wisconsin Ave"/>
    <s v="null"/>
    <s v="Chevy Chase"/>
    <s v="Maryland"/>
    <s v="NULL"/>
    <x v="2"/>
    <s v="MA"/>
    <s v="NULL"/>
    <s v="NULL"/>
    <s v="NULL"/>
    <s v="NULL"/>
    <x v="0"/>
    <s v="USA"/>
    <s v="USA"/>
  </r>
  <r>
    <n v="48550"/>
    <n v="1"/>
    <s v="FAE8C854-586E-49DD-8994-81C49D4D447D"/>
    <x v="102"/>
    <d v="2015-03-22T00:00:00"/>
    <x v="3"/>
    <n v="3"/>
    <n v="1050"/>
    <n v="175"/>
    <n v="20150722"/>
    <x v="0"/>
    <x v="0"/>
    <x v="0"/>
    <n v="22500"/>
    <n v="895"/>
    <n v="1250"/>
    <s v="4/5/2010"/>
    <n v="61000"/>
    <s v="Dark Purple"/>
    <x v="24"/>
    <s v="13550 Market Street"/>
    <s v="null"/>
    <s v="San Francisco"/>
    <s v="California"/>
    <s v="NULL"/>
    <x v="2"/>
    <s v="CA"/>
    <s v="NULL"/>
    <s v="NULL"/>
    <s v="NULL"/>
    <s v="NULL"/>
    <x v="0"/>
    <s v="USA"/>
    <s v="USA"/>
  </r>
  <r>
    <n v="39750"/>
    <n v="1"/>
    <s v="CF472D66-EF09-4B67-B0DB-5AD0933FF04F"/>
    <x v="103"/>
    <d v="2015-03-23T00:00:00"/>
    <x v="3"/>
    <n v="3"/>
    <n v="1300"/>
    <n v="-75"/>
    <n v="20150923"/>
    <x v="1"/>
    <x v="1"/>
    <x v="1"/>
    <n v="27500"/>
    <n v="500"/>
    <n v="1250"/>
    <s v="4/5/2007"/>
    <n v="52000"/>
    <s v="Black"/>
    <x v="29"/>
    <s v="4605 Duke Drive"/>
    <s v="null"/>
    <s v="Mason"/>
    <s v="Ohio"/>
    <s v="NULL"/>
    <x v="2"/>
    <s v="OH"/>
    <s v="NULL"/>
    <s v="NULL"/>
    <s v="NULL"/>
    <s v="NULL"/>
    <x v="0"/>
    <s v="USA"/>
    <s v="USA"/>
  </r>
  <r>
    <n v="40440"/>
    <n v="1"/>
    <s v="11924DE3-A1EA-4AAA-A2C4-56993FB0176D"/>
    <x v="104"/>
    <d v="2015-10-24T00:00:00"/>
    <x v="3"/>
    <n v="10"/>
    <n v="550"/>
    <n v="175"/>
    <n v="20151024"/>
    <x v="1"/>
    <x v="1"/>
    <x v="1"/>
    <n v="22500"/>
    <n v="500"/>
    <n v="1250"/>
    <s v="4/5/2003"/>
    <n v="61000"/>
    <s v="Red"/>
    <x v="28"/>
    <s v="2555 Meridian Blvd"/>
    <s v="null"/>
    <s v="Franklin"/>
    <s v="Tennesee"/>
    <s v="NULL"/>
    <x v="2"/>
    <s v="TN"/>
    <s v="NULL"/>
    <s v="NULL"/>
    <s v="NULL"/>
    <s v="NULL"/>
    <x v="0"/>
    <s v="USA"/>
    <s v="USA"/>
  </r>
  <r>
    <n v="72000"/>
    <n v="1"/>
    <s v="CBB92556-1D13-447E-98E1-B3ECCC4FB247"/>
    <x v="105"/>
    <d v="2015-11-25T00:00:00"/>
    <x v="3"/>
    <n v="11"/>
    <n v="1050"/>
    <n v="-75"/>
    <n v="20151125"/>
    <x v="0"/>
    <x v="0"/>
    <x v="0"/>
    <n v="22500"/>
    <n v="895"/>
    <n v="950"/>
    <s v="4/5/2007"/>
    <n v="52000"/>
    <s v="Blue"/>
    <x v="30"/>
    <s v="30 Isabella St"/>
    <s v="null"/>
    <s v="Pittsburgh"/>
    <s v="Pennsylvania"/>
    <s v="NULL"/>
    <x v="2"/>
    <s v="PA"/>
    <s v="NULL"/>
    <s v="NULL"/>
    <s v="NULL"/>
    <s v="NULL"/>
    <x v="0"/>
    <s v="USA"/>
    <s v="USA"/>
  </r>
  <r>
    <n v="40440"/>
    <n v="1"/>
    <s v="54C176DE-35B7-4DB9-8BAE-0321704E1F97"/>
    <x v="106"/>
    <d v="2015-11-26T00:00:00"/>
    <x v="3"/>
    <n v="11"/>
    <n v="800"/>
    <n v="875"/>
    <n v="20151126"/>
    <x v="1"/>
    <x v="1"/>
    <x v="1"/>
    <n v="36125"/>
    <n v="895"/>
    <n v="1250"/>
    <s v="4/5/2007"/>
    <n v="33000"/>
    <s v="Green"/>
    <x v="21"/>
    <s v="11 Times Square"/>
    <s v="null"/>
    <s v="Bellevue"/>
    <s v="Washington"/>
    <s v="NULL"/>
    <x v="2"/>
    <s v="WA"/>
    <s v="NULL"/>
    <s v="NULL"/>
    <s v="NULL"/>
    <s v="NULL"/>
    <x v="0"/>
    <s v="USA"/>
    <s v="USA"/>
  </r>
  <r>
    <n v="77250"/>
    <n v="1"/>
    <s v="8FB171CC-016A-4C24-8DF6-22EE8FE93733"/>
    <x v="107"/>
    <d v="2015-11-27T00:00:00"/>
    <x v="3"/>
    <n v="11"/>
    <n v="550"/>
    <n v="875"/>
    <n v="20151127"/>
    <x v="1"/>
    <x v="1"/>
    <x v="1"/>
    <n v="22500"/>
    <n v="750"/>
    <n v="1250"/>
    <s v="4/5/2003"/>
    <n v="52000"/>
    <s v="Silver"/>
    <x v="22"/>
    <s v="57595 Technology Way"/>
    <s v="null"/>
    <s v="Denver"/>
    <s v="Colorado"/>
    <s v="NULL"/>
    <x v="2"/>
    <s v="CO"/>
    <s v="NULL"/>
    <s v="NULL"/>
    <s v="NULL"/>
    <s v="NULL"/>
    <x v="0"/>
    <s v="USA"/>
    <s v="U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E3927A-99E4-4363-A3D9-E56DAB73E6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E13" firstHeaderRow="1" firstDataRow="2" firstDataCol="1" rowPageCount="2" colPageCount="1"/>
  <pivotFields count="34">
    <pivotField dataField="1" showAll="0"/>
    <pivotField showAll="0"/>
    <pivotField showAll="0"/>
    <pivotField showAll="0"/>
    <pivotField numFmtId="14" showAll="0"/>
    <pivotField axis="axisPage" multipleItemSelectionAllowed="1" showAll="0">
      <items count="5">
        <item x="0"/>
        <item x="1"/>
        <item x="2"/>
        <item x="3"/>
        <item t="default"/>
      </items>
    </pivotField>
    <pivotField showAll="0"/>
    <pivotField showAll="0"/>
    <pivotField showAll="0"/>
    <pivotField showAll="0"/>
    <pivotField axis="axisRow" showAll="0" sortType="descending">
      <items count="8">
        <item x="4"/>
        <item x="6"/>
        <item x="0"/>
        <item x="5"/>
        <item x="2"/>
        <item x="3"/>
        <item x="1"/>
        <item t="default"/>
      </items>
    </pivotField>
    <pivotField showAll="0" sortType="descending">
      <items count="28">
        <item x="10"/>
        <item x="14"/>
        <item x="15"/>
        <item x="16"/>
        <item x="12"/>
        <item x="8"/>
        <item x="11"/>
        <item x="21"/>
        <item x="20"/>
        <item x="26"/>
        <item x="25"/>
        <item x="24"/>
        <item x="6"/>
        <item x="3"/>
        <item x="4"/>
        <item x="9"/>
        <item x="13"/>
        <item x="23"/>
        <item x="5"/>
        <item x="1"/>
        <item x="7"/>
        <item x="2"/>
        <item x="17"/>
        <item x="22"/>
        <item x="0"/>
        <item x="19"/>
        <item x="18"/>
        <item t="default"/>
      </items>
    </pivotField>
    <pivotField axis="axisCol"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8">
        <item x="0"/>
        <item x="1"/>
        <item x="6"/>
        <item x="4"/>
        <item x="2"/>
        <item x="5"/>
        <item x="3"/>
        <item t="default"/>
      </items>
    </pivotField>
    <pivotField showAll="0"/>
    <pivotField showAll="0"/>
    <pivotField showAll="0"/>
    <pivotField showAll="0"/>
    <pivotField showAll="0"/>
    <pivotField showAll="0"/>
    <pivotField showAll="0"/>
    <pivotField showAll="0"/>
  </pivotFields>
  <rowFields count="1">
    <field x="10"/>
  </rowFields>
  <rowItems count="8">
    <i>
      <x/>
    </i>
    <i>
      <x v="1"/>
    </i>
    <i>
      <x v="2"/>
    </i>
    <i>
      <x v="3"/>
    </i>
    <i>
      <x v="4"/>
    </i>
    <i>
      <x v="5"/>
    </i>
    <i>
      <x v="6"/>
    </i>
    <i t="grand">
      <x/>
    </i>
  </rowItems>
  <colFields count="1">
    <field x="12"/>
  </colFields>
  <colItems count="4">
    <i>
      <x/>
    </i>
    <i>
      <x v="2"/>
    </i>
    <i>
      <x v="1"/>
    </i>
    <i t="grand">
      <x/>
    </i>
  </colItems>
  <pageFields count="2">
    <pageField fld="5" hier="-1"/>
    <pageField fld="25" hier="-1"/>
  </pageFields>
  <dataFields count="1">
    <dataField name="Sum of SalePrice" fld="0" baseField="0" baseItem="0"/>
  </dataFields>
  <chartFormats count="6">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2"/>
          </reference>
        </references>
      </pivotArea>
    </chartFormat>
    <chartFormat chart="5" format="2" series="1">
      <pivotArea type="data" outline="0" fieldPosition="0">
        <references count="2">
          <reference field="4294967294" count="1" selected="0">
            <x v="0"/>
          </reference>
          <reference field="12" count="1" selected="0">
            <x v="1"/>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0" format="7" series="1">
      <pivotArea type="data" outline="0" fieldPosition="0">
        <references count="2">
          <reference field="4294967294" count="1" selected="0">
            <x v="0"/>
          </reference>
          <reference field="12" count="1" selected="0">
            <x v="2"/>
          </reference>
        </references>
      </pivotArea>
    </chartFormat>
    <chartFormat chart="10" format="8"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55EB9-C4CA-46CC-8AD5-1F835431DDFC}"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Make">
  <location ref="A4:C25" firstHeaderRow="0" firstDataRow="1" firstDataCol="1" rowPageCount="2" colPageCount="1"/>
  <pivotFields count="34">
    <pivotField dataField="1" showAll="0"/>
    <pivotField showAll="0"/>
    <pivotField showAll="0"/>
    <pivotField showAll="0">
      <items count="109">
        <item x="5"/>
        <item x="55"/>
        <item x="36"/>
        <item x="90"/>
        <item x="11"/>
        <item x="66"/>
        <item x="35"/>
        <item x="89"/>
        <item x="32"/>
        <item x="86"/>
        <item x="22"/>
        <item x="75"/>
        <item x="50"/>
        <item x="104"/>
        <item x="0"/>
        <item x="54"/>
        <item x="33"/>
        <item x="87"/>
        <item x="19"/>
        <item x="76"/>
        <item x="51"/>
        <item x="105"/>
        <item x="52"/>
        <item x="106"/>
        <item x="53"/>
        <item x="107"/>
        <item x="10"/>
        <item x="64"/>
        <item x="34"/>
        <item x="88"/>
        <item x="23"/>
        <item x="77"/>
        <item x="14"/>
        <item x="65"/>
        <item x="24"/>
        <item x="78"/>
        <item x="37"/>
        <item x="91"/>
        <item x="12"/>
        <item x="20"/>
        <item x="56"/>
        <item x="67"/>
        <item x="25"/>
        <item x="79"/>
        <item x="38"/>
        <item x="92"/>
        <item x="39"/>
        <item x="93"/>
        <item x="40"/>
        <item x="94"/>
        <item x="18"/>
        <item x="68"/>
        <item x="6"/>
        <item x="57"/>
        <item x="26"/>
        <item x="80"/>
        <item x="41"/>
        <item x="95"/>
        <item x="42"/>
        <item x="96"/>
        <item x="15"/>
        <item x="69"/>
        <item x="21"/>
        <item x="58"/>
        <item x="27"/>
        <item x="81"/>
        <item x="43"/>
        <item x="97"/>
        <item x="44"/>
        <item x="98"/>
        <item x="45"/>
        <item x="99"/>
        <item x="7"/>
        <item x="70"/>
        <item x="17"/>
        <item x="59"/>
        <item x="28"/>
        <item x="82"/>
        <item x="3"/>
        <item x="71"/>
        <item x="46"/>
        <item x="100"/>
        <item x="13"/>
        <item x="60"/>
        <item x="29"/>
        <item x="83"/>
        <item x="4"/>
        <item x="72"/>
        <item x="47"/>
        <item x="101"/>
        <item x="48"/>
        <item x="102"/>
        <item x="9"/>
        <item x="61"/>
        <item x="30"/>
        <item x="84"/>
        <item x="8"/>
        <item x="73"/>
        <item x="1"/>
        <item x="62"/>
        <item x="31"/>
        <item x="85"/>
        <item x="16"/>
        <item x="74"/>
        <item x="49"/>
        <item x="103"/>
        <item x="2"/>
        <item x="63"/>
        <item t="default"/>
      </items>
    </pivotField>
    <pivotField numFmtId="14" showAll="0"/>
    <pivotField axis="axisPage" multipleItemSelectionAllowed="1" showAll="0">
      <items count="5">
        <item x="0"/>
        <item x="1"/>
        <item x="2"/>
        <item x="3"/>
        <item t="default"/>
      </items>
    </pivotField>
    <pivotField showAll="0"/>
    <pivotField showAll="0"/>
    <pivotField showAll="0"/>
    <pivotField showAll="0"/>
    <pivotField axis="axisRow">
      <items count="8">
        <item x="1"/>
        <item x="3"/>
        <item x="2"/>
        <item x="5"/>
        <item x="0"/>
        <item x="6"/>
        <item x="4"/>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items count="32">
        <item x="0"/>
        <item x="21"/>
        <item x="3"/>
        <item x="28"/>
        <item x="25"/>
        <item x="29"/>
        <item x="18"/>
        <item x="16"/>
        <item x="30"/>
        <item x="9"/>
        <item x="8"/>
        <item x="4"/>
        <item x="22"/>
        <item x="1"/>
        <item x="12"/>
        <item x="20"/>
        <item x="10"/>
        <item x="2"/>
        <item x="14"/>
        <item x="11"/>
        <item x="15"/>
        <item x="6"/>
        <item x="13"/>
        <item x="24"/>
        <item x="23"/>
        <item x="19"/>
        <item x="26"/>
        <item x="27"/>
        <item x="17"/>
        <item x="7"/>
        <item x="5"/>
        <item t="default"/>
      </items>
    </pivotField>
    <pivotField showAll="0"/>
    <pivotField showAll="0"/>
    <pivotField showAll="0"/>
    <pivotField showAll="0"/>
    <pivotField showAll="0"/>
    <pivotField axis="axisPage" multipleItemSelectionAllowed="1" showAll="0">
      <items count="8">
        <item x="0"/>
        <item x="1"/>
        <item x="6"/>
        <item x="4"/>
        <item x="2"/>
        <item x="5"/>
        <item x="3"/>
        <item t="default"/>
      </items>
    </pivotField>
    <pivotField showAll="0"/>
    <pivotField showAll="0"/>
    <pivotField showAll="0"/>
    <pivotField showAll="0"/>
    <pivotField showAll="0"/>
    <pivotField showAll="0"/>
    <pivotField showAll="0"/>
    <pivotField showAll="0"/>
  </pivotFields>
  <rowFields count="2">
    <field x="10"/>
    <field x="12"/>
  </rowFields>
  <rowItems count="21">
    <i>
      <x/>
    </i>
    <i r="1">
      <x/>
    </i>
    <i r="1">
      <x v="1"/>
    </i>
    <i>
      <x v="1"/>
    </i>
    <i r="1">
      <x/>
    </i>
    <i r="1">
      <x v="1"/>
    </i>
    <i r="1">
      <x v="2"/>
    </i>
    <i>
      <x v="2"/>
    </i>
    <i r="1">
      <x/>
    </i>
    <i r="1">
      <x v="1"/>
    </i>
    <i r="1">
      <x v="2"/>
    </i>
    <i>
      <x v="3"/>
    </i>
    <i r="1">
      <x/>
    </i>
    <i r="1">
      <x v="1"/>
    </i>
    <i>
      <x v="4"/>
    </i>
    <i r="1">
      <x v="1"/>
    </i>
    <i r="1">
      <x v="2"/>
    </i>
    <i>
      <x v="5"/>
    </i>
    <i r="1">
      <x v="1"/>
    </i>
    <i>
      <x v="6"/>
    </i>
    <i r="1">
      <x v="1"/>
    </i>
  </rowItems>
  <colFields count="1">
    <field x="-2"/>
  </colFields>
  <colItems count="2">
    <i>
      <x/>
    </i>
    <i i="1">
      <x v="1"/>
    </i>
  </colItems>
  <pageFields count="2">
    <pageField fld="5" hier="-1"/>
    <pageField fld="25" hier="-1"/>
  </pageFields>
  <dataFields count="2">
    <dataField name="Highest" fld="0" subtotal="max" baseField="10" baseItem="0"/>
    <dataField name="Lowest" fld="0" subtotal="min" baseField="10" baseItem="0"/>
  </dataFields>
  <formats count="2">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061644-BA0F-47EC-B8B1-FE0FD7AB02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B13" firstHeaderRow="1" firstDataRow="1" firstDataCol="1" rowPageCount="2" colPageCount="1"/>
  <pivotFields count="34">
    <pivotField dataField="1" showAll="0"/>
    <pivotField showAll="0"/>
    <pivotField showAll="0"/>
    <pivotField showAll="0"/>
    <pivotField numFmtId="14" showAll="0"/>
    <pivotField axis="axisPage" multipleItemSelectionAllowed="1" showAll="0">
      <items count="5">
        <item x="0"/>
        <item x="1"/>
        <item x="2"/>
        <item x="3"/>
        <item t="default"/>
      </items>
    </pivotField>
    <pivotField showAll="0"/>
    <pivotField showAll="0"/>
    <pivotField showAll="0"/>
    <pivotField showAll="0"/>
    <pivotField axis="axisRow" showAll="0" sortType="ascending">
      <items count="8">
        <item x="1"/>
        <item x="3"/>
        <item x="2"/>
        <item x="5"/>
        <item x="0"/>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8">
        <item x="0"/>
        <item x="1"/>
        <item x="6"/>
        <item x="4"/>
        <item x="2"/>
        <item x="5"/>
        <item x="3"/>
        <item t="default"/>
      </items>
    </pivotField>
    <pivotField showAll="0"/>
    <pivotField showAll="0"/>
    <pivotField showAll="0"/>
    <pivotField showAll="0"/>
    <pivotField showAll="0"/>
    <pivotField showAll="0"/>
    <pivotField showAll="0"/>
    <pivotField showAll="0"/>
  </pivotFields>
  <rowFields count="1">
    <field x="10"/>
  </rowFields>
  <rowItems count="8">
    <i>
      <x v="5"/>
    </i>
    <i>
      <x v="3"/>
    </i>
    <i>
      <x v="6"/>
    </i>
    <i>
      <x v="2"/>
    </i>
    <i>
      <x v="1"/>
    </i>
    <i>
      <x/>
    </i>
    <i>
      <x v="4"/>
    </i>
    <i t="grand">
      <x/>
    </i>
  </rowItems>
  <colItems count="1">
    <i/>
  </colItems>
  <pageFields count="2">
    <pageField fld="5" hier="-1"/>
    <pageField fld="25" hier="-1"/>
  </pageFields>
  <dataFields count="1">
    <dataField name="Average of SalePrice" fld="0" subtotal="average" baseField="1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D24D19-C433-44EF-9C98-A9BB7482E96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9" firstHeaderRow="1" firstDataRow="1" firstDataCol="1" rowPageCount="3" colPageCount="1"/>
  <pivotFields count="34">
    <pivotField dataField="1" showAll="0"/>
    <pivotField showAll="0"/>
    <pivotField showAll="0"/>
    <pivotField showAll="0"/>
    <pivotField numFmtId="14" showAll="0"/>
    <pivotField axis="axisPage" multipleItemSelectionAllowed="1" showAll="0">
      <items count="5">
        <item x="0"/>
        <item x="1"/>
        <item x="2"/>
        <item x="3"/>
        <item t="default"/>
      </items>
    </pivotField>
    <pivotField showAll="0"/>
    <pivotField showAll="0"/>
    <pivotField showAll="0"/>
    <pivotField showAll="0"/>
    <pivotField axis="axisPage" multipleItemSelectionAllowed="1" showAll="0">
      <items count="8">
        <item x="1"/>
        <item x="3"/>
        <item x="2"/>
        <item x="5"/>
        <item x="0"/>
        <item x="6"/>
        <item x="4"/>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8">
        <item x="0"/>
        <item x="1"/>
        <item x="6"/>
        <item x="4"/>
        <item x="2"/>
        <item x="5"/>
        <item x="3"/>
        <item t="default"/>
      </items>
    </pivotField>
    <pivotField showAll="0"/>
    <pivotField showAll="0"/>
    <pivotField showAll="0"/>
    <pivotField showAll="0"/>
    <pivotField showAll="0"/>
    <pivotField showAll="0">
      <items count="2">
        <item x="0"/>
        <item t="default"/>
      </items>
    </pivotField>
    <pivotField showAll="0"/>
    <pivotField showAll="0"/>
  </pivotFields>
  <rowFields count="1">
    <field x="12"/>
  </rowFields>
  <rowItems count="4">
    <i>
      <x v="1"/>
    </i>
    <i>
      <x v="2"/>
    </i>
    <i>
      <x/>
    </i>
    <i t="grand">
      <x/>
    </i>
  </rowItems>
  <colItems count="1">
    <i/>
  </colItems>
  <pageFields count="3">
    <pageField fld="5" hier="-1"/>
    <pageField fld="25" hier="-1"/>
    <pageField fld="10" hier="-1"/>
  </pageFields>
  <dataFields count="1">
    <dataField name="Sum of SalePrice" fld="0"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4" format="9">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C82B16-67ED-47DD-BCDA-F2328AF1AAF4}" sourceName="Year">
  <pivotTables>
    <pivotTable tabId="10" name="PivotTable2"/>
    <pivotTable tabId="12" name="PivotTable4"/>
    <pivotTable tabId="9" name="PivotTable1"/>
    <pivotTable tabId="11" name="PivotTable3"/>
  </pivotTables>
  <data>
    <tabular pivotCacheId="1969927509">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8831F6-0869-4596-B280-116909608D25}" sourceName="Region">
  <pivotTables>
    <pivotTable tabId="10" name="PivotTable2"/>
    <pivotTable tabId="12" name="PivotTable4"/>
    <pivotTable tabId="9" name="PivotTable1"/>
    <pivotTable tabId="11" name="PivotTable3"/>
  </pivotTables>
  <data>
    <tabular pivotCacheId="1969927509">
      <items count="7">
        <i x="0" s="1"/>
        <i x="1" s="1"/>
        <i x="6"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32848459-744D-4830-BD86-F84C096A84D2}" sourceName="Make">
  <pivotTables>
    <pivotTable tabId="10" name="PivotTable2"/>
    <pivotTable tabId="12" name="PivotTable4"/>
    <pivotTable tabId="9" name="PivotTable1"/>
    <pivotTable tabId="11" name="PivotTable3"/>
  </pivotTables>
  <data>
    <tabular pivotCacheId="1969927509">
      <items count="7">
        <i x="1" s="1"/>
        <i x="3" s="1"/>
        <i x="2" s="1"/>
        <i x="5"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CAB959E-BE37-4E1E-94AB-D36675E32311}" cache="Slicer_Year" caption="Year" columnCount="2" rowHeight="230716"/>
  <slicer name="Region 1" xr10:uid="{C50ABAB5-F5D3-46C4-85B7-EA4C481AE68C}" cache="Slicer_Region" caption="Region" rowHeight="230716"/>
  <slicer name="Make 1" xr10:uid="{7FBB0AAE-2BD3-4767-AF86-2309819476B3}" cache="Slicer_Make" caption="Mak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35D1025-4A22-44DD-B29A-59E068CDC2B7}" cache="Slicer_Year" caption="Year" rowHeight="230716"/>
  <slicer name="Region" xr10:uid="{5B4125B5-3D74-4E6C-92EB-16D5D414B29B}" cache="Slicer_Region" caption="Region" rowHeight="230716"/>
  <slicer name="Make" xr10:uid="{059113EA-80FC-4145-8D27-8771EB4B24C8}" cache="Slicer_Make" caption="Mak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42D748-D658-4109-9517-0C6A2C61A861}" name="Table1" displayName="Table1" ref="A1:AH458" totalsRowShown="0" dataDxfId="36" headerRowCellStyle="Good">
  <autoFilter ref="A1:AH458" xr:uid="{2C42D748-D658-4109-9517-0C6A2C61A861}"/>
  <tableColumns count="34">
    <tableColumn id="1" xr3:uid="{3E8FFE72-4DE3-43AC-842E-9E6E0F79B8AA}" name="SalePrice" dataDxfId="35"/>
    <tableColumn id="2" xr3:uid="{A1651551-CF6D-4DF2-A004-2368359DBBB3}" name="LineItem" dataDxfId="34"/>
    <tableColumn id="3" xr3:uid="{265066CD-E34D-40C8-9EFA-7E358E2E59D2}" name="InvoiceNumber" dataDxfId="33"/>
    <tableColumn id="4" xr3:uid="{C1255726-074C-4A51-8ED4-4F032AAA47A7}" name="InvoiceDate" dataDxfId="32"/>
    <tableColumn id="5" xr3:uid="{14B11472-909D-4E00-933E-43DF91AA1713}" name="Date" dataDxfId="31"/>
    <tableColumn id="6" xr3:uid="{1D99973F-E130-48E2-B214-09A12C78B6BF}" name="Year" dataDxfId="30">
      <calculatedColumnFormula>YEAR(E2)</calculatedColumnFormula>
    </tableColumn>
    <tableColumn id="35" xr3:uid="{D0286FFD-E2E4-447A-AC81-4259E744D238}" name="Month" dataDxfId="29">
      <calculatedColumnFormula>MONTH(Table1[[#This Row],[Date]])</calculatedColumnFormula>
    </tableColumn>
    <tableColumn id="8" xr3:uid="{6FFE0F47-636E-4F35-95F2-F7B766F4BA6C}" name="TotalDiscount" dataDxfId="28"/>
    <tableColumn id="9" xr3:uid="{9E3688D9-A8A3-4299-9553-58AE130562EC}" name="DeliveryCharge" dataDxfId="27"/>
    <tableColumn id="10" xr3:uid="{3487F43C-51E8-44FC-A761-B6897FA27640}" name="InvoiceDateKey" dataDxfId="26"/>
    <tableColumn id="11" xr3:uid="{725A9714-A48C-403E-9EF9-7C1FF4078C65}" name="Make" dataDxfId="25"/>
    <tableColumn id="12" xr3:uid="{112B89C3-F9F7-4D31-94F4-580A0200C559}" name="Model" dataDxfId="24"/>
    <tableColumn id="13" xr3:uid="{4610A765-C3FB-40B7-A91C-7A0D972B2148}" name="VehicleType" dataDxfId="23"/>
    <tableColumn id="14" xr3:uid="{EBAC846E-E51F-429A-ADAA-8E80FDBDC4C5}" name="CostPrice" dataDxfId="22"/>
    <tableColumn id="15" xr3:uid="{D56BF7D3-547E-43E8-8FEA-D28F2AD3914E}" name="SpareParts" dataDxfId="21"/>
    <tableColumn id="16" xr3:uid="{68F7161B-6EC8-4B05-B6B0-A92921409F81}" name="LaborCost" dataDxfId="20"/>
    <tableColumn id="17" xr3:uid="{75497C49-8C17-4F80-AB77-D2D35C7CC5A8}" name="Registration_Date" dataDxfId="19"/>
    <tableColumn id="18" xr3:uid="{F0DA327F-234B-4C77-B0CA-92F20DDBBEA8}" name="Mileage" dataDxfId="18"/>
    <tableColumn id="19" xr3:uid="{D9B2925C-F23C-4492-9506-ED3F00DFBA1D}" name="Color" dataDxfId="17"/>
    <tableColumn id="20" xr3:uid="{B246D9A7-37C6-430A-BEBC-731015E9645E}" name="ClientName" dataDxfId="16"/>
    <tableColumn id="21" xr3:uid="{CE706E62-4E0E-4B09-AE1A-DD73A92E20FE}" name="Address1" dataDxfId="15"/>
    <tableColumn id="22" xr3:uid="{69F84B9E-F5AF-4F0F-BAB7-F3E7025D5B05}" name="Address2" dataDxfId="14"/>
    <tableColumn id="23" xr3:uid="{22558D73-374B-44D8-B649-394B2AFBFBB3}" name="Town" dataDxfId="13"/>
    <tableColumn id="24" xr3:uid="{04CB13B9-80D1-49F1-940A-B4E93AB88E01}" name="County" dataDxfId="12"/>
    <tableColumn id="25" xr3:uid="{CB0BF2B1-8E6F-4D58-BD7F-D0B965E150DB}" name="PostCode" dataDxfId="11"/>
    <tableColumn id="26" xr3:uid="{2B18B881-EEBD-4FF1-8212-215D39B81D07}" name="Region" dataDxfId="10"/>
    <tableColumn id="27" xr3:uid="{32DD056B-0047-4E62-967E-884857D54CDD}" name="OuterPostode" dataDxfId="9"/>
    <tableColumn id="28" xr3:uid="{368C9338-F280-4730-89BF-461786586EBF}" name="ClientType" dataDxfId="8"/>
    <tableColumn id="29" xr3:uid="{56D31FF7-AE90-40A1-AC40-2B3D79282639}" name="ClientSize" dataDxfId="7"/>
    <tableColumn id="30" xr3:uid="{19645D6D-AEFE-4D41-8CB9-3BA05AE2CB2F}" name="ClientSince" dataDxfId="6"/>
    <tableColumn id="31" xr3:uid="{0EBDB9D0-6429-4BCC-AA4A-43FB8A17D589}" name="IsCreditWorthy" dataDxfId="5"/>
    <tableColumn id="32" xr3:uid="{4CA80A13-ECFA-4E67-AF06-B389627D9CB4}" name="IsDealer" dataDxfId="4"/>
    <tableColumn id="33" xr3:uid="{CDBF32F9-D27C-421B-8EC1-03844573325B}" name="CountryName" dataDxfId="3"/>
    <tableColumn id="34" xr3:uid="{7D8364F8-3A31-481D-B680-CA0356330132}" name="CountryISOCode"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2CA61-427C-4318-B119-2AC67011FEDF}">
  <sheetPr>
    <tabColor rgb="FF990033"/>
  </sheetPr>
  <dimension ref="A1"/>
  <sheetViews>
    <sheetView showGridLines="0" zoomScale="85" zoomScaleNormal="85" workbookViewId="0">
      <selection activeCell="M33" sqref="M33"/>
    </sheetView>
  </sheetViews>
  <sheetFormatPr defaultRowHeight="14.25" x14ac:dyDescent="0.2"/>
  <sheetData>
    <row r="1" spans="1:1" ht="69" x14ac:dyDescent="0.2">
      <c r="A1" s="12" t="s">
        <v>842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AH458"/>
  <sheetViews>
    <sheetView tabSelected="1" zoomScale="40" zoomScaleNormal="40" workbookViewId="0"/>
  </sheetViews>
  <sheetFormatPr defaultColWidth="12.625" defaultRowHeight="15" customHeight="1" x14ac:dyDescent="0.2"/>
  <cols>
    <col min="1" max="1" width="9.625" bestFit="1" customWidth="1"/>
    <col min="2" max="2" width="9.375" bestFit="1" customWidth="1"/>
    <col min="3" max="3" width="35.5" customWidth="1"/>
    <col min="4" max="4" width="19.75" customWidth="1"/>
    <col min="5" max="5" width="32.125" customWidth="1"/>
    <col min="6" max="7" width="19.75" customWidth="1"/>
    <col min="8" max="8" width="13.375" bestFit="1" customWidth="1"/>
    <col min="9" max="9" width="14.375" bestFit="1" customWidth="1"/>
    <col min="10" max="10" width="14.5" bestFit="1" customWidth="1"/>
    <col min="11" max="11" width="10.75" bestFit="1" customWidth="1"/>
    <col min="12" max="12" width="11.875" customWidth="1"/>
    <col min="13" max="13" width="11.875" bestFit="1" customWidth="1"/>
    <col min="14" max="14" width="9.875" bestFit="1" customWidth="1"/>
    <col min="15" max="15" width="11" bestFit="1" customWidth="1"/>
    <col min="16" max="16" width="10.5" bestFit="1" customWidth="1"/>
    <col min="17" max="17" width="16.5" bestFit="1" customWidth="1"/>
    <col min="18" max="18" width="8.875" bestFit="1" customWidth="1"/>
    <col min="19" max="19" width="16.625" customWidth="1"/>
    <col min="20" max="20" width="25.75" customWidth="1"/>
    <col min="21" max="21" width="21.5" customWidth="1"/>
    <col min="22" max="22" width="9.875" bestFit="1" customWidth="1"/>
    <col min="23" max="23" width="17.75" customWidth="1"/>
    <col min="24" max="24" width="11.625" customWidth="1"/>
    <col min="25" max="25" width="10" bestFit="1" customWidth="1"/>
    <col min="26" max="26" width="21" customWidth="1"/>
    <col min="27" max="27" width="13.375" bestFit="1" customWidth="1"/>
    <col min="28" max="28" width="10.875" bestFit="1" customWidth="1"/>
    <col min="29" max="29" width="10.125" bestFit="1" customWidth="1"/>
    <col min="30" max="30" width="19.375" customWidth="1"/>
    <col min="31" max="31" width="14.375" bestFit="1" customWidth="1"/>
    <col min="32" max="32" width="9.125" bestFit="1" customWidth="1"/>
    <col min="33" max="33" width="13.375" bestFit="1" customWidth="1"/>
    <col min="34" max="34" width="15.5" bestFit="1" customWidth="1"/>
  </cols>
  <sheetData>
    <row r="1" spans="1:34" ht="15" customHeight="1" x14ac:dyDescent="0.25">
      <c r="A1" s="2" t="s">
        <v>0</v>
      </c>
      <c r="B1" s="2" t="s">
        <v>1</v>
      </c>
      <c r="C1" s="2" t="s">
        <v>2</v>
      </c>
      <c r="D1" s="2" t="s">
        <v>3</v>
      </c>
      <c r="E1" s="2" t="s">
        <v>835</v>
      </c>
      <c r="F1" s="2" t="s">
        <v>831</v>
      </c>
      <c r="G1" s="2" t="s">
        <v>832</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row>
    <row r="2" spans="1:34" x14ac:dyDescent="0.25">
      <c r="A2" s="1">
        <v>95000</v>
      </c>
      <c r="B2" s="1">
        <v>1</v>
      </c>
      <c r="C2" s="1" t="s">
        <v>31</v>
      </c>
      <c r="D2" s="5" t="s">
        <v>32</v>
      </c>
      <c r="E2" s="5">
        <v>41009</v>
      </c>
      <c r="F2" s="1">
        <f>YEAR(E2)</f>
        <v>2012</v>
      </c>
      <c r="G2" s="1">
        <f>MONTH(Table1[[#This Row],[Date]])</f>
        <v>4</v>
      </c>
      <c r="H2" s="1">
        <v>500</v>
      </c>
      <c r="I2" s="1">
        <v>750</v>
      </c>
      <c r="J2" s="1">
        <v>20121004</v>
      </c>
      <c r="K2" s="1" t="s">
        <v>33</v>
      </c>
      <c r="L2" s="1" t="s">
        <v>34</v>
      </c>
      <c r="M2" s="1" t="s">
        <v>35</v>
      </c>
      <c r="N2" s="1">
        <v>50000</v>
      </c>
      <c r="O2" s="1">
        <v>500</v>
      </c>
      <c r="P2" s="1">
        <v>750</v>
      </c>
      <c r="Q2" s="1" t="s">
        <v>36</v>
      </c>
      <c r="R2" s="1">
        <v>52500</v>
      </c>
      <c r="S2" s="1" t="s">
        <v>37</v>
      </c>
      <c r="T2" s="1" t="s">
        <v>38</v>
      </c>
      <c r="U2" s="1" t="s">
        <v>39</v>
      </c>
      <c r="V2" s="1" t="s">
        <v>40</v>
      </c>
      <c r="W2" s="1" t="s">
        <v>41</v>
      </c>
      <c r="X2" s="1" t="s">
        <v>42</v>
      </c>
      <c r="Y2" s="1" t="s">
        <v>43</v>
      </c>
      <c r="Z2" s="1" t="s">
        <v>44</v>
      </c>
      <c r="AA2" s="1" t="s">
        <v>45</v>
      </c>
      <c r="AB2" s="1" t="s">
        <v>46</v>
      </c>
      <c r="AC2" s="1" t="s">
        <v>47</v>
      </c>
      <c r="AD2" s="1" t="s">
        <v>48</v>
      </c>
      <c r="AE2" s="1">
        <v>1</v>
      </c>
      <c r="AF2" s="1" t="s">
        <v>49</v>
      </c>
      <c r="AG2" s="1" t="s">
        <v>50</v>
      </c>
      <c r="AH2" s="1" t="s">
        <v>51</v>
      </c>
    </row>
    <row r="3" spans="1:34" x14ac:dyDescent="0.25">
      <c r="A3" s="1">
        <v>130000</v>
      </c>
      <c r="B3" s="1">
        <v>1</v>
      </c>
      <c r="C3" s="1" t="s">
        <v>52</v>
      </c>
      <c r="D3" s="5" t="s">
        <v>53</v>
      </c>
      <c r="E3" s="5">
        <v>41007</v>
      </c>
      <c r="F3" s="1">
        <f t="shared" ref="F3:F66" si="0">YEAR(E3)</f>
        <v>2012</v>
      </c>
      <c r="G3" s="1">
        <f>MONTH(Table1[[#This Row],[Date]])</f>
        <v>4</v>
      </c>
      <c r="H3" s="1">
        <v>0</v>
      </c>
      <c r="I3" s="1">
        <v>1000</v>
      </c>
      <c r="J3" s="1">
        <v>20120804</v>
      </c>
      <c r="K3" s="1" t="s">
        <v>54</v>
      </c>
      <c r="L3" s="1" t="s">
        <v>55</v>
      </c>
      <c r="M3" s="1" t="s">
        <v>56</v>
      </c>
      <c r="N3" s="1">
        <v>15500</v>
      </c>
      <c r="O3" s="1">
        <v>900</v>
      </c>
      <c r="P3" s="1">
        <v>750</v>
      </c>
      <c r="Q3" s="1" t="s">
        <v>57</v>
      </c>
      <c r="R3" s="1">
        <v>9950</v>
      </c>
      <c r="S3" s="1" t="s">
        <v>58</v>
      </c>
      <c r="T3" s="1" t="s">
        <v>38</v>
      </c>
      <c r="U3" s="1" t="s">
        <v>39</v>
      </c>
      <c r="V3" s="1" t="s">
        <v>40</v>
      </c>
      <c r="W3" s="1" t="s">
        <v>41</v>
      </c>
      <c r="X3" s="1" t="s">
        <v>42</v>
      </c>
      <c r="Y3" s="1" t="s">
        <v>43</v>
      </c>
      <c r="Z3" s="1" t="s">
        <v>44</v>
      </c>
      <c r="AA3" s="1" t="s">
        <v>45</v>
      </c>
      <c r="AB3" s="1" t="s">
        <v>46</v>
      </c>
      <c r="AC3" s="1" t="s">
        <v>47</v>
      </c>
      <c r="AD3" s="1" t="s">
        <v>48</v>
      </c>
      <c r="AE3" s="1">
        <v>1</v>
      </c>
      <c r="AF3" s="1" t="s">
        <v>49</v>
      </c>
      <c r="AG3" s="1" t="s">
        <v>50</v>
      </c>
      <c r="AH3" s="1" t="s">
        <v>51</v>
      </c>
    </row>
    <row r="4" spans="1:34" x14ac:dyDescent="0.25">
      <c r="A4" s="1">
        <v>75000</v>
      </c>
      <c r="B4" s="1">
        <v>1</v>
      </c>
      <c r="C4" s="1" t="s">
        <v>59</v>
      </c>
      <c r="D4" s="5" t="s">
        <v>60</v>
      </c>
      <c r="E4" s="5">
        <v>41008</v>
      </c>
      <c r="F4" s="1">
        <f t="shared" si="0"/>
        <v>2012</v>
      </c>
      <c r="G4" s="1">
        <f>MONTH(Table1[[#This Row],[Date]])</f>
        <v>4</v>
      </c>
      <c r="H4" s="1">
        <v>0</v>
      </c>
      <c r="I4" s="1">
        <v>1000</v>
      </c>
      <c r="J4" s="1">
        <v>20120904</v>
      </c>
      <c r="K4" s="1" t="s">
        <v>54</v>
      </c>
      <c r="L4" s="1" t="s">
        <v>55</v>
      </c>
      <c r="M4" s="1" t="s">
        <v>56</v>
      </c>
      <c r="N4" s="1">
        <v>75890</v>
      </c>
      <c r="O4" s="1">
        <v>750</v>
      </c>
      <c r="P4" s="1">
        <v>750</v>
      </c>
      <c r="Q4" s="1" t="s">
        <v>61</v>
      </c>
      <c r="R4" s="1">
        <v>28750</v>
      </c>
      <c r="S4" s="1" t="s">
        <v>62</v>
      </c>
      <c r="T4" s="1" t="s">
        <v>38</v>
      </c>
      <c r="U4" s="1" t="s">
        <v>39</v>
      </c>
      <c r="V4" s="1" t="s">
        <v>40</v>
      </c>
      <c r="W4" s="1" t="s">
        <v>41</v>
      </c>
      <c r="X4" s="1" t="s">
        <v>42</v>
      </c>
      <c r="Y4" s="1" t="s">
        <v>43</v>
      </c>
      <c r="Z4" s="1" t="s">
        <v>44</v>
      </c>
      <c r="AA4" s="1" t="s">
        <v>45</v>
      </c>
      <c r="AB4" s="1" t="s">
        <v>46</v>
      </c>
      <c r="AC4" s="1" t="s">
        <v>47</v>
      </c>
      <c r="AD4" s="1" t="s">
        <v>48</v>
      </c>
      <c r="AE4" s="1">
        <v>1</v>
      </c>
      <c r="AF4" s="1" t="s">
        <v>49</v>
      </c>
      <c r="AG4" s="1" t="s">
        <v>50</v>
      </c>
      <c r="AH4" s="1" t="s">
        <v>51</v>
      </c>
    </row>
    <row r="5" spans="1:34" x14ac:dyDescent="0.25">
      <c r="A5" s="1">
        <v>68500</v>
      </c>
      <c r="B5" s="1">
        <v>2</v>
      </c>
      <c r="C5" s="1" t="s">
        <v>59</v>
      </c>
      <c r="D5" s="5" t="s">
        <v>60</v>
      </c>
      <c r="E5" s="5">
        <v>41008</v>
      </c>
      <c r="F5" s="1">
        <f t="shared" si="0"/>
        <v>2012</v>
      </c>
      <c r="G5" s="1">
        <f>MONTH(Table1[[#This Row],[Date]])</f>
        <v>4</v>
      </c>
      <c r="H5" s="1">
        <v>0</v>
      </c>
      <c r="I5" s="1">
        <v>1000</v>
      </c>
      <c r="J5" s="1">
        <v>20120904</v>
      </c>
      <c r="K5" s="1" t="s">
        <v>54</v>
      </c>
      <c r="L5" s="1" t="s">
        <v>63</v>
      </c>
      <c r="M5" s="1" t="s">
        <v>56</v>
      </c>
      <c r="N5" s="1">
        <v>99000</v>
      </c>
      <c r="O5" s="1">
        <v>750</v>
      </c>
      <c r="P5" s="1">
        <v>750</v>
      </c>
      <c r="Q5" s="1" t="s">
        <v>64</v>
      </c>
      <c r="R5" s="1">
        <v>52500</v>
      </c>
      <c r="S5" s="1" t="s">
        <v>65</v>
      </c>
      <c r="T5" s="1" t="s">
        <v>38</v>
      </c>
      <c r="U5" s="1" t="s">
        <v>39</v>
      </c>
      <c r="V5" s="1" t="s">
        <v>40</v>
      </c>
      <c r="W5" s="1" t="s">
        <v>41</v>
      </c>
      <c r="X5" s="1" t="s">
        <v>42</v>
      </c>
      <c r="Y5" s="1" t="s">
        <v>43</v>
      </c>
      <c r="Z5" s="1" t="s">
        <v>44</v>
      </c>
      <c r="AA5" s="1" t="s">
        <v>45</v>
      </c>
      <c r="AB5" s="1" t="s">
        <v>46</v>
      </c>
      <c r="AC5" s="1" t="s">
        <v>47</v>
      </c>
      <c r="AD5" s="1" t="s">
        <v>48</v>
      </c>
      <c r="AE5" s="1">
        <v>1</v>
      </c>
      <c r="AF5" s="1" t="s">
        <v>49</v>
      </c>
      <c r="AG5" s="1" t="s">
        <v>50</v>
      </c>
      <c r="AH5" s="1" t="s">
        <v>51</v>
      </c>
    </row>
    <row r="6" spans="1:34" x14ac:dyDescent="0.25">
      <c r="A6" s="1">
        <v>110000</v>
      </c>
      <c r="B6" s="1">
        <v>1</v>
      </c>
      <c r="C6" s="1" t="s">
        <v>66</v>
      </c>
      <c r="D6" s="5" t="s">
        <v>67</v>
      </c>
      <c r="E6" s="5">
        <v>41311</v>
      </c>
      <c r="F6" s="1">
        <f t="shared" si="0"/>
        <v>2013</v>
      </c>
      <c r="G6" s="1">
        <f>MONTH(Table1[[#This Row],[Date]])</f>
        <v>2</v>
      </c>
      <c r="H6" s="1">
        <v>0</v>
      </c>
      <c r="I6" s="1">
        <v>1750</v>
      </c>
      <c r="J6" s="1">
        <v>20130602</v>
      </c>
      <c r="K6" s="1" t="s">
        <v>33</v>
      </c>
      <c r="L6" s="1" t="s">
        <v>68</v>
      </c>
      <c r="M6" s="1" t="s">
        <v>35</v>
      </c>
      <c r="N6" s="1">
        <v>62000</v>
      </c>
      <c r="O6" s="1">
        <v>400</v>
      </c>
      <c r="P6" s="1">
        <v>951</v>
      </c>
      <c r="Q6" s="1" t="s">
        <v>69</v>
      </c>
      <c r="R6" s="1">
        <v>52500</v>
      </c>
      <c r="S6" s="1" t="s">
        <v>37</v>
      </c>
      <c r="T6" s="1" t="s">
        <v>38</v>
      </c>
      <c r="U6" s="1" t="s">
        <v>39</v>
      </c>
      <c r="V6" s="1" t="s">
        <v>40</v>
      </c>
      <c r="W6" s="1" t="s">
        <v>41</v>
      </c>
      <c r="X6" s="1" t="s">
        <v>42</v>
      </c>
      <c r="Y6" s="1" t="s">
        <v>43</v>
      </c>
      <c r="Z6" s="1" t="s">
        <v>44</v>
      </c>
      <c r="AA6" s="1" t="s">
        <v>45</v>
      </c>
      <c r="AB6" s="1" t="s">
        <v>46</v>
      </c>
      <c r="AC6" s="1" t="s">
        <v>47</v>
      </c>
      <c r="AD6" s="1" t="s">
        <v>48</v>
      </c>
      <c r="AE6" s="1">
        <v>1</v>
      </c>
      <c r="AF6" s="1" t="s">
        <v>49</v>
      </c>
      <c r="AG6" s="1" t="s">
        <v>50</v>
      </c>
      <c r="AH6" s="1" t="s">
        <v>51</v>
      </c>
    </row>
    <row r="7" spans="1:34" x14ac:dyDescent="0.25">
      <c r="A7" s="1">
        <v>102500</v>
      </c>
      <c r="B7" s="1">
        <v>1</v>
      </c>
      <c r="C7" s="1" t="s">
        <v>70</v>
      </c>
      <c r="D7" s="5" t="s">
        <v>71</v>
      </c>
      <c r="E7" s="5">
        <v>41312</v>
      </c>
      <c r="F7" s="1">
        <f t="shared" si="0"/>
        <v>2013</v>
      </c>
      <c r="G7" s="1">
        <f>MONTH(Table1[[#This Row],[Date]])</f>
        <v>2</v>
      </c>
      <c r="H7" s="1">
        <v>1750</v>
      </c>
      <c r="I7" s="1">
        <v>500</v>
      </c>
      <c r="J7" s="1">
        <v>20130702</v>
      </c>
      <c r="K7" s="1" t="s">
        <v>33</v>
      </c>
      <c r="L7" s="1" t="s">
        <v>72</v>
      </c>
      <c r="M7" s="1" t="s">
        <v>35</v>
      </c>
      <c r="N7" s="1">
        <v>62000</v>
      </c>
      <c r="O7" s="1">
        <v>400</v>
      </c>
      <c r="P7" s="1">
        <v>987</v>
      </c>
      <c r="Q7" s="1" t="s">
        <v>73</v>
      </c>
      <c r="R7" s="1">
        <v>127220</v>
      </c>
      <c r="S7" s="1" t="s">
        <v>74</v>
      </c>
      <c r="T7" s="1" t="s">
        <v>38</v>
      </c>
      <c r="U7" s="1" t="s">
        <v>39</v>
      </c>
      <c r="V7" s="1" t="s">
        <v>40</v>
      </c>
      <c r="W7" s="1" t="s">
        <v>41</v>
      </c>
      <c r="X7" s="1" t="s">
        <v>42</v>
      </c>
      <c r="Y7" s="1" t="s">
        <v>43</v>
      </c>
      <c r="Z7" s="1" t="s">
        <v>44</v>
      </c>
      <c r="AA7" s="1" t="s">
        <v>45</v>
      </c>
      <c r="AB7" s="1" t="s">
        <v>46</v>
      </c>
      <c r="AC7" s="1" t="s">
        <v>47</v>
      </c>
      <c r="AD7" s="1" t="s">
        <v>48</v>
      </c>
      <c r="AE7" s="1">
        <v>1</v>
      </c>
      <c r="AF7" s="1" t="s">
        <v>49</v>
      </c>
      <c r="AG7" s="1" t="s">
        <v>50</v>
      </c>
      <c r="AH7" s="1" t="s">
        <v>51</v>
      </c>
    </row>
    <row r="8" spans="1:34" x14ac:dyDescent="0.25">
      <c r="A8" s="1">
        <v>120000</v>
      </c>
      <c r="B8" s="1">
        <v>1</v>
      </c>
      <c r="C8" s="1" t="s">
        <v>75</v>
      </c>
      <c r="D8" s="5" t="s">
        <v>76</v>
      </c>
      <c r="E8" s="5">
        <v>40909</v>
      </c>
      <c r="F8" s="1">
        <f t="shared" si="0"/>
        <v>2012</v>
      </c>
      <c r="G8" s="1">
        <f>MONTH(Table1[[#This Row],[Date]])</f>
        <v>1</v>
      </c>
      <c r="H8" s="1">
        <v>0</v>
      </c>
      <c r="I8" s="1">
        <v>1500</v>
      </c>
      <c r="J8" s="1">
        <v>20120101</v>
      </c>
      <c r="K8" s="1" t="s">
        <v>54</v>
      </c>
      <c r="L8" s="1" t="s">
        <v>77</v>
      </c>
      <c r="M8" s="1" t="s">
        <v>56</v>
      </c>
      <c r="N8" s="1">
        <v>75000</v>
      </c>
      <c r="O8" s="1">
        <v>600</v>
      </c>
      <c r="P8" s="1">
        <v>550</v>
      </c>
      <c r="Q8" s="1" t="s">
        <v>78</v>
      </c>
      <c r="R8" s="1">
        <v>75000</v>
      </c>
      <c r="S8" s="1" t="s">
        <v>58</v>
      </c>
      <c r="T8" s="1" t="s">
        <v>79</v>
      </c>
      <c r="U8" s="1" t="s">
        <v>80</v>
      </c>
      <c r="V8" s="1" t="s">
        <v>49</v>
      </c>
      <c r="W8" s="1" t="s">
        <v>81</v>
      </c>
      <c r="X8" s="1" t="s">
        <v>40</v>
      </c>
      <c r="Y8" s="1" t="s">
        <v>82</v>
      </c>
      <c r="Z8" s="1" t="s">
        <v>83</v>
      </c>
      <c r="AA8" s="1" t="s">
        <v>84</v>
      </c>
      <c r="AB8" s="1" t="s">
        <v>85</v>
      </c>
      <c r="AC8" s="1" t="s">
        <v>47</v>
      </c>
      <c r="AD8" s="1" t="s">
        <v>86</v>
      </c>
      <c r="AE8" s="1">
        <v>0</v>
      </c>
      <c r="AF8" s="1" t="s">
        <v>49</v>
      </c>
      <c r="AG8" s="1" t="s">
        <v>50</v>
      </c>
      <c r="AH8" s="1" t="s">
        <v>51</v>
      </c>
    </row>
    <row r="9" spans="1:34" x14ac:dyDescent="0.25">
      <c r="A9" s="1">
        <v>89000</v>
      </c>
      <c r="B9" s="1">
        <v>1</v>
      </c>
      <c r="C9" s="1" t="s">
        <v>87</v>
      </c>
      <c r="D9" s="5" t="s">
        <v>88</v>
      </c>
      <c r="E9" s="5">
        <v>40971</v>
      </c>
      <c r="F9" s="1">
        <f t="shared" si="0"/>
        <v>2012</v>
      </c>
      <c r="G9" s="1">
        <f>MONTH(Table1[[#This Row],[Date]])</f>
        <v>3</v>
      </c>
      <c r="H9" s="1">
        <v>0</v>
      </c>
      <c r="I9" s="1">
        <v>1000</v>
      </c>
      <c r="J9" s="1">
        <v>20120303</v>
      </c>
      <c r="K9" s="1" t="s">
        <v>33</v>
      </c>
      <c r="L9" s="1" t="s">
        <v>72</v>
      </c>
      <c r="M9" s="1" t="s">
        <v>35</v>
      </c>
      <c r="N9" s="1">
        <v>88000</v>
      </c>
      <c r="O9" s="1">
        <v>85</v>
      </c>
      <c r="P9" s="1">
        <v>550</v>
      </c>
      <c r="Q9" s="1" t="s">
        <v>89</v>
      </c>
      <c r="R9" s="1">
        <v>127220</v>
      </c>
      <c r="S9" s="1" t="s">
        <v>58</v>
      </c>
      <c r="T9" s="1" t="s">
        <v>79</v>
      </c>
      <c r="U9" s="1" t="s">
        <v>80</v>
      </c>
      <c r="V9" s="1" t="s">
        <v>49</v>
      </c>
      <c r="W9" s="1" t="s">
        <v>81</v>
      </c>
      <c r="X9" s="1" t="s">
        <v>40</v>
      </c>
      <c r="Y9" s="1" t="s">
        <v>82</v>
      </c>
      <c r="Z9" s="1" t="s">
        <v>83</v>
      </c>
      <c r="AA9" s="1" t="s">
        <v>84</v>
      </c>
      <c r="AB9" s="1" t="s">
        <v>85</v>
      </c>
      <c r="AC9" s="1" t="s">
        <v>47</v>
      </c>
      <c r="AD9" s="1" t="s">
        <v>86</v>
      </c>
      <c r="AE9" s="1">
        <v>0</v>
      </c>
      <c r="AF9" s="1" t="s">
        <v>49</v>
      </c>
      <c r="AG9" s="1" t="s">
        <v>50</v>
      </c>
      <c r="AH9" s="1" t="s">
        <v>51</v>
      </c>
    </row>
    <row r="10" spans="1:34" x14ac:dyDescent="0.25">
      <c r="A10" s="1">
        <v>178500</v>
      </c>
      <c r="B10" s="1">
        <v>1</v>
      </c>
      <c r="C10" s="1" t="s">
        <v>90</v>
      </c>
      <c r="D10" s="5" t="s">
        <v>91</v>
      </c>
      <c r="E10" s="5">
        <v>41310</v>
      </c>
      <c r="F10" s="1">
        <f t="shared" si="0"/>
        <v>2013</v>
      </c>
      <c r="G10" s="1">
        <f>MONTH(Table1[[#This Row],[Date]])</f>
        <v>2</v>
      </c>
      <c r="H10" s="1">
        <v>950</v>
      </c>
      <c r="I10" s="1">
        <v>1750</v>
      </c>
      <c r="J10" s="1">
        <v>20130502</v>
      </c>
      <c r="K10" s="1" t="s">
        <v>33</v>
      </c>
      <c r="L10" s="1" t="s">
        <v>92</v>
      </c>
      <c r="M10" s="1" t="s">
        <v>35</v>
      </c>
      <c r="N10" s="1">
        <v>75890</v>
      </c>
      <c r="O10" s="1">
        <v>450</v>
      </c>
      <c r="P10" s="1">
        <v>321</v>
      </c>
      <c r="Q10" s="1" t="s">
        <v>93</v>
      </c>
      <c r="R10" s="1">
        <v>52500</v>
      </c>
      <c r="S10" s="1" t="s">
        <v>37</v>
      </c>
      <c r="T10" s="1" t="s">
        <v>79</v>
      </c>
      <c r="U10" s="1" t="s">
        <v>80</v>
      </c>
      <c r="V10" s="1" t="s">
        <v>49</v>
      </c>
      <c r="W10" s="1" t="s">
        <v>81</v>
      </c>
      <c r="X10" s="1" t="s">
        <v>40</v>
      </c>
      <c r="Y10" s="1" t="s">
        <v>82</v>
      </c>
      <c r="Z10" s="1" t="s">
        <v>83</v>
      </c>
      <c r="AA10" s="1" t="s">
        <v>84</v>
      </c>
      <c r="AB10" s="1" t="s">
        <v>85</v>
      </c>
      <c r="AC10" s="1" t="s">
        <v>47</v>
      </c>
      <c r="AD10" s="1" t="s">
        <v>86</v>
      </c>
      <c r="AE10" s="1">
        <v>0</v>
      </c>
      <c r="AF10" s="1" t="s">
        <v>49</v>
      </c>
      <c r="AG10" s="1" t="s">
        <v>50</v>
      </c>
      <c r="AH10" s="1" t="s">
        <v>51</v>
      </c>
    </row>
    <row r="11" spans="1:34" x14ac:dyDescent="0.25">
      <c r="A11" s="1">
        <v>130000</v>
      </c>
      <c r="B11" s="1">
        <v>1</v>
      </c>
      <c r="C11" s="1" t="s">
        <v>94</v>
      </c>
      <c r="D11" s="5" t="s">
        <v>95</v>
      </c>
      <c r="E11" s="5">
        <v>41313</v>
      </c>
      <c r="F11" s="1">
        <f t="shared" si="0"/>
        <v>2013</v>
      </c>
      <c r="G11" s="1">
        <f>MONTH(Table1[[#This Row],[Date]])</f>
        <v>2</v>
      </c>
      <c r="H11" s="1">
        <v>0</v>
      </c>
      <c r="I11" s="1">
        <v>1000</v>
      </c>
      <c r="J11" s="1">
        <v>20130802</v>
      </c>
      <c r="K11" s="1" t="s">
        <v>33</v>
      </c>
      <c r="L11" s="1" t="s">
        <v>92</v>
      </c>
      <c r="M11" s="1" t="s">
        <v>35</v>
      </c>
      <c r="N11" s="1">
        <v>62000</v>
      </c>
      <c r="O11" s="1">
        <v>400</v>
      </c>
      <c r="P11" s="1">
        <v>750</v>
      </c>
      <c r="Q11" s="1" t="s">
        <v>36</v>
      </c>
      <c r="R11" s="1">
        <v>52500</v>
      </c>
      <c r="S11" s="1" t="s">
        <v>96</v>
      </c>
      <c r="T11" s="1" t="s">
        <v>79</v>
      </c>
      <c r="U11" s="1" t="s">
        <v>80</v>
      </c>
      <c r="V11" s="1" t="s">
        <v>49</v>
      </c>
      <c r="W11" s="1" t="s">
        <v>81</v>
      </c>
      <c r="X11" s="1" t="s">
        <v>40</v>
      </c>
      <c r="Y11" s="1" t="s">
        <v>82</v>
      </c>
      <c r="Z11" s="1" t="s">
        <v>83</v>
      </c>
      <c r="AA11" s="1" t="s">
        <v>84</v>
      </c>
      <c r="AB11" s="1" t="s">
        <v>85</v>
      </c>
      <c r="AC11" s="1" t="s">
        <v>47</v>
      </c>
      <c r="AD11" s="1" t="s">
        <v>86</v>
      </c>
      <c r="AE11" s="1">
        <v>0</v>
      </c>
      <c r="AF11" s="1" t="s">
        <v>49</v>
      </c>
      <c r="AG11" s="1" t="s">
        <v>50</v>
      </c>
      <c r="AH11" s="1" t="s">
        <v>51</v>
      </c>
    </row>
    <row r="12" spans="1:34" x14ac:dyDescent="0.25">
      <c r="A12" s="1">
        <v>125000</v>
      </c>
      <c r="B12" s="1">
        <v>1</v>
      </c>
      <c r="C12" s="1" t="s">
        <v>97</v>
      </c>
      <c r="D12" s="5" t="s">
        <v>98</v>
      </c>
      <c r="E12" s="5">
        <v>41006</v>
      </c>
      <c r="F12" s="1">
        <f t="shared" si="0"/>
        <v>2012</v>
      </c>
      <c r="G12" s="1">
        <f>MONTH(Table1[[#This Row],[Date]])</f>
        <v>4</v>
      </c>
      <c r="H12" s="1">
        <v>2500</v>
      </c>
      <c r="I12" s="1">
        <v>1000</v>
      </c>
      <c r="J12" s="1">
        <v>20120704</v>
      </c>
      <c r="K12" s="1" t="s">
        <v>54</v>
      </c>
      <c r="L12" s="1" t="s">
        <v>99</v>
      </c>
      <c r="M12" s="1" t="s">
        <v>56</v>
      </c>
      <c r="N12" s="1">
        <v>23500</v>
      </c>
      <c r="O12" s="1">
        <v>900</v>
      </c>
      <c r="P12" s="1">
        <v>550</v>
      </c>
      <c r="Q12" s="1" t="s">
        <v>100</v>
      </c>
      <c r="R12" s="1">
        <v>52500</v>
      </c>
      <c r="S12" s="1" t="s">
        <v>37</v>
      </c>
      <c r="T12" s="1" t="s">
        <v>101</v>
      </c>
      <c r="U12" s="1" t="s">
        <v>102</v>
      </c>
      <c r="V12" s="1" t="s">
        <v>49</v>
      </c>
      <c r="W12" s="1" t="s">
        <v>103</v>
      </c>
      <c r="X12" s="1" t="s">
        <v>49</v>
      </c>
      <c r="Y12" s="1">
        <v>75010</v>
      </c>
      <c r="Z12" s="1" t="s">
        <v>49</v>
      </c>
      <c r="AA12" s="1" t="s">
        <v>49</v>
      </c>
      <c r="AB12" s="1" t="s">
        <v>85</v>
      </c>
      <c r="AC12" s="1" t="s">
        <v>47</v>
      </c>
      <c r="AD12" s="1" t="s">
        <v>104</v>
      </c>
      <c r="AE12" s="1">
        <v>1</v>
      </c>
      <c r="AF12" s="1" t="s">
        <v>49</v>
      </c>
      <c r="AG12" s="1" t="s">
        <v>105</v>
      </c>
      <c r="AH12" s="1" t="s">
        <v>106</v>
      </c>
    </row>
    <row r="13" spans="1:34" x14ac:dyDescent="0.25">
      <c r="A13" s="1">
        <v>95000</v>
      </c>
      <c r="B13" s="1">
        <v>1</v>
      </c>
      <c r="C13" s="1" t="s">
        <v>107</v>
      </c>
      <c r="D13" s="5" t="s">
        <v>108</v>
      </c>
      <c r="E13" s="5">
        <v>41010</v>
      </c>
      <c r="F13" s="1">
        <f t="shared" si="0"/>
        <v>2012</v>
      </c>
      <c r="G13" s="1">
        <f>MONTH(Table1[[#This Row],[Date]])</f>
        <v>4</v>
      </c>
      <c r="H13" s="1">
        <v>0</v>
      </c>
      <c r="I13" s="1">
        <v>1500</v>
      </c>
      <c r="J13" s="1">
        <v>20121104</v>
      </c>
      <c r="K13" s="1" t="s">
        <v>54</v>
      </c>
      <c r="L13" s="1" t="s">
        <v>109</v>
      </c>
      <c r="M13" s="1" t="s">
        <v>56</v>
      </c>
      <c r="N13" s="1">
        <v>125000</v>
      </c>
      <c r="O13" s="1">
        <v>750</v>
      </c>
      <c r="P13" s="1">
        <v>750</v>
      </c>
      <c r="Q13" s="1" t="s">
        <v>110</v>
      </c>
      <c r="R13" s="1">
        <v>75000</v>
      </c>
      <c r="S13" s="1" t="s">
        <v>111</v>
      </c>
      <c r="T13" s="1" t="s">
        <v>101</v>
      </c>
      <c r="U13" s="1" t="s">
        <v>102</v>
      </c>
      <c r="V13" s="1" t="s">
        <v>49</v>
      </c>
      <c r="W13" s="1" t="s">
        <v>103</v>
      </c>
      <c r="X13" s="1" t="s">
        <v>49</v>
      </c>
      <c r="Y13" s="1">
        <v>75010</v>
      </c>
      <c r="Z13" s="1" t="s">
        <v>49</v>
      </c>
      <c r="AA13" s="1" t="s">
        <v>49</v>
      </c>
      <c r="AB13" s="1" t="s">
        <v>85</v>
      </c>
      <c r="AC13" s="1" t="s">
        <v>47</v>
      </c>
      <c r="AD13" s="1" t="s">
        <v>104</v>
      </c>
      <c r="AE13" s="1">
        <v>1</v>
      </c>
      <c r="AF13" s="1" t="s">
        <v>49</v>
      </c>
      <c r="AG13" s="1" t="s">
        <v>105</v>
      </c>
      <c r="AH13" s="1" t="s">
        <v>106</v>
      </c>
    </row>
    <row r="14" spans="1:34" x14ac:dyDescent="0.25">
      <c r="A14" s="1">
        <v>130000</v>
      </c>
      <c r="B14" s="1">
        <v>1</v>
      </c>
      <c r="C14" s="1" t="s">
        <v>112</v>
      </c>
      <c r="D14" s="5" t="s">
        <v>113</v>
      </c>
      <c r="E14" s="5">
        <v>41306</v>
      </c>
      <c r="F14" s="1">
        <f t="shared" si="0"/>
        <v>2013</v>
      </c>
      <c r="G14" s="1">
        <f>MONTH(Table1[[#This Row],[Date]])</f>
        <v>2</v>
      </c>
      <c r="H14" s="1">
        <v>0</v>
      </c>
      <c r="I14" s="1">
        <v>1750</v>
      </c>
      <c r="J14" s="1">
        <v>20130102</v>
      </c>
      <c r="K14" s="1" t="s">
        <v>33</v>
      </c>
      <c r="L14" s="1" t="s">
        <v>72</v>
      </c>
      <c r="M14" s="1" t="s">
        <v>35</v>
      </c>
      <c r="N14" s="1">
        <v>62000</v>
      </c>
      <c r="O14" s="1">
        <v>600</v>
      </c>
      <c r="P14" s="1">
        <v>570</v>
      </c>
      <c r="Q14" s="1" t="s">
        <v>114</v>
      </c>
      <c r="R14" s="1">
        <v>52500</v>
      </c>
      <c r="S14" s="1" t="s">
        <v>111</v>
      </c>
      <c r="T14" s="1" t="s">
        <v>101</v>
      </c>
      <c r="U14" s="1" t="s">
        <v>102</v>
      </c>
      <c r="V14" s="1" t="s">
        <v>49</v>
      </c>
      <c r="W14" s="1" t="s">
        <v>103</v>
      </c>
      <c r="X14" s="1" t="s">
        <v>49</v>
      </c>
      <c r="Y14" s="1">
        <v>75010</v>
      </c>
      <c r="Z14" s="1" t="s">
        <v>49</v>
      </c>
      <c r="AA14" s="1" t="s">
        <v>49</v>
      </c>
      <c r="AB14" s="1" t="s">
        <v>85</v>
      </c>
      <c r="AC14" s="1" t="s">
        <v>47</v>
      </c>
      <c r="AD14" s="1" t="s">
        <v>104</v>
      </c>
      <c r="AE14" s="1">
        <v>1</v>
      </c>
      <c r="AF14" s="1" t="s">
        <v>49</v>
      </c>
      <c r="AG14" s="1" t="s">
        <v>105</v>
      </c>
      <c r="AH14" s="1" t="s">
        <v>106</v>
      </c>
    </row>
    <row r="15" spans="1:34" x14ac:dyDescent="0.25">
      <c r="A15" s="1">
        <v>88000</v>
      </c>
      <c r="B15" s="1">
        <v>1</v>
      </c>
      <c r="C15" s="1" t="s">
        <v>115</v>
      </c>
      <c r="D15" s="5" t="s">
        <v>116</v>
      </c>
      <c r="E15" s="5">
        <v>40941</v>
      </c>
      <c r="F15" s="1">
        <f t="shared" si="0"/>
        <v>2012</v>
      </c>
      <c r="G15" s="1">
        <f>MONTH(Table1[[#This Row],[Date]])</f>
        <v>2</v>
      </c>
      <c r="H15" s="1">
        <v>750</v>
      </c>
      <c r="I15" s="1">
        <v>1000</v>
      </c>
      <c r="J15" s="1">
        <v>20120202</v>
      </c>
      <c r="K15" s="1" t="s">
        <v>33</v>
      </c>
      <c r="L15" s="1" t="s">
        <v>72</v>
      </c>
      <c r="M15" s="1" t="s">
        <v>35</v>
      </c>
      <c r="N15" s="1">
        <v>75000</v>
      </c>
      <c r="O15" s="1">
        <v>750</v>
      </c>
      <c r="P15" s="1">
        <v>550</v>
      </c>
      <c r="Q15" s="1" t="s">
        <v>114</v>
      </c>
      <c r="R15" s="1">
        <v>52500</v>
      </c>
      <c r="S15" s="1" t="s">
        <v>117</v>
      </c>
      <c r="T15" s="1" t="s">
        <v>118</v>
      </c>
      <c r="U15" s="1" t="s">
        <v>119</v>
      </c>
      <c r="V15" s="1" t="s">
        <v>49</v>
      </c>
      <c r="W15" s="1" t="s">
        <v>120</v>
      </c>
      <c r="X15" s="1" t="s">
        <v>49</v>
      </c>
      <c r="Y15" s="1" t="s">
        <v>121</v>
      </c>
      <c r="Z15" s="1" t="s">
        <v>122</v>
      </c>
      <c r="AA15" s="1" t="s">
        <v>123</v>
      </c>
      <c r="AB15" s="1" t="s">
        <v>85</v>
      </c>
      <c r="AC15" s="1" t="s">
        <v>47</v>
      </c>
      <c r="AD15" s="1" t="s">
        <v>124</v>
      </c>
      <c r="AE15" s="1">
        <v>0</v>
      </c>
      <c r="AF15" s="1" t="s">
        <v>49</v>
      </c>
      <c r="AG15" s="1" t="s">
        <v>50</v>
      </c>
      <c r="AH15" s="1" t="s">
        <v>51</v>
      </c>
    </row>
    <row r="16" spans="1:34" x14ac:dyDescent="0.25">
      <c r="A16" s="1">
        <v>110000</v>
      </c>
      <c r="B16" s="1">
        <v>1</v>
      </c>
      <c r="C16" s="1" t="s">
        <v>125</v>
      </c>
      <c r="D16" s="5" t="s">
        <v>126</v>
      </c>
      <c r="E16" s="5">
        <v>41005</v>
      </c>
      <c r="F16" s="1">
        <f t="shared" si="0"/>
        <v>2012</v>
      </c>
      <c r="G16" s="1">
        <f>MONTH(Table1[[#This Row],[Date]])</f>
        <v>4</v>
      </c>
      <c r="H16" s="1">
        <v>750</v>
      </c>
      <c r="I16" s="1">
        <v>500</v>
      </c>
      <c r="J16" s="1">
        <v>20120604</v>
      </c>
      <c r="K16" s="1" t="s">
        <v>54</v>
      </c>
      <c r="L16" s="1" t="s">
        <v>77</v>
      </c>
      <c r="M16" s="1" t="s">
        <v>56</v>
      </c>
      <c r="N16" s="1">
        <v>56000</v>
      </c>
      <c r="O16" s="1">
        <v>900</v>
      </c>
      <c r="P16" s="1">
        <v>550</v>
      </c>
      <c r="Q16" s="1" t="s">
        <v>127</v>
      </c>
      <c r="R16" s="1">
        <v>75000</v>
      </c>
      <c r="S16" s="1" t="s">
        <v>128</v>
      </c>
      <c r="T16" s="1" t="s">
        <v>118</v>
      </c>
      <c r="U16" s="1" t="s">
        <v>119</v>
      </c>
      <c r="V16" s="1" t="s">
        <v>49</v>
      </c>
      <c r="W16" s="1" t="s">
        <v>120</v>
      </c>
      <c r="X16" s="1" t="s">
        <v>49</v>
      </c>
      <c r="Y16" s="1" t="s">
        <v>121</v>
      </c>
      <c r="Z16" s="1" t="s">
        <v>122</v>
      </c>
      <c r="AA16" s="1" t="s">
        <v>123</v>
      </c>
      <c r="AB16" s="1" t="s">
        <v>85</v>
      </c>
      <c r="AC16" s="1" t="s">
        <v>47</v>
      </c>
      <c r="AD16" s="1" t="s">
        <v>124</v>
      </c>
      <c r="AE16" s="1">
        <v>0</v>
      </c>
      <c r="AF16" s="1" t="s">
        <v>49</v>
      </c>
      <c r="AG16" s="1" t="s">
        <v>50</v>
      </c>
      <c r="AH16" s="1" t="s">
        <v>51</v>
      </c>
    </row>
    <row r="17" spans="1:34" x14ac:dyDescent="0.25">
      <c r="A17" s="1">
        <v>95000</v>
      </c>
      <c r="B17" s="1">
        <v>1</v>
      </c>
      <c r="C17" s="1" t="s">
        <v>129</v>
      </c>
      <c r="D17" s="5" t="s">
        <v>130</v>
      </c>
      <c r="E17" s="5">
        <v>41011</v>
      </c>
      <c r="F17" s="1">
        <f t="shared" si="0"/>
        <v>2012</v>
      </c>
      <c r="G17" s="1">
        <f>MONTH(Table1[[#This Row],[Date]])</f>
        <v>4</v>
      </c>
      <c r="H17" s="1">
        <v>5000</v>
      </c>
      <c r="I17" s="1">
        <v>1500</v>
      </c>
      <c r="J17" s="1">
        <v>20121204</v>
      </c>
      <c r="K17" s="1" t="s">
        <v>54</v>
      </c>
      <c r="L17" s="1" t="s">
        <v>131</v>
      </c>
      <c r="M17" s="1" t="s">
        <v>56</v>
      </c>
      <c r="N17" s="1">
        <v>155000</v>
      </c>
      <c r="O17" s="1">
        <v>600</v>
      </c>
      <c r="P17" s="1">
        <v>570</v>
      </c>
      <c r="Q17" s="1" t="s">
        <v>132</v>
      </c>
      <c r="R17" s="1">
        <v>52500</v>
      </c>
      <c r="S17" s="1" t="s">
        <v>74</v>
      </c>
      <c r="T17" s="1" t="s">
        <v>118</v>
      </c>
      <c r="U17" s="1" t="s">
        <v>119</v>
      </c>
      <c r="V17" s="1" t="s">
        <v>49</v>
      </c>
      <c r="W17" s="1" t="s">
        <v>120</v>
      </c>
      <c r="X17" s="1" t="s">
        <v>49</v>
      </c>
      <c r="Y17" s="1" t="s">
        <v>121</v>
      </c>
      <c r="Z17" s="1" t="s">
        <v>122</v>
      </c>
      <c r="AA17" s="1" t="s">
        <v>123</v>
      </c>
      <c r="AB17" s="1" t="s">
        <v>85</v>
      </c>
      <c r="AC17" s="1" t="s">
        <v>47</v>
      </c>
      <c r="AD17" s="1" t="s">
        <v>124</v>
      </c>
      <c r="AE17" s="1">
        <v>0</v>
      </c>
      <c r="AF17" s="1" t="s">
        <v>49</v>
      </c>
      <c r="AG17" s="1" t="s">
        <v>50</v>
      </c>
      <c r="AH17" s="1" t="s">
        <v>51</v>
      </c>
    </row>
    <row r="18" spans="1:34" x14ac:dyDescent="0.25">
      <c r="A18" s="1">
        <v>130000</v>
      </c>
      <c r="B18" s="1">
        <v>1</v>
      </c>
      <c r="C18" s="1" t="s">
        <v>133</v>
      </c>
      <c r="D18" s="5" t="s">
        <v>134</v>
      </c>
      <c r="E18" s="5">
        <v>41309</v>
      </c>
      <c r="F18" s="1">
        <f t="shared" si="0"/>
        <v>2013</v>
      </c>
      <c r="G18" s="1">
        <f>MONTH(Table1[[#This Row],[Date]])</f>
        <v>2</v>
      </c>
      <c r="H18" s="1">
        <v>0</v>
      </c>
      <c r="I18" s="1">
        <v>500</v>
      </c>
      <c r="J18" s="1">
        <v>20130402</v>
      </c>
      <c r="K18" s="1" t="s">
        <v>33</v>
      </c>
      <c r="L18" s="1" t="s">
        <v>34</v>
      </c>
      <c r="M18" s="1" t="s">
        <v>35</v>
      </c>
      <c r="N18" s="1">
        <v>62000</v>
      </c>
      <c r="O18" s="1">
        <v>600</v>
      </c>
      <c r="P18" s="1">
        <v>654</v>
      </c>
      <c r="Q18" s="1" t="s">
        <v>135</v>
      </c>
      <c r="R18" s="1">
        <v>28750</v>
      </c>
      <c r="S18" s="1" t="s">
        <v>58</v>
      </c>
      <c r="T18" s="1" t="s">
        <v>118</v>
      </c>
      <c r="U18" s="1" t="s">
        <v>119</v>
      </c>
      <c r="V18" s="1" t="s">
        <v>49</v>
      </c>
      <c r="W18" s="1" t="s">
        <v>120</v>
      </c>
      <c r="X18" s="1" t="s">
        <v>49</v>
      </c>
      <c r="Y18" s="1" t="s">
        <v>121</v>
      </c>
      <c r="Z18" s="1" t="s">
        <v>122</v>
      </c>
      <c r="AA18" s="1" t="s">
        <v>123</v>
      </c>
      <c r="AB18" s="1" t="s">
        <v>85</v>
      </c>
      <c r="AC18" s="1" t="s">
        <v>47</v>
      </c>
      <c r="AD18" s="1" t="s">
        <v>124</v>
      </c>
      <c r="AE18" s="1">
        <v>0</v>
      </c>
      <c r="AF18" s="1" t="s">
        <v>49</v>
      </c>
      <c r="AG18" s="1" t="s">
        <v>50</v>
      </c>
      <c r="AH18" s="1" t="s">
        <v>51</v>
      </c>
    </row>
    <row r="19" spans="1:34" x14ac:dyDescent="0.25">
      <c r="A19" s="1">
        <v>178500</v>
      </c>
      <c r="B19" s="1">
        <v>1</v>
      </c>
      <c r="C19" s="1" t="s">
        <v>136</v>
      </c>
      <c r="D19" s="5" t="s">
        <v>137</v>
      </c>
      <c r="E19" s="5">
        <v>41314</v>
      </c>
      <c r="F19" s="1">
        <f t="shared" si="0"/>
        <v>2013</v>
      </c>
      <c r="G19" s="1">
        <f>MONTH(Table1[[#This Row],[Date]])</f>
        <v>2</v>
      </c>
      <c r="H19" s="1">
        <v>0</v>
      </c>
      <c r="I19" s="1">
        <v>450</v>
      </c>
      <c r="J19" s="1">
        <v>20130902</v>
      </c>
      <c r="K19" s="1" t="s">
        <v>33</v>
      </c>
      <c r="L19" s="1" t="s">
        <v>34</v>
      </c>
      <c r="M19" s="1" t="s">
        <v>35</v>
      </c>
      <c r="N19" s="1">
        <v>75890</v>
      </c>
      <c r="O19" s="1">
        <v>200</v>
      </c>
      <c r="P19" s="1">
        <v>654</v>
      </c>
      <c r="Q19" s="1" t="s">
        <v>138</v>
      </c>
      <c r="R19" s="1">
        <v>7500</v>
      </c>
      <c r="S19" s="1" t="s">
        <v>128</v>
      </c>
      <c r="T19" s="1" t="s">
        <v>118</v>
      </c>
      <c r="U19" s="1" t="s">
        <v>119</v>
      </c>
      <c r="V19" s="1" t="s">
        <v>49</v>
      </c>
      <c r="W19" s="1" t="s">
        <v>120</v>
      </c>
      <c r="X19" s="1" t="s">
        <v>49</v>
      </c>
      <c r="Y19" s="1" t="s">
        <v>121</v>
      </c>
      <c r="Z19" s="1" t="s">
        <v>122</v>
      </c>
      <c r="AA19" s="1" t="s">
        <v>123</v>
      </c>
      <c r="AB19" s="1" t="s">
        <v>85</v>
      </c>
      <c r="AC19" s="1" t="s">
        <v>47</v>
      </c>
      <c r="AD19" s="1" t="s">
        <v>124</v>
      </c>
      <c r="AE19" s="1">
        <v>0</v>
      </c>
      <c r="AF19" s="1" t="s">
        <v>49</v>
      </c>
      <c r="AG19" s="1" t="s">
        <v>50</v>
      </c>
      <c r="AH19" s="1" t="s">
        <v>51</v>
      </c>
    </row>
    <row r="20" spans="1:34" x14ac:dyDescent="0.25">
      <c r="A20" s="1">
        <v>110000</v>
      </c>
      <c r="B20" s="1">
        <v>1</v>
      </c>
      <c r="C20" s="1" t="s">
        <v>139</v>
      </c>
      <c r="D20" s="5" t="s">
        <v>134</v>
      </c>
      <c r="E20" s="5">
        <v>41309</v>
      </c>
      <c r="F20" s="1">
        <f t="shared" si="0"/>
        <v>2013</v>
      </c>
      <c r="G20" s="1">
        <f>MONTH(Table1[[#This Row],[Date]])</f>
        <v>2</v>
      </c>
      <c r="H20" s="1">
        <v>0</v>
      </c>
      <c r="I20" s="1">
        <v>0</v>
      </c>
      <c r="J20" s="1">
        <v>20130402</v>
      </c>
      <c r="K20" s="1" t="s">
        <v>54</v>
      </c>
      <c r="L20" s="1" t="s">
        <v>63</v>
      </c>
      <c r="M20" s="1" t="s">
        <v>56</v>
      </c>
      <c r="N20" s="1">
        <v>75890</v>
      </c>
      <c r="O20" s="1">
        <v>400</v>
      </c>
      <c r="P20" s="1">
        <v>147</v>
      </c>
      <c r="Q20" s="1" t="s">
        <v>114</v>
      </c>
      <c r="R20" s="1">
        <v>52500</v>
      </c>
      <c r="S20" s="1" t="s">
        <v>65</v>
      </c>
      <c r="T20" s="1" t="s">
        <v>118</v>
      </c>
      <c r="U20" s="1" t="s">
        <v>119</v>
      </c>
      <c r="V20" s="1" t="s">
        <v>49</v>
      </c>
      <c r="W20" s="1" t="s">
        <v>120</v>
      </c>
      <c r="X20" s="1" t="s">
        <v>49</v>
      </c>
      <c r="Y20" s="1" t="s">
        <v>121</v>
      </c>
      <c r="Z20" s="1" t="s">
        <v>122</v>
      </c>
      <c r="AA20" s="1" t="s">
        <v>123</v>
      </c>
      <c r="AB20" s="1" t="s">
        <v>85</v>
      </c>
      <c r="AC20" s="1" t="s">
        <v>47</v>
      </c>
      <c r="AD20" s="1" t="s">
        <v>124</v>
      </c>
      <c r="AE20" s="1">
        <v>0</v>
      </c>
      <c r="AF20" s="1" t="s">
        <v>49</v>
      </c>
      <c r="AG20" s="1" t="s">
        <v>50</v>
      </c>
      <c r="AH20" s="1" t="s">
        <v>51</v>
      </c>
    </row>
    <row r="21" spans="1:34" ht="15.75" customHeight="1" x14ac:dyDescent="0.25">
      <c r="A21" s="1">
        <v>102500</v>
      </c>
      <c r="B21" s="1">
        <v>1</v>
      </c>
      <c r="C21" s="1" t="s">
        <v>140</v>
      </c>
      <c r="D21" s="5" t="s">
        <v>91</v>
      </c>
      <c r="E21" s="5">
        <v>41310</v>
      </c>
      <c r="F21" s="1">
        <f t="shared" si="0"/>
        <v>2013</v>
      </c>
      <c r="G21" s="1">
        <f>MONTH(Table1[[#This Row],[Date]])</f>
        <v>2</v>
      </c>
      <c r="H21" s="1">
        <v>0.01</v>
      </c>
      <c r="I21" s="1">
        <v>500</v>
      </c>
      <c r="J21" s="1">
        <v>20130502</v>
      </c>
      <c r="K21" s="1" t="s">
        <v>54</v>
      </c>
      <c r="L21" s="1" t="s">
        <v>63</v>
      </c>
      <c r="M21" s="1" t="s">
        <v>56</v>
      </c>
      <c r="N21" s="1">
        <v>75890</v>
      </c>
      <c r="O21" s="1">
        <v>800</v>
      </c>
      <c r="P21" s="1">
        <v>852</v>
      </c>
      <c r="Q21" s="1" t="s">
        <v>138</v>
      </c>
      <c r="R21" s="1">
        <v>52500</v>
      </c>
      <c r="S21" s="1" t="s">
        <v>111</v>
      </c>
      <c r="T21" s="1" t="s">
        <v>118</v>
      </c>
      <c r="U21" s="1" t="s">
        <v>119</v>
      </c>
      <c r="V21" s="1" t="s">
        <v>49</v>
      </c>
      <c r="W21" s="1" t="s">
        <v>120</v>
      </c>
      <c r="X21" s="1" t="s">
        <v>49</v>
      </c>
      <c r="Y21" s="1" t="s">
        <v>121</v>
      </c>
      <c r="Z21" s="1" t="s">
        <v>122</v>
      </c>
      <c r="AA21" s="1" t="s">
        <v>123</v>
      </c>
      <c r="AB21" s="1" t="s">
        <v>85</v>
      </c>
      <c r="AC21" s="1" t="s">
        <v>47</v>
      </c>
      <c r="AD21" s="1" t="s">
        <v>124</v>
      </c>
      <c r="AE21" s="1">
        <v>0</v>
      </c>
      <c r="AF21" s="1" t="s">
        <v>49</v>
      </c>
      <c r="AG21" s="1" t="s">
        <v>50</v>
      </c>
      <c r="AH21" s="1" t="s">
        <v>51</v>
      </c>
    </row>
    <row r="22" spans="1:34" ht="15.75" customHeight="1" x14ac:dyDescent="0.25">
      <c r="A22" s="1">
        <v>102500</v>
      </c>
      <c r="B22" s="1">
        <v>1</v>
      </c>
      <c r="C22" s="1" t="s">
        <v>141</v>
      </c>
      <c r="D22" s="5" t="s">
        <v>142</v>
      </c>
      <c r="E22" s="5">
        <v>41004</v>
      </c>
      <c r="F22" s="1">
        <f t="shared" si="0"/>
        <v>2012</v>
      </c>
      <c r="G22" s="1">
        <f>MONTH(Table1[[#This Row],[Date]])</f>
        <v>4</v>
      </c>
      <c r="H22" s="1">
        <v>0</v>
      </c>
      <c r="I22" s="1">
        <v>1000</v>
      </c>
      <c r="J22" s="1">
        <v>20120504</v>
      </c>
      <c r="K22" s="1" t="s">
        <v>33</v>
      </c>
      <c r="L22" s="1" t="s">
        <v>34</v>
      </c>
      <c r="M22" s="1" t="s">
        <v>35</v>
      </c>
      <c r="N22" s="1">
        <v>125000</v>
      </c>
      <c r="O22" s="1">
        <v>4000</v>
      </c>
      <c r="P22" s="1">
        <v>550</v>
      </c>
      <c r="Q22" s="1" t="s">
        <v>143</v>
      </c>
      <c r="R22" s="1">
        <v>28750</v>
      </c>
      <c r="S22" s="1" t="s">
        <v>96</v>
      </c>
      <c r="T22" s="1" t="s">
        <v>144</v>
      </c>
      <c r="U22" s="1" t="s">
        <v>145</v>
      </c>
      <c r="V22" s="1" t="s">
        <v>49</v>
      </c>
      <c r="W22" s="1" t="s">
        <v>146</v>
      </c>
      <c r="X22" s="1" t="s">
        <v>49</v>
      </c>
      <c r="Y22" s="1" t="s">
        <v>147</v>
      </c>
      <c r="Z22" s="1" t="s">
        <v>148</v>
      </c>
      <c r="AA22" s="1" t="s">
        <v>149</v>
      </c>
      <c r="AB22" s="1" t="s">
        <v>85</v>
      </c>
      <c r="AC22" s="1" t="s">
        <v>150</v>
      </c>
      <c r="AD22" s="1" t="s">
        <v>151</v>
      </c>
      <c r="AE22" s="1">
        <v>1</v>
      </c>
      <c r="AF22" s="1" t="s">
        <v>49</v>
      </c>
      <c r="AG22" s="1" t="s">
        <v>50</v>
      </c>
      <c r="AH22" s="1" t="s">
        <v>51</v>
      </c>
    </row>
    <row r="23" spans="1:34" ht="15.75" customHeight="1" x14ac:dyDescent="0.25">
      <c r="A23" s="1">
        <v>178500</v>
      </c>
      <c r="B23" s="1">
        <v>1</v>
      </c>
      <c r="C23" s="1" t="s">
        <v>152</v>
      </c>
      <c r="D23" s="5" t="s">
        <v>130</v>
      </c>
      <c r="E23" s="5">
        <v>41011</v>
      </c>
      <c r="F23" s="1">
        <f t="shared" si="0"/>
        <v>2012</v>
      </c>
      <c r="G23" s="1">
        <f>MONTH(Table1[[#This Row],[Date]])</f>
        <v>4</v>
      </c>
      <c r="H23" s="1">
        <v>0</v>
      </c>
      <c r="I23" s="1">
        <v>1500</v>
      </c>
      <c r="J23" s="1">
        <v>20121204</v>
      </c>
      <c r="K23" s="1" t="s">
        <v>54</v>
      </c>
      <c r="L23" s="1" t="s">
        <v>153</v>
      </c>
      <c r="M23" s="1" t="s">
        <v>56</v>
      </c>
      <c r="N23" s="1">
        <v>125000</v>
      </c>
      <c r="O23" s="1">
        <v>600</v>
      </c>
      <c r="P23" s="1">
        <v>570</v>
      </c>
      <c r="Q23" s="1" t="s">
        <v>154</v>
      </c>
      <c r="R23" s="1">
        <v>8000</v>
      </c>
      <c r="S23" s="1" t="s">
        <v>96</v>
      </c>
      <c r="T23" s="1" t="s">
        <v>144</v>
      </c>
      <c r="U23" s="1" t="s">
        <v>145</v>
      </c>
      <c r="V23" s="1" t="s">
        <v>49</v>
      </c>
      <c r="W23" s="1" t="s">
        <v>146</v>
      </c>
      <c r="X23" s="1" t="s">
        <v>49</v>
      </c>
      <c r="Y23" s="1" t="s">
        <v>147</v>
      </c>
      <c r="Z23" s="1" t="s">
        <v>148</v>
      </c>
      <c r="AA23" s="1" t="s">
        <v>149</v>
      </c>
      <c r="AB23" s="1" t="s">
        <v>85</v>
      </c>
      <c r="AC23" s="1" t="s">
        <v>150</v>
      </c>
      <c r="AD23" s="1" t="s">
        <v>151</v>
      </c>
      <c r="AE23" s="1">
        <v>1</v>
      </c>
      <c r="AF23" s="1" t="s">
        <v>49</v>
      </c>
      <c r="AG23" s="1" t="s">
        <v>50</v>
      </c>
      <c r="AH23" s="1" t="s">
        <v>51</v>
      </c>
    </row>
    <row r="24" spans="1:34" ht="15.75" customHeight="1" x14ac:dyDescent="0.25">
      <c r="A24" s="1">
        <v>110000</v>
      </c>
      <c r="B24" s="1">
        <v>1</v>
      </c>
      <c r="C24" s="1" t="s">
        <v>155</v>
      </c>
      <c r="D24" s="5" t="s">
        <v>156</v>
      </c>
      <c r="E24" s="5">
        <v>41308</v>
      </c>
      <c r="F24" s="1">
        <f t="shared" si="0"/>
        <v>2013</v>
      </c>
      <c r="G24" s="1">
        <f>MONTH(Table1[[#This Row],[Date]])</f>
        <v>2</v>
      </c>
      <c r="H24" s="1">
        <v>0</v>
      </c>
      <c r="I24" s="1">
        <v>990</v>
      </c>
      <c r="J24" s="1">
        <v>20130302</v>
      </c>
      <c r="K24" s="1" t="s">
        <v>33</v>
      </c>
      <c r="L24" s="1" t="s">
        <v>72</v>
      </c>
      <c r="M24" s="1" t="s">
        <v>35</v>
      </c>
      <c r="N24" s="1">
        <v>75890</v>
      </c>
      <c r="O24" s="1">
        <v>600</v>
      </c>
      <c r="P24" s="1">
        <v>987</v>
      </c>
      <c r="Q24" s="1" t="s">
        <v>157</v>
      </c>
      <c r="R24" s="1">
        <v>52500</v>
      </c>
      <c r="S24" s="1" t="s">
        <v>117</v>
      </c>
      <c r="T24" s="1" t="s">
        <v>144</v>
      </c>
      <c r="U24" s="1" t="s">
        <v>145</v>
      </c>
      <c r="V24" s="1" t="s">
        <v>49</v>
      </c>
      <c r="W24" s="1" t="s">
        <v>146</v>
      </c>
      <c r="X24" s="1" t="s">
        <v>49</v>
      </c>
      <c r="Y24" s="1" t="s">
        <v>147</v>
      </c>
      <c r="Z24" s="1" t="s">
        <v>148</v>
      </c>
      <c r="AA24" s="1" t="s">
        <v>149</v>
      </c>
      <c r="AB24" s="1" t="s">
        <v>85</v>
      </c>
      <c r="AC24" s="1" t="s">
        <v>150</v>
      </c>
      <c r="AD24" s="1" t="s">
        <v>151</v>
      </c>
      <c r="AE24" s="1">
        <v>1</v>
      </c>
      <c r="AF24" s="1" t="s">
        <v>49</v>
      </c>
      <c r="AG24" s="1" t="s">
        <v>50</v>
      </c>
      <c r="AH24" s="1" t="s">
        <v>51</v>
      </c>
    </row>
    <row r="25" spans="1:34" ht="15.75" customHeight="1" x14ac:dyDescent="0.25">
      <c r="A25" s="1">
        <v>130000</v>
      </c>
      <c r="B25" s="1">
        <v>1</v>
      </c>
      <c r="C25" s="1" t="s">
        <v>158</v>
      </c>
      <c r="D25" s="5" t="s">
        <v>159</v>
      </c>
      <c r="E25" s="5">
        <v>41316</v>
      </c>
      <c r="F25" s="1">
        <f t="shared" si="0"/>
        <v>2013</v>
      </c>
      <c r="G25" s="1">
        <f>MONTH(Table1[[#This Row],[Date]])</f>
        <v>2</v>
      </c>
      <c r="H25" s="1">
        <v>750</v>
      </c>
      <c r="I25" s="1">
        <v>1750</v>
      </c>
      <c r="J25" s="1">
        <v>20131102</v>
      </c>
      <c r="K25" s="1" t="s">
        <v>33</v>
      </c>
      <c r="L25" s="1" t="s">
        <v>72</v>
      </c>
      <c r="M25" s="1" t="s">
        <v>35</v>
      </c>
      <c r="N25" s="1">
        <v>75890</v>
      </c>
      <c r="O25" s="1">
        <v>300</v>
      </c>
      <c r="P25" s="1">
        <v>321</v>
      </c>
      <c r="Q25" s="1" t="s">
        <v>160</v>
      </c>
      <c r="R25" s="1">
        <v>52500</v>
      </c>
      <c r="S25" s="1" t="s">
        <v>37</v>
      </c>
      <c r="T25" s="1" t="s">
        <v>144</v>
      </c>
      <c r="U25" s="1" t="s">
        <v>145</v>
      </c>
      <c r="V25" s="1" t="s">
        <v>49</v>
      </c>
      <c r="W25" s="1" t="s">
        <v>146</v>
      </c>
      <c r="X25" s="1" t="s">
        <v>49</v>
      </c>
      <c r="Y25" s="1" t="s">
        <v>147</v>
      </c>
      <c r="Z25" s="1" t="s">
        <v>148</v>
      </c>
      <c r="AA25" s="1" t="s">
        <v>149</v>
      </c>
      <c r="AB25" s="1" t="s">
        <v>85</v>
      </c>
      <c r="AC25" s="1" t="s">
        <v>150</v>
      </c>
      <c r="AD25" s="1" t="s">
        <v>151</v>
      </c>
      <c r="AE25" s="1">
        <v>1</v>
      </c>
      <c r="AF25" s="1" t="s">
        <v>49</v>
      </c>
      <c r="AG25" s="1" t="s">
        <v>50</v>
      </c>
      <c r="AH25" s="1" t="s">
        <v>51</v>
      </c>
    </row>
    <row r="26" spans="1:34" ht="15.75" customHeight="1" x14ac:dyDescent="0.25">
      <c r="A26" s="1">
        <v>110000</v>
      </c>
      <c r="B26" s="1">
        <v>1</v>
      </c>
      <c r="C26" s="1" t="s">
        <v>161</v>
      </c>
      <c r="D26" s="5" t="s">
        <v>162</v>
      </c>
      <c r="E26" s="5">
        <v>41307</v>
      </c>
      <c r="F26" s="1">
        <f t="shared" si="0"/>
        <v>2013</v>
      </c>
      <c r="G26" s="1">
        <f>MONTH(Table1[[#This Row],[Date]])</f>
        <v>2</v>
      </c>
      <c r="H26" s="1">
        <v>0</v>
      </c>
      <c r="I26" s="1">
        <v>500</v>
      </c>
      <c r="J26" s="1">
        <v>20130202</v>
      </c>
      <c r="K26" s="1" t="s">
        <v>54</v>
      </c>
      <c r="L26" s="1" t="s">
        <v>63</v>
      </c>
      <c r="M26" s="1" t="s">
        <v>56</v>
      </c>
      <c r="N26" s="1">
        <v>75890</v>
      </c>
      <c r="O26" s="1">
        <v>600</v>
      </c>
      <c r="P26" s="1">
        <v>963</v>
      </c>
      <c r="Q26" s="1" t="s">
        <v>163</v>
      </c>
      <c r="R26" s="1">
        <v>52500</v>
      </c>
      <c r="S26" s="1" t="s">
        <v>96</v>
      </c>
      <c r="T26" s="1" t="s">
        <v>144</v>
      </c>
      <c r="U26" s="1" t="s">
        <v>145</v>
      </c>
      <c r="V26" s="1" t="s">
        <v>49</v>
      </c>
      <c r="W26" s="1" t="s">
        <v>146</v>
      </c>
      <c r="X26" s="1" t="s">
        <v>49</v>
      </c>
      <c r="Y26" s="1" t="s">
        <v>147</v>
      </c>
      <c r="Z26" s="1" t="s">
        <v>148</v>
      </c>
      <c r="AA26" s="1" t="s">
        <v>149</v>
      </c>
      <c r="AB26" s="1" t="s">
        <v>85</v>
      </c>
      <c r="AC26" s="1" t="s">
        <v>150</v>
      </c>
      <c r="AD26" s="1" t="s">
        <v>151</v>
      </c>
      <c r="AE26" s="1">
        <v>1</v>
      </c>
      <c r="AF26" s="1" t="s">
        <v>49</v>
      </c>
      <c r="AG26" s="1" t="s">
        <v>50</v>
      </c>
      <c r="AH26" s="1" t="s">
        <v>51</v>
      </c>
    </row>
    <row r="27" spans="1:34" ht="15.75" customHeight="1" x14ac:dyDescent="0.25">
      <c r="A27" s="1">
        <v>178500</v>
      </c>
      <c r="B27" s="1">
        <v>1</v>
      </c>
      <c r="C27" s="1" t="s">
        <v>164</v>
      </c>
      <c r="D27" s="5" t="s">
        <v>156</v>
      </c>
      <c r="E27" s="5">
        <v>41308</v>
      </c>
      <c r="F27" s="1">
        <f t="shared" si="0"/>
        <v>2013</v>
      </c>
      <c r="G27" s="1">
        <f>MONTH(Table1[[#This Row],[Date]])</f>
        <v>2</v>
      </c>
      <c r="H27" s="1">
        <v>0</v>
      </c>
      <c r="I27" s="1">
        <v>500</v>
      </c>
      <c r="J27" s="1">
        <v>20130302</v>
      </c>
      <c r="K27" s="1" t="s">
        <v>54</v>
      </c>
      <c r="L27" s="1" t="s">
        <v>55</v>
      </c>
      <c r="M27" s="1" t="s">
        <v>56</v>
      </c>
      <c r="N27" s="1">
        <v>75890</v>
      </c>
      <c r="O27" s="1">
        <v>500</v>
      </c>
      <c r="P27" s="1">
        <v>852</v>
      </c>
      <c r="Q27" s="1" t="s">
        <v>138</v>
      </c>
      <c r="R27" s="1">
        <v>65250</v>
      </c>
      <c r="S27" s="1" t="s">
        <v>74</v>
      </c>
      <c r="T27" s="1" t="s">
        <v>144</v>
      </c>
      <c r="U27" s="1" t="s">
        <v>145</v>
      </c>
      <c r="V27" s="1" t="s">
        <v>49</v>
      </c>
      <c r="W27" s="1" t="s">
        <v>146</v>
      </c>
      <c r="X27" s="1" t="s">
        <v>49</v>
      </c>
      <c r="Y27" s="1" t="s">
        <v>147</v>
      </c>
      <c r="Z27" s="1" t="s">
        <v>148</v>
      </c>
      <c r="AA27" s="1" t="s">
        <v>149</v>
      </c>
      <c r="AB27" s="1" t="s">
        <v>85</v>
      </c>
      <c r="AC27" s="1" t="s">
        <v>150</v>
      </c>
      <c r="AD27" s="1" t="s">
        <v>151</v>
      </c>
      <c r="AE27" s="1">
        <v>1</v>
      </c>
      <c r="AF27" s="1" t="s">
        <v>49</v>
      </c>
      <c r="AG27" s="1" t="s">
        <v>50</v>
      </c>
      <c r="AH27" s="1" t="s">
        <v>51</v>
      </c>
    </row>
    <row r="28" spans="1:34" ht="15.75" customHeight="1" x14ac:dyDescent="0.25">
      <c r="A28" s="1">
        <v>92000</v>
      </c>
      <c r="B28" s="1">
        <v>1</v>
      </c>
      <c r="C28" s="1" t="s">
        <v>165</v>
      </c>
      <c r="D28" s="5" t="s">
        <v>166</v>
      </c>
      <c r="E28" s="5">
        <v>41003</v>
      </c>
      <c r="F28" s="1">
        <f t="shared" si="0"/>
        <v>2012</v>
      </c>
      <c r="G28" s="1">
        <f>MONTH(Table1[[#This Row],[Date]])</f>
        <v>4</v>
      </c>
      <c r="H28" s="1">
        <v>0</v>
      </c>
      <c r="I28" s="1">
        <v>1500</v>
      </c>
      <c r="J28" s="1">
        <v>20120404</v>
      </c>
      <c r="K28" s="1" t="s">
        <v>33</v>
      </c>
      <c r="L28" s="1" t="s">
        <v>34</v>
      </c>
      <c r="M28" s="1" t="s">
        <v>35</v>
      </c>
      <c r="N28" s="1">
        <v>62000</v>
      </c>
      <c r="O28" s="1">
        <v>2500</v>
      </c>
      <c r="P28" s="1">
        <v>550</v>
      </c>
      <c r="Q28" s="1" t="s">
        <v>36</v>
      </c>
      <c r="R28" s="1">
        <v>52500</v>
      </c>
      <c r="S28" s="1" t="s">
        <v>111</v>
      </c>
      <c r="T28" s="1" t="s">
        <v>167</v>
      </c>
      <c r="U28" s="1" t="s">
        <v>168</v>
      </c>
      <c r="V28" s="1" t="s">
        <v>49</v>
      </c>
      <c r="W28" s="1" t="s">
        <v>81</v>
      </c>
      <c r="X28" s="1" t="s">
        <v>49</v>
      </c>
      <c r="Y28" s="1" t="s">
        <v>169</v>
      </c>
      <c r="Z28" s="1" t="s">
        <v>83</v>
      </c>
      <c r="AA28" s="1" t="s">
        <v>170</v>
      </c>
      <c r="AB28" s="1" t="s">
        <v>85</v>
      </c>
      <c r="AC28" s="1" t="s">
        <v>47</v>
      </c>
      <c r="AD28" s="1" t="s">
        <v>171</v>
      </c>
      <c r="AE28" s="1">
        <v>1</v>
      </c>
      <c r="AF28" s="1" t="s">
        <v>49</v>
      </c>
      <c r="AG28" s="1" t="s">
        <v>50</v>
      </c>
      <c r="AH28" s="1" t="s">
        <v>51</v>
      </c>
    </row>
    <row r="29" spans="1:34" ht="15.75" customHeight="1" x14ac:dyDescent="0.25">
      <c r="A29" s="1">
        <v>155000</v>
      </c>
      <c r="B29" s="1">
        <v>1</v>
      </c>
      <c r="C29" s="1" t="s">
        <v>172</v>
      </c>
      <c r="D29" s="5" t="s">
        <v>108</v>
      </c>
      <c r="E29" s="5">
        <v>41010</v>
      </c>
      <c r="F29" s="1">
        <f t="shared" si="0"/>
        <v>2012</v>
      </c>
      <c r="G29" s="1">
        <f>MONTH(Table1[[#This Row],[Date]])</f>
        <v>4</v>
      </c>
      <c r="H29" s="1">
        <v>0</v>
      </c>
      <c r="I29" s="1">
        <v>1500</v>
      </c>
      <c r="J29" s="1">
        <v>20121104</v>
      </c>
      <c r="K29" s="1" t="s">
        <v>54</v>
      </c>
      <c r="L29" s="1" t="s">
        <v>173</v>
      </c>
      <c r="M29" s="1" t="s">
        <v>56</v>
      </c>
      <c r="N29" s="1">
        <v>125000</v>
      </c>
      <c r="O29" s="1">
        <v>600</v>
      </c>
      <c r="P29" s="1">
        <v>750</v>
      </c>
      <c r="Q29" s="1" t="s">
        <v>174</v>
      </c>
      <c r="R29" s="1">
        <v>127220</v>
      </c>
      <c r="S29" s="1" t="s">
        <v>65</v>
      </c>
      <c r="T29" s="1" t="s">
        <v>167</v>
      </c>
      <c r="U29" s="1" t="s">
        <v>168</v>
      </c>
      <c r="V29" s="1" t="s">
        <v>49</v>
      </c>
      <c r="W29" s="1" t="s">
        <v>81</v>
      </c>
      <c r="X29" s="1" t="s">
        <v>49</v>
      </c>
      <c r="Y29" s="1" t="s">
        <v>169</v>
      </c>
      <c r="Z29" s="1" t="s">
        <v>83</v>
      </c>
      <c r="AA29" s="1" t="s">
        <v>170</v>
      </c>
      <c r="AB29" s="1" t="s">
        <v>85</v>
      </c>
      <c r="AC29" s="1" t="s">
        <v>47</v>
      </c>
      <c r="AD29" s="1" t="s">
        <v>171</v>
      </c>
      <c r="AE29" s="1">
        <v>1</v>
      </c>
      <c r="AF29" s="1" t="s">
        <v>49</v>
      </c>
      <c r="AG29" s="1" t="s">
        <v>50</v>
      </c>
      <c r="AH29" s="1" t="s">
        <v>51</v>
      </c>
    </row>
    <row r="30" spans="1:34" ht="15.75" customHeight="1" x14ac:dyDescent="0.25">
      <c r="A30" s="1">
        <v>178500</v>
      </c>
      <c r="B30" s="1">
        <v>1</v>
      </c>
      <c r="C30" s="1" t="s">
        <v>175</v>
      </c>
      <c r="D30" s="5" t="s">
        <v>162</v>
      </c>
      <c r="E30" s="5">
        <v>41307</v>
      </c>
      <c r="F30" s="1">
        <f t="shared" si="0"/>
        <v>2013</v>
      </c>
      <c r="G30" s="1">
        <f>MONTH(Table1[[#This Row],[Date]])</f>
        <v>2</v>
      </c>
      <c r="H30" s="1">
        <v>0</v>
      </c>
      <c r="I30" s="1">
        <v>1750</v>
      </c>
      <c r="J30" s="1">
        <v>20130202</v>
      </c>
      <c r="K30" s="1" t="s">
        <v>33</v>
      </c>
      <c r="L30" s="1" t="s">
        <v>176</v>
      </c>
      <c r="M30" s="1" t="s">
        <v>35</v>
      </c>
      <c r="N30" s="1">
        <v>62000</v>
      </c>
      <c r="O30" s="1">
        <v>600</v>
      </c>
      <c r="P30" s="1">
        <v>654</v>
      </c>
      <c r="Q30" s="1" t="s">
        <v>177</v>
      </c>
      <c r="R30" s="1">
        <v>65250</v>
      </c>
      <c r="S30" s="1" t="s">
        <v>62</v>
      </c>
      <c r="T30" s="1" t="s">
        <v>167</v>
      </c>
      <c r="U30" s="1" t="s">
        <v>168</v>
      </c>
      <c r="V30" s="1" t="s">
        <v>49</v>
      </c>
      <c r="W30" s="1" t="s">
        <v>81</v>
      </c>
      <c r="X30" s="1" t="s">
        <v>49</v>
      </c>
      <c r="Y30" s="1" t="s">
        <v>169</v>
      </c>
      <c r="Z30" s="1" t="s">
        <v>83</v>
      </c>
      <c r="AA30" s="1" t="s">
        <v>170</v>
      </c>
      <c r="AB30" s="1" t="s">
        <v>85</v>
      </c>
      <c r="AC30" s="1" t="s">
        <v>47</v>
      </c>
      <c r="AD30" s="1" t="s">
        <v>171</v>
      </c>
      <c r="AE30" s="1">
        <v>1</v>
      </c>
      <c r="AF30" s="1" t="s">
        <v>49</v>
      </c>
      <c r="AG30" s="1" t="s">
        <v>50</v>
      </c>
      <c r="AH30" s="1" t="s">
        <v>51</v>
      </c>
    </row>
    <row r="31" spans="1:34" ht="15.75" customHeight="1" x14ac:dyDescent="0.25">
      <c r="A31" s="1">
        <v>178500</v>
      </c>
      <c r="B31" s="1">
        <v>1</v>
      </c>
      <c r="C31" s="1" t="s">
        <v>178</v>
      </c>
      <c r="D31" s="5" t="s">
        <v>179</v>
      </c>
      <c r="E31" s="5">
        <v>41315</v>
      </c>
      <c r="F31" s="1">
        <f t="shared" si="0"/>
        <v>2013</v>
      </c>
      <c r="G31" s="1">
        <f>MONTH(Table1[[#This Row],[Date]])</f>
        <v>2</v>
      </c>
      <c r="H31" s="1">
        <v>0</v>
      </c>
      <c r="I31" s="1">
        <v>1750</v>
      </c>
      <c r="J31" s="1">
        <v>20131002</v>
      </c>
      <c r="K31" s="1" t="s">
        <v>33</v>
      </c>
      <c r="L31" s="1" t="s">
        <v>68</v>
      </c>
      <c r="M31" s="1" t="s">
        <v>35</v>
      </c>
      <c r="N31" s="1">
        <v>75890</v>
      </c>
      <c r="O31" s="1">
        <v>200</v>
      </c>
      <c r="P31" s="1">
        <v>987</v>
      </c>
      <c r="Q31" s="1" t="s">
        <v>160</v>
      </c>
      <c r="R31" s="1">
        <v>52500</v>
      </c>
      <c r="S31" s="1" t="s">
        <v>37</v>
      </c>
      <c r="T31" s="1" t="s">
        <v>167</v>
      </c>
      <c r="U31" s="1" t="s">
        <v>168</v>
      </c>
      <c r="V31" s="1" t="s">
        <v>49</v>
      </c>
      <c r="W31" s="1" t="s">
        <v>81</v>
      </c>
      <c r="X31" s="1" t="s">
        <v>49</v>
      </c>
      <c r="Y31" s="1" t="s">
        <v>169</v>
      </c>
      <c r="Z31" s="1" t="s">
        <v>83</v>
      </c>
      <c r="AA31" s="1" t="s">
        <v>170</v>
      </c>
      <c r="AB31" s="1" t="s">
        <v>85</v>
      </c>
      <c r="AC31" s="1" t="s">
        <v>47</v>
      </c>
      <c r="AD31" s="1" t="s">
        <v>171</v>
      </c>
      <c r="AE31" s="1">
        <v>1</v>
      </c>
      <c r="AF31" s="1" t="s">
        <v>49</v>
      </c>
      <c r="AG31" s="1" t="s">
        <v>50</v>
      </c>
      <c r="AH31" s="1" t="s">
        <v>51</v>
      </c>
    </row>
    <row r="32" spans="1:34" ht="15.75" customHeight="1" x14ac:dyDescent="0.25">
      <c r="A32" s="1">
        <v>178500</v>
      </c>
      <c r="B32" s="1">
        <v>1</v>
      </c>
      <c r="C32" s="1" t="s">
        <v>180</v>
      </c>
      <c r="D32" s="5" t="s">
        <v>181</v>
      </c>
      <c r="E32" s="5">
        <v>41317</v>
      </c>
      <c r="F32" s="1">
        <f t="shared" si="0"/>
        <v>2013</v>
      </c>
      <c r="G32" s="1">
        <f>MONTH(Table1[[#This Row],[Date]])</f>
        <v>2</v>
      </c>
      <c r="H32" s="1">
        <v>0</v>
      </c>
      <c r="I32" s="1">
        <v>1750</v>
      </c>
      <c r="J32" s="1">
        <v>20131202</v>
      </c>
      <c r="K32" s="1" t="s">
        <v>33</v>
      </c>
      <c r="L32" s="1" t="s">
        <v>182</v>
      </c>
      <c r="M32" s="1" t="s">
        <v>35</v>
      </c>
      <c r="N32" s="1">
        <v>62000</v>
      </c>
      <c r="O32" s="1">
        <v>300</v>
      </c>
      <c r="P32" s="1">
        <v>654</v>
      </c>
      <c r="Q32" s="1" t="s">
        <v>183</v>
      </c>
      <c r="R32" s="1">
        <v>52500</v>
      </c>
      <c r="S32" s="1" t="s">
        <v>96</v>
      </c>
      <c r="T32" s="1" t="s">
        <v>167</v>
      </c>
      <c r="U32" s="1" t="s">
        <v>168</v>
      </c>
      <c r="V32" s="1" t="s">
        <v>49</v>
      </c>
      <c r="W32" s="1" t="s">
        <v>81</v>
      </c>
      <c r="X32" s="1" t="s">
        <v>49</v>
      </c>
      <c r="Y32" s="1" t="s">
        <v>169</v>
      </c>
      <c r="Z32" s="1" t="s">
        <v>83</v>
      </c>
      <c r="AA32" s="1" t="s">
        <v>170</v>
      </c>
      <c r="AB32" s="1" t="s">
        <v>85</v>
      </c>
      <c r="AC32" s="1" t="s">
        <v>47</v>
      </c>
      <c r="AD32" s="1" t="s">
        <v>171</v>
      </c>
      <c r="AE32" s="1">
        <v>1</v>
      </c>
      <c r="AF32" s="1" t="s">
        <v>49</v>
      </c>
      <c r="AG32" s="1" t="s">
        <v>50</v>
      </c>
      <c r="AH32" s="1" t="s">
        <v>51</v>
      </c>
    </row>
    <row r="33" spans="1:34" ht="15.75" customHeight="1" x14ac:dyDescent="0.25">
      <c r="A33" s="1">
        <v>178500</v>
      </c>
      <c r="B33" s="1">
        <v>1</v>
      </c>
      <c r="C33" s="1" t="s">
        <v>184</v>
      </c>
      <c r="D33" s="5" t="s">
        <v>113</v>
      </c>
      <c r="E33" s="5">
        <v>41306</v>
      </c>
      <c r="F33" s="1">
        <f t="shared" si="0"/>
        <v>2013</v>
      </c>
      <c r="G33" s="1">
        <f>MONTH(Table1[[#This Row],[Date]])</f>
        <v>2</v>
      </c>
      <c r="H33" s="1">
        <v>0</v>
      </c>
      <c r="I33" s="1">
        <v>500</v>
      </c>
      <c r="J33" s="1">
        <v>20130102</v>
      </c>
      <c r="K33" s="1" t="s">
        <v>54</v>
      </c>
      <c r="L33" s="1" t="s">
        <v>55</v>
      </c>
      <c r="M33" s="1" t="s">
        <v>56</v>
      </c>
      <c r="N33" s="1">
        <v>75890</v>
      </c>
      <c r="O33" s="1">
        <v>500</v>
      </c>
      <c r="P33" s="1">
        <v>987</v>
      </c>
      <c r="Q33" s="1" t="s">
        <v>160</v>
      </c>
      <c r="R33" s="1">
        <v>52500</v>
      </c>
      <c r="S33" s="1" t="s">
        <v>128</v>
      </c>
      <c r="T33" s="1" t="s">
        <v>167</v>
      </c>
      <c r="U33" s="1" t="s">
        <v>168</v>
      </c>
      <c r="V33" s="1" t="s">
        <v>49</v>
      </c>
      <c r="W33" s="1" t="s">
        <v>81</v>
      </c>
      <c r="X33" s="1" t="s">
        <v>49</v>
      </c>
      <c r="Y33" s="1" t="s">
        <v>169</v>
      </c>
      <c r="Z33" s="1" t="s">
        <v>83</v>
      </c>
      <c r="AA33" s="1" t="s">
        <v>170</v>
      </c>
      <c r="AB33" s="1" t="s">
        <v>85</v>
      </c>
      <c r="AC33" s="1" t="s">
        <v>47</v>
      </c>
      <c r="AD33" s="1" t="s">
        <v>171</v>
      </c>
      <c r="AE33" s="1">
        <v>1</v>
      </c>
      <c r="AF33" s="1" t="s">
        <v>49</v>
      </c>
      <c r="AG33" s="1" t="s">
        <v>50</v>
      </c>
      <c r="AH33" s="1" t="s">
        <v>51</v>
      </c>
    </row>
    <row r="34" spans="1:34" ht="15.75" customHeight="1" x14ac:dyDescent="0.25">
      <c r="A34" s="1">
        <v>178500</v>
      </c>
      <c r="B34" s="1">
        <v>1</v>
      </c>
      <c r="C34" s="1" t="s">
        <v>185</v>
      </c>
      <c r="D34" s="5" t="s">
        <v>67</v>
      </c>
      <c r="E34" s="5">
        <v>41311</v>
      </c>
      <c r="F34" s="1">
        <f t="shared" si="0"/>
        <v>2013</v>
      </c>
      <c r="G34" s="1">
        <f>MONTH(Table1[[#This Row],[Date]])</f>
        <v>2</v>
      </c>
      <c r="H34" s="1">
        <v>750</v>
      </c>
      <c r="I34" s="1">
        <v>450</v>
      </c>
      <c r="J34" s="1">
        <v>20130602</v>
      </c>
      <c r="K34" s="1" t="s">
        <v>54</v>
      </c>
      <c r="L34" s="1" t="s">
        <v>173</v>
      </c>
      <c r="M34" s="1" t="s">
        <v>56</v>
      </c>
      <c r="N34" s="1">
        <v>62000</v>
      </c>
      <c r="O34" s="1">
        <v>750</v>
      </c>
      <c r="P34" s="1">
        <v>654</v>
      </c>
      <c r="Q34" s="1" t="s">
        <v>186</v>
      </c>
      <c r="R34" s="1">
        <v>52500</v>
      </c>
      <c r="S34" s="1" t="s">
        <v>62</v>
      </c>
      <c r="T34" s="1" t="s">
        <v>79</v>
      </c>
      <c r="U34" s="1" t="s">
        <v>80</v>
      </c>
      <c r="V34" s="1" t="s">
        <v>49</v>
      </c>
      <c r="W34" s="1" t="s">
        <v>81</v>
      </c>
      <c r="X34" s="1" t="s">
        <v>40</v>
      </c>
      <c r="Y34" s="1" t="s">
        <v>82</v>
      </c>
      <c r="Z34" s="1" t="s">
        <v>83</v>
      </c>
      <c r="AA34" s="1" t="s">
        <v>84</v>
      </c>
      <c r="AB34" s="1" t="s">
        <v>85</v>
      </c>
      <c r="AC34" s="1" t="s">
        <v>47</v>
      </c>
      <c r="AD34" s="1" t="s">
        <v>86</v>
      </c>
      <c r="AE34" s="1">
        <v>0</v>
      </c>
      <c r="AF34" s="1" t="s">
        <v>49</v>
      </c>
      <c r="AG34" s="1" t="s">
        <v>50</v>
      </c>
      <c r="AH34" s="1" t="s">
        <v>51</v>
      </c>
    </row>
    <row r="35" spans="1:34" ht="15.75" customHeight="1" x14ac:dyDescent="0.25">
      <c r="A35" s="1">
        <v>124500</v>
      </c>
      <c r="B35" s="1">
        <v>1</v>
      </c>
      <c r="C35" s="1" t="s">
        <v>187</v>
      </c>
      <c r="D35" s="5" t="s">
        <v>71</v>
      </c>
      <c r="E35" s="5">
        <v>41312</v>
      </c>
      <c r="F35" s="1">
        <f t="shared" si="0"/>
        <v>2013</v>
      </c>
      <c r="G35" s="1">
        <f>MONTH(Table1[[#This Row],[Date]])</f>
        <v>2</v>
      </c>
      <c r="H35" s="1">
        <v>1000</v>
      </c>
      <c r="I35" s="1">
        <v>450</v>
      </c>
      <c r="J35" s="1">
        <v>20130702</v>
      </c>
      <c r="K35" s="1" t="s">
        <v>54</v>
      </c>
      <c r="L35" s="1" t="s">
        <v>173</v>
      </c>
      <c r="M35" s="1" t="s">
        <v>56</v>
      </c>
      <c r="N35" s="1">
        <v>62000</v>
      </c>
      <c r="O35" s="1">
        <v>850</v>
      </c>
      <c r="P35" s="1">
        <v>984</v>
      </c>
      <c r="Q35" s="1" t="s">
        <v>160</v>
      </c>
      <c r="R35" s="1">
        <v>52500</v>
      </c>
      <c r="S35" s="1" t="s">
        <v>117</v>
      </c>
      <c r="T35" s="1" t="s">
        <v>38</v>
      </c>
      <c r="U35" s="1" t="s">
        <v>39</v>
      </c>
      <c r="V35" s="1" t="s">
        <v>40</v>
      </c>
      <c r="W35" s="1" t="s">
        <v>41</v>
      </c>
      <c r="X35" s="1" t="s">
        <v>42</v>
      </c>
      <c r="Y35" s="1" t="s">
        <v>43</v>
      </c>
      <c r="Z35" s="1" t="s">
        <v>44</v>
      </c>
      <c r="AA35" s="1" t="s">
        <v>45</v>
      </c>
      <c r="AB35" s="1" t="s">
        <v>46</v>
      </c>
      <c r="AC35" s="1" t="s">
        <v>47</v>
      </c>
      <c r="AD35" s="1" t="s">
        <v>48</v>
      </c>
      <c r="AE35" s="1">
        <v>1</v>
      </c>
      <c r="AF35" s="1" t="s">
        <v>49</v>
      </c>
      <c r="AG35" s="1" t="s">
        <v>50</v>
      </c>
      <c r="AH35" s="1" t="s">
        <v>51</v>
      </c>
    </row>
    <row r="36" spans="1:34" ht="15.75" customHeight="1" x14ac:dyDescent="0.25">
      <c r="A36" s="1">
        <v>130000</v>
      </c>
      <c r="B36" s="1">
        <v>1</v>
      </c>
      <c r="C36" s="1" t="s">
        <v>188</v>
      </c>
      <c r="D36" s="5" t="s">
        <v>95</v>
      </c>
      <c r="E36" s="5">
        <v>41313</v>
      </c>
      <c r="F36" s="1">
        <f t="shared" si="0"/>
        <v>2013</v>
      </c>
      <c r="G36" s="1">
        <f>MONTH(Table1[[#This Row],[Date]])</f>
        <v>2</v>
      </c>
      <c r="H36" s="1">
        <v>1250</v>
      </c>
      <c r="I36" s="1">
        <v>450</v>
      </c>
      <c r="J36" s="1">
        <v>20130802</v>
      </c>
      <c r="K36" s="1" t="s">
        <v>54</v>
      </c>
      <c r="L36" s="1" t="s">
        <v>55</v>
      </c>
      <c r="M36" s="1" t="s">
        <v>56</v>
      </c>
      <c r="N36" s="1">
        <v>62000</v>
      </c>
      <c r="O36" s="1">
        <v>950</v>
      </c>
      <c r="P36" s="1">
        <v>895</v>
      </c>
      <c r="Q36" s="1" t="s">
        <v>78</v>
      </c>
      <c r="R36" s="1">
        <v>15000</v>
      </c>
      <c r="S36" s="1" t="s">
        <v>58</v>
      </c>
      <c r="T36" s="1" t="s">
        <v>38</v>
      </c>
      <c r="U36" s="1" t="s">
        <v>39</v>
      </c>
      <c r="V36" s="1" t="s">
        <v>40</v>
      </c>
      <c r="W36" s="1" t="s">
        <v>41</v>
      </c>
      <c r="X36" s="1" t="s">
        <v>42</v>
      </c>
      <c r="Y36" s="1" t="s">
        <v>43</v>
      </c>
      <c r="Z36" s="1" t="s">
        <v>44</v>
      </c>
      <c r="AA36" s="1" t="s">
        <v>45</v>
      </c>
      <c r="AB36" s="1" t="s">
        <v>46</v>
      </c>
      <c r="AC36" s="1" t="s">
        <v>47</v>
      </c>
      <c r="AD36" s="1" t="s">
        <v>48</v>
      </c>
      <c r="AE36" s="1">
        <v>1</v>
      </c>
      <c r="AF36" s="1" t="s">
        <v>49</v>
      </c>
      <c r="AG36" s="1" t="s">
        <v>50</v>
      </c>
      <c r="AH36" s="1" t="s">
        <v>51</v>
      </c>
    </row>
    <row r="37" spans="1:34" ht="15.75" customHeight="1" x14ac:dyDescent="0.25">
      <c r="A37" s="1">
        <v>110000</v>
      </c>
      <c r="B37" s="1">
        <v>1</v>
      </c>
      <c r="C37" s="1" t="s">
        <v>189</v>
      </c>
      <c r="D37" s="5" t="s">
        <v>137</v>
      </c>
      <c r="E37" s="5">
        <v>41314</v>
      </c>
      <c r="F37" s="1">
        <f t="shared" si="0"/>
        <v>2013</v>
      </c>
      <c r="G37" s="1">
        <f>MONTH(Table1[[#This Row],[Date]])</f>
        <v>2</v>
      </c>
      <c r="H37" s="1">
        <v>0</v>
      </c>
      <c r="I37" s="1">
        <v>0</v>
      </c>
      <c r="J37" s="1">
        <v>20130902</v>
      </c>
      <c r="K37" s="1" t="s">
        <v>54</v>
      </c>
      <c r="L37" s="1" t="s">
        <v>55</v>
      </c>
      <c r="M37" s="1" t="s">
        <v>56</v>
      </c>
      <c r="N37" s="1">
        <v>62000</v>
      </c>
      <c r="O37" s="1">
        <v>1500</v>
      </c>
      <c r="P37" s="1">
        <v>486</v>
      </c>
      <c r="Q37" s="1" t="s">
        <v>190</v>
      </c>
      <c r="R37" s="1">
        <v>52500</v>
      </c>
      <c r="S37" s="1" t="s">
        <v>58</v>
      </c>
      <c r="T37" s="1" t="s">
        <v>79</v>
      </c>
      <c r="U37" s="1" t="s">
        <v>80</v>
      </c>
      <c r="V37" s="1" t="s">
        <v>49</v>
      </c>
      <c r="W37" s="1" t="s">
        <v>81</v>
      </c>
      <c r="X37" s="1" t="s">
        <v>40</v>
      </c>
      <c r="Y37" s="1" t="s">
        <v>82</v>
      </c>
      <c r="Z37" s="1" t="s">
        <v>83</v>
      </c>
      <c r="AA37" s="1" t="s">
        <v>84</v>
      </c>
      <c r="AB37" s="1" t="s">
        <v>85</v>
      </c>
      <c r="AC37" s="1" t="s">
        <v>47</v>
      </c>
      <c r="AD37" s="1" t="s">
        <v>86</v>
      </c>
      <c r="AE37" s="1">
        <v>0</v>
      </c>
      <c r="AF37" s="1" t="s">
        <v>49</v>
      </c>
      <c r="AG37" s="1" t="s">
        <v>50</v>
      </c>
      <c r="AH37" s="1" t="s">
        <v>51</v>
      </c>
    </row>
    <row r="38" spans="1:34" ht="15.75" customHeight="1" x14ac:dyDescent="0.25">
      <c r="A38" s="1">
        <v>178500</v>
      </c>
      <c r="B38" s="1">
        <v>1</v>
      </c>
      <c r="C38" s="1" t="s">
        <v>191</v>
      </c>
      <c r="D38" s="5" t="s">
        <v>179</v>
      </c>
      <c r="E38" s="5">
        <v>41315</v>
      </c>
      <c r="F38" s="1">
        <f t="shared" si="0"/>
        <v>2013</v>
      </c>
      <c r="G38" s="1">
        <f>MONTH(Table1[[#This Row],[Date]])</f>
        <v>2</v>
      </c>
      <c r="H38" s="1">
        <v>0</v>
      </c>
      <c r="I38" s="1">
        <v>450</v>
      </c>
      <c r="J38" s="1">
        <v>20131002</v>
      </c>
      <c r="K38" s="1" t="s">
        <v>54</v>
      </c>
      <c r="L38" s="1" t="s">
        <v>173</v>
      </c>
      <c r="M38" s="1" t="s">
        <v>56</v>
      </c>
      <c r="N38" s="1">
        <v>62000</v>
      </c>
      <c r="O38" s="1">
        <v>1400</v>
      </c>
      <c r="P38" s="1">
        <v>325</v>
      </c>
      <c r="Q38" s="1" t="s">
        <v>135</v>
      </c>
      <c r="R38" s="1">
        <v>127220</v>
      </c>
      <c r="S38" s="1" t="s">
        <v>37</v>
      </c>
      <c r="T38" s="1" t="s">
        <v>118</v>
      </c>
      <c r="U38" s="1" t="s">
        <v>119</v>
      </c>
      <c r="V38" s="1" t="s">
        <v>49</v>
      </c>
      <c r="W38" s="1" t="s">
        <v>120</v>
      </c>
      <c r="X38" s="1" t="s">
        <v>49</v>
      </c>
      <c r="Y38" s="1" t="s">
        <v>121</v>
      </c>
      <c r="Z38" s="1" t="s">
        <v>122</v>
      </c>
      <c r="AA38" s="1" t="s">
        <v>123</v>
      </c>
      <c r="AB38" s="1" t="s">
        <v>85</v>
      </c>
      <c r="AC38" s="1" t="s">
        <v>47</v>
      </c>
      <c r="AD38" s="1" t="s">
        <v>124</v>
      </c>
      <c r="AE38" s="1">
        <v>0</v>
      </c>
      <c r="AF38" s="1" t="s">
        <v>49</v>
      </c>
      <c r="AG38" s="1" t="s">
        <v>50</v>
      </c>
      <c r="AH38" s="1" t="s">
        <v>51</v>
      </c>
    </row>
    <row r="39" spans="1:34" ht="15.75" customHeight="1" x14ac:dyDescent="0.25">
      <c r="A39" s="1">
        <v>130000</v>
      </c>
      <c r="B39" s="1">
        <v>1</v>
      </c>
      <c r="C39" s="1" t="s">
        <v>192</v>
      </c>
      <c r="D39" s="5" t="s">
        <v>159</v>
      </c>
      <c r="E39" s="5">
        <v>41316</v>
      </c>
      <c r="F39" s="1">
        <f t="shared" si="0"/>
        <v>2013</v>
      </c>
      <c r="G39" s="1">
        <f>MONTH(Table1[[#This Row],[Date]])</f>
        <v>2</v>
      </c>
      <c r="H39" s="1">
        <v>0</v>
      </c>
      <c r="I39" s="1">
        <v>1750</v>
      </c>
      <c r="J39" s="1">
        <v>20131102</v>
      </c>
      <c r="K39" s="1" t="s">
        <v>54</v>
      </c>
      <c r="L39" s="1" t="s">
        <v>131</v>
      </c>
      <c r="M39" s="1" t="s">
        <v>56</v>
      </c>
      <c r="N39" s="1">
        <v>125000</v>
      </c>
      <c r="O39" s="1">
        <v>1560</v>
      </c>
      <c r="P39" s="1">
        <v>658</v>
      </c>
      <c r="Q39" s="1" t="s">
        <v>193</v>
      </c>
      <c r="R39" s="1">
        <v>17500</v>
      </c>
      <c r="S39" s="1" t="s">
        <v>37</v>
      </c>
      <c r="T39" s="1" t="s">
        <v>167</v>
      </c>
      <c r="U39" s="1" t="s">
        <v>168</v>
      </c>
      <c r="V39" s="1" t="s">
        <v>49</v>
      </c>
      <c r="W39" s="1" t="s">
        <v>81</v>
      </c>
      <c r="X39" s="1" t="s">
        <v>49</v>
      </c>
      <c r="Y39" s="1" t="s">
        <v>169</v>
      </c>
      <c r="Z39" s="1" t="s">
        <v>83</v>
      </c>
      <c r="AA39" s="1" t="s">
        <v>170</v>
      </c>
      <c r="AB39" s="1" t="s">
        <v>85</v>
      </c>
      <c r="AC39" s="1" t="s">
        <v>47</v>
      </c>
      <c r="AD39" s="1" t="s">
        <v>171</v>
      </c>
      <c r="AE39" s="1">
        <v>1</v>
      </c>
      <c r="AF39" s="1" t="s">
        <v>49</v>
      </c>
      <c r="AG39" s="1" t="s">
        <v>50</v>
      </c>
      <c r="AH39" s="1" t="s">
        <v>51</v>
      </c>
    </row>
    <row r="40" spans="1:34" ht="15.75" customHeight="1" x14ac:dyDescent="0.25">
      <c r="A40" s="1">
        <v>110000</v>
      </c>
      <c r="B40" s="1">
        <v>1</v>
      </c>
      <c r="C40" s="1" t="s">
        <v>194</v>
      </c>
      <c r="D40" s="5" t="s">
        <v>181</v>
      </c>
      <c r="E40" s="5">
        <v>41317</v>
      </c>
      <c r="F40" s="1">
        <f t="shared" si="0"/>
        <v>2013</v>
      </c>
      <c r="G40" s="1">
        <f>MONTH(Table1[[#This Row],[Date]])</f>
        <v>2</v>
      </c>
      <c r="H40" s="1">
        <v>0</v>
      </c>
      <c r="I40" s="1">
        <v>1750</v>
      </c>
      <c r="J40" s="1">
        <v>20131202</v>
      </c>
      <c r="K40" s="1" t="s">
        <v>54</v>
      </c>
      <c r="L40" s="1" t="s">
        <v>173</v>
      </c>
      <c r="M40" s="1" t="s">
        <v>56</v>
      </c>
      <c r="N40" s="1">
        <v>125000</v>
      </c>
      <c r="O40" s="1">
        <v>1950</v>
      </c>
      <c r="P40" s="1">
        <v>752</v>
      </c>
      <c r="Q40" s="1" t="s">
        <v>135</v>
      </c>
      <c r="R40" s="1">
        <v>52500</v>
      </c>
      <c r="S40" s="1" t="s">
        <v>37</v>
      </c>
      <c r="T40" s="1" t="s">
        <v>144</v>
      </c>
      <c r="U40" s="1" t="s">
        <v>145</v>
      </c>
      <c r="V40" s="1" t="s">
        <v>49</v>
      </c>
      <c r="W40" s="1" t="s">
        <v>146</v>
      </c>
      <c r="X40" s="1" t="s">
        <v>49</v>
      </c>
      <c r="Y40" s="1" t="s">
        <v>147</v>
      </c>
      <c r="Z40" s="1" t="s">
        <v>148</v>
      </c>
      <c r="AA40" s="1" t="s">
        <v>149</v>
      </c>
      <c r="AB40" s="1" t="s">
        <v>85</v>
      </c>
      <c r="AC40" s="1" t="s">
        <v>150</v>
      </c>
      <c r="AD40" s="1" t="s">
        <v>151</v>
      </c>
      <c r="AE40" s="1">
        <v>1</v>
      </c>
      <c r="AF40" s="1" t="s">
        <v>49</v>
      </c>
      <c r="AG40" s="1" t="s">
        <v>50</v>
      </c>
      <c r="AH40" s="1" t="s">
        <v>51</v>
      </c>
    </row>
    <row r="41" spans="1:34" ht="15.75" customHeight="1" x14ac:dyDescent="0.25">
      <c r="A41" s="1">
        <v>44000</v>
      </c>
      <c r="B41" s="1">
        <v>1</v>
      </c>
      <c r="C41" s="1" t="s">
        <v>195</v>
      </c>
      <c r="D41" s="5" t="s">
        <v>76</v>
      </c>
      <c r="E41" s="5">
        <v>40909</v>
      </c>
      <c r="F41" s="1">
        <f t="shared" si="0"/>
        <v>2012</v>
      </c>
      <c r="G41" s="1">
        <f>MONTH(Table1[[#This Row],[Date]])</f>
        <v>1</v>
      </c>
      <c r="H41" s="1">
        <v>500</v>
      </c>
      <c r="I41" s="1">
        <v>450</v>
      </c>
      <c r="J41" s="1">
        <v>20120101</v>
      </c>
      <c r="K41" s="1" t="s">
        <v>196</v>
      </c>
      <c r="L41" s="1" t="s">
        <v>197</v>
      </c>
      <c r="M41" s="1" t="s">
        <v>56</v>
      </c>
      <c r="N41" s="1">
        <v>25000</v>
      </c>
      <c r="O41" s="1">
        <v>1950</v>
      </c>
      <c r="P41" s="1">
        <v>486</v>
      </c>
      <c r="Q41" s="1" t="s">
        <v>177</v>
      </c>
      <c r="R41" s="1">
        <v>52500</v>
      </c>
      <c r="S41" s="1" t="s">
        <v>128</v>
      </c>
      <c r="T41" s="1" t="s">
        <v>198</v>
      </c>
      <c r="U41" s="1" t="s">
        <v>199</v>
      </c>
      <c r="V41" s="1" t="s">
        <v>49</v>
      </c>
      <c r="W41" s="1" t="s">
        <v>200</v>
      </c>
      <c r="X41" s="1" t="s">
        <v>200</v>
      </c>
      <c r="Y41" s="1" t="s">
        <v>49</v>
      </c>
      <c r="Z41" s="1" t="s">
        <v>49</v>
      </c>
      <c r="AA41" s="1" t="s">
        <v>201</v>
      </c>
      <c r="AB41" s="1" t="s">
        <v>85</v>
      </c>
      <c r="AC41" s="1" t="s">
        <v>47</v>
      </c>
      <c r="AD41" s="1" t="s">
        <v>202</v>
      </c>
      <c r="AE41" s="1">
        <v>1</v>
      </c>
      <c r="AF41" s="1" t="s">
        <v>49</v>
      </c>
      <c r="AG41" s="1" t="s">
        <v>203</v>
      </c>
      <c r="AH41" s="1" t="s">
        <v>203</v>
      </c>
    </row>
    <row r="42" spans="1:34" ht="15.75" customHeight="1" x14ac:dyDescent="0.25">
      <c r="A42" s="1">
        <v>45000</v>
      </c>
      <c r="B42" s="1">
        <v>1</v>
      </c>
      <c r="C42" s="1" t="s">
        <v>204</v>
      </c>
      <c r="D42" s="5" t="s">
        <v>205</v>
      </c>
      <c r="E42" s="5">
        <v>40910</v>
      </c>
      <c r="F42" s="1">
        <f t="shared" si="0"/>
        <v>2012</v>
      </c>
      <c r="G42" s="1">
        <f>MONTH(Table1[[#This Row],[Date]])</f>
        <v>1</v>
      </c>
      <c r="H42" s="1">
        <v>500</v>
      </c>
      <c r="I42" s="1">
        <v>450</v>
      </c>
      <c r="J42" s="1">
        <v>20120201</v>
      </c>
      <c r="K42" s="1" t="s">
        <v>196</v>
      </c>
      <c r="L42" s="1" t="s">
        <v>206</v>
      </c>
      <c r="M42" s="1" t="s">
        <v>35</v>
      </c>
      <c r="N42" s="1">
        <v>37500</v>
      </c>
      <c r="O42" s="1">
        <v>1950</v>
      </c>
      <c r="P42" s="1">
        <v>486</v>
      </c>
      <c r="Q42" s="1" t="s">
        <v>177</v>
      </c>
      <c r="R42" s="1">
        <v>52500</v>
      </c>
      <c r="S42" s="1" t="s">
        <v>96</v>
      </c>
      <c r="T42" s="1" t="s">
        <v>198</v>
      </c>
      <c r="U42" s="1" t="s">
        <v>199</v>
      </c>
      <c r="V42" s="1" t="s">
        <v>49</v>
      </c>
      <c r="W42" s="1" t="s">
        <v>200</v>
      </c>
      <c r="X42" s="1" t="s">
        <v>200</v>
      </c>
      <c r="Y42" s="1" t="s">
        <v>49</v>
      </c>
      <c r="Z42" s="1" t="s">
        <v>49</v>
      </c>
      <c r="AA42" s="1" t="s">
        <v>201</v>
      </c>
      <c r="AB42" s="1" t="s">
        <v>85</v>
      </c>
      <c r="AC42" s="1" t="s">
        <v>47</v>
      </c>
      <c r="AD42" s="1" t="s">
        <v>202</v>
      </c>
      <c r="AE42" s="1">
        <v>1</v>
      </c>
      <c r="AF42" s="1" t="s">
        <v>49</v>
      </c>
      <c r="AG42" s="1" t="s">
        <v>203</v>
      </c>
      <c r="AH42" s="1" t="s">
        <v>203</v>
      </c>
    </row>
    <row r="43" spans="1:34" ht="15.75" customHeight="1" x14ac:dyDescent="0.25">
      <c r="A43" s="1">
        <v>39500</v>
      </c>
      <c r="B43" s="1">
        <v>1</v>
      </c>
      <c r="C43" s="1" t="s">
        <v>207</v>
      </c>
      <c r="D43" s="5" t="s">
        <v>208</v>
      </c>
      <c r="E43" s="5">
        <v>40911</v>
      </c>
      <c r="F43" s="1">
        <f t="shared" si="0"/>
        <v>2012</v>
      </c>
      <c r="G43" s="1">
        <f>MONTH(Table1[[#This Row],[Date]])</f>
        <v>1</v>
      </c>
      <c r="H43" s="1">
        <v>500</v>
      </c>
      <c r="I43" s="1">
        <v>0</v>
      </c>
      <c r="J43" s="1">
        <v>20120301</v>
      </c>
      <c r="K43" s="1" t="s">
        <v>196</v>
      </c>
      <c r="L43" s="1" t="s">
        <v>209</v>
      </c>
      <c r="M43" s="1" t="s">
        <v>35</v>
      </c>
      <c r="N43" s="1">
        <v>25000</v>
      </c>
      <c r="O43" s="1">
        <v>1950</v>
      </c>
      <c r="P43" s="1">
        <v>486</v>
      </c>
      <c r="Q43" s="1" t="s">
        <v>177</v>
      </c>
      <c r="R43" s="1">
        <v>52500</v>
      </c>
      <c r="S43" s="1" t="s">
        <v>74</v>
      </c>
      <c r="T43" s="1" t="s">
        <v>210</v>
      </c>
      <c r="U43" s="1" t="s">
        <v>49</v>
      </c>
      <c r="V43" s="1" t="s">
        <v>49</v>
      </c>
      <c r="W43" s="1" t="s">
        <v>211</v>
      </c>
      <c r="X43" s="1" t="s">
        <v>49</v>
      </c>
      <c r="Y43" s="1" t="s">
        <v>49</v>
      </c>
      <c r="Z43" s="1" t="s">
        <v>49</v>
      </c>
      <c r="AA43" s="1" t="s">
        <v>49</v>
      </c>
      <c r="AB43" s="1" t="s">
        <v>46</v>
      </c>
      <c r="AC43" s="1" t="s">
        <v>47</v>
      </c>
      <c r="AD43" s="1" t="s">
        <v>202</v>
      </c>
      <c r="AE43" s="1">
        <v>1</v>
      </c>
      <c r="AF43" s="1" t="s">
        <v>49</v>
      </c>
      <c r="AG43" s="1" t="s">
        <v>212</v>
      </c>
      <c r="AH43" s="1" t="s">
        <v>213</v>
      </c>
    </row>
    <row r="44" spans="1:34" ht="15.75" customHeight="1" x14ac:dyDescent="0.25">
      <c r="A44" s="1">
        <v>44000</v>
      </c>
      <c r="B44" s="1">
        <v>1</v>
      </c>
      <c r="C44" s="1" t="s">
        <v>214</v>
      </c>
      <c r="D44" s="5" t="s">
        <v>215</v>
      </c>
      <c r="E44" s="5">
        <v>40912</v>
      </c>
      <c r="F44" s="1">
        <f t="shared" si="0"/>
        <v>2012</v>
      </c>
      <c r="G44" s="1">
        <f>MONTH(Table1[[#This Row],[Date]])</f>
        <v>1</v>
      </c>
      <c r="H44" s="1">
        <v>500</v>
      </c>
      <c r="I44" s="1">
        <v>500</v>
      </c>
      <c r="J44" s="1">
        <v>20120401</v>
      </c>
      <c r="K44" s="1" t="s">
        <v>196</v>
      </c>
      <c r="L44" s="1" t="s">
        <v>197</v>
      </c>
      <c r="M44" s="1" t="s">
        <v>56</v>
      </c>
      <c r="N44" s="1">
        <v>37500</v>
      </c>
      <c r="O44" s="1">
        <v>1950</v>
      </c>
      <c r="P44" s="1">
        <v>486</v>
      </c>
      <c r="Q44" s="1" t="s">
        <v>177</v>
      </c>
      <c r="R44" s="1">
        <v>52500</v>
      </c>
      <c r="S44" s="1" t="s">
        <v>111</v>
      </c>
      <c r="T44" s="1" t="s">
        <v>101</v>
      </c>
      <c r="U44" s="1" t="s">
        <v>102</v>
      </c>
      <c r="V44" s="1" t="s">
        <v>49</v>
      </c>
      <c r="W44" s="1" t="s">
        <v>103</v>
      </c>
      <c r="X44" s="1" t="s">
        <v>49</v>
      </c>
      <c r="Y44" s="1">
        <v>75010</v>
      </c>
      <c r="Z44" s="1" t="s">
        <v>49</v>
      </c>
      <c r="AA44" s="1" t="s">
        <v>49</v>
      </c>
      <c r="AB44" s="1" t="s">
        <v>85</v>
      </c>
      <c r="AC44" s="1" t="s">
        <v>47</v>
      </c>
      <c r="AD44" s="1" t="s">
        <v>104</v>
      </c>
      <c r="AE44" s="1">
        <v>1</v>
      </c>
      <c r="AF44" s="1" t="s">
        <v>49</v>
      </c>
      <c r="AG44" s="1" t="s">
        <v>105</v>
      </c>
      <c r="AH44" s="1" t="s">
        <v>106</v>
      </c>
    </row>
    <row r="45" spans="1:34" ht="15.75" customHeight="1" x14ac:dyDescent="0.25">
      <c r="A45" s="1">
        <v>44000</v>
      </c>
      <c r="B45" s="1">
        <v>1</v>
      </c>
      <c r="C45" s="1" t="s">
        <v>216</v>
      </c>
      <c r="D45" s="5" t="s">
        <v>217</v>
      </c>
      <c r="E45" s="5">
        <v>40913</v>
      </c>
      <c r="F45" s="1">
        <f t="shared" si="0"/>
        <v>2012</v>
      </c>
      <c r="G45" s="1">
        <f>MONTH(Table1[[#This Row],[Date]])</f>
        <v>1</v>
      </c>
      <c r="H45" s="1">
        <v>500</v>
      </c>
      <c r="I45" s="1">
        <v>500</v>
      </c>
      <c r="J45" s="1">
        <v>20120501</v>
      </c>
      <c r="K45" s="1" t="s">
        <v>196</v>
      </c>
      <c r="L45" s="1" t="s">
        <v>209</v>
      </c>
      <c r="M45" s="1" t="s">
        <v>35</v>
      </c>
      <c r="N45" s="1">
        <v>25000</v>
      </c>
      <c r="O45" s="1">
        <v>1950</v>
      </c>
      <c r="P45" s="1">
        <v>486</v>
      </c>
      <c r="Q45" s="1" t="s">
        <v>177</v>
      </c>
      <c r="R45" s="1">
        <v>52500</v>
      </c>
      <c r="S45" s="1" t="s">
        <v>111</v>
      </c>
      <c r="T45" s="1" t="s">
        <v>118</v>
      </c>
      <c r="U45" s="1" t="s">
        <v>119</v>
      </c>
      <c r="V45" s="1" t="s">
        <v>49</v>
      </c>
      <c r="W45" s="1" t="s">
        <v>120</v>
      </c>
      <c r="X45" s="1" t="s">
        <v>49</v>
      </c>
      <c r="Y45" s="1" t="s">
        <v>121</v>
      </c>
      <c r="Z45" s="1" t="s">
        <v>122</v>
      </c>
      <c r="AA45" s="1" t="s">
        <v>123</v>
      </c>
      <c r="AB45" s="1" t="s">
        <v>85</v>
      </c>
      <c r="AC45" s="1" t="s">
        <v>47</v>
      </c>
      <c r="AD45" s="1" t="s">
        <v>124</v>
      </c>
      <c r="AE45" s="1">
        <v>0</v>
      </c>
      <c r="AF45" s="1" t="s">
        <v>49</v>
      </c>
      <c r="AG45" s="1" t="s">
        <v>50</v>
      </c>
      <c r="AH45" s="1" t="s">
        <v>51</v>
      </c>
    </row>
    <row r="46" spans="1:34" ht="15.75" customHeight="1" x14ac:dyDescent="0.25">
      <c r="A46" s="1">
        <v>39500</v>
      </c>
      <c r="B46" s="1">
        <v>1</v>
      </c>
      <c r="C46" s="1" t="s">
        <v>218</v>
      </c>
      <c r="D46" s="5" t="s">
        <v>219</v>
      </c>
      <c r="E46" s="5">
        <v>40914</v>
      </c>
      <c r="F46" s="1">
        <f t="shared" si="0"/>
        <v>2012</v>
      </c>
      <c r="G46" s="1">
        <f>MONTH(Table1[[#This Row],[Date]])</f>
        <v>1</v>
      </c>
      <c r="H46" s="1">
        <v>500</v>
      </c>
      <c r="I46" s="1">
        <v>500</v>
      </c>
      <c r="J46" s="1">
        <v>20120601</v>
      </c>
      <c r="K46" s="1" t="s">
        <v>196</v>
      </c>
      <c r="L46" s="1" t="s">
        <v>197</v>
      </c>
      <c r="M46" s="1" t="s">
        <v>56</v>
      </c>
      <c r="N46" s="1">
        <v>37500</v>
      </c>
      <c r="O46" s="1">
        <v>1950</v>
      </c>
      <c r="P46" s="1">
        <v>486</v>
      </c>
      <c r="Q46" s="1" t="s">
        <v>177</v>
      </c>
      <c r="R46" s="1">
        <v>127220</v>
      </c>
      <c r="S46" s="1" t="s">
        <v>65</v>
      </c>
      <c r="T46" s="1" t="s">
        <v>79</v>
      </c>
      <c r="U46" s="1" t="s">
        <v>80</v>
      </c>
      <c r="V46" s="1" t="s">
        <v>49</v>
      </c>
      <c r="W46" s="1" t="s">
        <v>81</v>
      </c>
      <c r="X46" s="1" t="s">
        <v>40</v>
      </c>
      <c r="Y46" s="1" t="s">
        <v>82</v>
      </c>
      <c r="Z46" s="1" t="s">
        <v>83</v>
      </c>
      <c r="AA46" s="1" t="s">
        <v>84</v>
      </c>
      <c r="AB46" s="1" t="s">
        <v>85</v>
      </c>
      <c r="AC46" s="1" t="s">
        <v>47</v>
      </c>
      <c r="AD46" s="1" t="s">
        <v>86</v>
      </c>
      <c r="AE46" s="1">
        <v>0</v>
      </c>
      <c r="AF46" s="1" t="s">
        <v>49</v>
      </c>
      <c r="AG46" s="1" t="s">
        <v>50</v>
      </c>
      <c r="AH46" s="1" t="s">
        <v>51</v>
      </c>
    </row>
    <row r="47" spans="1:34" ht="15.75" customHeight="1" x14ac:dyDescent="0.25">
      <c r="A47" s="1">
        <v>44000</v>
      </c>
      <c r="B47" s="1">
        <v>1</v>
      </c>
      <c r="C47" s="1" t="s">
        <v>220</v>
      </c>
      <c r="D47" s="5" t="s">
        <v>221</v>
      </c>
      <c r="E47" s="5">
        <v>40915</v>
      </c>
      <c r="F47" s="1">
        <f t="shared" si="0"/>
        <v>2012</v>
      </c>
      <c r="G47" s="1">
        <f>MONTH(Table1[[#This Row],[Date]])</f>
        <v>1</v>
      </c>
      <c r="H47" s="1">
        <v>500</v>
      </c>
      <c r="I47" s="1">
        <v>1750</v>
      </c>
      <c r="J47" s="1">
        <v>20120701</v>
      </c>
      <c r="K47" s="1" t="s">
        <v>196</v>
      </c>
      <c r="L47" s="1" t="s">
        <v>197</v>
      </c>
      <c r="M47" s="1" t="s">
        <v>56</v>
      </c>
      <c r="N47" s="1">
        <v>25000</v>
      </c>
      <c r="O47" s="1">
        <v>1950</v>
      </c>
      <c r="P47" s="1">
        <v>486</v>
      </c>
      <c r="Q47" s="1" t="s">
        <v>177</v>
      </c>
      <c r="R47" s="1">
        <v>52500</v>
      </c>
      <c r="S47" s="1" t="s">
        <v>117</v>
      </c>
      <c r="T47" s="1" t="s">
        <v>167</v>
      </c>
      <c r="U47" s="1" t="s">
        <v>168</v>
      </c>
      <c r="V47" s="1" t="s">
        <v>49</v>
      </c>
      <c r="W47" s="1" t="s">
        <v>81</v>
      </c>
      <c r="X47" s="1" t="s">
        <v>49</v>
      </c>
      <c r="Y47" s="1" t="s">
        <v>169</v>
      </c>
      <c r="Z47" s="1" t="s">
        <v>83</v>
      </c>
      <c r="AA47" s="1" t="s">
        <v>170</v>
      </c>
      <c r="AB47" s="1" t="s">
        <v>85</v>
      </c>
      <c r="AC47" s="1" t="s">
        <v>47</v>
      </c>
      <c r="AD47" s="1" t="s">
        <v>171</v>
      </c>
      <c r="AE47" s="1">
        <v>1</v>
      </c>
      <c r="AF47" s="1" t="s">
        <v>49</v>
      </c>
      <c r="AG47" s="1" t="s">
        <v>50</v>
      </c>
      <c r="AH47" s="1" t="s">
        <v>51</v>
      </c>
    </row>
    <row r="48" spans="1:34" ht="15.75" customHeight="1" x14ac:dyDescent="0.25">
      <c r="A48" s="1">
        <v>110000</v>
      </c>
      <c r="B48" s="1">
        <v>1</v>
      </c>
      <c r="C48" s="1" t="s">
        <v>222</v>
      </c>
      <c r="D48" s="5" t="s">
        <v>223</v>
      </c>
      <c r="E48" s="5">
        <v>40916</v>
      </c>
      <c r="F48" s="1">
        <f t="shared" si="0"/>
        <v>2012</v>
      </c>
      <c r="G48" s="1">
        <f>MONTH(Table1[[#This Row],[Date]])</f>
        <v>1</v>
      </c>
      <c r="H48" s="1">
        <v>750</v>
      </c>
      <c r="I48" s="1">
        <v>500</v>
      </c>
      <c r="J48" s="1">
        <v>20120801</v>
      </c>
      <c r="K48" s="1" t="s">
        <v>196</v>
      </c>
      <c r="L48" s="1" t="s">
        <v>209</v>
      </c>
      <c r="M48" s="1" t="s">
        <v>35</v>
      </c>
      <c r="N48" s="1">
        <v>50000</v>
      </c>
      <c r="O48" s="1">
        <v>2570</v>
      </c>
      <c r="P48" s="1">
        <v>486</v>
      </c>
      <c r="Q48" s="1" t="s">
        <v>160</v>
      </c>
      <c r="R48" s="1">
        <v>65250</v>
      </c>
      <c r="S48" s="1" t="s">
        <v>58</v>
      </c>
      <c r="T48" s="1" t="s">
        <v>144</v>
      </c>
      <c r="U48" s="1" t="s">
        <v>145</v>
      </c>
      <c r="V48" s="1" t="s">
        <v>49</v>
      </c>
      <c r="W48" s="1" t="s">
        <v>146</v>
      </c>
      <c r="X48" s="1" t="s">
        <v>49</v>
      </c>
      <c r="Y48" s="1" t="s">
        <v>147</v>
      </c>
      <c r="Z48" s="1" t="s">
        <v>148</v>
      </c>
      <c r="AA48" s="1" t="s">
        <v>149</v>
      </c>
      <c r="AB48" s="1" t="s">
        <v>85</v>
      </c>
      <c r="AC48" s="1" t="s">
        <v>150</v>
      </c>
      <c r="AD48" s="1" t="s">
        <v>151</v>
      </c>
      <c r="AE48" s="1">
        <v>1</v>
      </c>
      <c r="AF48" s="1" t="s">
        <v>49</v>
      </c>
      <c r="AG48" s="1" t="s">
        <v>50</v>
      </c>
      <c r="AH48" s="1" t="s">
        <v>51</v>
      </c>
    </row>
    <row r="49" spans="1:34" ht="15.75" customHeight="1" x14ac:dyDescent="0.25">
      <c r="A49" s="1">
        <v>110000</v>
      </c>
      <c r="B49" s="1">
        <v>1</v>
      </c>
      <c r="C49" s="1" t="s">
        <v>224</v>
      </c>
      <c r="D49" s="5" t="s">
        <v>225</v>
      </c>
      <c r="E49" s="5">
        <v>40917</v>
      </c>
      <c r="F49" s="1">
        <f t="shared" si="0"/>
        <v>2012</v>
      </c>
      <c r="G49" s="1">
        <f>MONTH(Table1[[#This Row],[Date]])</f>
        <v>1</v>
      </c>
      <c r="H49" s="1">
        <v>750</v>
      </c>
      <c r="I49" s="1">
        <v>1750</v>
      </c>
      <c r="J49" s="1">
        <v>20120901</v>
      </c>
      <c r="K49" s="1" t="s">
        <v>196</v>
      </c>
      <c r="L49" s="1" t="s">
        <v>209</v>
      </c>
      <c r="M49" s="1" t="s">
        <v>35</v>
      </c>
      <c r="N49" s="1">
        <v>25000</v>
      </c>
      <c r="O49" s="1">
        <v>2570</v>
      </c>
      <c r="P49" s="1">
        <v>987</v>
      </c>
      <c r="Q49" s="1" t="s">
        <v>160</v>
      </c>
      <c r="R49" s="1">
        <v>52500</v>
      </c>
      <c r="S49" s="1" t="s">
        <v>111</v>
      </c>
      <c r="T49" s="1" t="s">
        <v>198</v>
      </c>
      <c r="U49" s="1" t="s">
        <v>199</v>
      </c>
      <c r="V49" s="1" t="s">
        <v>49</v>
      </c>
      <c r="W49" s="1" t="s">
        <v>200</v>
      </c>
      <c r="X49" s="1" t="s">
        <v>200</v>
      </c>
      <c r="Y49" s="1" t="s">
        <v>49</v>
      </c>
      <c r="Z49" s="1" t="s">
        <v>49</v>
      </c>
      <c r="AA49" s="1" t="s">
        <v>201</v>
      </c>
      <c r="AB49" s="1" t="s">
        <v>85</v>
      </c>
      <c r="AC49" s="1" t="s">
        <v>47</v>
      </c>
      <c r="AD49" s="1" t="s">
        <v>202</v>
      </c>
      <c r="AE49" s="1">
        <v>1</v>
      </c>
      <c r="AF49" s="1" t="s">
        <v>49</v>
      </c>
      <c r="AG49" s="1" t="s">
        <v>203</v>
      </c>
      <c r="AH49" s="1" t="s">
        <v>203</v>
      </c>
    </row>
    <row r="50" spans="1:34" ht="15.75" customHeight="1" x14ac:dyDescent="0.25">
      <c r="A50" s="1">
        <v>44000</v>
      </c>
      <c r="B50" s="1">
        <v>1</v>
      </c>
      <c r="C50" s="1" t="s">
        <v>226</v>
      </c>
      <c r="D50" s="5" t="s">
        <v>227</v>
      </c>
      <c r="E50" s="5">
        <v>40918</v>
      </c>
      <c r="F50" s="1">
        <f t="shared" si="0"/>
        <v>2012</v>
      </c>
      <c r="G50" s="1">
        <f>MONTH(Table1[[#This Row],[Date]])</f>
        <v>1</v>
      </c>
      <c r="H50" s="1">
        <v>750</v>
      </c>
      <c r="I50" s="1">
        <v>1750</v>
      </c>
      <c r="J50" s="1">
        <v>20121001</v>
      </c>
      <c r="K50" s="1" t="s">
        <v>196</v>
      </c>
      <c r="L50" s="1" t="s">
        <v>206</v>
      </c>
      <c r="M50" s="1" t="s">
        <v>35</v>
      </c>
      <c r="N50" s="1">
        <v>37500</v>
      </c>
      <c r="O50" s="1">
        <v>2570</v>
      </c>
      <c r="P50" s="1">
        <v>987</v>
      </c>
      <c r="Q50" s="1" t="s">
        <v>160</v>
      </c>
      <c r="R50" s="1">
        <v>28750</v>
      </c>
      <c r="S50" s="1" t="s">
        <v>96</v>
      </c>
      <c r="T50" s="1" t="s">
        <v>210</v>
      </c>
      <c r="U50" s="1" t="s">
        <v>49</v>
      </c>
      <c r="V50" s="1" t="s">
        <v>49</v>
      </c>
      <c r="W50" s="1" t="s">
        <v>211</v>
      </c>
      <c r="X50" s="1" t="s">
        <v>49</v>
      </c>
      <c r="Y50" s="1" t="s">
        <v>49</v>
      </c>
      <c r="Z50" s="1" t="s">
        <v>49</v>
      </c>
      <c r="AA50" s="1" t="s">
        <v>49</v>
      </c>
      <c r="AB50" s="1" t="s">
        <v>46</v>
      </c>
      <c r="AC50" s="1" t="s">
        <v>47</v>
      </c>
      <c r="AD50" s="1" t="s">
        <v>202</v>
      </c>
      <c r="AE50" s="1">
        <v>1</v>
      </c>
      <c r="AF50" s="1" t="s">
        <v>49</v>
      </c>
      <c r="AG50" s="1" t="s">
        <v>212</v>
      </c>
      <c r="AH50" s="1" t="s">
        <v>213</v>
      </c>
    </row>
    <row r="51" spans="1:34" ht="15.75" customHeight="1" x14ac:dyDescent="0.25">
      <c r="A51" s="1">
        <v>39500</v>
      </c>
      <c r="B51" s="1">
        <v>1</v>
      </c>
      <c r="C51" s="1" t="s">
        <v>228</v>
      </c>
      <c r="D51" s="5" t="s">
        <v>229</v>
      </c>
      <c r="E51" s="5">
        <v>40919</v>
      </c>
      <c r="F51" s="1">
        <f t="shared" si="0"/>
        <v>2012</v>
      </c>
      <c r="G51" s="1">
        <f>MONTH(Table1[[#This Row],[Date]])</f>
        <v>1</v>
      </c>
      <c r="H51" s="1">
        <v>0</v>
      </c>
      <c r="I51" s="1">
        <v>500</v>
      </c>
      <c r="J51" s="1">
        <v>20121101</v>
      </c>
      <c r="K51" s="1" t="s">
        <v>196</v>
      </c>
      <c r="L51" s="1" t="s">
        <v>197</v>
      </c>
      <c r="M51" s="1" t="s">
        <v>56</v>
      </c>
      <c r="N51" s="1">
        <v>25000</v>
      </c>
      <c r="O51" s="1">
        <v>2570</v>
      </c>
      <c r="P51" s="1">
        <v>987</v>
      </c>
      <c r="Q51" s="1" t="s">
        <v>160</v>
      </c>
      <c r="R51" s="1">
        <v>52500</v>
      </c>
      <c r="S51" s="1" t="s">
        <v>128</v>
      </c>
      <c r="T51" s="1" t="s">
        <v>38</v>
      </c>
      <c r="U51" s="1" t="s">
        <v>39</v>
      </c>
      <c r="V51" s="1" t="s">
        <v>40</v>
      </c>
      <c r="W51" s="1" t="s">
        <v>41</v>
      </c>
      <c r="X51" s="1" t="s">
        <v>42</v>
      </c>
      <c r="Y51" s="1" t="s">
        <v>43</v>
      </c>
      <c r="Z51" s="1" t="s">
        <v>44</v>
      </c>
      <c r="AA51" s="1" t="s">
        <v>45</v>
      </c>
      <c r="AB51" s="1" t="s">
        <v>46</v>
      </c>
      <c r="AC51" s="1" t="s">
        <v>47</v>
      </c>
      <c r="AD51" s="1" t="s">
        <v>48</v>
      </c>
      <c r="AE51" s="1">
        <v>1</v>
      </c>
      <c r="AF51" s="1" t="s">
        <v>49</v>
      </c>
      <c r="AG51" s="1" t="s">
        <v>50</v>
      </c>
      <c r="AH51" s="1" t="s">
        <v>51</v>
      </c>
    </row>
    <row r="52" spans="1:34" ht="15.75" customHeight="1" x14ac:dyDescent="0.25">
      <c r="A52" s="1">
        <v>44000</v>
      </c>
      <c r="B52" s="1">
        <v>1</v>
      </c>
      <c r="C52" s="1" t="s">
        <v>230</v>
      </c>
      <c r="D52" s="5" t="s">
        <v>231</v>
      </c>
      <c r="E52" s="5">
        <v>40920</v>
      </c>
      <c r="F52" s="1">
        <f t="shared" si="0"/>
        <v>2012</v>
      </c>
      <c r="G52" s="1">
        <f>MONTH(Table1[[#This Row],[Date]])</f>
        <v>1</v>
      </c>
      <c r="H52" s="1">
        <v>0</v>
      </c>
      <c r="I52" s="1">
        <v>500</v>
      </c>
      <c r="J52" s="1">
        <v>20121201</v>
      </c>
      <c r="K52" s="1" t="s">
        <v>196</v>
      </c>
      <c r="L52" s="1" t="s">
        <v>197</v>
      </c>
      <c r="M52" s="1" t="s">
        <v>56</v>
      </c>
      <c r="N52" s="1">
        <v>37500</v>
      </c>
      <c r="O52" s="1">
        <v>2570</v>
      </c>
      <c r="P52" s="1">
        <v>987</v>
      </c>
      <c r="Q52" s="1" t="s">
        <v>160</v>
      </c>
      <c r="R52" s="1">
        <v>52500</v>
      </c>
      <c r="S52" s="1" t="s">
        <v>74</v>
      </c>
      <c r="T52" s="1" t="s">
        <v>38</v>
      </c>
      <c r="U52" s="1" t="s">
        <v>39</v>
      </c>
      <c r="V52" s="1" t="s">
        <v>40</v>
      </c>
      <c r="W52" s="1" t="s">
        <v>41</v>
      </c>
      <c r="X52" s="1" t="s">
        <v>42</v>
      </c>
      <c r="Y52" s="1" t="s">
        <v>43</v>
      </c>
      <c r="Z52" s="1" t="s">
        <v>44</v>
      </c>
      <c r="AA52" s="1" t="s">
        <v>45</v>
      </c>
      <c r="AB52" s="1" t="s">
        <v>46</v>
      </c>
      <c r="AC52" s="1" t="s">
        <v>47</v>
      </c>
      <c r="AD52" s="1" t="s">
        <v>48</v>
      </c>
      <c r="AE52" s="1">
        <v>1</v>
      </c>
      <c r="AF52" s="1" t="s">
        <v>49</v>
      </c>
      <c r="AG52" s="1" t="s">
        <v>50</v>
      </c>
      <c r="AH52" s="1" t="s">
        <v>51</v>
      </c>
    </row>
    <row r="53" spans="1:34" ht="15.75" customHeight="1" x14ac:dyDescent="0.25">
      <c r="A53" s="1">
        <v>44000</v>
      </c>
      <c r="B53" s="1">
        <v>1</v>
      </c>
      <c r="C53" s="1" t="s">
        <v>232</v>
      </c>
      <c r="D53" s="5" t="s">
        <v>113</v>
      </c>
      <c r="E53" s="5">
        <v>41306</v>
      </c>
      <c r="F53" s="1">
        <f t="shared" si="0"/>
        <v>2013</v>
      </c>
      <c r="G53" s="1">
        <f>MONTH(Table1[[#This Row],[Date]])</f>
        <v>2</v>
      </c>
      <c r="H53" s="1">
        <v>0</v>
      </c>
      <c r="I53" s="1">
        <v>1750</v>
      </c>
      <c r="J53" s="1">
        <v>20130102</v>
      </c>
      <c r="K53" s="1" t="s">
        <v>196</v>
      </c>
      <c r="L53" s="1" t="s">
        <v>197</v>
      </c>
      <c r="M53" s="1" t="s">
        <v>56</v>
      </c>
      <c r="N53" s="1">
        <v>25000</v>
      </c>
      <c r="O53" s="1">
        <v>1950</v>
      </c>
      <c r="P53" s="1">
        <v>987</v>
      </c>
      <c r="Q53" s="1" t="s">
        <v>160</v>
      </c>
      <c r="R53" s="1">
        <v>28750</v>
      </c>
      <c r="S53" s="1" t="s">
        <v>96</v>
      </c>
      <c r="T53" s="1" t="s">
        <v>79</v>
      </c>
      <c r="U53" s="1" t="s">
        <v>80</v>
      </c>
      <c r="V53" s="1" t="s">
        <v>49</v>
      </c>
      <c r="W53" s="1" t="s">
        <v>81</v>
      </c>
      <c r="X53" s="1" t="s">
        <v>40</v>
      </c>
      <c r="Y53" s="1" t="s">
        <v>82</v>
      </c>
      <c r="Z53" s="1" t="s">
        <v>83</v>
      </c>
      <c r="AA53" s="1" t="s">
        <v>84</v>
      </c>
      <c r="AB53" s="1" t="s">
        <v>85</v>
      </c>
      <c r="AC53" s="1" t="s">
        <v>47</v>
      </c>
      <c r="AD53" s="1" t="s">
        <v>86</v>
      </c>
      <c r="AE53" s="1">
        <v>0</v>
      </c>
      <c r="AF53" s="1" t="s">
        <v>49</v>
      </c>
      <c r="AG53" s="1" t="s">
        <v>50</v>
      </c>
      <c r="AH53" s="1" t="s">
        <v>51</v>
      </c>
    </row>
    <row r="54" spans="1:34" ht="15.75" customHeight="1" x14ac:dyDescent="0.25">
      <c r="A54" s="1">
        <v>44000</v>
      </c>
      <c r="B54" s="1">
        <v>1</v>
      </c>
      <c r="C54" s="1" t="s">
        <v>233</v>
      </c>
      <c r="D54" s="5" t="s">
        <v>162</v>
      </c>
      <c r="E54" s="5">
        <v>41307</v>
      </c>
      <c r="F54" s="1">
        <f t="shared" si="0"/>
        <v>2013</v>
      </c>
      <c r="G54" s="1">
        <f>MONTH(Table1[[#This Row],[Date]])</f>
        <v>2</v>
      </c>
      <c r="H54" s="1">
        <v>0</v>
      </c>
      <c r="I54" s="1">
        <v>500</v>
      </c>
      <c r="J54" s="1">
        <v>20130202</v>
      </c>
      <c r="K54" s="1" t="s">
        <v>196</v>
      </c>
      <c r="L54" s="1" t="s">
        <v>197</v>
      </c>
      <c r="M54" s="1" t="s">
        <v>56</v>
      </c>
      <c r="N54" s="1">
        <v>37500</v>
      </c>
      <c r="O54" s="1">
        <v>1950</v>
      </c>
      <c r="P54" s="1">
        <v>987</v>
      </c>
      <c r="Q54" s="1" t="s">
        <v>160</v>
      </c>
      <c r="R54" s="1">
        <v>52500</v>
      </c>
      <c r="S54" s="1" t="s">
        <v>128</v>
      </c>
      <c r="T54" s="1" t="s">
        <v>118</v>
      </c>
      <c r="U54" s="1" t="s">
        <v>119</v>
      </c>
      <c r="V54" s="1" t="s">
        <v>49</v>
      </c>
      <c r="W54" s="1" t="s">
        <v>120</v>
      </c>
      <c r="X54" s="1" t="s">
        <v>49</v>
      </c>
      <c r="Y54" s="1" t="s">
        <v>121</v>
      </c>
      <c r="Z54" s="1" t="s">
        <v>122</v>
      </c>
      <c r="AA54" s="1" t="s">
        <v>123</v>
      </c>
      <c r="AB54" s="1" t="s">
        <v>85</v>
      </c>
      <c r="AC54" s="1" t="s">
        <v>47</v>
      </c>
      <c r="AD54" s="1" t="s">
        <v>124</v>
      </c>
      <c r="AE54" s="1">
        <v>0</v>
      </c>
      <c r="AF54" s="1" t="s">
        <v>49</v>
      </c>
      <c r="AG54" s="1" t="s">
        <v>50</v>
      </c>
      <c r="AH54" s="1" t="s">
        <v>51</v>
      </c>
    </row>
    <row r="55" spans="1:34" ht="15.75" customHeight="1" x14ac:dyDescent="0.25">
      <c r="A55" s="1">
        <v>39500</v>
      </c>
      <c r="B55" s="1">
        <v>1</v>
      </c>
      <c r="C55" s="1" t="s">
        <v>234</v>
      </c>
      <c r="D55" s="5" t="s">
        <v>156</v>
      </c>
      <c r="E55" s="5">
        <v>41308</v>
      </c>
      <c r="F55" s="1">
        <f t="shared" si="0"/>
        <v>2013</v>
      </c>
      <c r="G55" s="1">
        <f>MONTH(Table1[[#This Row],[Date]])</f>
        <v>2</v>
      </c>
      <c r="H55" s="1">
        <v>750</v>
      </c>
      <c r="I55" s="1">
        <v>500</v>
      </c>
      <c r="J55" s="1">
        <v>20130302</v>
      </c>
      <c r="K55" s="1" t="s">
        <v>196</v>
      </c>
      <c r="L55" s="1" t="s">
        <v>206</v>
      </c>
      <c r="M55" s="1" t="s">
        <v>35</v>
      </c>
      <c r="N55" s="1">
        <v>25000</v>
      </c>
      <c r="O55" s="1">
        <v>1950</v>
      </c>
      <c r="P55" s="1">
        <v>987</v>
      </c>
      <c r="Q55" s="1" t="s">
        <v>193</v>
      </c>
      <c r="R55" s="1">
        <v>52500</v>
      </c>
      <c r="S55" s="1" t="s">
        <v>37</v>
      </c>
      <c r="T55" s="1" t="s">
        <v>144</v>
      </c>
      <c r="U55" s="1" t="s">
        <v>145</v>
      </c>
      <c r="V55" s="1" t="s">
        <v>49</v>
      </c>
      <c r="W55" s="1" t="s">
        <v>146</v>
      </c>
      <c r="X55" s="1" t="s">
        <v>49</v>
      </c>
      <c r="Y55" s="1" t="s">
        <v>147</v>
      </c>
      <c r="Z55" s="1" t="s">
        <v>148</v>
      </c>
      <c r="AA55" s="1" t="s">
        <v>149</v>
      </c>
      <c r="AB55" s="1" t="s">
        <v>85</v>
      </c>
      <c r="AC55" s="1" t="s">
        <v>150</v>
      </c>
      <c r="AD55" s="1" t="s">
        <v>151</v>
      </c>
      <c r="AE55" s="1">
        <v>1</v>
      </c>
      <c r="AF55" s="1" t="s">
        <v>49</v>
      </c>
      <c r="AG55" s="1" t="s">
        <v>50</v>
      </c>
      <c r="AH55" s="1" t="s">
        <v>51</v>
      </c>
    </row>
    <row r="56" spans="1:34" ht="15.75" customHeight="1" x14ac:dyDescent="0.25">
      <c r="A56" s="1">
        <v>110000</v>
      </c>
      <c r="B56" s="1">
        <v>1</v>
      </c>
      <c r="C56" s="1" t="s">
        <v>235</v>
      </c>
      <c r="D56" s="5" t="s">
        <v>134</v>
      </c>
      <c r="E56" s="5">
        <v>41309</v>
      </c>
      <c r="F56" s="1">
        <f t="shared" si="0"/>
        <v>2013</v>
      </c>
      <c r="G56" s="1">
        <f>MONTH(Table1[[#This Row],[Date]])</f>
        <v>2</v>
      </c>
      <c r="H56" s="1">
        <v>750</v>
      </c>
      <c r="I56" s="1">
        <v>500</v>
      </c>
      <c r="J56" s="1">
        <v>20130402</v>
      </c>
      <c r="K56" s="1" t="s">
        <v>196</v>
      </c>
      <c r="L56" s="1" t="s">
        <v>206</v>
      </c>
      <c r="M56" s="1" t="s">
        <v>35</v>
      </c>
      <c r="N56" s="1">
        <v>37500</v>
      </c>
      <c r="O56" s="1">
        <v>1950</v>
      </c>
      <c r="P56" s="1">
        <v>987</v>
      </c>
      <c r="Q56" s="1" t="s">
        <v>193</v>
      </c>
      <c r="R56" s="1">
        <v>52500</v>
      </c>
      <c r="S56" s="1" t="s">
        <v>37</v>
      </c>
      <c r="T56" s="1" t="s">
        <v>167</v>
      </c>
      <c r="U56" s="1" t="s">
        <v>168</v>
      </c>
      <c r="V56" s="1" t="s">
        <v>49</v>
      </c>
      <c r="W56" s="1" t="s">
        <v>81</v>
      </c>
      <c r="X56" s="1" t="s">
        <v>49</v>
      </c>
      <c r="Y56" s="1" t="s">
        <v>169</v>
      </c>
      <c r="Z56" s="1" t="s">
        <v>83</v>
      </c>
      <c r="AA56" s="1" t="s">
        <v>170</v>
      </c>
      <c r="AB56" s="1" t="s">
        <v>85</v>
      </c>
      <c r="AC56" s="1" t="s">
        <v>47</v>
      </c>
      <c r="AD56" s="1" t="s">
        <v>171</v>
      </c>
      <c r="AE56" s="1">
        <v>1</v>
      </c>
      <c r="AF56" s="1" t="s">
        <v>49</v>
      </c>
      <c r="AG56" s="1" t="s">
        <v>50</v>
      </c>
      <c r="AH56" s="1" t="s">
        <v>51</v>
      </c>
    </row>
    <row r="57" spans="1:34" ht="15.75" customHeight="1" x14ac:dyDescent="0.25">
      <c r="A57" s="1">
        <v>44000</v>
      </c>
      <c r="B57" s="1">
        <v>1</v>
      </c>
      <c r="C57" s="1" t="s">
        <v>236</v>
      </c>
      <c r="D57" s="5" t="s">
        <v>91</v>
      </c>
      <c r="E57" s="5">
        <v>41310</v>
      </c>
      <c r="F57" s="1">
        <f t="shared" si="0"/>
        <v>2013</v>
      </c>
      <c r="G57" s="1">
        <f>MONTH(Table1[[#This Row],[Date]])</f>
        <v>2</v>
      </c>
      <c r="H57" s="1">
        <v>750</v>
      </c>
      <c r="I57" s="1">
        <v>500</v>
      </c>
      <c r="J57" s="1">
        <v>20130502</v>
      </c>
      <c r="K57" s="1" t="s">
        <v>196</v>
      </c>
      <c r="L57" s="1" t="s">
        <v>206</v>
      </c>
      <c r="M57" s="1" t="s">
        <v>35</v>
      </c>
      <c r="N57" s="1">
        <v>25000</v>
      </c>
      <c r="O57" s="1">
        <v>1950</v>
      </c>
      <c r="P57" s="1">
        <v>987</v>
      </c>
      <c r="Q57" s="1" t="s">
        <v>193</v>
      </c>
      <c r="R57" s="1">
        <v>52500</v>
      </c>
      <c r="S57" s="1" t="s">
        <v>37</v>
      </c>
      <c r="T57" s="1" t="s">
        <v>237</v>
      </c>
      <c r="U57" s="1" t="s">
        <v>238</v>
      </c>
      <c r="V57" s="1" t="s">
        <v>49</v>
      </c>
      <c r="W57" s="1" t="s">
        <v>239</v>
      </c>
      <c r="X57" s="1" t="s">
        <v>49</v>
      </c>
      <c r="Y57" s="1" t="s">
        <v>240</v>
      </c>
      <c r="Z57" s="1" t="s">
        <v>49</v>
      </c>
      <c r="AA57" s="1" t="s">
        <v>49</v>
      </c>
      <c r="AB57" s="1" t="s">
        <v>85</v>
      </c>
      <c r="AC57" s="1" t="s">
        <v>47</v>
      </c>
      <c r="AD57" s="1" t="s">
        <v>202</v>
      </c>
      <c r="AE57" s="1">
        <v>1</v>
      </c>
      <c r="AF57" s="1" t="s">
        <v>49</v>
      </c>
      <c r="AG57" s="1" t="s">
        <v>50</v>
      </c>
      <c r="AH57" s="1" t="s">
        <v>51</v>
      </c>
    </row>
    <row r="58" spans="1:34" ht="15.75" customHeight="1" x14ac:dyDescent="0.25">
      <c r="A58" s="1">
        <v>39500</v>
      </c>
      <c r="B58" s="1">
        <v>1</v>
      </c>
      <c r="C58" s="1" t="s">
        <v>241</v>
      </c>
      <c r="D58" s="5" t="s">
        <v>67</v>
      </c>
      <c r="E58" s="5">
        <v>41311</v>
      </c>
      <c r="F58" s="1">
        <f t="shared" si="0"/>
        <v>2013</v>
      </c>
      <c r="G58" s="1">
        <f>MONTH(Table1[[#This Row],[Date]])</f>
        <v>2</v>
      </c>
      <c r="H58" s="1">
        <v>500</v>
      </c>
      <c r="I58" s="1">
        <v>450</v>
      </c>
      <c r="J58" s="1">
        <v>20130602</v>
      </c>
      <c r="K58" s="1" t="s">
        <v>196</v>
      </c>
      <c r="L58" s="1" t="s">
        <v>197</v>
      </c>
      <c r="M58" s="1" t="s">
        <v>56</v>
      </c>
      <c r="N58" s="1">
        <v>37500</v>
      </c>
      <c r="O58" s="1">
        <v>1950</v>
      </c>
      <c r="P58" s="1">
        <v>987</v>
      </c>
      <c r="Q58" s="1" t="s">
        <v>193</v>
      </c>
      <c r="R58" s="1">
        <v>127220</v>
      </c>
      <c r="S58" s="1" t="s">
        <v>128</v>
      </c>
      <c r="T58" s="1" t="s">
        <v>210</v>
      </c>
      <c r="U58" s="1" t="s">
        <v>49</v>
      </c>
      <c r="V58" s="1" t="s">
        <v>49</v>
      </c>
      <c r="W58" s="1" t="s">
        <v>211</v>
      </c>
      <c r="X58" s="1" t="s">
        <v>49</v>
      </c>
      <c r="Y58" s="1" t="s">
        <v>49</v>
      </c>
      <c r="Z58" s="1" t="s">
        <v>49</v>
      </c>
      <c r="AA58" s="1" t="s">
        <v>49</v>
      </c>
      <c r="AB58" s="1" t="s">
        <v>46</v>
      </c>
      <c r="AC58" s="1" t="s">
        <v>47</v>
      </c>
      <c r="AD58" s="1" t="s">
        <v>202</v>
      </c>
      <c r="AE58" s="1">
        <v>1</v>
      </c>
      <c r="AF58" s="1" t="s">
        <v>49</v>
      </c>
      <c r="AG58" s="1" t="s">
        <v>212</v>
      </c>
      <c r="AH58" s="1" t="s">
        <v>213</v>
      </c>
    </row>
    <row r="59" spans="1:34" ht="15.75" customHeight="1" x14ac:dyDescent="0.25">
      <c r="A59" s="1">
        <v>39500</v>
      </c>
      <c r="B59" s="1">
        <v>1</v>
      </c>
      <c r="C59" s="1" t="s">
        <v>242</v>
      </c>
      <c r="D59" s="5" t="s">
        <v>71</v>
      </c>
      <c r="E59" s="5">
        <v>41312</v>
      </c>
      <c r="F59" s="1">
        <f t="shared" si="0"/>
        <v>2013</v>
      </c>
      <c r="G59" s="1">
        <f>MONTH(Table1[[#This Row],[Date]])</f>
        <v>2</v>
      </c>
      <c r="H59" s="1">
        <v>500</v>
      </c>
      <c r="I59" s="1">
        <v>450</v>
      </c>
      <c r="J59" s="1">
        <v>20130702</v>
      </c>
      <c r="K59" s="1" t="s">
        <v>196</v>
      </c>
      <c r="L59" s="1" t="s">
        <v>197</v>
      </c>
      <c r="M59" s="1" t="s">
        <v>56</v>
      </c>
      <c r="N59" s="1">
        <v>25000</v>
      </c>
      <c r="O59" s="1">
        <v>1950</v>
      </c>
      <c r="P59" s="1">
        <v>750</v>
      </c>
      <c r="Q59" s="1" t="s">
        <v>193</v>
      </c>
      <c r="R59" s="1">
        <v>52500</v>
      </c>
      <c r="S59" s="1" t="s">
        <v>96</v>
      </c>
      <c r="T59" s="1" t="s">
        <v>198</v>
      </c>
      <c r="U59" s="1" t="s">
        <v>199</v>
      </c>
      <c r="V59" s="1" t="s">
        <v>49</v>
      </c>
      <c r="W59" s="1" t="s">
        <v>200</v>
      </c>
      <c r="X59" s="1" t="s">
        <v>200</v>
      </c>
      <c r="Y59" s="1" t="s">
        <v>49</v>
      </c>
      <c r="Z59" s="1" t="s">
        <v>49</v>
      </c>
      <c r="AA59" s="1" t="s">
        <v>201</v>
      </c>
      <c r="AB59" s="1" t="s">
        <v>85</v>
      </c>
      <c r="AC59" s="1" t="s">
        <v>47</v>
      </c>
      <c r="AD59" s="1" t="s">
        <v>202</v>
      </c>
      <c r="AE59" s="1">
        <v>1</v>
      </c>
      <c r="AF59" s="1" t="s">
        <v>49</v>
      </c>
      <c r="AG59" s="1" t="s">
        <v>203</v>
      </c>
      <c r="AH59" s="1" t="s">
        <v>203</v>
      </c>
    </row>
    <row r="60" spans="1:34" ht="15.75" customHeight="1" x14ac:dyDescent="0.25">
      <c r="A60" s="1">
        <v>39500</v>
      </c>
      <c r="B60" s="1">
        <v>1</v>
      </c>
      <c r="C60" s="1" t="s">
        <v>243</v>
      </c>
      <c r="D60" s="5" t="s">
        <v>95</v>
      </c>
      <c r="E60" s="5">
        <v>41313</v>
      </c>
      <c r="F60" s="1">
        <f t="shared" si="0"/>
        <v>2013</v>
      </c>
      <c r="G60" s="1">
        <f>MONTH(Table1[[#This Row],[Date]])</f>
        <v>2</v>
      </c>
      <c r="H60" s="1">
        <v>500</v>
      </c>
      <c r="I60" s="1">
        <v>450</v>
      </c>
      <c r="J60" s="1">
        <v>20130802</v>
      </c>
      <c r="K60" s="1" t="s">
        <v>196</v>
      </c>
      <c r="L60" s="1" t="s">
        <v>197</v>
      </c>
      <c r="M60" s="1" t="s">
        <v>56</v>
      </c>
      <c r="N60" s="1">
        <v>12500</v>
      </c>
      <c r="O60" s="1">
        <v>1950</v>
      </c>
      <c r="P60" s="1">
        <v>750</v>
      </c>
      <c r="Q60" s="1" t="s">
        <v>193</v>
      </c>
      <c r="R60" s="1">
        <v>28750</v>
      </c>
      <c r="S60" s="1" t="s">
        <v>74</v>
      </c>
      <c r="T60" s="1" t="s">
        <v>237</v>
      </c>
      <c r="U60" s="1" t="s">
        <v>238</v>
      </c>
      <c r="V60" s="1" t="s">
        <v>49</v>
      </c>
      <c r="W60" s="1" t="s">
        <v>239</v>
      </c>
      <c r="X60" s="1" t="s">
        <v>49</v>
      </c>
      <c r="Y60" s="1" t="s">
        <v>240</v>
      </c>
      <c r="Z60" s="1" t="s">
        <v>49</v>
      </c>
      <c r="AA60" s="1" t="s">
        <v>49</v>
      </c>
      <c r="AB60" s="1" t="s">
        <v>85</v>
      </c>
      <c r="AC60" s="1" t="s">
        <v>47</v>
      </c>
      <c r="AD60" s="1" t="s">
        <v>202</v>
      </c>
      <c r="AE60" s="1">
        <v>1</v>
      </c>
      <c r="AF60" s="1" t="s">
        <v>49</v>
      </c>
      <c r="AG60" s="1" t="s">
        <v>50</v>
      </c>
      <c r="AH60" s="1" t="s">
        <v>51</v>
      </c>
    </row>
    <row r="61" spans="1:34" ht="15.75" customHeight="1" x14ac:dyDescent="0.25">
      <c r="A61" s="1">
        <v>39500</v>
      </c>
      <c r="B61" s="1">
        <v>1</v>
      </c>
      <c r="C61" s="1" t="s">
        <v>244</v>
      </c>
      <c r="D61" s="5" t="s">
        <v>137</v>
      </c>
      <c r="E61" s="5">
        <v>41314</v>
      </c>
      <c r="F61" s="1">
        <f t="shared" si="0"/>
        <v>2013</v>
      </c>
      <c r="G61" s="1">
        <f>MONTH(Table1[[#This Row],[Date]])</f>
        <v>2</v>
      </c>
      <c r="H61" s="1">
        <v>500</v>
      </c>
      <c r="I61" s="1">
        <v>500</v>
      </c>
      <c r="J61" s="1">
        <v>20130902</v>
      </c>
      <c r="K61" s="1" t="s">
        <v>196</v>
      </c>
      <c r="L61" s="1" t="s">
        <v>197</v>
      </c>
      <c r="M61" s="1" t="s">
        <v>35</v>
      </c>
      <c r="N61" s="1">
        <v>25000</v>
      </c>
      <c r="O61" s="1">
        <v>1950</v>
      </c>
      <c r="P61" s="1">
        <v>750</v>
      </c>
      <c r="Q61" s="1" t="s">
        <v>193</v>
      </c>
      <c r="R61" s="1">
        <v>52500</v>
      </c>
      <c r="S61" s="1" t="s">
        <v>65</v>
      </c>
      <c r="T61" s="1" t="s">
        <v>101</v>
      </c>
      <c r="U61" s="1" t="s">
        <v>102</v>
      </c>
      <c r="V61" s="1" t="s">
        <v>49</v>
      </c>
      <c r="W61" s="1" t="s">
        <v>103</v>
      </c>
      <c r="X61" s="1" t="s">
        <v>49</v>
      </c>
      <c r="Y61" s="1">
        <v>75010</v>
      </c>
      <c r="Z61" s="1" t="s">
        <v>49</v>
      </c>
      <c r="AA61" s="1" t="s">
        <v>49</v>
      </c>
      <c r="AB61" s="1" t="s">
        <v>85</v>
      </c>
      <c r="AC61" s="1" t="s">
        <v>47</v>
      </c>
      <c r="AD61" s="1" t="s">
        <v>104</v>
      </c>
      <c r="AE61" s="1">
        <v>1</v>
      </c>
      <c r="AF61" s="1" t="s">
        <v>49</v>
      </c>
      <c r="AG61" s="1" t="s">
        <v>105</v>
      </c>
      <c r="AH61" s="1" t="s">
        <v>106</v>
      </c>
    </row>
    <row r="62" spans="1:34" ht="15.75" customHeight="1" x14ac:dyDescent="0.25">
      <c r="A62" s="1">
        <v>39500</v>
      </c>
      <c r="B62" s="1">
        <v>1</v>
      </c>
      <c r="C62" s="1" t="s">
        <v>245</v>
      </c>
      <c r="D62" s="5" t="s">
        <v>179</v>
      </c>
      <c r="E62" s="5">
        <v>41315</v>
      </c>
      <c r="F62" s="1">
        <f t="shared" si="0"/>
        <v>2013</v>
      </c>
      <c r="G62" s="1">
        <f>MONTH(Table1[[#This Row],[Date]])</f>
        <v>2</v>
      </c>
      <c r="H62" s="1">
        <v>750</v>
      </c>
      <c r="I62" s="1">
        <v>500</v>
      </c>
      <c r="J62" s="1">
        <v>20131002</v>
      </c>
      <c r="K62" s="1" t="s">
        <v>196</v>
      </c>
      <c r="L62" s="1" t="s">
        <v>197</v>
      </c>
      <c r="M62" s="1" t="s">
        <v>56</v>
      </c>
      <c r="N62" s="1">
        <v>37500</v>
      </c>
      <c r="O62" s="1">
        <v>1950</v>
      </c>
      <c r="P62" s="1">
        <v>750</v>
      </c>
      <c r="Q62" s="1" t="s">
        <v>193</v>
      </c>
      <c r="R62" s="1">
        <v>52500</v>
      </c>
      <c r="S62" s="1" t="s">
        <v>111</v>
      </c>
      <c r="T62" s="1" t="s">
        <v>167</v>
      </c>
      <c r="U62" s="1" t="s">
        <v>168</v>
      </c>
      <c r="V62" s="1" t="s">
        <v>49</v>
      </c>
      <c r="W62" s="1" t="s">
        <v>81</v>
      </c>
      <c r="X62" s="1" t="s">
        <v>49</v>
      </c>
      <c r="Y62" s="1" t="s">
        <v>169</v>
      </c>
      <c r="Z62" s="1" t="s">
        <v>83</v>
      </c>
      <c r="AA62" s="1" t="s">
        <v>170</v>
      </c>
      <c r="AB62" s="1" t="s">
        <v>85</v>
      </c>
      <c r="AC62" s="1" t="s">
        <v>47</v>
      </c>
      <c r="AD62" s="1" t="s">
        <v>171</v>
      </c>
      <c r="AE62" s="1">
        <v>1</v>
      </c>
      <c r="AF62" s="1" t="s">
        <v>49</v>
      </c>
      <c r="AG62" s="1" t="s">
        <v>50</v>
      </c>
      <c r="AH62" s="1" t="s">
        <v>51</v>
      </c>
    </row>
    <row r="63" spans="1:34" ht="15.75" customHeight="1" x14ac:dyDescent="0.25">
      <c r="A63" s="1">
        <v>39500</v>
      </c>
      <c r="B63" s="1">
        <v>1</v>
      </c>
      <c r="C63" s="1" t="s">
        <v>246</v>
      </c>
      <c r="D63" s="5" t="s">
        <v>159</v>
      </c>
      <c r="E63" s="5">
        <v>41316</v>
      </c>
      <c r="F63" s="1">
        <f t="shared" si="0"/>
        <v>2013</v>
      </c>
      <c r="G63" s="1">
        <f>MONTH(Table1[[#This Row],[Date]])</f>
        <v>2</v>
      </c>
      <c r="H63" s="1">
        <v>750</v>
      </c>
      <c r="I63" s="1">
        <v>500</v>
      </c>
      <c r="J63" s="1">
        <v>20131102</v>
      </c>
      <c r="K63" s="1" t="s">
        <v>196</v>
      </c>
      <c r="L63" s="1" t="s">
        <v>197</v>
      </c>
      <c r="M63" s="1" t="s">
        <v>35</v>
      </c>
      <c r="N63" s="1">
        <v>25000</v>
      </c>
      <c r="O63" s="1">
        <v>1950</v>
      </c>
      <c r="P63" s="1">
        <v>1250</v>
      </c>
      <c r="Q63" s="1" t="s">
        <v>193</v>
      </c>
      <c r="R63" s="1">
        <v>52500</v>
      </c>
      <c r="S63" s="1" t="s">
        <v>62</v>
      </c>
      <c r="T63" s="1" t="s">
        <v>167</v>
      </c>
      <c r="U63" s="1" t="s">
        <v>168</v>
      </c>
      <c r="V63" s="1" t="s">
        <v>49</v>
      </c>
      <c r="W63" s="1" t="s">
        <v>81</v>
      </c>
      <c r="X63" s="1" t="s">
        <v>49</v>
      </c>
      <c r="Y63" s="1" t="s">
        <v>169</v>
      </c>
      <c r="Z63" s="1" t="s">
        <v>83</v>
      </c>
      <c r="AA63" s="1" t="s">
        <v>170</v>
      </c>
      <c r="AB63" s="1" t="s">
        <v>85</v>
      </c>
      <c r="AC63" s="1" t="s">
        <v>47</v>
      </c>
      <c r="AD63" s="1" t="s">
        <v>171</v>
      </c>
      <c r="AE63" s="1">
        <v>1</v>
      </c>
      <c r="AF63" s="1" t="s">
        <v>49</v>
      </c>
      <c r="AG63" s="1" t="s">
        <v>50</v>
      </c>
      <c r="AH63" s="1" t="s">
        <v>51</v>
      </c>
    </row>
    <row r="64" spans="1:34" ht="15.75" customHeight="1" x14ac:dyDescent="0.25">
      <c r="A64" s="1">
        <v>39500</v>
      </c>
      <c r="B64" s="1">
        <v>1</v>
      </c>
      <c r="C64" s="1" t="s">
        <v>247</v>
      </c>
      <c r="D64" s="5" t="s">
        <v>181</v>
      </c>
      <c r="E64" s="5">
        <v>41317</v>
      </c>
      <c r="F64" s="1">
        <f t="shared" si="0"/>
        <v>2013</v>
      </c>
      <c r="G64" s="1">
        <f>MONTH(Table1[[#This Row],[Date]])</f>
        <v>2</v>
      </c>
      <c r="H64" s="1">
        <v>750</v>
      </c>
      <c r="I64" s="1">
        <v>500</v>
      </c>
      <c r="J64" s="1">
        <v>20131202</v>
      </c>
      <c r="K64" s="1" t="s">
        <v>196</v>
      </c>
      <c r="L64" s="1" t="s">
        <v>206</v>
      </c>
      <c r="M64" s="1" t="s">
        <v>35</v>
      </c>
      <c r="N64" s="1">
        <v>37500</v>
      </c>
      <c r="O64" s="1">
        <v>2570</v>
      </c>
      <c r="P64" s="1">
        <v>1250</v>
      </c>
      <c r="Q64" s="1" t="s">
        <v>193</v>
      </c>
      <c r="R64" s="1">
        <v>52500</v>
      </c>
      <c r="S64" s="1" t="s">
        <v>117</v>
      </c>
      <c r="T64" s="1" t="s">
        <v>144</v>
      </c>
      <c r="U64" s="1" t="s">
        <v>145</v>
      </c>
      <c r="V64" s="1" t="s">
        <v>49</v>
      </c>
      <c r="W64" s="1" t="s">
        <v>146</v>
      </c>
      <c r="X64" s="1" t="s">
        <v>49</v>
      </c>
      <c r="Y64" s="1" t="s">
        <v>147</v>
      </c>
      <c r="Z64" s="1" t="s">
        <v>148</v>
      </c>
      <c r="AA64" s="1" t="s">
        <v>149</v>
      </c>
      <c r="AB64" s="1" t="s">
        <v>85</v>
      </c>
      <c r="AC64" s="1" t="s">
        <v>150</v>
      </c>
      <c r="AD64" s="1" t="s">
        <v>151</v>
      </c>
      <c r="AE64" s="1">
        <v>1</v>
      </c>
      <c r="AF64" s="1" t="s">
        <v>49</v>
      </c>
      <c r="AG64" s="1" t="s">
        <v>50</v>
      </c>
      <c r="AH64" s="1" t="s">
        <v>51</v>
      </c>
    </row>
    <row r="65" spans="1:34" ht="15.75" customHeight="1" x14ac:dyDescent="0.25">
      <c r="A65" s="1">
        <v>39500</v>
      </c>
      <c r="B65" s="1">
        <v>1</v>
      </c>
      <c r="C65" s="1" t="s">
        <v>248</v>
      </c>
      <c r="D65" s="5" t="s">
        <v>76</v>
      </c>
      <c r="E65" s="5">
        <v>40909</v>
      </c>
      <c r="F65" s="1">
        <f t="shared" si="0"/>
        <v>2012</v>
      </c>
      <c r="G65" s="1">
        <f>MONTH(Table1[[#This Row],[Date]])</f>
        <v>1</v>
      </c>
      <c r="H65" s="1">
        <v>750</v>
      </c>
      <c r="I65" s="1">
        <v>500</v>
      </c>
      <c r="J65" s="1">
        <v>20120101</v>
      </c>
      <c r="K65" s="1" t="s">
        <v>249</v>
      </c>
      <c r="L65" s="1" t="s">
        <v>250</v>
      </c>
      <c r="M65" s="1" t="s">
        <v>35</v>
      </c>
      <c r="N65" s="1">
        <v>25700</v>
      </c>
      <c r="O65" s="1">
        <v>2570</v>
      </c>
      <c r="P65" s="1">
        <v>1250</v>
      </c>
      <c r="Q65" s="1" t="s">
        <v>193</v>
      </c>
      <c r="R65" s="1">
        <v>16525</v>
      </c>
      <c r="S65" s="1" t="s">
        <v>58</v>
      </c>
      <c r="T65" s="1" t="s">
        <v>144</v>
      </c>
      <c r="U65" s="1" t="s">
        <v>145</v>
      </c>
      <c r="V65" s="1" t="s">
        <v>49</v>
      </c>
      <c r="W65" s="1" t="s">
        <v>146</v>
      </c>
      <c r="X65" s="1" t="s">
        <v>49</v>
      </c>
      <c r="Y65" s="1" t="s">
        <v>147</v>
      </c>
      <c r="Z65" s="1" t="s">
        <v>148</v>
      </c>
      <c r="AA65" s="1" t="s">
        <v>149</v>
      </c>
      <c r="AB65" s="1" t="s">
        <v>85</v>
      </c>
      <c r="AC65" s="1" t="s">
        <v>150</v>
      </c>
      <c r="AD65" s="1" t="s">
        <v>151</v>
      </c>
      <c r="AE65" s="1">
        <v>1</v>
      </c>
      <c r="AF65" s="1" t="s">
        <v>49</v>
      </c>
      <c r="AG65" s="1" t="s">
        <v>50</v>
      </c>
      <c r="AH65" s="1" t="s">
        <v>51</v>
      </c>
    </row>
    <row r="66" spans="1:34" ht="15.75" customHeight="1" x14ac:dyDescent="0.25">
      <c r="A66" s="1">
        <v>44000</v>
      </c>
      <c r="B66" s="1">
        <v>1</v>
      </c>
      <c r="C66" s="1" t="s">
        <v>251</v>
      </c>
      <c r="D66" s="5" t="s">
        <v>205</v>
      </c>
      <c r="E66" s="5">
        <v>40910</v>
      </c>
      <c r="F66" s="1">
        <f t="shared" si="0"/>
        <v>2012</v>
      </c>
      <c r="G66" s="1">
        <f>MONTH(Table1[[#This Row],[Date]])</f>
        <v>1</v>
      </c>
      <c r="H66" s="1">
        <v>750</v>
      </c>
      <c r="I66" s="1">
        <v>500</v>
      </c>
      <c r="J66" s="1">
        <v>20120201</v>
      </c>
      <c r="K66" s="1" t="s">
        <v>249</v>
      </c>
      <c r="L66" s="1" t="s">
        <v>252</v>
      </c>
      <c r="M66" s="1" t="s">
        <v>35</v>
      </c>
      <c r="N66" s="1">
        <v>25700</v>
      </c>
      <c r="O66" s="1">
        <v>2570</v>
      </c>
      <c r="P66" s="1">
        <v>1250</v>
      </c>
      <c r="Q66" s="1" t="s">
        <v>193</v>
      </c>
      <c r="R66" s="1">
        <v>52500</v>
      </c>
      <c r="S66" s="1" t="s">
        <v>58</v>
      </c>
      <c r="T66" s="1" t="s">
        <v>118</v>
      </c>
      <c r="U66" s="1" t="s">
        <v>119</v>
      </c>
      <c r="V66" s="1" t="s">
        <v>49</v>
      </c>
      <c r="W66" s="1" t="s">
        <v>120</v>
      </c>
      <c r="X66" s="1" t="s">
        <v>49</v>
      </c>
      <c r="Y66" s="1" t="s">
        <v>121</v>
      </c>
      <c r="Z66" s="1" t="s">
        <v>122</v>
      </c>
      <c r="AA66" s="1" t="s">
        <v>123</v>
      </c>
      <c r="AB66" s="1" t="s">
        <v>85</v>
      </c>
      <c r="AC66" s="1" t="s">
        <v>47</v>
      </c>
      <c r="AD66" s="1" t="s">
        <v>124</v>
      </c>
      <c r="AE66" s="1">
        <v>0</v>
      </c>
      <c r="AF66" s="1" t="s">
        <v>49</v>
      </c>
      <c r="AG66" s="1" t="s">
        <v>50</v>
      </c>
      <c r="AH66" s="1" t="s">
        <v>51</v>
      </c>
    </row>
    <row r="67" spans="1:34" ht="15.75" customHeight="1" x14ac:dyDescent="0.25">
      <c r="A67" s="1">
        <v>44000</v>
      </c>
      <c r="B67" s="1">
        <v>1</v>
      </c>
      <c r="C67" s="1" t="s">
        <v>253</v>
      </c>
      <c r="D67" s="5" t="s">
        <v>208</v>
      </c>
      <c r="E67" s="5">
        <v>40911</v>
      </c>
      <c r="F67" s="1">
        <f t="shared" ref="F67:F130" si="1">YEAR(E67)</f>
        <v>2012</v>
      </c>
      <c r="G67" s="1">
        <f>MONTH(Table1[[#This Row],[Date]])</f>
        <v>1</v>
      </c>
      <c r="H67" s="1">
        <v>750</v>
      </c>
      <c r="I67" s="1">
        <v>500</v>
      </c>
      <c r="J67" s="1">
        <v>20120301</v>
      </c>
      <c r="K67" s="1" t="s">
        <v>249</v>
      </c>
      <c r="L67" s="1" t="s">
        <v>254</v>
      </c>
      <c r="M67" s="1" t="s">
        <v>35</v>
      </c>
      <c r="N67" s="1">
        <v>25700</v>
      </c>
      <c r="O67" s="1">
        <v>2570</v>
      </c>
      <c r="P67" s="1">
        <v>987</v>
      </c>
      <c r="Q67" s="1" t="s">
        <v>193</v>
      </c>
      <c r="R67" s="1">
        <v>127220</v>
      </c>
      <c r="S67" s="1" t="s">
        <v>37</v>
      </c>
      <c r="T67" s="1" t="s">
        <v>118</v>
      </c>
      <c r="U67" s="1" t="s">
        <v>119</v>
      </c>
      <c r="V67" s="1" t="s">
        <v>49</v>
      </c>
      <c r="W67" s="1" t="s">
        <v>120</v>
      </c>
      <c r="X67" s="1" t="s">
        <v>49</v>
      </c>
      <c r="Y67" s="1" t="s">
        <v>121</v>
      </c>
      <c r="Z67" s="1" t="s">
        <v>122</v>
      </c>
      <c r="AA67" s="1" t="s">
        <v>123</v>
      </c>
      <c r="AB67" s="1" t="s">
        <v>85</v>
      </c>
      <c r="AC67" s="1" t="s">
        <v>47</v>
      </c>
      <c r="AD67" s="1" t="s">
        <v>124</v>
      </c>
      <c r="AE67" s="1">
        <v>0</v>
      </c>
      <c r="AF67" s="1" t="s">
        <v>49</v>
      </c>
      <c r="AG67" s="1" t="s">
        <v>50</v>
      </c>
      <c r="AH67" s="1" t="s">
        <v>51</v>
      </c>
    </row>
    <row r="68" spans="1:34" ht="15.75" customHeight="1" x14ac:dyDescent="0.25">
      <c r="A68" s="1">
        <v>110000</v>
      </c>
      <c r="B68" s="1">
        <v>1</v>
      </c>
      <c r="C68" s="1" t="s">
        <v>255</v>
      </c>
      <c r="D68" s="5" t="s">
        <v>215</v>
      </c>
      <c r="E68" s="5">
        <v>40912</v>
      </c>
      <c r="F68" s="1">
        <f t="shared" si="1"/>
        <v>2012</v>
      </c>
      <c r="G68" s="1">
        <f>MONTH(Table1[[#This Row],[Date]])</f>
        <v>1</v>
      </c>
      <c r="H68" s="1">
        <v>750</v>
      </c>
      <c r="I68" s="1">
        <v>775</v>
      </c>
      <c r="J68" s="1">
        <v>20120401</v>
      </c>
      <c r="K68" s="1" t="s">
        <v>249</v>
      </c>
      <c r="L68" s="1" t="s">
        <v>256</v>
      </c>
      <c r="M68" s="1" t="s">
        <v>35</v>
      </c>
      <c r="N68" s="1">
        <v>25700</v>
      </c>
      <c r="O68" s="1">
        <v>2570</v>
      </c>
      <c r="P68" s="1">
        <v>1250</v>
      </c>
      <c r="Q68" s="1" t="s">
        <v>78</v>
      </c>
      <c r="R68" s="1">
        <v>17000</v>
      </c>
      <c r="S68" s="1" t="s">
        <v>37</v>
      </c>
      <c r="T68" s="1" t="s">
        <v>79</v>
      </c>
      <c r="U68" s="1" t="s">
        <v>80</v>
      </c>
      <c r="V68" s="1" t="s">
        <v>49</v>
      </c>
      <c r="W68" s="1" t="s">
        <v>81</v>
      </c>
      <c r="X68" s="1" t="s">
        <v>40</v>
      </c>
      <c r="Y68" s="1" t="s">
        <v>82</v>
      </c>
      <c r="Z68" s="1" t="s">
        <v>83</v>
      </c>
      <c r="AA68" s="1" t="s">
        <v>84</v>
      </c>
      <c r="AB68" s="1" t="s">
        <v>85</v>
      </c>
      <c r="AC68" s="1" t="s">
        <v>47</v>
      </c>
      <c r="AD68" s="1" t="s">
        <v>86</v>
      </c>
      <c r="AE68" s="1">
        <v>0</v>
      </c>
      <c r="AF68" s="1" t="s">
        <v>49</v>
      </c>
      <c r="AG68" s="1" t="s">
        <v>50</v>
      </c>
      <c r="AH68" s="1" t="s">
        <v>51</v>
      </c>
    </row>
    <row r="69" spans="1:34" ht="15.75" customHeight="1" x14ac:dyDescent="0.25">
      <c r="A69" s="1">
        <v>110000</v>
      </c>
      <c r="B69" s="1">
        <v>1</v>
      </c>
      <c r="C69" s="1" t="s">
        <v>257</v>
      </c>
      <c r="D69" s="5" t="s">
        <v>217</v>
      </c>
      <c r="E69" s="5">
        <v>40913</v>
      </c>
      <c r="F69" s="1">
        <f t="shared" si="1"/>
        <v>2012</v>
      </c>
      <c r="G69" s="1">
        <f>MONTH(Table1[[#This Row],[Date]])</f>
        <v>1</v>
      </c>
      <c r="H69" s="1">
        <v>750</v>
      </c>
      <c r="I69" s="1">
        <v>775</v>
      </c>
      <c r="J69" s="1">
        <v>20120501</v>
      </c>
      <c r="K69" s="1" t="s">
        <v>249</v>
      </c>
      <c r="L69" s="1" t="s">
        <v>250</v>
      </c>
      <c r="M69" s="1" t="s">
        <v>56</v>
      </c>
      <c r="N69" s="1">
        <v>62000</v>
      </c>
      <c r="O69" s="1">
        <v>2570</v>
      </c>
      <c r="P69" s="1">
        <v>987</v>
      </c>
      <c r="Q69" s="1" t="s">
        <v>78</v>
      </c>
      <c r="R69" s="1">
        <v>52500</v>
      </c>
      <c r="S69" s="1" t="s">
        <v>111</v>
      </c>
      <c r="T69" s="1" t="s">
        <v>79</v>
      </c>
      <c r="U69" s="1" t="s">
        <v>80</v>
      </c>
      <c r="V69" s="1" t="s">
        <v>49</v>
      </c>
      <c r="W69" s="1" t="s">
        <v>81</v>
      </c>
      <c r="X69" s="1" t="s">
        <v>40</v>
      </c>
      <c r="Y69" s="1" t="s">
        <v>82</v>
      </c>
      <c r="Z69" s="1" t="s">
        <v>83</v>
      </c>
      <c r="AA69" s="1" t="s">
        <v>84</v>
      </c>
      <c r="AB69" s="1" t="s">
        <v>85</v>
      </c>
      <c r="AC69" s="1" t="s">
        <v>47</v>
      </c>
      <c r="AD69" s="1" t="s">
        <v>86</v>
      </c>
      <c r="AE69" s="1">
        <v>0</v>
      </c>
      <c r="AF69" s="1" t="s">
        <v>49</v>
      </c>
      <c r="AG69" s="1" t="s">
        <v>50</v>
      </c>
      <c r="AH69" s="1" t="s">
        <v>51</v>
      </c>
    </row>
    <row r="70" spans="1:34" ht="15.75" customHeight="1" x14ac:dyDescent="0.25">
      <c r="A70" s="1">
        <v>110000</v>
      </c>
      <c r="B70" s="1">
        <v>1</v>
      </c>
      <c r="C70" s="1" t="s">
        <v>258</v>
      </c>
      <c r="D70" s="5" t="s">
        <v>219</v>
      </c>
      <c r="E70" s="5">
        <v>40914</v>
      </c>
      <c r="F70" s="1">
        <f t="shared" si="1"/>
        <v>2012</v>
      </c>
      <c r="G70" s="1">
        <f>MONTH(Table1[[#This Row],[Date]])</f>
        <v>1</v>
      </c>
      <c r="H70" s="1">
        <v>500</v>
      </c>
      <c r="I70" s="1">
        <v>775</v>
      </c>
      <c r="J70" s="1">
        <v>20120601</v>
      </c>
      <c r="K70" s="1" t="s">
        <v>249</v>
      </c>
      <c r="L70" s="1" t="s">
        <v>250</v>
      </c>
      <c r="M70" s="1" t="s">
        <v>259</v>
      </c>
      <c r="N70" s="1">
        <v>62000</v>
      </c>
      <c r="O70" s="1">
        <v>2570</v>
      </c>
      <c r="P70" s="1">
        <v>1250</v>
      </c>
      <c r="Q70" s="1" t="s">
        <v>78</v>
      </c>
      <c r="R70" s="1">
        <v>52500</v>
      </c>
      <c r="S70" s="1" t="s">
        <v>128</v>
      </c>
      <c r="T70" s="1" t="s">
        <v>38</v>
      </c>
      <c r="U70" s="1" t="s">
        <v>39</v>
      </c>
      <c r="V70" s="1" t="s">
        <v>40</v>
      </c>
      <c r="W70" s="1" t="s">
        <v>41</v>
      </c>
      <c r="X70" s="1" t="s">
        <v>42</v>
      </c>
      <c r="Y70" s="1" t="s">
        <v>43</v>
      </c>
      <c r="Z70" s="1" t="s">
        <v>44</v>
      </c>
      <c r="AA70" s="1" t="s">
        <v>45</v>
      </c>
      <c r="AB70" s="1" t="s">
        <v>46</v>
      </c>
      <c r="AC70" s="1" t="s">
        <v>47</v>
      </c>
      <c r="AD70" s="1" t="s">
        <v>48</v>
      </c>
      <c r="AE70" s="1">
        <v>1</v>
      </c>
      <c r="AF70" s="1" t="s">
        <v>49</v>
      </c>
      <c r="AG70" s="1" t="s">
        <v>50</v>
      </c>
      <c r="AH70" s="1" t="s">
        <v>51</v>
      </c>
    </row>
    <row r="71" spans="1:34" ht="15.75" customHeight="1" x14ac:dyDescent="0.25">
      <c r="A71" s="1">
        <v>110000</v>
      </c>
      <c r="B71" s="1">
        <v>1</v>
      </c>
      <c r="C71" s="1" t="s">
        <v>260</v>
      </c>
      <c r="D71" s="5" t="s">
        <v>221</v>
      </c>
      <c r="E71" s="5">
        <v>40915</v>
      </c>
      <c r="F71" s="1">
        <f t="shared" si="1"/>
        <v>2012</v>
      </c>
      <c r="G71" s="1">
        <f>MONTH(Table1[[#This Row],[Date]])</f>
        <v>1</v>
      </c>
      <c r="H71" s="1">
        <v>500</v>
      </c>
      <c r="I71" s="1">
        <v>775</v>
      </c>
      <c r="J71" s="1">
        <v>20120701</v>
      </c>
      <c r="K71" s="1" t="s">
        <v>249</v>
      </c>
      <c r="L71" s="1" t="s">
        <v>250</v>
      </c>
      <c r="M71" s="1" t="s">
        <v>35</v>
      </c>
      <c r="N71" s="1">
        <v>25700</v>
      </c>
      <c r="O71" s="1">
        <v>2570</v>
      </c>
      <c r="P71" s="1">
        <v>987</v>
      </c>
      <c r="Q71" s="1" t="s">
        <v>78</v>
      </c>
      <c r="R71" s="1">
        <v>52500</v>
      </c>
      <c r="S71" s="1" t="s">
        <v>96</v>
      </c>
      <c r="T71" s="1" t="s">
        <v>38</v>
      </c>
      <c r="U71" s="1" t="s">
        <v>39</v>
      </c>
      <c r="V71" s="1" t="s">
        <v>40</v>
      </c>
      <c r="W71" s="1" t="s">
        <v>41</v>
      </c>
      <c r="X71" s="1" t="s">
        <v>42</v>
      </c>
      <c r="Y71" s="1" t="s">
        <v>43</v>
      </c>
      <c r="Z71" s="1" t="s">
        <v>44</v>
      </c>
      <c r="AA71" s="1" t="s">
        <v>45</v>
      </c>
      <c r="AB71" s="1" t="s">
        <v>46</v>
      </c>
      <c r="AC71" s="1" t="s">
        <v>47</v>
      </c>
      <c r="AD71" s="1" t="s">
        <v>48</v>
      </c>
      <c r="AE71" s="1">
        <v>1</v>
      </c>
      <c r="AF71" s="1" t="s">
        <v>49</v>
      </c>
      <c r="AG71" s="1" t="s">
        <v>50</v>
      </c>
      <c r="AH71" s="1" t="s">
        <v>51</v>
      </c>
    </row>
    <row r="72" spans="1:34" ht="15.75" customHeight="1" x14ac:dyDescent="0.25">
      <c r="A72" s="1">
        <v>110000</v>
      </c>
      <c r="B72" s="1">
        <v>1</v>
      </c>
      <c r="C72" s="1" t="s">
        <v>261</v>
      </c>
      <c r="D72" s="5" t="s">
        <v>223</v>
      </c>
      <c r="E72" s="5">
        <v>40916</v>
      </c>
      <c r="F72" s="1">
        <f t="shared" si="1"/>
        <v>2012</v>
      </c>
      <c r="G72" s="1">
        <f>MONTH(Table1[[#This Row],[Date]])</f>
        <v>1</v>
      </c>
      <c r="H72" s="1">
        <v>500</v>
      </c>
      <c r="I72" s="1">
        <v>775</v>
      </c>
      <c r="J72" s="1">
        <v>20120801</v>
      </c>
      <c r="K72" s="1" t="s">
        <v>249</v>
      </c>
      <c r="L72" s="1" t="s">
        <v>254</v>
      </c>
      <c r="M72" s="1" t="s">
        <v>35</v>
      </c>
      <c r="N72" s="1">
        <v>25700</v>
      </c>
      <c r="O72" s="1">
        <v>1950</v>
      </c>
      <c r="P72" s="1">
        <v>1250</v>
      </c>
      <c r="Q72" s="1" t="s">
        <v>78</v>
      </c>
      <c r="R72" s="1">
        <v>18695</v>
      </c>
      <c r="S72" s="1" t="s">
        <v>74</v>
      </c>
      <c r="T72" s="1" t="s">
        <v>210</v>
      </c>
      <c r="U72" s="1" t="s">
        <v>49</v>
      </c>
      <c r="V72" s="1" t="s">
        <v>49</v>
      </c>
      <c r="W72" s="1" t="s">
        <v>211</v>
      </c>
      <c r="X72" s="1" t="s">
        <v>49</v>
      </c>
      <c r="Y72" s="1" t="s">
        <v>49</v>
      </c>
      <c r="Z72" s="1" t="s">
        <v>49</v>
      </c>
      <c r="AA72" s="1" t="s">
        <v>49</v>
      </c>
      <c r="AB72" s="1" t="s">
        <v>46</v>
      </c>
      <c r="AC72" s="1" t="s">
        <v>47</v>
      </c>
      <c r="AD72" s="1" t="s">
        <v>202</v>
      </c>
      <c r="AE72" s="1">
        <v>1</v>
      </c>
      <c r="AF72" s="1" t="s">
        <v>49</v>
      </c>
      <c r="AG72" s="1" t="s">
        <v>212</v>
      </c>
      <c r="AH72" s="1" t="s">
        <v>213</v>
      </c>
    </row>
    <row r="73" spans="1:34" ht="15.75" customHeight="1" x14ac:dyDescent="0.25">
      <c r="A73" s="1">
        <v>44000</v>
      </c>
      <c r="B73" s="1">
        <v>1</v>
      </c>
      <c r="C73" s="1" t="s">
        <v>262</v>
      </c>
      <c r="D73" s="5" t="s">
        <v>225</v>
      </c>
      <c r="E73" s="5">
        <v>40917</v>
      </c>
      <c r="F73" s="1">
        <f t="shared" si="1"/>
        <v>2012</v>
      </c>
      <c r="G73" s="1">
        <f>MONTH(Table1[[#This Row],[Date]])</f>
        <v>1</v>
      </c>
      <c r="H73" s="1">
        <v>500</v>
      </c>
      <c r="I73" s="1">
        <v>775</v>
      </c>
      <c r="J73" s="1">
        <v>20120901</v>
      </c>
      <c r="K73" s="1" t="s">
        <v>249</v>
      </c>
      <c r="L73" s="1" t="s">
        <v>256</v>
      </c>
      <c r="M73" s="1" t="s">
        <v>35</v>
      </c>
      <c r="N73" s="1">
        <v>25700</v>
      </c>
      <c r="O73" s="1">
        <v>1950</v>
      </c>
      <c r="P73" s="1">
        <v>987</v>
      </c>
      <c r="Q73" s="1" t="s">
        <v>78</v>
      </c>
      <c r="R73" s="1">
        <v>52500</v>
      </c>
      <c r="S73" s="1" t="s">
        <v>62</v>
      </c>
      <c r="T73" s="1" t="s">
        <v>198</v>
      </c>
      <c r="U73" s="1" t="s">
        <v>199</v>
      </c>
      <c r="V73" s="1" t="s">
        <v>49</v>
      </c>
      <c r="W73" s="1" t="s">
        <v>200</v>
      </c>
      <c r="X73" s="1" t="s">
        <v>200</v>
      </c>
      <c r="Y73" s="1" t="s">
        <v>49</v>
      </c>
      <c r="Z73" s="1" t="s">
        <v>49</v>
      </c>
      <c r="AA73" s="1" t="s">
        <v>201</v>
      </c>
      <c r="AB73" s="1" t="s">
        <v>85</v>
      </c>
      <c r="AC73" s="1" t="s">
        <v>47</v>
      </c>
      <c r="AD73" s="1" t="s">
        <v>202</v>
      </c>
      <c r="AE73" s="1">
        <v>1</v>
      </c>
      <c r="AF73" s="1" t="s">
        <v>49</v>
      </c>
      <c r="AG73" s="1" t="s">
        <v>203</v>
      </c>
      <c r="AH73" s="1" t="s">
        <v>203</v>
      </c>
    </row>
    <row r="74" spans="1:34" ht="15.75" customHeight="1" x14ac:dyDescent="0.25">
      <c r="A74" s="1">
        <v>110000</v>
      </c>
      <c r="B74" s="1">
        <v>1</v>
      </c>
      <c r="C74" s="1" t="s">
        <v>263</v>
      </c>
      <c r="D74" s="5" t="s">
        <v>227</v>
      </c>
      <c r="E74" s="5">
        <v>40918</v>
      </c>
      <c r="F74" s="1">
        <f t="shared" si="1"/>
        <v>2012</v>
      </c>
      <c r="G74" s="1">
        <f>MONTH(Table1[[#This Row],[Date]])</f>
        <v>1</v>
      </c>
      <c r="H74" s="1">
        <v>500</v>
      </c>
      <c r="I74" s="1">
        <v>500</v>
      </c>
      <c r="J74" s="1">
        <v>20121001</v>
      </c>
      <c r="K74" s="1" t="s">
        <v>249</v>
      </c>
      <c r="L74" s="1" t="s">
        <v>250</v>
      </c>
      <c r="M74" s="1" t="s">
        <v>35</v>
      </c>
      <c r="N74" s="1">
        <v>62000</v>
      </c>
      <c r="O74" s="1">
        <v>1950</v>
      </c>
      <c r="P74" s="1">
        <v>1250</v>
      </c>
      <c r="Q74" s="1" t="s">
        <v>78</v>
      </c>
      <c r="R74" s="1">
        <v>52500</v>
      </c>
      <c r="S74" s="1" t="s">
        <v>111</v>
      </c>
      <c r="T74" s="1" t="s">
        <v>101</v>
      </c>
      <c r="U74" s="1" t="s">
        <v>102</v>
      </c>
      <c r="V74" s="1" t="s">
        <v>49</v>
      </c>
      <c r="W74" s="1" t="s">
        <v>103</v>
      </c>
      <c r="X74" s="1" t="s">
        <v>49</v>
      </c>
      <c r="Y74" s="1">
        <v>75010</v>
      </c>
      <c r="Z74" s="1" t="s">
        <v>49</v>
      </c>
      <c r="AA74" s="1" t="s">
        <v>49</v>
      </c>
      <c r="AB74" s="1" t="s">
        <v>85</v>
      </c>
      <c r="AC74" s="1" t="s">
        <v>47</v>
      </c>
      <c r="AD74" s="1" t="s">
        <v>104</v>
      </c>
      <c r="AE74" s="1">
        <v>1</v>
      </c>
      <c r="AF74" s="1" t="s">
        <v>49</v>
      </c>
      <c r="AG74" s="1" t="s">
        <v>105</v>
      </c>
      <c r="AH74" s="1" t="s">
        <v>106</v>
      </c>
    </row>
    <row r="75" spans="1:34" ht="15.75" customHeight="1" x14ac:dyDescent="0.25">
      <c r="A75" s="1">
        <v>44000</v>
      </c>
      <c r="B75" s="1">
        <v>1</v>
      </c>
      <c r="C75" s="1" t="s">
        <v>264</v>
      </c>
      <c r="D75" s="5" t="s">
        <v>229</v>
      </c>
      <c r="E75" s="5">
        <v>40919</v>
      </c>
      <c r="F75" s="1">
        <f t="shared" si="1"/>
        <v>2012</v>
      </c>
      <c r="G75" s="1">
        <f>MONTH(Table1[[#This Row],[Date]])</f>
        <v>1</v>
      </c>
      <c r="H75" s="1">
        <v>500</v>
      </c>
      <c r="I75" s="1">
        <v>450</v>
      </c>
      <c r="J75" s="1">
        <v>20121101</v>
      </c>
      <c r="K75" s="1" t="s">
        <v>249</v>
      </c>
      <c r="L75" s="1" t="s">
        <v>250</v>
      </c>
      <c r="M75" s="1" t="s">
        <v>56</v>
      </c>
      <c r="N75" s="1">
        <v>62000</v>
      </c>
      <c r="O75" s="1">
        <v>1950</v>
      </c>
      <c r="P75" s="1">
        <v>987</v>
      </c>
      <c r="Q75" s="1" t="s">
        <v>78</v>
      </c>
      <c r="R75" s="1">
        <v>9850</v>
      </c>
      <c r="S75" s="1" t="s">
        <v>111</v>
      </c>
      <c r="T75" s="1" t="s">
        <v>38</v>
      </c>
      <c r="U75" s="1" t="s">
        <v>39</v>
      </c>
      <c r="V75" s="1" t="s">
        <v>40</v>
      </c>
      <c r="W75" s="1" t="s">
        <v>41</v>
      </c>
      <c r="X75" s="1" t="s">
        <v>42</v>
      </c>
      <c r="Y75" s="1" t="s">
        <v>43</v>
      </c>
      <c r="Z75" s="1" t="s">
        <v>44</v>
      </c>
      <c r="AA75" s="1" t="s">
        <v>45</v>
      </c>
      <c r="AB75" s="1" t="s">
        <v>46</v>
      </c>
      <c r="AC75" s="1" t="s">
        <v>47</v>
      </c>
      <c r="AD75" s="1" t="s">
        <v>48</v>
      </c>
      <c r="AE75" s="1">
        <v>1</v>
      </c>
      <c r="AF75" s="1" t="s">
        <v>49</v>
      </c>
      <c r="AG75" s="1" t="s">
        <v>50</v>
      </c>
      <c r="AH75" s="1" t="s">
        <v>51</v>
      </c>
    </row>
    <row r="76" spans="1:34" ht="15.75" customHeight="1" x14ac:dyDescent="0.25">
      <c r="A76" s="1">
        <v>44000</v>
      </c>
      <c r="B76" s="1">
        <v>1</v>
      </c>
      <c r="C76" s="1" t="s">
        <v>265</v>
      </c>
      <c r="D76" s="5" t="s">
        <v>231</v>
      </c>
      <c r="E76" s="5">
        <v>40920</v>
      </c>
      <c r="F76" s="1">
        <f t="shared" si="1"/>
        <v>2012</v>
      </c>
      <c r="G76" s="1">
        <f>MONTH(Table1[[#This Row],[Date]])</f>
        <v>1</v>
      </c>
      <c r="H76" s="1">
        <v>500</v>
      </c>
      <c r="I76" s="1">
        <v>450</v>
      </c>
      <c r="J76" s="1">
        <v>20121201</v>
      </c>
      <c r="K76" s="1" t="s">
        <v>249</v>
      </c>
      <c r="L76" s="1" t="s">
        <v>250</v>
      </c>
      <c r="M76" s="1" t="s">
        <v>35</v>
      </c>
      <c r="N76" s="1">
        <v>62000</v>
      </c>
      <c r="O76" s="1">
        <v>1950</v>
      </c>
      <c r="P76" s="1">
        <v>987</v>
      </c>
      <c r="Q76" s="1" t="s">
        <v>78</v>
      </c>
      <c r="R76" s="1">
        <v>28750</v>
      </c>
      <c r="S76" s="1" t="s">
        <v>65</v>
      </c>
      <c r="T76" s="1" t="s">
        <v>79</v>
      </c>
      <c r="U76" s="1" t="s">
        <v>80</v>
      </c>
      <c r="V76" s="1" t="s">
        <v>49</v>
      </c>
      <c r="W76" s="1" t="s">
        <v>81</v>
      </c>
      <c r="X76" s="1" t="s">
        <v>40</v>
      </c>
      <c r="Y76" s="1" t="s">
        <v>82</v>
      </c>
      <c r="Z76" s="1" t="s">
        <v>83</v>
      </c>
      <c r="AA76" s="1" t="s">
        <v>84</v>
      </c>
      <c r="AB76" s="1" t="s">
        <v>85</v>
      </c>
      <c r="AC76" s="1" t="s">
        <v>47</v>
      </c>
      <c r="AD76" s="1" t="s">
        <v>86</v>
      </c>
      <c r="AE76" s="1">
        <v>0</v>
      </c>
      <c r="AF76" s="1" t="s">
        <v>49</v>
      </c>
      <c r="AG76" s="1" t="s">
        <v>50</v>
      </c>
      <c r="AH76" s="1" t="s">
        <v>51</v>
      </c>
    </row>
    <row r="77" spans="1:34" ht="15.75" customHeight="1" x14ac:dyDescent="0.25">
      <c r="A77" s="1">
        <v>110000</v>
      </c>
      <c r="B77" s="1">
        <v>1</v>
      </c>
      <c r="C77" s="1" t="s">
        <v>266</v>
      </c>
      <c r="D77" s="5" t="s">
        <v>113</v>
      </c>
      <c r="E77" s="5">
        <v>41306</v>
      </c>
      <c r="F77" s="1">
        <f t="shared" si="1"/>
        <v>2013</v>
      </c>
      <c r="G77" s="1">
        <f>MONTH(Table1[[#This Row],[Date]])</f>
        <v>2</v>
      </c>
      <c r="H77" s="1">
        <v>500</v>
      </c>
      <c r="I77" s="1">
        <v>450</v>
      </c>
      <c r="J77" s="1">
        <v>20130102</v>
      </c>
      <c r="K77" s="1" t="s">
        <v>249</v>
      </c>
      <c r="L77" s="1" t="s">
        <v>250</v>
      </c>
      <c r="M77" s="1" t="s">
        <v>35</v>
      </c>
      <c r="N77" s="1">
        <v>25700</v>
      </c>
      <c r="O77" s="1">
        <v>1950</v>
      </c>
      <c r="P77" s="1">
        <v>1250</v>
      </c>
      <c r="Q77" s="1" t="s">
        <v>78</v>
      </c>
      <c r="R77" s="1">
        <v>52500</v>
      </c>
      <c r="S77" s="1" t="s">
        <v>65</v>
      </c>
      <c r="T77" s="1" t="s">
        <v>118</v>
      </c>
      <c r="U77" s="1" t="s">
        <v>119</v>
      </c>
      <c r="V77" s="1" t="s">
        <v>49</v>
      </c>
      <c r="W77" s="1" t="s">
        <v>120</v>
      </c>
      <c r="X77" s="1" t="s">
        <v>49</v>
      </c>
      <c r="Y77" s="1" t="s">
        <v>121</v>
      </c>
      <c r="Z77" s="1" t="s">
        <v>122</v>
      </c>
      <c r="AA77" s="1" t="s">
        <v>123</v>
      </c>
      <c r="AB77" s="1" t="s">
        <v>85</v>
      </c>
      <c r="AC77" s="1" t="s">
        <v>47</v>
      </c>
      <c r="AD77" s="1" t="s">
        <v>124</v>
      </c>
      <c r="AE77" s="1">
        <v>0</v>
      </c>
      <c r="AF77" s="1" t="s">
        <v>49</v>
      </c>
      <c r="AG77" s="1" t="s">
        <v>50</v>
      </c>
      <c r="AH77" s="1" t="s">
        <v>51</v>
      </c>
    </row>
    <row r="78" spans="1:34" ht="15.75" customHeight="1" x14ac:dyDescent="0.25">
      <c r="A78" s="1">
        <v>110000</v>
      </c>
      <c r="B78" s="1">
        <v>1</v>
      </c>
      <c r="C78" s="1" t="s">
        <v>267</v>
      </c>
      <c r="D78" s="5" t="s">
        <v>162</v>
      </c>
      <c r="E78" s="5">
        <v>41307</v>
      </c>
      <c r="F78" s="1">
        <f t="shared" si="1"/>
        <v>2013</v>
      </c>
      <c r="G78" s="1">
        <f>MONTH(Table1[[#This Row],[Date]])</f>
        <v>2</v>
      </c>
      <c r="H78" s="1">
        <v>500</v>
      </c>
      <c r="I78" s="1">
        <v>500</v>
      </c>
      <c r="J78" s="1">
        <v>20130202</v>
      </c>
      <c r="K78" s="1" t="s">
        <v>249</v>
      </c>
      <c r="L78" s="1" t="s">
        <v>250</v>
      </c>
      <c r="M78" s="1" t="s">
        <v>56</v>
      </c>
      <c r="N78" s="1">
        <v>25700</v>
      </c>
      <c r="O78" s="1">
        <v>1950</v>
      </c>
      <c r="P78" s="1">
        <v>750</v>
      </c>
      <c r="Q78" s="1" t="s">
        <v>78</v>
      </c>
      <c r="R78" s="1">
        <v>28750</v>
      </c>
      <c r="S78" s="1" t="s">
        <v>117</v>
      </c>
      <c r="T78" s="1" t="s">
        <v>144</v>
      </c>
      <c r="U78" s="1" t="s">
        <v>145</v>
      </c>
      <c r="V78" s="1" t="s">
        <v>49</v>
      </c>
      <c r="W78" s="1" t="s">
        <v>146</v>
      </c>
      <c r="X78" s="1" t="s">
        <v>49</v>
      </c>
      <c r="Y78" s="1" t="s">
        <v>147</v>
      </c>
      <c r="Z78" s="1" t="s">
        <v>148</v>
      </c>
      <c r="AA78" s="1" t="s">
        <v>149</v>
      </c>
      <c r="AB78" s="1" t="s">
        <v>85</v>
      </c>
      <c r="AC78" s="1" t="s">
        <v>150</v>
      </c>
      <c r="AD78" s="1" t="s">
        <v>151</v>
      </c>
      <c r="AE78" s="1">
        <v>1</v>
      </c>
      <c r="AF78" s="1" t="s">
        <v>49</v>
      </c>
      <c r="AG78" s="1" t="s">
        <v>50</v>
      </c>
      <c r="AH78" s="1" t="s">
        <v>51</v>
      </c>
    </row>
    <row r="79" spans="1:34" ht="15.75" customHeight="1" x14ac:dyDescent="0.25">
      <c r="A79" s="1">
        <v>41250</v>
      </c>
      <c r="B79" s="1">
        <v>1</v>
      </c>
      <c r="C79" s="1" t="s">
        <v>268</v>
      </c>
      <c r="D79" s="5" t="s">
        <v>156</v>
      </c>
      <c r="E79" s="5">
        <v>41308</v>
      </c>
      <c r="F79" s="1">
        <f t="shared" si="1"/>
        <v>2013</v>
      </c>
      <c r="G79" s="1">
        <f>MONTH(Table1[[#This Row],[Date]])</f>
        <v>2</v>
      </c>
      <c r="H79" s="1">
        <v>500</v>
      </c>
      <c r="I79" s="1">
        <v>775</v>
      </c>
      <c r="J79" s="1">
        <v>20130302</v>
      </c>
      <c r="K79" s="1" t="s">
        <v>249</v>
      </c>
      <c r="L79" s="1" t="s">
        <v>254</v>
      </c>
      <c r="M79" s="1" t="s">
        <v>35</v>
      </c>
      <c r="N79" s="1">
        <v>25700</v>
      </c>
      <c r="O79" s="1">
        <v>1950</v>
      </c>
      <c r="P79" s="1">
        <v>750</v>
      </c>
      <c r="Q79" s="1" t="s">
        <v>78</v>
      </c>
      <c r="R79" s="1">
        <v>52500</v>
      </c>
      <c r="S79" s="1" t="s">
        <v>58</v>
      </c>
      <c r="T79" s="1" t="s">
        <v>167</v>
      </c>
      <c r="U79" s="1" t="s">
        <v>168</v>
      </c>
      <c r="V79" s="1" t="s">
        <v>49</v>
      </c>
      <c r="W79" s="1" t="s">
        <v>81</v>
      </c>
      <c r="X79" s="1" t="s">
        <v>49</v>
      </c>
      <c r="Y79" s="1" t="s">
        <v>169</v>
      </c>
      <c r="Z79" s="1" t="s">
        <v>83</v>
      </c>
      <c r="AA79" s="1" t="s">
        <v>170</v>
      </c>
      <c r="AB79" s="1" t="s">
        <v>85</v>
      </c>
      <c r="AC79" s="1" t="s">
        <v>47</v>
      </c>
      <c r="AD79" s="1" t="s">
        <v>171</v>
      </c>
      <c r="AE79" s="1">
        <v>1</v>
      </c>
      <c r="AF79" s="1" t="s">
        <v>49</v>
      </c>
      <c r="AG79" s="1" t="s">
        <v>50</v>
      </c>
      <c r="AH79" s="1" t="s">
        <v>51</v>
      </c>
    </row>
    <row r="80" spans="1:34" ht="15.75" customHeight="1" x14ac:dyDescent="0.25">
      <c r="A80" s="1">
        <v>110000</v>
      </c>
      <c r="B80" s="1">
        <v>1</v>
      </c>
      <c r="C80" s="1" t="s">
        <v>269</v>
      </c>
      <c r="D80" s="5" t="s">
        <v>134</v>
      </c>
      <c r="E80" s="5">
        <v>41309</v>
      </c>
      <c r="F80" s="1">
        <f t="shared" si="1"/>
        <v>2013</v>
      </c>
      <c r="G80" s="1">
        <f>MONTH(Table1[[#This Row],[Date]])</f>
        <v>2</v>
      </c>
      <c r="H80" s="1">
        <v>500</v>
      </c>
      <c r="I80" s="1">
        <v>775</v>
      </c>
      <c r="J80" s="1">
        <v>20130402</v>
      </c>
      <c r="K80" s="1" t="s">
        <v>249</v>
      </c>
      <c r="L80" s="1" t="s">
        <v>256</v>
      </c>
      <c r="M80" s="1" t="s">
        <v>35</v>
      </c>
      <c r="N80" s="1">
        <v>25700</v>
      </c>
      <c r="O80" s="1">
        <v>1950</v>
      </c>
      <c r="P80" s="1">
        <v>750</v>
      </c>
      <c r="Q80" s="1" t="s">
        <v>78</v>
      </c>
      <c r="R80" s="1">
        <v>52500</v>
      </c>
      <c r="S80" s="1" t="s">
        <v>37</v>
      </c>
      <c r="T80" s="1" t="s">
        <v>101</v>
      </c>
      <c r="U80" s="1" t="s">
        <v>102</v>
      </c>
      <c r="V80" s="1" t="s">
        <v>49</v>
      </c>
      <c r="W80" s="1" t="s">
        <v>103</v>
      </c>
      <c r="X80" s="1" t="s">
        <v>49</v>
      </c>
      <c r="Y80" s="1">
        <v>75010</v>
      </c>
      <c r="Z80" s="1" t="s">
        <v>49</v>
      </c>
      <c r="AA80" s="1" t="s">
        <v>49</v>
      </c>
      <c r="AB80" s="1" t="s">
        <v>85</v>
      </c>
      <c r="AC80" s="1" t="s">
        <v>47</v>
      </c>
      <c r="AD80" s="1" t="s">
        <v>104</v>
      </c>
      <c r="AE80" s="1">
        <v>1</v>
      </c>
      <c r="AF80" s="1" t="s">
        <v>49</v>
      </c>
      <c r="AG80" s="1" t="s">
        <v>105</v>
      </c>
      <c r="AH80" s="1" t="s">
        <v>106</v>
      </c>
    </row>
    <row r="81" spans="1:34" ht="15.75" customHeight="1" x14ac:dyDescent="0.25">
      <c r="A81" s="1">
        <v>39500</v>
      </c>
      <c r="B81" s="1">
        <v>1</v>
      </c>
      <c r="C81" s="1" t="s">
        <v>270</v>
      </c>
      <c r="D81" s="5" t="s">
        <v>91</v>
      </c>
      <c r="E81" s="5">
        <v>41310</v>
      </c>
      <c r="F81" s="1">
        <f t="shared" si="1"/>
        <v>2013</v>
      </c>
      <c r="G81" s="1">
        <f>MONTH(Table1[[#This Row],[Date]])</f>
        <v>2</v>
      </c>
      <c r="H81" s="1">
        <v>500</v>
      </c>
      <c r="I81" s="1">
        <v>775</v>
      </c>
      <c r="J81" s="1">
        <v>20130502</v>
      </c>
      <c r="K81" s="1" t="s">
        <v>249</v>
      </c>
      <c r="L81" s="1" t="s">
        <v>256</v>
      </c>
      <c r="M81" s="1" t="s">
        <v>35</v>
      </c>
      <c r="N81" s="1">
        <v>62000</v>
      </c>
      <c r="O81" s="1">
        <v>1950</v>
      </c>
      <c r="P81" s="1">
        <v>750</v>
      </c>
      <c r="Q81" s="1" t="s">
        <v>78</v>
      </c>
      <c r="R81" s="1">
        <v>52500</v>
      </c>
      <c r="S81" s="1" t="s">
        <v>37</v>
      </c>
      <c r="T81" s="1" t="s">
        <v>237</v>
      </c>
      <c r="U81" s="1" t="s">
        <v>238</v>
      </c>
      <c r="V81" s="1" t="s">
        <v>49</v>
      </c>
      <c r="W81" s="1" t="s">
        <v>239</v>
      </c>
      <c r="X81" s="1" t="s">
        <v>49</v>
      </c>
      <c r="Y81" s="1" t="s">
        <v>240</v>
      </c>
      <c r="Z81" s="1" t="s">
        <v>49</v>
      </c>
      <c r="AA81" s="1" t="s">
        <v>49</v>
      </c>
      <c r="AB81" s="1" t="s">
        <v>85</v>
      </c>
      <c r="AC81" s="1" t="s">
        <v>47</v>
      </c>
      <c r="AD81" s="1" t="s">
        <v>202</v>
      </c>
      <c r="AE81" s="1">
        <v>1</v>
      </c>
      <c r="AF81" s="1" t="s">
        <v>49</v>
      </c>
      <c r="AG81" s="1" t="s">
        <v>50</v>
      </c>
      <c r="AH81" s="1" t="s">
        <v>51</v>
      </c>
    </row>
    <row r="82" spans="1:34" ht="15.75" customHeight="1" x14ac:dyDescent="0.25">
      <c r="A82" s="1">
        <v>39500</v>
      </c>
      <c r="B82" s="1">
        <v>1</v>
      </c>
      <c r="C82" s="1" t="s">
        <v>271</v>
      </c>
      <c r="D82" s="5" t="s">
        <v>67</v>
      </c>
      <c r="E82" s="5">
        <v>41311</v>
      </c>
      <c r="F82" s="1">
        <f t="shared" si="1"/>
        <v>2013</v>
      </c>
      <c r="G82" s="1">
        <f>MONTH(Table1[[#This Row],[Date]])</f>
        <v>2</v>
      </c>
      <c r="H82" s="1">
        <v>500</v>
      </c>
      <c r="I82" s="1">
        <v>500</v>
      </c>
      <c r="J82" s="1">
        <v>20130602</v>
      </c>
      <c r="K82" s="1" t="s">
        <v>249</v>
      </c>
      <c r="L82" s="1" t="s">
        <v>250</v>
      </c>
      <c r="M82" s="1" t="s">
        <v>259</v>
      </c>
      <c r="N82" s="1">
        <v>62000</v>
      </c>
      <c r="O82" s="1">
        <v>1950</v>
      </c>
      <c r="P82" s="1">
        <v>486</v>
      </c>
      <c r="Q82" s="1" t="s">
        <v>78</v>
      </c>
      <c r="R82" s="1">
        <v>52500</v>
      </c>
      <c r="S82" s="1" t="s">
        <v>37</v>
      </c>
      <c r="T82" s="1" t="s">
        <v>198</v>
      </c>
      <c r="U82" s="1" t="s">
        <v>199</v>
      </c>
      <c r="V82" s="1" t="s">
        <v>49</v>
      </c>
      <c r="W82" s="1" t="s">
        <v>200</v>
      </c>
      <c r="X82" s="1" t="s">
        <v>200</v>
      </c>
      <c r="Y82" s="1" t="s">
        <v>49</v>
      </c>
      <c r="Z82" s="1" t="s">
        <v>49</v>
      </c>
      <c r="AA82" s="1" t="s">
        <v>201</v>
      </c>
      <c r="AB82" s="1" t="s">
        <v>85</v>
      </c>
      <c r="AC82" s="1" t="s">
        <v>47</v>
      </c>
      <c r="AD82" s="1" t="s">
        <v>202</v>
      </c>
      <c r="AE82" s="1">
        <v>1</v>
      </c>
      <c r="AF82" s="1" t="s">
        <v>49</v>
      </c>
      <c r="AG82" s="1" t="s">
        <v>203</v>
      </c>
      <c r="AH82" s="1" t="s">
        <v>203</v>
      </c>
    </row>
    <row r="83" spans="1:34" ht="15.75" customHeight="1" x14ac:dyDescent="0.25">
      <c r="A83" s="1">
        <v>39500</v>
      </c>
      <c r="B83" s="1">
        <v>1</v>
      </c>
      <c r="C83" s="1" t="s">
        <v>272</v>
      </c>
      <c r="D83" s="5" t="s">
        <v>71</v>
      </c>
      <c r="E83" s="5">
        <v>41312</v>
      </c>
      <c r="F83" s="1">
        <f t="shared" si="1"/>
        <v>2013</v>
      </c>
      <c r="G83" s="1">
        <f>MONTH(Table1[[#This Row],[Date]])</f>
        <v>2</v>
      </c>
      <c r="H83" s="1">
        <v>500</v>
      </c>
      <c r="I83" s="1">
        <v>500</v>
      </c>
      <c r="J83" s="1">
        <v>20130702</v>
      </c>
      <c r="K83" s="1" t="s">
        <v>249</v>
      </c>
      <c r="L83" s="1" t="s">
        <v>250</v>
      </c>
      <c r="M83" s="1" t="s">
        <v>259</v>
      </c>
      <c r="N83" s="1">
        <v>25700</v>
      </c>
      <c r="O83" s="1">
        <v>1950</v>
      </c>
      <c r="P83" s="1">
        <v>486</v>
      </c>
      <c r="Q83" s="1" t="s">
        <v>193</v>
      </c>
      <c r="R83" s="1">
        <v>65250</v>
      </c>
      <c r="S83" s="1" t="s">
        <v>128</v>
      </c>
      <c r="T83" s="1" t="s">
        <v>38</v>
      </c>
      <c r="U83" s="1" t="s">
        <v>39</v>
      </c>
      <c r="V83" s="1" t="s">
        <v>40</v>
      </c>
      <c r="W83" s="1" t="s">
        <v>41</v>
      </c>
      <c r="X83" s="1" t="s">
        <v>42</v>
      </c>
      <c r="Y83" s="1" t="s">
        <v>43</v>
      </c>
      <c r="Z83" s="1" t="s">
        <v>44</v>
      </c>
      <c r="AA83" s="1" t="s">
        <v>45</v>
      </c>
      <c r="AB83" s="1" t="s">
        <v>46</v>
      </c>
      <c r="AC83" s="1" t="s">
        <v>47</v>
      </c>
      <c r="AD83" s="1" t="s">
        <v>48</v>
      </c>
      <c r="AE83" s="1">
        <v>1</v>
      </c>
      <c r="AF83" s="1" t="s">
        <v>49</v>
      </c>
      <c r="AG83" s="1" t="s">
        <v>50</v>
      </c>
      <c r="AH83" s="1" t="s">
        <v>51</v>
      </c>
    </row>
    <row r="84" spans="1:34" ht="15.75" customHeight="1" x14ac:dyDescent="0.25">
      <c r="A84" s="1">
        <v>41250</v>
      </c>
      <c r="B84" s="1">
        <v>1</v>
      </c>
      <c r="C84" s="1" t="s">
        <v>273</v>
      </c>
      <c r="D84" s="5" t="s">
        <v>95</v>
      </c>
      <c r="E84" s="5">
        <v>41313</v>
      </c>
      <c r="F84" s="1">
        <f t="shared" si="1"/>
        <v>2013</v>
      </c>
      <c r="G84" s="1">
        <f>MONTH(Table1[[#This Row],[Date]])</f>
        <v>2</v>
      </c>
      <c r="H84" s="1">
        <v>500</v>
      </c>
      <c r="I84" s="1">
        <v>775</v>
      </c>
      <c r="J84" s="1">
        <v>20130802</v>
      </c>
      <c r="K84" s="1" t="s">
        <v>249</v>
      </c>
      <c r="L84" s="1" t="s">
        <v>250</v>
      </c>
      <c r="M84" s="1" t="s">
        <v>56</v>
      </c>
      <c r="N84" s="1">
        <v>62000</v>
      </c>
      <c r="O84" s="1">
        <v>2570</v>
      </c>
      <c r="P84" s="1">
        <v>486</v>
      </c>
      <c r="Q84" s="1" t="s">
        <v>193</v>
      </c>
      <c r="R84" s="1">
        <v>52500</v>
      </c>
      <c r="S84" s="1" t="s">
        <v>128</v>
      </c>
      <c r="T84" s="1" t="s">
        <v>79</v>
      </c>
      <c r="U84" s="1" t="s">
        <v>80</v>
      </c>
      <c r="V84" s="1" t="s">
        <v>49</v>
      </c>
      <c r="W84" s="1" t="s">
        <v>81</v>
      </c>
      <c r="X84" s="1" t="s">
        <v>40</v>
      </c>
      <c r="Y84" s="1" t="s">
        <v>82</v>
      </c>
      <c r="Z84" s="1" t="s">
        <v>83</v>
      </c>
      <c r="AA84" s="1" t="s">
        <v>84</v>
      </c>
      <c r="AB84" s="1" t="s">
        <v>85</v>
      </c>
      <c r="AC84" s="1" t="s">
        <v>47</v>
      </c>
      <c r="AD84" s="1" t="s">
        <v>86</v>
      </c>
      <c r="AE84" s="1">
        <v>0</v>
      </c>
      <c r="AF84" s="1" t="s">
        <v>49</v>
      </c>
      <c r="AG84" s="1" t="s">
        <v>50</v>
      </c>
      <c r="AH84" s="1" t="s">
        <v>51</v>
      </c>
    </row>
    <row r="85" spans="1:34" ht="15.75" customHeight="1" x14ac:dyDescent="0.25">
      <c r="A85" s="1">
        <v>39500</v>
      </c>
      <c r="B85" s="1">
        <v>1</v>
      </c>
      <c r="C85" s="1" t="s">
        <v>274</v>
      </c>
      <c r="D85" s="5" t="s">
        <v>137</v>
      </c>
      <c r="E85" s="5">
        <v>41314</v>
      </c>
      <c r="F85" s="1">
        <f t="shared" si="1"/>
        <v>2013</v>
      </c>
      <c r="G85" s="1">
        <f>MONTH(Table1[[#This Row],[Date]])</f>
        <v>2</v>
      </c>
      <c r="H85" s="1">
        <v>1250</v>
      </c>
      <c r="I85" s="1">
        <v>450</v>
      </c>
      <c r="J85" s="1">
        <v>20130902</v>
      </c>
      <c r="K85" s="1" t="s">
        <v>249</v>
      </c>
      <c r="L85" s="1" t="s">
        <v>250</v>
      </c>
      <c r="M85" s="1" t="s">
        <v>35</v>
      </c>
      <c r="N85" s="1">
        <v>62000</v>
      </c>
      <c r="O85" s="1">
        <v>2570</v>
      </c>
      <c r="P85" s="1">
        <v>486</v>
      </c>
      <c r="Q85" s="1" t="s">
        <v>193</v>
      </c>
      <c r="R85" s="1">
        <v>52500</v>
      </c>
      <c r="S85" s="1" t="s">
        <v>96</v>
      </c>
      <c r="T85" s="1" t="s">
        <v>101</v>
      </c>
      <c r="U85" s="1" t="s">
        <v>102</v>
      </c>
      <c r="V85" s="1" t="s">
        <v>49</v>
      </c>
      <c r="W85" s="1" t="s">
        <v>103</v>
      </c>
      <c r="X85" s="1" t="s">
        <v>49</v>
      </c>
      <c r="Y85" s="1">
        <v>75010</v>
      </c>
      <c r="Z85" s="1" t="s">
        <v>49</v>
      </c>
      <c r="AA85" s="1" t="s">
        <v>49</v>
      </c>
      <c r="AB85" s="1" t="s">
        <v>85</v>
      </c>
      <c r="AC85" s="1" t="s">
        <v>47</v>
      </c>
      <c r="AD85" s="1" t="s">
        <v>104</v>
      </c>
      <c r="AE85" s="1">
        <v>1</v>
      </c>
      <c r="AF85" s="1" t="s">
        <v>49</v>
      </c>
      <c r="AG85" s="1" t="s">
        <v>105</v>
      </c>
      <c r="AH85" s="1" t="s">
        <v>106</v>
      </c>
    </row>
    <row r="86" spans="1:34" ht="15.75" customHeight="1" x14ac:dyDescent="0.25">
      <c r="A86" s="1">
        <v>44000</v>
      </c>
      <c r="B86" s="1">
        <v>1</v>
      </c>
      <c r="C86" s="1" t="s">
        <v>275</v>
      </c>
      <c r="D86" s="5" t="s">
        <v>179</v>
      </c>
      <c r="E86" s="5">
        <v>41315</v>
      </c>
      <c r="F86" s="1">
        <f t="shared" si="1"/>
        <v>2013</v>
      </c>
      <c r="G86" s="1">
        <f>MONTH(Table1[[#This Row],[Date]])</f>
        <v>2</v>
      </c>
      <c r="H86" s="1">
        <v>1000</v>
      </c>
      <c r="I86" s="1">
        <v>450</v>
      </c>
      <c r="J86" s="1">
        <v>20131002</v>
      </c>
      <c r="K86" s="1" t="s">
        <v>249</v>
      </c>
      <c r="L86" s="1" t="s">
        <v>250</v>
      </c>
      <c r="M86" s="1" t="s">
        <v>35</v>
      </c>
      <c r="N86" s="1">
        <v>62000</v>
      </c>
      <c r="O86" s="1">
        <v>2570</v>
      </c>
      <c r="P86" s="1">
        <v>486</v>
      </c>
      <c r="Q86" s="1" t="s">
        <v>193</v>
      </c>
      <c r="R86" s="1">
        <v>52500</v>
      </c>
      <c r="S86" s="1" t="s">
        <v>74</v>
      </c>
      <c r="T86" s="1" t="s">
        <v>167</v>
      </c>
      <c r="U86" s="1" t="s">
        <v>168</v>
      </c>
      <c r="V86" s="1" t="s">
        <v>49</v>
      </c>
      <c r="W86" s="1" t="s">
        <v>81</v>
      </c>
      <c r="X86" s="1" t="s">
        <v>49</v>
      </c>
      <c r="Y86" s="1" t="s">
        <v>169</v>
      </c>
      <c r="Z86" s="1" t="s">
        <v>83</v>
      </c>
      <c r="AA86" s="1" t="s">
        <v>170</v>
      </c>
      <c r="AB86" s="1" t="s">
        <v>85</v>
      </c>
      <c r="AC86" s="1" t="s">
        <v>47</v>
      </c>
      <c r="AD86" s="1" t="s">
        <v>171</v>
      </c>
      <c r="AE86" s="1">
        <v>1</v>
      </c>
      <c r="AF86" s="1" t="s">
        <v>49</v>
      </c>
      <c r="AG86" s="1" t="s">
        <v>50</v>
      </c>
      <c r="AH86" s="1" t="s">
        <v>51</v>
      </c>
    </row>
    <row r="87" spans="1:34" ht="15.75" customHeight="1" x14ac:dyDescent="0.25">
      <c r="A87" s="1">
        <v>44000</v>
      </c>
      <c r="B87" s="1">
        <v>1</v>
      </c>
      <c r="C87" s="1" t="s">
        <v>276</v>
      </c>
      <c r="D87" s="5" t="s">
        <v>159</v>
      </c>
      <c r="E87" s="5">
        <v>41316</v>
      </c>
      <c r="F87" s="1">
        <f t="shared" si="1"/>
        <v>2013</v>
      </c>
      <c r="G87" s="1">
        <f>MONTH(Table1[[#This Row],[Date]])</f>
        <v>2</v>
      </c>
      <c r="H87" s="1">
        <v>1000</v>
      </c>
      <c r="I87" s="1">
        <v>450</v>
      </c>
      <c r="J87" s="1">
        <v>20131102</v>
      </c>
      <c r="K87" s="1" t="s">
        <v>249</v>
      </c>
      <c r="L87" s="1" t="s">
        <v>254</v>
      </c>
      <c r="M87" s="1" t="s">
        <v>35</v>
      </c>
      <c r="N87" s="1">
        <v>25700</v>
      </c>
      <c r="O87" s="1">
        <v>2570</v>
      </c>
      <c r="P87" s="1">
        <v>486</v>
      </c>
      <c r="Q87" s="1" t="s">
        <v>193</v>
      </c>
      <c r="R87" s="1">
        <v>52500</v>
      </c>
      <c r="S87" s="1" t="s">
        <v>65</v>
      </c>
      <c r="T87" s="1" t="s">
        <v>79</v>
      </c>
      <c r="U87" s="1" t="s">
        <v>80</v>
      </c>
      <c r="V87" s="1" t="s">
        <v>49</v>
      </c>
      <c r="W87" s="1" t="s">
        <v>81</v>
      </c>
      <c r="X87" s="1" t="s">
        <v>40</v>
      </c>
      <c r="Y87" s="1" t="s">
        <v>82</v>
      </c>
      <c r="Z87" s="1" t="s">
        <v>83</v>
      </c>
      <c r="AA87" s="1" t="s">
        <v>84</v>
      </c>
      <c r="AB87" s="1" t="s">
        <v>85</v>
      </c>
      <c r="AC87" s="1" t="s">
        <v>47</v>
      </c>
      <c r="AD87" s="1" t="s">
        <v>86</v>
      </c>
      <c r="AE87" s="1">
        <v>0</v>
      </c>
      <c r="AF87" s="1" t="s">
        <v>49</v>
      </c>
      <c r="AG87" s="1" t="s">
        <v>50</v>
      </c>
      <c r="AH87" s="1" t="s">
        <v>51</v>
      </c>
    </row>
    <row r="88" spans="1:34" ht="15.75" customHeight="1" x14ac:dyDescent="0.25">
      <c r="A88" s="1">
        <v>44000</v>
      </c>
      <c r="B88" s="1">
        <v>1</v>
      </c>
      <c r="C88" s="1" t="s">
        <v>277</v>
      </c>
      <c r="D88" s="5" t="s">
        <v>181</v>
      </c>
      <c r="E88" s="5">
        <v>41317</v>
      </c>
      <c r="F88" s="1">
        <f t="shared" si="1"/>
        <v>2013</v>
      </c>
      <c r="G88" s="1">
        <f>MONTH(Table1[[#This Row],[Date]])</f>
        <v>2</v>
      </c>
      <c r="H88" s="1">
        <v>1000</v>
      </c>
      <c r="I88" s="1">
        <v>450</v>
      </c>
      <c r="J88" s="1">
        <v>20131202</v>
      </c>
      <c r="K88" s="1" t="s">
        <v>249</v>
      </c>
      <c r="L88" s="1" t="s">
        <v>256</v>
      </c>
      <c r="M88" s="1" t="s">
        <v>259</v>
      </c>
      <c r="N88" s="1">
        <v>25700</v>
      </c>
      <c r="O88" s="1">
        <v>2570</v>
      </c>
      <c r="P88" s="1">
        <v>486</v>
      </c>
      <c r="Q88" s="1" t="s">
        <v>193</v>
      </c>
      <c r="R88" s="1">
        <v>65250</v>
      </c>
      <c r="S88" s="1" t="s">
        <v>111</v>
      </c>
      <c r="T88" s="1" t="s">
        <v>38</v>
      </c>
      <c r="U88" s="1" t="s">
        <v>39</v>
      </c>
      <c r="V88" s="1" t="s">
        <v>40</v>
      </c>
      <c r="W88" s="1" t="s">
        <v>41</v>
      </c>
      <c r="X88" s="1" t="s">
        <v>42</v>
      </c>
      <c r="Y88" s="1" t="s">
        <v>43</v>
      </c>
      <c r="Z88" s="1" t="s">
        <v>44</v>
      </c>
      <c r="AA88" s="1" t="s">
        <v>45</v>
      </c>
      <c r="AB88" s="1" t="s">
        <v>46</v>
      </c>
      <c r="AC88" s="1" t="s">
        <v>47</v>
      </c>
      <c r="AD88" s="1" t="s">
        <v>48</v>
      </c>
      <c r="AE88" s="1">
        <v>1</v>
      </c>
      <c r="AF88" s="1" t="s">
        <v>49</v>
      </c>
      <c r="AG88" s="1" t="s">
        <v>50</v>
      </c>
      <c r="AH88" s="1" t="s">
        <v>51</v>
      </c>
    </row>
    <row r="89" spans="1:34" ht="15.75" customHeight="1" x14ac:dyDescent="0.25">
      <c r="A89" s="1">
        <v>29750</v>
      </c>
      <c r="B89" s="1">
        <v>1</v>
      </c>
      <c r="C89" s="1" t="s">
        <v>278</v>
      </c>
      <c r="D89" s="5" t="s">
        <v>113</v>
      </c>
      <c r="E89" s="5">
        <v>41306</v>
      </c>
      <c r="F89" s="1">
        <f t="shared" si="1"/>
        <v>2013</v>
      </c>
      <c r="G89" s="1">
        <f>MONTH(Table1[[#This Row],[Date]])</f>
        <v>2</v>
      </c>
      <c r="H89" s="1">
        <v>150</v>
      </c>
      <c r="I89" s="1">
        <v>50</v>
      </c>
      <c r="J89" s="1">
        <v>20130102</v>
      </c>
      <c r="K89" s="1" t="s">
        <v>196</v>
      </c>
      <c r="L89" s="1" t="s">
        <v>197</v>
      </c>
      <c r="M89" s="1" t="s">
        <v>56</v>
      </c>
      <c r="N89" s="1">
        <v>37500</v>
      </c>
      <c r="O89" s="1">
        <v>400</v>
      </c>
      <c r="P89" s="1">
        <v>486</v>
      </c>
      <c r="Q89" s="1" t="s">
        <v>78</v>
      </c>
      <c r="R89" s="1">
        <v>127220</v>
      </c>
      <c r="S89" s="1" t="s">
        <v>37</v>
      </c>
      <c r="T89" s="1" t="s">
        <v>279</v>
      </c>
      <c r="U89" s="1" t="s">
        <v>49</v>
      </c>
      <c r="V89" s="1" t="s">
        <v>49</v>
      </c>
      <c r="W89" s="1" t="s">
        <v>280</v>
      </c>
      <c r="X89" s="1" t="s">
        <v>49</v>
      </c>
      <c r="Y89" s="1" t="s">
        <v>49</v>
      </c>
      <c r="Z89" s="1" t="s">
        <v>49</v>
      </c>
      <c r="AA89" s="1" t="s">
        <v>49</v>
      </c>
      <c r="AB89" s="1" t="s">
        <v>85</v>
      </c>
      <c r="AC89" s="1" t="s">
        <v>150</v>
      </c>
      <c r="AD89" s="1" t="s">
        <v>281</v>
      </c>
      <c r="AE89" s="1">
        <v>1</v>
      </c>
      <c r="AF89" s="1" t="s">
        <v>49</v>
      </c>
      <c r="AG89" s="1" t="s">
        <v>282</v>
      </c>
      <c r="AH89" s="1" t="s">
        <v>283</v>
      </c>
    </row>
    <row r="90" spans="1:34" ht="15.75" customHeight="1" x14ac:dyDescent="0.25">
      <c r="A90" s="1">
        <v>41250</v>
      </c>
      <c r="B90" s="1">
        <v>1</v>
      </c>
      <c r="C90" s="1" t="s">
        <v>284</v>
      </c>
      <c r="D90" s="5" t="s">
        <v>162</v>
      </c>
      <c r="E90" s="5">
        <v>41307</v>
      </c>
      <c r="F90" s="1">
        <f t="shared" si="1"/>
        <v>2013</v>
      </c>
      <c r="G90" s="1">
        <f>MONTH(Table1[[#This Row],[Date]])</f>
        <v>2</v>
      </c>
      <c r="H90" s="1">
        <v>150</v>
      </c>
      <c r="I90" s="1">
        <v>50</v>
      </c>
      <c r="J90" s="1">
        <v>20130202</v>
      </c>
      <c r="K90" s="1" t="s">
        <v>285</v>
      </c>
      <c r="L90" s="1" t="s">
        <v>286</v>
      </c>
      <c r="M90" s="1" t="s">
        <v>56</v>
      </c>
      <c r="N90" s="1">
        <v>37500</v>
      </c>
      <c r="O90" s="1">
        <v>400</v>
      </c>
      <c r="P90" s="1">
        <v>325</v>
      </c>
      <c r="Q90" s="1" t="s">
        <v>193</v>
      </c>
      <c r="R90" s="1">
        <v>52500</v>
      </c>
      <c r="S90" s="1" t="s">
        <v>58</v>
      </c>
      <c r="T90" s="1" t="s">
        <v>287</v>
      </c>
      <c r="U90" s="1" t="s">
        <v>49</v>
      </c>
      <c r="V90" s="1" t="s">
        <v>49</v>
      </c>
      <c r="W90" s="1" t="s">
        <v>288</v>
      </c>
      <c r="X90" s="1" t="s">
        <v>49</v>
      </c>
      <c r="Y90" s="1" t="s">
        <v>49</v>
      </c>
      <c r="Z90" s="1" t="s">
        <v>49</v>
      </c>
      <c r="AA90" s="1" t="s">
        <v>49</v>
      </c>
      <c r="AB90" s="1" t="s">
        <v>85</v>
      </c>
      <c r="AC90" s="1" t="s">
        <v>150</v>
      </c>
      <c r="AD90" s="1" t="s">
        <v>289</v>
      </c>
      <c r="AE90" s="1">
        <v>1</v>
      </c>
      <c r="AF90" s="1" t="s">
        <v>49</v>
      </c>
      <c r="AG90" s="1" t="s">
        <v>290</v>
      </c>
      <c r="AH90" s="1" t="s">
        <v>291</v>
      </c>
    </row>
    <row r="91" spans="1:34" ht="15.75" customHeight="1" x14ac:dyDescent="0.25">
      <c r="A91" s="1">
        <v>39500</v>
      </c>
      <c r="B91" s="1">
        <v>1</v>
      </c>
      <c r="C91" s="1" t="s">
        <v>292</v>
      </c>
      <c r="D91" s="5" t="s">
        <v>156</v>
      </c>
      <c r="E91" s="5">
        <v>41308</v>
      </c>
      <c r="F91" s="1">
        <f t="shared" si="1"/>
        <v>2013</v>
      </c>
      <c r="G91" s="1">
        <f>MONTH(Table1[[#This Row],[Date]])</f>
        <v>2</v>
      </c>
      <c r="H91" s="1">
        <v>150</v>
      </c>
      <c r="I91" s="1">
        <v>50</v>
      </c>
      <c r="J91" s="1">
        <v>20130302</v>
      </c>
      <c r="K91" s="1" t="s">
        <v>196</v>
      </c>
      <c r="L91" s="1" t="s">
        <v>197</v>
      </c>
      <c r="M91" s="1" t="s">
        <v>35</v>
      </c>
      <c r="N91" s="1">
        <v>37500</v>
      </c>
      <c r="O91" s="1">
        <v>400</v>
      </c>
      <c r="P91" s="1">
        <v>325</v>
      </c>
      <c r="Q91" s="1" t="s">
        <v>78</v>
      </c>
      <c r="R91" s="1">
        <v>52500</v>
      </c>
      <c r="S91" s="1" t="s">
        <v>117</v>
      </c>
      <c r="T91" s="1" t="s">
        <v>279</v>
      </c>
      <c r="U91" s="1" t="s">
        <v>49</v>
      </c>
      <c r="V91" s="1" t="s">
        <v>49</v>
      </c>
      <c r="W91" s="1" t="s">
        <v>280</v>
      </c>
      <c r="X91" s="1" t="s">
        <v>49</v>
      </c>
      <c r="Y91" s="1" t="s">
        <v>49</v>
      </c>
      <c r="Z91" s="1" t="s">
        <v>49</v>
      </c>
      <c r="AA91" s="1" t="s">
        <v>49</v>
      </c>
      <c r="AB91" s="1" t="s">
        <v>85</v>
      </c>
      <c r="AC91" s="1" t="s">
        <v>150</v>
      </c>
      <c r="AD91" s="1" t="s">
        <v>281</v>
      </c>
      <c r="AE91" s="1">
        <v>1</v>
      </c>
      <c r="AF91" s="1" t="s">
        <v>49</v>
      </c>
      <c r="AG91" s="1" t="s">
        <v>282</v>
      </c>
      <c r="AH91" s="1" t="s">
        <v>283</v>
      </c>
    </row>
    <row r="92" spans="1:34" ht="15.75" customHeight="1" x14ac:dyDescent="0.25">
      <c r="A92" s="1">
        <v>29750</v>
      </c>
      <c r="B92" s="1">
        <v>1</v>
      </c>
      <c r="C92" s="1" t="s">
        <v>293</v>
      </c>
      <c r="D92" s="5" t="s">
        <v>134</v>
      </c>
      <c r="E92" s="5">
        <v>41309</v>
      </c>
      <c r="F92" s="1">
        <f t="shared" si="1"/>
        <v>2013</v>
      </c>
      <c r="G92" s="1">
        <f>MONTH(Table1[[#This Row],[Date]])</f>
        <v>2</v>
      </c>
      <c r="H92" s="1">
        <v>150</v>
      </c>
      <c r="I92" s="1">
        <v>50</v>
      </c>
      <c r="J92" s="1">
        <v>20130402</v>
      </c>
      <c r="K92" s="1" t="s">
        <v>285</v>
      </c>
      <c r="L92" s="1" t="s">
        <v>294</v>
      </c>
      <c r="M92" s="1" t="s">
        <v>56</v>
      </c>
      <c r="N92" s="1">
        <v>37500</v>
      </c>
      <c r="O92" s="1">
        <v>400</v>
      </c>
      <c r="P92" s="1">
        <v>325</v>
      </c>
      <c r="Q92" s="1" t="s">
        <v>193</v>
      </c>
      <c r="R92" s="1">
        <v>52500</v>
      </c>
      <c r="S92" s="1" t="s">
        <v>62</v>
      </c>
      <c r="T92" s="1" t="s">
        <v>287</v>
      </c>
      <c r="U92" s="1" t="s">
        <v>49</v>
      </c>
      <c r="V92" s="1" t="s">
        <v>49</v>
      </c>
      <c r="W92" s="1" t="s">
        <v>288</v>
      </c>
      <c r="X92" s="1" t="s">
        <v>49</v>
      </c>
      <c r="Y92" s="1" t="s">
        <v>49</v>
      </c>
      <c r="Z92" s="1" t="s">
        <v>49</v>
      </c>
      <c r="AA92" s="1" t="s">
        <v>49</v>
      </c>
      <c r="AB92" s="1" t="s">
        <v>85</v>
      </c>
      <c r="AC92" s="1" t="s">
        <v>150</v>
      </c>
      <c r="AD92" s="1" t="s">
        <v>289</v>
      </c>
      <c r="AE92" s="1">
        <v>1</v>
      </c>
      <c r="AF92" s="1" t="s">
        <v>49</v>
      </c>
      <c r="AG92" s="1" t="s">
        <v>290</v>
      </c>
      <c r="AH92" s="1" t="s">
        <v>291</v>
      </c>
    </row>
    <row r="93" spans="1:34" ht="15.75" customHeight="1" x14ac:dyDescent="0.25">
      <c r="A93" s="1">
        <v>120000</v>
      </c>
      <c r="B93" s="1">
        <v>1</v>
      </c>
      <c r="C93" s="1" t="s">
        <v>295</v>
      </c>
      <c r="D93" s="5" t="s">
        <v>91</v>
      </c>
      <c r="E93" s="5">
        <v>41310</v>
      </c>
      <c r="F93" s="1">
        <f t="shared" si="1"/>
        <v>2013</v>
      </c>
      <c r="G93" s="1">
        <f>MONTH(Table1[[#This Row],[Date]])</f>
        <v>2</v>
      </c>
      <c r="H93" s="1">
        <v>150</v>
      </c>
      <c r="I93" s="1">
        <v>50</v>
      </c>
      <c r="J93" s="1">
        <v>20130502</v>
      </c>
      <c r="K93" s="1" t="s">
        <v>196</v>
      </c>
      <c r="L93" s="1" t="s">
        <v>197</v>
      </c>
      <c r="M93" s="1" t="s">
        <v>259</v>
      </c>
      <c r="N93" s="1">
        <v>37500</v>
      </c>
      <c r="O93" s="1">
        <v>400</v>
      </c>
      <c r="P93" s="1">
        <v>325</v>
      </c>
      <c r="Q93" s="1" t="s">
        <v>78</v>
      </c>
      <c r="R93" s="1">
        <v>52500</v>
      </c>
      <c r="S93" s="1" t="s">
        <v>111</v>
      </c>
      <c r="T93" s="1" t="s">
        <v>210</v>
      </c>
      <c r="U93" s="1" t="s">
        <v>49</v>
      </c>
      <c r="V93" s="1" t="s">
        <v>49</v>
      </c>
      <c r="W93" s="1" t="s">
        <v>211</v>
      </c>
      <c r="X93" s="1" t="s">
        <v>49</v>
      </c>
      <c r="Y93" s="1" t="s">
        <v>49</v>
      </c>
      <c r="Z93" s="1" t="s">
        <v>49</v>
      </c>
      <c r="AA93" s="1" t="s">
        <v>49</v>
      </c>
      <c r="AB93" s="1" t="s">
        <v>46</v>
      </c>
      <c r="AC93" s="1" t="s">
        <v>47</v>
      </c>
      <c r="AD93" s="1" t="s">
        <v>202</v>
      </c>
      <c r="AE93" s="1">
        <v>1</v>
      </c>
      <c r="AF93" s="1" t="s">
        <v>49</v>
      </c>
      <c r="AG93" s="1" t="s">
        <v>212</v>
      </c>
      <c r="AH93" s="1" t="s">
        <v>213</v>
      </c>
    </row>
    <row r="94" spans="1:34" ht="15.75" customHeight="1" x14ac:dyDescent="0.25">
      <c r="A94" s="1">
        <v>29750</v>
      </c>
      <c r="B94" s="1">
        <v>1</v>
      </c>
      <c r="C94" s="1" t="s">
        <v>296</v>
      </c>
      <c r="D94" s="5" t="s">
        <v>67</v>
      </c>
      <c r="E94" s="5">
        <v>41311</v>
      </c>
      <c r="F94" s="1">
        <f t="shared" si="1"/>
        <v>2013</v>
      </c>
      <c r="G94" s="1">
        <f>MONTH(Table1[[#This Row],[Date]])</f>
        <v>2</v>
      </c>
      <c r="H94" s="1">
        <v>150</v>
      </c>
      <c r="I94" s="1">
        <v>50</v>
      </c>
      <c r="J94" s="1">
        <v>20130602</v>
      </c>
      <c r="K94" s="1" t="s">
        <v>285</v>
      </c>
      <c r="L94" s="1" t="s">
        <v>286</v>
      </c>
      <c r="M94" s="1" t="s">
        <v>56</v>
      </c>
      <c r="N94" s="1">
        <v>37500</v>
      </c>
      <c r="O94" s="1">
        <v>400</v>
      </c>
      <c r="P94" s="1">
        <v>325</v>
      </c>
      <c r="Q94" s="1" t="s">
        <v>193</v>
      </c>
      <c r="R94" s="1">
        <v>52500</v>
      </c>
      <c r="S94" s="1" t="s">
        <v>65</v>
      </c>
      <c r="T94" s="1" t="s">
        <v>198</v>
      </c>
      <c r="U94" s="1" t="s">
        <v>199</v>
      </c>
      <c r="V94" s="1" t="s">
        <v>49</v>
      </c>
      <c r="W94" s="1" t="s">
        <v>200</v>
      </c>
      <c r="X94" s="1" t="s">
        <v>200</v>
      </c>
      <c r="Y94" s="1" t="s">
        <v>49</v>
      </c>
      <c r="Z94" s="1" t="s">
        <v>49</v>
      </c>
      <c r="AA94" s="1" t="s">
        <v>201</v>
      </c>
      <c r="AB94" s="1" t="s">
        <v>85</v>
      </c>
      <c r="AC94" s="1" t="s">
        <v>47</v>
      </c>
      <c r="AD94" s="1" t="s">
        <v>202</v>
      </c>
      <c r="AE94" s="1">
        <v>1</v>
      </c>
      <c r="AF94" s="1" t="s">
        <v>49</v>
      </c>
      <c r="AG94" s="1" t="s">
        <v>203</v>
      </c>
      <c r="AH94" s="1" t="s">
        <v>203</v>
      </c>
    </row>
    <row r="95" spans="1:34" ht="15.75" customHeight="1" x14ac:dyDescent="0.25">
      <c r="A95" s="1">
        <v>41250</v>
      </c>
      <c r="B95" s="1">
        <v>1</v>
      </c>
      <c r="C95" s="1" t="s">
        <v>297</v>
      </c>
      <c r="D95" s="5" t="s">
        <v>71</v>
      </c>
      <c r="E95" s="5">
        <v>41312</v>
      </c>
      <c r="F95" s="1">
        <f t="shared" si="1"/>
        <v>2013</v>
      </c>
      <c r="G95" s="1">
        <f>MONTH(Table1[[#This Row],[Date]])</f>
        <v>2</v>
      </c>
      <c r="H95" s="1">
        <v>150</v>
      </c>
      <c r="I95" s="1">
        <v>50</v>
      </c>
      <c r="J95" s="1">
        <v>20130702</v>
      </c>
      <c r="K95" s="1" t="s">
        <v>196</v>
      </c>
      <c r="L95" s="1" t="s">
        <v>197</v>
      </c>
      <c r="M95" s="1" t="s">
        <v>35</v>
      </c>
      <c r="N95" s="1">
        <v>37500</v>
      </c>
      <c r="O95" s="1">
        <v>400</v>
      </c>
      <c r="P95" s="1">
        <v>325</v>
      </c>
      <c r="Q95" s="1" t="s">
        <v>193</v>
      </c>
      <c r="R95" s="1">
        <v>52500</v>
      </c>
      <c r="S95" s="1" t="s">
        <v>111</v>
      </c>
      <c r="T95" s="1" t="s">
        <v>79</v>
      </c>
      <c r="U95" s="1" t="s">
        <v>80</v>
      </c>
      <c r="V95" s="1" t="s">
        <v>49</v>
      </c>
      <c r="W95" s="1" t="s">
        <v>81</v>
      </c>
      <c r="X95" s="1" t="s">
        <v>40</v>
      </c>
      <c r="Y95" s="1" t="s">
        <v>82</v>
      </c>
      <c r="Z95" s="1" t="s">
        <v>83</v>
      </c>
      <c r="AA95" s="1" t="s">
        <v>84</v>
      </c>
      <c r="AB95" s="1" t="s">
        <v>85</v>
      </c>
      <c r="AC95" s="1" t="s">
        <v>47</v>
      </c>
      <c r="AD95" s="1" t="s">
        <v>86</v>
      </c>
      <c r="AE95" s="1">
        <v>0</v>
      </c>
      <c r="AF95" s="1" t="s">
        <v>49</v>
      </c>
      <c r="AG95" s="1" t="s">
        <v>50</v>
      </c>
      <c r="AH95" s="1" t="s">
        <v>51</v>
      </c>
    </row>
    <row r="96" spans="1:34" ht="15.75" customHeight="1" x14ac:dyDescent="0.25">
      <c r="A96" s="1">
        <v>29750</v>
      </c>
      <c r="B96" s="1">
        <v>1</v>
      </c>
      <c r="C96" s="1" t="s">
        <v>298</v>
      </c>
      <c r="D96" s="5" t="s">
        <v>95</v>
      </c>
      <c r="E96" s="5">
        <v>41313</v>
      </c>
      <c r="F96" s="1">
        <f t="shared" si="1"/>
        <v>2013</v>
      </c>
      <c r="G96" s="1">
        <f>MONTH(Table1[[#This Row],[Date]])</f>
        <v>2</v>
      </c>
      <c r="H96" s="1">
        <v>150</v>
      </c>
      <c r="I96" s="1">
        <v>50</v>
      </c>
      <c r="J96" s="1">
        <v>20130802</v>
      </c>
      <c r="K96" s="1" t="s">
        <v>285</v>
      </c>
      <c r="L96" s="1" t="s">
        <v>294</v>
      </c>
      <c r="M96" s="1" t="s">
        <v>56</v>
      </c>
      <c r="N96" s="1">
        <v>37500</v>
      </c>
      <c r="O96" s="1">
        <v>400</v>
      </c>
      <c r="P96" s="1">
        <v>325</v>
      </c>
      <c r="Q96" s="1" t="s">
        <v>193</v>
      </c>
      <c r="R96" s="1">
        <v>52500</v>
      </c>
      <c r="S96" s="1" t="s">
        <v>62</v>
      </c>
      <c r="T96" s="1" t="s">
        <v>101</v>
      </c>
      <c r="U96" s="1" t="s">
        <v>102</v>
      </c>
      <c r="V96" s="1" t="s">
        <v>49</v>
      </c>
      <c r="W96" s="1" t="s">
        <v>103</v>
      </c>
      <c r="X96" s="1" t="s">
        <v>49</v>
      </c>
      <c r="Y96" s="1">
        <v>75010</v>
      </c>
      <c r="Z96" s="1" t="s">
        <v>49</v>
      </c>
      <c r="AA96" s="1" t="s">
        <v>49</v>
      </c>
      <c r="AB96" s="1" t="s">
        <v>85</v>
      </c>
      <c r="AC96" s="1" t="s">
        <v>47</v>
      </c>
      <c r="AD96" s="1" t="s">
        <v>104</v>
      </c>
      <c r="AE96" s="1">
        <v>1</v>
      </c>
      <c r="AF96" s="1" t="s">
        <v>49</v>
      </c>
      <c r="AG96" s="1" t="s">
        <v>105</v>
      </c>
      <c r="AH96" s="1" t="s">
        <v>106</v>
      </c>
    </row>
    <row r="97" spans="1:34" ht="15.75" customHeight="1" x14ac:dyDescent="0.25">
      <c r="A97" s="1">
        <v>29750</v>
      </c>
      <c r="B97" s="1">
        <v>1</v>
      </c>
      <c r="C97" s="1" t="s">
        <v>299</v>
      </c>
      <c r="D97" s="5" t="s">
        <v>159</v>
      </c>
      <c r="E97" s="5">
        <v>41316</v>
      </c>
      <c r="F97" s="1">
        <f t="shared" si="1"/>
        <v>2013</v>
      </c>
      <c r="G97" s="1">
        <f>MONTH(Table1[[#This Row],[Date]])</f>
        <v>2</v>
      </c>
      <c r="H97" s="1">
        <v>150</v>
      </c>
      <c r="I97" s="1">
        <v>50</v>
      </c>
      <c r="J97" s="1">
        <v>20131102</v>
      </c>
      <c r="K97" s="1" t="s">
        <v>285</v>
      </c>
      <c r="L97" s="1" t="s">
        <v>294</v>
      </c>
      <c r="M97" s="1" t="s">
        <v>56</v>
      </c>
      <c r="N97" s="1">
        <v>37500</v>
      </c>
      <c r="O97" s="1">
        <v>400</v>
      </c>
      <c r="P97" s="1">
        <v>325</v>
      </c>
      <c r="Q97" s="1" t="s">
        <v>193</v>
      </c>
      <c r="R97" s="1">
        <v>52500</v>
      </c>
      <c r="S97" s="1" t="s">
        <v>62</v>
      </c>
      <c r="T97" s="1" t="s">
        <v>167</v>
      </c>
      <c r="U97" s="1" t="s">
        <v>168</v>
      </c>
      <c r="V97" s="1" t="s">
        <v>49</v>
      </c>
      <c r="W97" s="1" t="s">
        <v>81</v>
      </c>
      <c r="X97" s="1" t="s">
        <v>49</v>
      </c>
      <c r="Y97" s="1" t="s">
        <v>169</v>
      </c>
      <c r="Z97" s="1" t="s">
        <v>83</v>
      </c>
      <c r="AA97" s="1" t="s">
        <v>170</v>
      </c>
      <c r="AB97" s="1" t="s">
        <v>85</v>
      </c>
      <c r="AC97" s="1" t="s">
        <v>47</v>
      </c>
      <c r="AD97" s="1" t="s">
        <v>171</v>
      </c>
      <c r="AE97" s="1">
        <v>1</v>
      </c>
      <c r="AF97" s="1" t="s">
        <v>49</v>
      </c>
      <c r="AG97" s="1" t="s">
        <v>50</v>
      </c>
      <c r="AH97" s="1" t="s">
        <v>51</v>
      </c>
    </row>
    <row r="98" spans="1:34" ht="15.75" customHeight="1" x14ac:dyDescent="0.25">
      <c r="A98" s="1">
        <v>39500</v>
      </c>
      <c r="B98" s="1">
        <v>1</v>
      </c>
      <c r="C98" s="1" t="s">
        <v>300</v>
      </c>
      <c r="D98" s="5" t="s">
        <v>137</v>
      </c>
      <c r="E98" s="5">
        <v>41314</v>
      </c>
      <c r="F98" s="1">
        <f t="shared" si="1"/>
        <v>2013</v>
      </c>
      <c r="G98" s="1">
        <f>MONTH(Table1[[#This Row],[Date]])</f>
        <v>2</v>
      </c>
      <c r="H98" s="1">
        <v>150</v>
      </c>
      <c r="I98" s="1">
        <v>50</v>
      </c>
      <c r="J98" s="1">
        <v>20130902</v>
      </c>
      <c r="K98" s="1" t="s">
        <v>196</v>
      </c>
      <c r="L98" s="1" t="s">
        <v>197</v>
      </c>
      <c r="M98" s="1" t="s">
        <v>35</v>
      </c>
      <c r="N98" s="1">
        <v>37500</v>
      </c>
      <c r="O98" s="1">
        <v>400</v>
      </c>
      <c r="P98" s="1">
        <v>325</v>
      </c>
      <c r="Q98" s="1" t="s">
        <v>193</v>
      </c>
      <c r="R98" s="1">
        <v>127220</v>
      </c>
      <c r="S98" s="1" t="s">
        <v>117</v>
      </c>
      <c r="T98" s="1" t="s">
        <v>167</v>
      </c>
      <c r="U98" s="1" t="s">
        <v>168</v>
      </c>
      <c r="V98" s="1" t="s">
        <v>49</v>
      </c>
      <c r="W98" s="1" t="s">
        <v>81</v>
      </c>
      <c r="X98" s="1" t="s">
        <v>49</v>
      </c>
      <c r="Y98" s="1" t="s">
        <v>169</v>
      </c>
      <c r="Z98" s="1" t="s">
        <v>83</v>
      </c>
      <c r="AA98" s="1" t="s">
        <v>170</v>
      </c>
      <c r="AB98" s="1" t="s">
        <v>85</v>
      </c>
      <c r="AC98" s="1" t="s">
        <v>47</v>
      </c>
      <c r="AD98" s="1" t="s">
        <v>171</v>
      </c>
      <c r="AE98" s="1">
        <v>1</v>
      </c>
      <c r="AF98" s="1" t="s">
        <v>49</v>
      </c>
      <c r="AG98" s="1" t="s">
        <v>50</v>
      </c>
      <c r="AH98" s="1" t="s">
        <v>51</v>
      </c>
    </row>
    <row r="99" spans="1:34" ht="15.75" customHeight="1" x14ac:dyDescent="0.25">
      <c r="A99" s="1">
        <v>41250</v>
      </c>
      <c r="B99" s="1">
        <v>1</v>
      </c>
      <c r="C99" s="1" t="s">
        <v>301</v>
      </c>
      <c r="D99" s="5" t="s">
        <v>179</v>
      </c>
      <c r="E99" s="5">
        <v>41315</v>
      </c>
      <c r="F99" s="1">
        <f t="shared" si="1"/>
        <v>2013</v>
      </c>
      <c r="G99" s="1">
        <f>MONTH(Table1[[#This Row],[Date]])</f>
        <v>2</v>
      </c>
      <c r="H99" s="1">
        <v>150</v>
      </c>
      <c r="I99" s="1">
        <v>50</v>
      </c>
      <c r="J99" s="1">
        <v>20131002</v>
      </c>
      <c r="K99" s="1" t="s">
        <v>285</v>
      </c>
      <c r="L99" s="1" t="s">
        <v>286</v>
      </c>
      <c r="M99" s="1" t="s">
        <v>56</v>
      </c>
      <c r="N99" s="1">
        <v>37500</v>
      </c>
      <c r="O99" s="1">
        <v>400</v>
      </c>
      <c r="P99" s="1">
        <v>325</v>
      </c>
      <c r="Q99" s="1" t="s">
        <v>78</v>
      </c>
      <c r="R99" s="1">
        <v>52500</v>
      </c>
      <c r="S99" s="1" t="s">
        <v>58</v>
      </c>
      <c r="T99" s="1" t="s">
        <v>198</v>
      </c>
      <c r="U99" s="1" t="s">
        <v>199</v>
      </c>
      <c r="V99" s="1" t="s">
        <v>49</v>
      </c>
      <c r="W99" s="1" t="s">
        <v>200</v>
      </c>
      <c r="X99" s="1" t="s">
        <v>200</v>
      </c>
      <c r="Y99" s="1" t="s">
        <v>49</v>
      </c>
      <c r="Z99" s="1" t="s">
        <v>49</v>
      </c>
      <c r="AA99" s="1" t="s">
        <v>201</v>
      </c>
      <c r="AB99" s="1" t="s">
        <v>85</v>
      </c>
      <c r="AC99" s="1" t="s">
        <v>47</v>
      </c>
      <c r="AD99" s="1" t="s">
        <v>202</v>
      </c>
      <c r="AE99" s="1">
        <v>1</v>
      </c>
      <c r="AF99" s="1" t="s">
        <v>49</v>
      </c>
      <c r="AG99" s="1" t="s">
        <v>203</v>
      </c>
      <c r="AH99" s="1" t="s">
        <v>203</v>
      </c>
    </row>
    <row r="100" spans="1:34" ht="15.75" customHeight="1" x14ac:dyDescent="0.25">
      <c r="A100" s="1">
        <v>41250</v>
      </c>
      <c r="B100" s="1">
        <v>1</v>
      </c>
      <c r="C100" s="1" t="s">
        <v>302</v>
      </c>
      <c r="D100" s="5" t="s">
        <v>181</v>
      </c>
      <c r="E100" s="5">
        <v>41317</v>
      </c>
      <c r="F100" s="1">
        <f t="shared" si="1"/>
        <v>2013</v>
      </c>
      <c r="G100" s="1">
        <f>MONTH(Table1[[#This Row],[Date]])</f>
        <v>2</v>
      </c>
      <c r="H100" s="1">
        <v>150</v>
      </c>
      <c r="I100" s="1">
        <v>50</v>
      </c>
      <c r="J100" s="1">
        <v>20131202</v>
      </c>
      <c r="K100" s="1" t="s">
        <v>196</v>
      </c>
      <c r="L100" s="1" t="s">
        <v>206</v>
      </c>
      <c r="M100" s="1" t="s">
        <v>35</v>
      </c>
      <c r="N100" s="1">
        <v>37500</v>
      </c>
      <c r="O100" s="1">
        <v>400</v>
      </c>
      <c r="P100" s="1">
        <v>325</v>
      </c>
      <c r="Q100" s="1" t="s">
        <v>193</v>
      </c>
      <c r="R100" s="1">
        <v>65250</v>
      </c>
      <c r="S100" s="1" t="s">
        <v>58</v>
      </c>
      <c r="T100" s="1" t="s">
        <v>118</v>
      </c>
      <c r="U100" s="1" t="s">
        <v>119</v>
      </c>
      <c r="V100" s="1" t="s">
        <v>49</v>
      </c>
      <c r="W100" s="1" t="s">
        <v>120</v>
      </c>
      <c r="X100" s="1" t="s">
        <v>49</v>
      </c>
      <c r="Y100" s="1" t="s">
        <v>121</v>
      </c>
      <c r="Z100" s="1" t="s">
        <v>122</v>
      </c>
      <c r="AA100" s="1" t="s">
        <v>123</v>
      </c>
      <c r="AB100" s="1" t="s">
        <v>85</v>
      </c>
      <c r="AC100" s="1" t="s">
        <v>47</v>
      </c>
      <c r="AD100" s="1" t="s">
        <v>124</v>
      </c>
      <c r="AE100" s="1">
        <v>0</v>
      </c>
      <c r="AF100" s="1" t="s">
        <v>49</v>
      </c>
      <c r="AG100" s="1" t="s">
        <v>50</v>
      </c>
      <c r="AH100" s="1" t="s">
        <v>51</v>
      </c>
    </row>
    <row r="101" spans="1:34" ht="15.75" customHeight="1" x14ac:dyDescent="0.25">
      <c r="A101" s="1">
        <v>39500</v>
      </c>
      <c r="B101" s="1">
        <v>1</v>
      </c>
      <c r="C101" s="1" t="s">
        <v>303</v>
      </c>
      <c r="D101" s="5" t="s">
        <v>113</v>
      </c>
      <c r="E101" s="5">
        <v>41306</v>
      </c>
      <c r="F101" s="1">
        <f t="shared" si="1"/>
        <v>2013</v>
      </c>
      <c r="G101" s="1">
        <f>MONTH(Table1[[#This Row],[Date]])</f>
        <v>2</v>
      </c>
      <c r="H101" s="1">
        <v>150</v>
      </c>
      <c r="I101" s="1">
        <v>50</v>
      </c>
      <c r="J101" s="1">
        <v>20130102</v>
      </c>
      <c r="K101" s="1" t="s">
        <v>196</v>
      </c>
      <c r="L101" s="1" t="s">
        <v>206</v>
      </c>
      <c r="M101" s="1" t="s">
        <v>35</v>
      </c>
      <c r="N101" s="1">
        <v>25700</v>
      </c>
      <c r="O101" s="1">
        <v>250</v>
      </c>
      <c r="P101" s="1">
        <v>250</v>
      </c>
      <c r="Q101" s="1" t="s">
        <v>193</v>
      </c>
      <c r="R101" s="1">
        <v>65250</v>
      </c>
      <c r="S101" s="1" t="s">
        <v>128</v>
      </c>
      <c r="T101" s="1" t="s">
        <v>304</v>
      </c>
      <c r="U101" s="1" t="s">
        <v>49</v>
      </c>
      <c r="V101" s="1" t="s">
        <v>49</v>
      </c>
      <c r="W101" s="1" t="s">
        <v>305</v>
      </c>
      <c r="X101" s="1" t="s">
        <v>49</v>
      </c>
      <c r="Y101" s="1" t="s">
        <v>306</v>
      </c>
      <c r="Z101" s="1" t="s">
        <v>122</v>
      </c>
      <c r="AA101" s="1" t="s">
        <v>307</v>
      </c>
      <c r="AB101" s="1" t="s">
        <v>85</v>
      </c>
      <c r="AC101" s="1" t="s">
        <v>150</v>
      </c>
      <c r="AD101" s="1" t="s">
        <v>281</v>
      </c>
      <c r="AE101" s="1">
        <v>1</v>
      </c>
      <c r="AF101" s="1" t="s">
        <v>49</v>
      </c>
      <c r="AG101" s="1" t="s">
        <v>50</v>
      </c>
      <c r="AH101" s="1" t="s">
        <v>51</v>
      </c>
    </row>
    <row r="102" spans="1:34" ht="15.75" customHeight="1" x14ac:dyDescent="0.25">
      <c r="A102" s="1">
        <v>39500</v>
      </c>
      <c r="B102" s="1">
        <v>1</v>
      </c>
      <c r="C102" s="1" t="s">
        <v>308</v>
      </c>
      <c r="D102" s="5" t="s">
        <v>162</v>
      </c>
      <c r="E102" s="5">
        <v>41307</v>
      </c>
      <c r="F102" s="1">
        <f t="shared" si="1"/>
        <v>2013</v>
      </c>
      <c r="G102" s="1">
        <f>MONTH(Table1[[#This Row],[Date]])</f>
        <v>2</v>
      </c>
      <c r="H102" s="1">
        <v>150</v>
      </c>
      <c r="I102" s="1">
        <v>50</v>
      </c>
      <c r="J102" s="1">
        <v>20130202</v>
      </c>
      <c r="K102" s="1" t="s">
        <v>196</v>
      </c>
      <c r="L102" s="1" t="s">
        <v>206</v>
      </c>
      <c r="M102" s="1" t="s">
        <v>35</v>
      </c>
      <c r="N102" s="1">
        <v>25700</v>
      </c>
      <c r="O102" s="1">
        <v>250</v>
      </c>
      <c r="P102" s="1">
        <v>250</v>
      </c>
      <c r="Q102" s="1" t="s">
        <v>309</v>
      </c>
      <c r="R102" s="1">
        <v>65250</v>
      </c>
      <c r="S102" s="1" t="s">
        <v>96</v>
      </c>
      <c r="T102" s="1" t="s">
        <v>310</v>
      </c>
      <c r="U102" s="1" t="s">
        <v>49</v>
      </c>
      <c r="V102" s="1" t="s">
        <v>49</v>
      </c>
      <c r="W102" s="1" t="s">
        <v>311</v>
      </c>
      <c r="X102" s="1" t="s">
        <v>49</v>
      </c>
      <c r="Y102" s="1" t="s">
        <v>312</v>
      </c>
      <c r="Z102" s="1" t="s">
        <v>148</v>
      </c>
      <c r="AA102" s="1" t="s">
        <v>313</v>
      </c>
      <c r="AB102" s="1" t="s">
        <v>46</v>
      </c>
      <c r="AC102" s="1" t="s">
        <v>47</v>
      </c>
      <c r="AD102" s="1" t="s">
        <v>171</v>
      </c>
      <c r="AE102" s="1">
        <v>1</v>
      </c>
      <c r="AF102" s="1" t="s">
        <v>49</v>
      </c>
      <c r="AG102" s="1" t="s">
        <v>50</v>
      </c>
      <c r="AH102" s="1" t="s">
        <v>51</v>
      </c>
    </row>
    <row r="103" spans="1:34" ht="15.75" customHeight="1" x14ac:dyDescent="0.25">
      <c r="A103" s="1">
        <v>39500</v>
      </c>
      <c r="B103" s="1">
        <v>1</v>
      </c>
      <c r="C103" s="1" t="s">
        <v>314</v>
      </c>
      <c r="D103" s="5" t="s">
        <v>156</v>
      </c>
      <c r="E103" s="5">
        <v>41308</v>
      </c>
      <c r="F103" s="1">
        <f t="shared" si="1"/>
        <v>2013</v>
      </c>
      <c r="G103" s="1">
        <f>MONTH(Table1[[#This Row],[Date]])</f>
        <v>2</v>
      </c>
      <c r="H103" s="1">
        <v>150</v>
      </c>
      <c r="I103" s="1">
        <v>50</v>
      </c>
      <c r="J103" s="1">
        <v>20130302</v>
      </c>
      <c r="K103" s="1" t="s">
        <v>196</v>
      </c>
      <c r="L103" s="1" t="s">
        <v>206</v>
      </c>
      <c r="M103" s="1" t="s">
        <v>35</v>
      </c>
      <c r="N103" s="1">
        <v>25700</v>
      </c>
      <c r="O103" s="1">
        <v>250</v>
      </c>
      <c r="P103" s="1">
        <v>250</v>
      </c>
      <c r="Q103" s="1" t="s">
        <v>309</v>
      </c>
      <c r="R103" s="1">
        <v>65250</v>
      </c>
      <c r="S103" s="1" t="s">
        <v>74</v>
      </c>
      <c r="T103" s="1" t="s">
        <v>304</v>
      </c>
      <c r="U103" s="1" t="s">
        <v>49</v>
      </c>
      <c r="V103" s="1" t="s">
        <v>49</v>
      </c>
      <c r="W103" s="1" t="s">
        <v>305</v>
      </c>
      <c r="X103" s="1" t="s">
        <v>49</v>
      </c>
      <c r="Y103" s="1" t="s">
        <v>306</v>
      </c>
      <c r="Z103" s="1" t="s">
        <v>122</v>
      </c>
      <c r="AA103" s="1" t="s">
        <v>307</v>
      </c>
      <c r="AB103" s="1" t="s">
        <v>85</v>
      </c>
      <c r="AC103" s="1" t="s">
        <v>150</v>
      </c>
      <c r="AD103" s="1" t="s">
        <v>281</v>
      </c>
      <c r="AE103" s="1">
        <v>1</v>
      </c>
      <c r="AF103" s="1" t="s">
        <v>49</v>
      </c>
      <c r="AG103" s="1" t="s">
        <v>50</v>
      </c>
      <c r="AH103" s="1" t="s">
        <v>51</v>
      </c>
    </row>
    <row r="104" spans="1:34" ht="15.75" customHeight="1" x14ac:dyDescent="0.25">
      <c r="A104" s="1">
        <v>39500</v>
      </c>
      <c r="B104" s="1">
        <v>1</v>
      </c>
      <c r="C104" s="1" t="s">
        <v>315</v>
      </c>
      <c r="D104" s="5" t="s">
        <v>134</v>
      </c>
      <c r="E104" s="5">
        <v>41309</v>
      </c>
      <c r="F104" s="1">
        <f t="shared" si="1"/>
        <v>2013</v>
      </c>
      <c r="G104" s="1">
        <f>MONTH(Table1[[#This Row],[Date]])</f>
        <v>2</v>
      </c>
      <c r="H104" s="1">
        <v>150</v>
      </c>
      <c r="I104" s="1">
        <v>50</v>
      </c>
      <c r="J104" s="1">
        <v>20130402</v>
      </c>
      <c r="K104" s="1" t="s">
        <v>196</v>
      </c>
      <c r="L104" s="1" t="s">
        <v>197</v>
      </c>
      <c r="M104" s="1" t="s">
        <v>56</v>
      </c>
      <c r="N104" s="1">
        <v>62000</v>
      </c>
      <c r="O104" s="1">
        <v>400</v>
      </c>
      <c r="P104" s="1">
        <v>250</v>
      </c>
      <c r="Q104" s="1" t="s">
        <v>309</v>
      </c>
      <c r="R104" s="1">
        <v>52500</v>
      </c>
      <c r="S104" s="1" t="s">
        <v>65</v>
      </c>
      <c r="T104" s="1" t="s">
        <v>316</v>
      </c>
      <c r="U104" s="1" t="s">
        <v>49</v>
      </c>
      <c r="V104" s="1" t="s">
        <v>49</v>
      </c>
      <c r="W104" s="1" t="s">
        <v>317</v>
      </c>
      <c r="X104" s="1" t="s">
        <v>49</v>
      </c>
      <c r="Y104" s="1" t="s">
        <v>318</v>
      </c>
      <c r="Z104" s="1" t="s">
        <v>122</v>
      </c>
      <c r="AA104" s="1" t="s">
        <v>49</v>
      </c>
      <c r="AB104" s="1" t="s">
        <v>85</v>
      </c>
      <c r="AC104" s="1" t="s">
        <v>47</v>
      </c>
      <c r="AD104" s="1" t="s">
        <v>319</v>
      </c>
      <c r="AE104" s="1">
        <v>1</v>
      </c>
      <c r="AF104" s="1" t="s">
        <v>49</v>
      </c>
      <c r="AG104" s="1" t="s">
        <v>50</v>
      </c>
      <c r="AH104" s="1" t="s">
        <v>51</v>
      </c>
    </row>
    <row r="105" spans="1:34" ht="15.75" customHeight="1" x14ac:dyDescent="0.25">
      <c r="A105" s="1">
        <v>41250</v>
      </c>
      <c r="B105" s="1">
        <v>1</v>
      </c>
      <c r="C105" s="1" t="s">
        <v>320</v>
      </c>
      <c r="D105" s="5" t="s">
        <v>91</v>
      </c>
      <c r="E105" s="5">
        <v>41310</v>
      </c>
      <c r="F105" s="1">
        <f t="shared" si="1"/>
        <v>2013</v>
      </c>
      <c r="G105" s="1">
        <f>MONTH(Table1[[#This Row],[Date]])</f>
        <v>2</v>
      </c>
      <c r="H105" s="1">
        <v>150</v>
      </c>
      <c r="I105" s="1">
        <v>50</v>
      </c>
      <c r="J105" s="1">
        <v>20130502</v>
      </c>
      <c r="K105" s="1" t="s">
        <v>196</v>
      </c>
      <c r="L105" s="1" t="s">
        <v>197</v>
      </c>
      <c r="M105" s="1" t="s">
        <v>35</v>
      </c>
      <c r="N105" s="1">
        <v>62000</v>
      </c>
      <c r="O105" s="1">
        <v>400</v>
      </c>
      <c r="P105" s="1">
        <v>250</v>
      </c>
      <c r="Q105" s="1" t="s">
        <v>309</v>
      </c>
      <c r="R105" s="1">
        <v>52500</v>
      </c>
      <c r="S105" s="1" t="s">
        <v>111</v>
      </c>
      <c r="T105" s="1" t="s">
        <v>321</v>
      </c>
      <c r="U105" s="1" t="s">
        <v>49</v>
      </c>
      <c r="V105" s="1" t="s">
        <v>49</v>
      </c>
      <c r="W105" s="1" t="s">
        <v>322</v>
      </c>
      <c r="X105" s="1" t="s">
        <v>49</v>
      </c>
      <c r="Y105" s="1" t="s">
        <v>323</v>
      </c>
      <c r="Z105" s="1" t="s">
        <v>324</v>
      </c>
      <c r="AA105" s="1" t="s">
        <v>325</v>
      </c>
      <c r="AB105" s="1" t="s">
        <v>85</v>
      </c>
      <c r="AC105" s="1" t="s">
        <v>150</v>
      </c>
      <c r="AD105" s="1" t="s">
        <v>326</v>
      </c>
      <c r="AE105" s="1">
        <v>1</v>
      </c>
      <c r="AF105" s="1" t="s">
        <v>49</v>
      </c>
      <c r="AG105" s="1" t="s">
        <v>50</v>
      </c>
      <c r="AH105" s="1" t="s">
        <v>51</v>
      </c>
    </row>
    <row r="106" spans="1:34" ht="15.75" customHeight="1" x14ac:dyDescent="0.25">
      <c r="A106" s="1">
        <v>41250</v>
      </c>
      <c r="B106" s="1">
        <v>1</v>
      </c>
      <c r="C106" s="1" t="s">
        <v>327</v>
      </c>
      <c r="D106" s="5" t="s">
        <v>67</v>
      </c>
      <c r="E106" s="5">
        <v>41311</v>
      </c>
      <c r="F106" s="1">
        <f t="shared" si="1"/>
        <v>2013</v>
      </c>
      <c r="G106" s="1">
        <f>MONTH(Table1[[#This Row],[Date]])</f>
        <v>2</v>
      </c>
      <c r="H106" s="1">
        <v>150</v>
      </c>
      <c r="I106" s="1">
        <v>50</v>
      </c>
      <c r="J106" s="1">
        <v>20130602</v>
      </c>
      <c r="K106" s="1" t="s">
        <v>196</v>
      </c>
      <c r="L106" s="1" t="s">
        <v>206</v>
      </c>
      <c r="M106" s="1" t="s">
        <v>35</v>
      </c>
      <c r="N106" s="1">
        <v>25700</v>
      </c>
      <c r="O106" s="1">
        <v>250</v>
      </c>
      <c r="P106" s="1">
        <v>250</v>
      </c>
      <c r="Q106" s="1" t="s">
        <v>309</v>
      </c>
      <c r="R106" s="1">
        <v>52500</v>
      </c>
      <c r="S106" s="1" t="s">
        <v>111</v>
      </c>
      <c r="T106" s="1" t="s">
        <v>328</v>
      </c>
      <c r="U106" s="1" t="s">
        <v>49</v>
      </c>
      <c r="V106" s="1" t="s">
        <v>49</v>
      </c>
      <c r="W106" s="1" t="s">
        <v>329</v>
      </c>
      <c r="X106" s="1" t="s">
        <v>49</v>
      </c>
      <c r="Y106" s="1" t="s">
        <v>330</v>
      </c>
      <c r="Z106" s="1" t="s">
        <v>331</v>
      </c>
      <c r="AA106" s="1" t="s">
        <v>170</v>
      </c>
      <c r="AB106" s="1" t="s">
        <v>85</v>
      </c>
      <c r="AC106" s="1" t="s">
        <v>150</v>
      </c>
      <c r="AD106" s="1" t="s">
        <v>332</v>
      </c>
      <c r="AE106" s="1">
        <v>1</v>
      </c>
      <c r="AF106" s="1" t="s">
        <v>49</v>
      </c>
      <c r="AG106" s="1" t="s">
        <v>50</v>
      </c>
      <c r="AH106" s="1" t="s">
        <v>51</v>
      </c>
    </row>
    <row r="107" spans="1:34" ht="15.75" customHeight="1" x14ac:dyDescent="0.25">
      <c r="A107" s="1">
        <v>39500</v>
      </c>
      <c r="B107" s="1">
        <v>1</v>
      </c>
      <c r="C107" s="1" t="s">
        <v>333</v>
      </c>
      <c r="D107" s="5" t="s">
        <v>71</v>
      </c>
      <c r="E107" s="5">
        <v>41312</v>
      </c>
      <c r="F107" s="1">
        <f t="shared" si="1"/>
        <v>2013</v>
      </c>
      <c r="G107" s="1">
        <f>MONTH(Table1[[#This Row],[Date]])</f>
        <v>2</v>
      </c>
      <c r="H107" s="1">
        <v>150</v>
      </c>
      <c r="I107" s="1">
        <v>50</v>
      </c>
      <c r="J107" s="1">
        <v>20130702</v>
      </c>
      <c r="K107" s="1" t="s">
        <v>196</v>
      </c>
      <c r="L107" s="1" t="s">
        <v>206</v>
      </c>
      <c r="M107" s="1" t="s">
        <v>35</v>
      </c>
      <c r="N107" s="1">
        <v>25700</v>
      </c>
      <c r="O107" s="1">
        <v>250</v>
      </c>
      <c r="P107" s="1">
        <v>250</v>
      </c>
      <c r="Q107" s="1" t="s">
        <v>309</v>
      </c>
      <c r="R107" s="1">
        <v>52500</v>
      </c>
      <c r="S107" s="1" t="s">
        <v>62</v>
      </c>
      <c r="T107" s="1" t="s">
        <v>321</v>
      </c>
      <c r="U107" s="1" t="s">
        <v>49</v>
      </c>
      <c r="V107" s="1" t="s">
        <v>49</v>
      </c>
      <c r="W107" s="1" t="s">
        <v>322</v>
      </c>
      <c r="X107" s="1" t="s">
        <v>49</v>
      </c>
      <c r="Y107" s="1" t="s">
        <v>323</v>
      </c>
      <c r="Z107" s="1" t="s">
        <v>324</v>
      </c>
      <c r="AA107" s="1" t="s">
        <v>325</v>
      </c>
      <c r="AB107" s="1" t="s">
        <v>85</v>
      </c>
      <c r="AC107" s="1" t="s">
        <v>150</v>
      </c>
      <c r="AD107" s="1" t="s">
        <v>326</v>
      </c>
      <c r="AE107" s="1">
        <v>1</v>
      </c>
      <c r="AF107" s="1" t="s">
        <v>49</v>
      </c>
      <c r="AG107" s="1" t="s">
        <v>50</v>
      </c>
      <c r="AH107" s="1" t="s">
        <v>51</v>
      </c>
    </row>
    <row r="108" spans="1:34" ht="15.75" customHeight="1" x14ac:dyDescent="0.25">
      <c r="A108" s="1">
        <v>39500</v>
      </c>
      <c r="B108" s="1">
        <v>1</v>
      </c>
      <c r="C108" s="1" t="s">
        <v>334</v>
      </c>
      <c r="D108" s="5" t="s">
        <v>95</v>
      </c>
      <c r="E108" s="5">
        <v>41313</v>
      </c>
      <c r="F108" s="1">
        <f t="shared" si="1"/>
        <v>2013</v>
      </c>
      <c r="G108" s="1">
        <f>MONTH(Table1[[#This Row],[Date]])</f>
        <v>2</v>
      </c>
      <c r="H108" s="1">
        <v>150</v>
      </c>
      <c r="I108" s="1">
        <v>50</v>
      </c>
      <c r="J108" s="1">
        <v>20130802</v>
      </c>
      <c r="K108" s="1" t="s">
        <v>196</v>
      </c>
      <c r="L108" s="1" t="s">
        <v>197</v>
      </c>
      <c r="M108" s="1" t="s">
        <v>56</v>
      </c>
      <c r="N108" s="1">
        <v>25700</v>
      </c>
      <c r="O108" s="1">
        <v>250</v>
      </c>
      <c r="P108" s="1">
        <v>250</v>
      </c>
      <c r="Q108" s="1" t="s">
        <v>309</v>
      </c>
      <c r="R108" s="1">
        <v>28750</v>
      </c>
      <c r="S108" s="1" t="s">
        <v>62</v>
      </c>
      <c r="T108" s="1" t="s">
        <v>38</v>
      </c>
      <c r="U108" s="1" t="s">
        <v>39</v>
      </c>
      <c r="V108" s="1" t="s">
        <v>40</v>
      </c>
      <c r="W108" s="1" t="s">
        <v>41</v>
      </c>
      <c r="X108" s="1" t="s">
        <v>42</v>
      </c>
      <c r="Y108" s="1" t="s">
        <v>43</v>
      </c>
      <c r="Z108" s="1" t="s">
        <v>44</v>
      </c>
      <c r="AA108" s="1" t="s">
        <v>45</v>
      </c>
      <c r="AB108" s="1" t="s">
        <v>46</v>
      </c>
      <c r="AC108" s="1" t="s">
        <v>47</v>
      </c>
      <c r="AD108" s="1" t="s">
        <v>48</v>
      </c>
      <c r="AE108" s="1">
        <v>1</v>
      </c>
      <c r="AF108" s="1" t="s">
        <v>49</v>
      </c>
      <c r="AG108" s="1" t="s">
        <v>50</v>
      </c>
      <c r="AH108" s="1" t="s">
        <v>51</v>
      </c>
    </row>
    <row r="109" spans="1:34" ht="15.75" customHeight="1" x14ac:dyDescent="0.25">
      <c r="A109" s="1">
        <v>39500</v>
      </c>
      <c r="B109" s="1">
        <v>1</v>
      </c>
      <c r="C109" s="1" t="s">
        <v>335</v>
      </c>
      <c r="D109" s="5" t="s">
        <v>137</v>
      </c>
      <c r="E109" s="5">
        <v>41314</v>
      </c>
      <c r="F109" s="1">
        <f t="shared" si="1"/>
        <v>2013</v>
      </c>
      <c r="G109" s="1">
        <f>MONTH(Table1[[#This Row],[Date]])</f>
        <v>2</v>
      </c>
      <c r="H109" s="1">
        <v>150</v>
      </c>
      <c r="I109" s="1">
        <v>50</v>
      </c>
      <c r="J109" s="1">
        <v>20130902</v>
      </c>
      <c r="K109" s="1" t="s">
        <v>196</v>
      </c>
      <c r="L109" s="1" t="s">
        <v>197</v>
      </c>
      <c r="M109" s="1" t="s">
        <v>56</v>
      </c>
      <c r="N109" s="1">
        <v>62000</v>
      </c>
      <c r="O109" s="1">
        <v>250</v>
      </c>
      <c r="P109" s="1">
        <v>250</v>
      </c>
      <c r="Q109" s="1" t="s">
        <v>309</v>
      </c>
      <c r="R109" s="1">
        <v>52500</v>
      </c>
      <c r="S109" s="1" t="s">
        <v>62</v>
      </c>
      <c r="T109" s="1" t="s">
        <v>79</v>
      </c>
      <c r="U109" s="1" t="s">
        <v>80</v>
      </c>
      <c r="V109" s="1" t="s">
        <v>49</v>
      </c>
      <c r="W109" s="1" t="s">
        <v>81</v>
      </c>
      <c r="X109" s="1" t="s">
        <v>40</v>
      </c>
      <c r="Y109" s="1" t="s">
        <v>82</v>
      </c>
      <c r="Z109" s="1" t="s">
        <v>83</v>
      </c>
      <c r="AA109" s="1" t="s">
        <v>84</v>
      </c>
      <c r="AB109" s="1" t="s">
        <v>85</v>
      </c>
      <c r="AC109" s="1" t="s">
        <v>47</v>
      </c>
      <c r="AD109" s="1" t="s">
        <v>86</v>
      </c>
      <c r="AE109" s="1">
        <v>0</v>
      </c>
      <c r="AF109" s="1" t="s">
        <v>49</v>
      </c>
      <c r="AG109" s="1" t="s">
        <v>50</v>
      </c>
      <c r="AH109" s="1" t="s">
        <v>51</v>
      </c>
    </row>
    <row r="110" spans="1:34" ht="15.75" customHeight="1" x14ac:dyDescent="0.25">
      <c r="A110" s="1">
        <v>39500</v>
      </c>
      <c r="B110" s="1">
        <v>1</v>
      </c>
      <c r="C110" s="1" t="s">
        <v>336</v>
      </c>
      <c r="D110" s="5" t="s">
        <v>179</v>
      </c>
      <c r="E110" s="5">
        <v>41315</v>
      </c>
      <c r="F110" s="1">
        <f t="shared" si="1"/>
        <v>2013</v>
      </c>
      <c r="G110" s="1">
        <f>MONTH(Table1[[#This Row],[Date]])</f>
        <v>2</v>
      </c>
      <c r="H110" s="1">
        <v>150</v>
      </c>
      <c r="I110" s="1">
        <v>50</v>
      </c>
      <c r="J110" s="1">
        <v>20131002</v>
      </c>
      <c r="K110" s="1" t="s">
        <v>196</v>
      </c>
      <c r="L110" s="1" t="s">
        <v>206</v>
      </c>
      <c r="M110" s="1" t="s">
        <v>35</v>
      </c>
      <c r="N110" s="1">
        <v>25700</v>
      </c>
      <c r="O110" s="1">
        <v>250</v>
      </c>
      <c r="P110" s="1">
        <v>250</v>
      </c>
      <c r="Q110" s="1" t="s">
        <v>309</v>
      </c>
      <c r="R110" s="1">
        <v>28750</v>
      </c>
      <c r="S110" s="1" t="s">
        <v>62</v>
      </c>
      <c r="T110" s="1" t="s">
        <v>79</v>
      </c>
      <c r="U110" s="1" t="s">
        <v>80</v>
      </c>
      <c r="V110" s="1" t="s">
        <v>49</v>
      </c>
      <c r="W110" s="1" t="s">
        <v>81</v>
      </c>
      <c r="X110" s="1" t="s">
        <v>40</v>
      </c>
      <c r="Y110" s="1" t="s">
        <v>82</v>
      </c>
      <c r="Z110" s="1" t="s">
        <v>83</v>
      </c>
      <c r="AA110" s="1" t="s">
        <v>84</v>
      </c>
      <c r="AB110" s="1" t="s">
        <v>85</v>
      </c>
      <c r="AC110" s="1" t="s">
        <v>47</v>
      </c>
      <c r="AD110" s="1" t="s">
        <v>86</v>
      </c>
      <c r="AE110" s="1">
        <v>0</v>
      </c>
      <c r="AF110" s="1" t="s">
        <v>49</v>
      </c>
      <c r="AG110" s="1" t="s">
        <v>50</v>
      </c>
      <c r="AH110" s="1" t="s">
        <v>51</v>
      </c>
    </row>
    <row r="111" spans="1:34" ht="15.75" customHeight="1" x14ac:dyDescent="0.25">
      <c r="A111" s="1">
        <v>41250</v>
      </c>
      <c r="B111" s="1">
        <v>1</v>
      </c>
      <c r="C111" s="1" t="s">
        <v>337</v>
      </c>
      <c r="D111" s="5" t="s">
        <v>159</v>
      </c>
      <c r="E111" s="5">
        <v>41316</v>
      </c>
      <c r="F111" s="1">
        <f t="shared" si="1"/>
        <v>2013</v>
      </c>
      <c r="G111" s="1">
        <f>MONTH(Table1[[#This Row],[Date]])</f>
        <v>2</v>
      </c>
      <c r="H111" s="1">
        <v>150</v>
      </c>
      <c r="I111" s="1">
        <v>50</v>
      </c>
      <c r="J111" s="1">
        <v>20131102</v>
      </c>
      <c r="K111" s="1" t="s">
        <v>196</v>
      </c>
      <c r="L111" s="1" t="s">
        <v>197</v>
      </c>
      <c r="M111" s="1" t="s">
        <v>35</v>
      </c>
      <c r="N111" s="1">
        <v>62000</v>
      </c>
      <c r="O111" s="1">
        <v>400</v>
      </c>
      <c r="P111" s="1">
        <v>250</v>
      </c>
      <c r="Q111" s="1" t="s">
        <v>309</v>
      </c>
      <c r="R111" s="1">
        <v>52500</v>
      </c>
      <c r="S111" s="1" t="s">
        <v>58</v>
      </c>
      <c r="T111" s="1" t="s">
        <v>118</v>
      </c>
      <c r="U111" s="1" t="s">
        <v>119</v>
      </c>
      <c r="V111" s="1" t="s">
        <v>49</v>
      </c>
      <c r="W111" s="1" t="s">
        <v>120</v>
      </c>
      <c r="X111" s="1" t="s">
        <v>49</v>
      </c>
      <c r="Y111" s="1" t="s">
        <v>121</v>
      </c>
      <c r="Z111" s="1" t="s">
        <v>122</v>
      </c>
      <c r="AA111" s="1" t="s">
        <v>123</v>
      </c>
      <c r="AB111" s="1" t="s">
        <v>85</v>
      </c>
      <c r="AC111" s="1" t="s">
        <v>47</v>
      </c>
      <c r="AD111" s="1" t="s">
        <v>124</v>
      </c>
      <c r="AE111" s="1">
        <v>0</v>
      </c>
      <c r="AF111" s="1" t="s">
        <v>49</v>
      </c>
      <c r="AG111" s="1" t="s">
        <v>50</v>
      </c>
      <c r="AH111" s="1" t="s">
        <v>51</v>
      </c>
    </row>
    <row r="112" spans="1:34" ht="15.75" customHeight="1" x14ac:dyDescent="0.25">
      <c r="A112" s="1">
        <v>41250</v>
      </c>
      <c r="B112" s="1">
        <v>1</v>
      </c>
      <c r="C112" s="1" t="s">
        <v>338</v>
      </c>
      <c r="D112" s="5" t="s">
        <v>181</v>
      </c>
      <c r="E112" s="5">
        <v>41317</v>
      </c>
      <c r="F112" s="1">
        <f t="shared" si="1"/>
        <v>2013</v>
      </c>
      <c r="G112" s="1">
        <f>MONTH(Table1[[#This Row],[Date]])</f>
        <v>2</v>
      </c>
      <c r="H112" s="1">
        <v>150</v>
      </c>
      <c r="I112" s="1">
        <v>50</v>
      </c>
      <c r="J112" s="1">
        <v>20131202</v>
      </c>
      <c r="K112" s="1" t="s">
        <v>196</v>
      </c>
      <c r="L112" s="1" t="s">
        <v>197</v>
      </c>
      <c r="M112" s="1" t="s">
        <v>35</v>
      </c>
      <c r="N112" s="1">
        <v>62000</v>
      </c>
      <c r="O112" s="1">
        <v>400</v>
      </c>
      <c r="P112" s="1">
        <v>250</v>
      </c>
      <c r="Q112" s="1" t="s">
        <v>309</v>
      </c>
      <c r="R112" s="1">
        <v>28750</v>
      </c>
      <c r="S112" s="1" t="s">
        <v>58</v>
      </c>
      <c r="T112" s="1" t="s">
        <v>144</v>
      </c>
      <c r="U112" s="1" t="s">
        <v>145</v>
      </c>
      <c r="V112" s="1" t="s">
        <v>49</v>
      </c>
      <c r="W112" s="1" t="s">
        <v>146</v>
      </c>
      <c r="X112" s="1" t="s">
        <v>49</v>
      </c>
      <c r="Y112" s="1" t="s">
        <v>147</v>
      </c>
      <c r="Z112" s="1" t="s">
        <v>148</v>
      </c>
      <c r="AA112" s="1" t="s">
        <v>149</v>
      </c>
      <c r="AB112" s="1" t="s">
        <v>85</v>
      </c>
      <c r="AC112" s="1" t="s">
        <v>150</v>
      </c>
      <c r="AD112" s="1" t="s">
        <v>151</v>
      </c>
      <c r="AE112" s="1">
        <v>1</v>
      </c>
      <c r="AF112" s="1" t="s">
        <v>49</v>
      </c>
      <c r="AG112" s="1" t="s">
        <v>50</v>
      </c>
      <c r="AH112" s="1" t="s">
        <v>51</v>
      </c>
    </row>
    <row r="113" spans="1:34" ht="15.75" customHeight="1" x14ac:dyDescent="0.25">
      <c r="A113" s="1">
        <v>39500</v>
      </c>
      <c r="B113" s="1">
        <v>1</v>
      </c>
      <c r="C113" s="1" t="s">
        <v>339</v>
      </c>
      <c r="D113" s="5" t="s">
        <v>113</v>
      </c>
      <c r="E113" s="5">
        <v>41306</v>
      </c>
      <c r="F113" s="1">
        <f t="shared" si="1"/>
        <v>2013</v>
      </c>
      <c r="G113" s="1">
        <f>MONTH(Table1[[#This Row],[Date]])</f>
        <v>2</v>
      </c>
      <c r="H113" s="1">
        <v>150</v>
      </c>
      <c r="I113" s="1">
        <v>50</v>
      </c>
      <c r="J113" s="1">
        <v>20130102</v>
      </c>
      <c r="K113" s="1" t="s">
        <v>340</v>
      </c>
      <c r="L113" s="1" t="s">
        <v>341</v>
      </c>
      <c r="M113" s="1" t="s">
        <v>56</v>
      </c>
      <c r="N113" s="1">
        <v>4500</v>
      </c>
      <c r="O113" s="1">
        <v>400</v>
      </c>
      <c r="P113" s="1">
        <v>325</v>
      </c>
      <c r="Q113" s="1" t="s">
        <v>309</v>
      </c>
      <c r="R113" s="1">
        <v>52500</v>
      </c>
      <c r="S113" s="1" t="s">
        <v>117</v>
      </c>
      <c r="T113" s="1" t="s">
        <v>167</v>
      </c>
      <c r="U113" s="1" t="s">
        <v>168</v>
      </c>
      <c r="V113" s="1" t="s">
        <v>49</v>
      </c>
      <c r="W113" s="1" t="s">
        <v>81</v>
      </c>
      <c r="X113" s="1" t="s">
        <v>49</v>
      </c>
      <c r="Y113" s="1" t="s">
        <v>169</v>
      </c>
      <c r="Z113" s="1" t="s">
        <v>83</v>
      </c>
      <c r="AA113" s="1" t="s">
        <v>170</v>
      </c>
      <c r="AB113" s="1" t="s">
        <v>85</v>
      </c>
      <c r="AC113" s="1" t="s">
        <v>47</v>
      </c>
      <c r="AD113" s="1" t="s">
        <v>171</v>
      </c>
      <c r="AE113" s="1">
        <v>1</v>
      </c>
      <c r="AF113" s="1" t="s">
        <v>49</v>
      </c>
      <c r="AG113" s="1" t="s">
        <v>50</v>
      </c>
      <c r="AH113" s="1" t="s">
        <v>51</v>
      </c>
    </row>
    <row r="114" spans="1:34" ht="15.75" customHeight="1" x14ac:dyDescent="0.25">
      <c r="A114" s="1">
        <v>39500</v>
      </c>
      <c r="B114" s="1">
        <v>1</v>
      </c>
      <c r="C114" s="1" t="s">
        <v>342</v>
      </c>
      <c r="D114" s="5" t="s">
        <v>162</v>
      </c>
      <c r="E114" s="5">
        <v>41307</v>
      </c>
      <c r="F114" s="1">
        <f t="shared" si="1"/>
        <v>2013</v>
      </c>
      <c r="G114" s="1">
        <f>MONTH(Table1[[#This Row],[Date]])</f>
        <v>2</v>
      </c>
      <c r="H114" s="1">
        <v>150</v>
      </c>
      <c r="I114" s="1">
        <v>50</v>
      </c>
      <c r="J114" s="1">
        <v>20130202</v>
      </c>
      <c r="K114" s="1" t="s">
        <v>340</v>
      </c>
      <c r="L114" s="1" t="s">
        <v>341</v>
      </c>
      <c r="M114" s="1" t="s">
        <v>259</v>
      </c>
      <c r="N114" s="1">
        <v>8500</v>
      </c>
      <c r="O114" s="1">
        <v>250</v>
      </c>
      <c r="P114" s="1">
        <v>325</v>
      </c>
      <c r="Q114" s="1" t="s">
        <v>343</v>
      </c>
      <c r="R114" s="1">
        <v>52500</v>
      </c>
      <c r="S114" s="1" t="s">
        <v>117</v>
      </c>
      <c r="T114" s="1" t="s">
        <v>304</v>
      </c>
      <c r="U114" s="1" t="s">
        <v>49</v>
      </c>
      <c r="V114" s="1" t="s">
        <v>49</v>
      </c>
      <c r="W114" s="1" t="s">
        <v>305</v>
      </c>
      <c r="X114" s="1" t="s">
        <v>49</v>
      </c>
      <c r="Y114" s="1" t="s">
        <v>306</v>
      </c>
      <c r="Z114" s="1" t="s">
        <v>122</v>
      </c>
      <c r="AA114" s="1" t="s">
        <v>307</v>
      </c>
      <c r="AB114" s="1" t="s">
        <v>85</v>
      </c>
      <c r="AC114" s="1" t="s">
        <v>150</v>
      </c>
      <c r="AD114" s="1" t="s">
        <v>281</v>
      </c>
      <c r="AE114" s="1">
        <v>1</v>
      </c>
      <c r="AF114" s="1" t="s">
        <v>49</v>
      </c>
      <c r="AG114" s="1" t="s">
        <v>50</v>
      </c>
      <c r="AH114" s="1" t="s">
        <v>51</v>
      </c>
    </row>
    <row r="115" spans="1:34" ht="15.75" customHeight="1" x14ac:dyDescent="0.25">
      <c r="A115" s="1">
        <v>25250</v>
      </c>
      <c r="B115" s="1">
        <v>1</v>
      </c>
      <c r="C115" s="1" t="s">
        <v>344</v>
      </c>
      <c r="D115" s="5" t="s">
        <v>156</v>
      </c>
      <c r="E115" s="5">
        <v>41308</v>
      </c>
      <c r="F115" s="1">
        <f t="shared" si="1"/>
        <v>2013</v>
      </c>
      <c r="G115" s="1">
        <f>MONTH(Table1[[#This Row],[Date]])</f>
        <v>2</v>
      </c>
      <c r="H115" s="1">
        <v>150</v>
      </c>
      <c r="I115" s="1">
        <v>50</v>
      </c>
      <c r="J115" s="1">
        <v>20130302</v>
      </c>
      <c r="K115" s="1" t="s">
        <v>340</v>
      </c>
      <c r="L115" s="1" t="s">
        <v>341</v>
      </c>
      <c r="M115" s="1" t="s">
        <v>56</v>
      </c>
      <c r="N115" s="1">
        <v>4500</v>
      </c>
      <c r="O115" s="1">
        <v>250</v>
      </c>
      <c r="P115" s="1">
        <v>325</v>
      </c>
      <c r="Q115" s="1" t="s">
        <v>343</v>
      </c>
      <c r="R115" s="1">
        <v>52500</v>
      </c>
      <c r="S115" s="1" t="s">
        <v>37</v>
      </c>
      <c r="T115" s="1" t="s">
        <v>167</v>
      </c>
      <c r="U115" s="1" t="s">
        <v>168</v>
      </c>
      <c r="V115" s="1" t="s">
        <v>49</v>
      </c>
      <c r="W115" s="1" t="s">
        <v>81</v>
      </c>
      <c r="X115" s="1" t="s">
        <v>49</v>
      </c>
      <c r="Y115" s="1" t="s">
        <v>169</v>
      </c>
      <c r="Z115" s="1" t="s">
        <v>83</v>
      </c>
      <c r="AA115" s="1" t="s">
        <v>170</v>
      </c>
      <c r="AB115" s="1" t="s">
        <v>85</v>
      </c>
      <c r="AC115" s="1" t="s">
        <v>47</v>
      </c>
      <c r="AD115" s="1" t="s">
        <v>171</v>
      </c>
      <c r="AE115" s="1">
        <v>1</v>
      </c>
      <c r="AF115" s="1" t="s">
        <v>49</v>
      </c>
      <c r="AG115" s="1" t="s">
        <v>50</v>
      </c>
      <c r="AH115" s="1" t="s">
        <v>51</v>
      </c>
    </row>
    <row r="116" spans="1:34" ht="15.75" customHeight="1" x14ac:dyDescent="0.25">
      <c r="A116" s="1">
        <v>22500</v>
      </c>
      <c r="B116" s="1">
        <v>1</v>
      </c>
      <c r="C116" s="1" t="s">
        <v>345</v>
      </c>
      <c r="D116" s="5" t="s">
        <v>134</v>
      </c>
      <c r="E116" s="5">
        <v>41309</v>
      </c>
      <c r="F116" s="1">
        <f t="shared" si="1"/>
        <v>2013</v>
      </c>
      <c r="G116" s="1">
        <f>MONTH(Table1[[#This Row],[Date]])</f>
        <v>2</v>
      </c>
      <c r="H116" s="1">
        <v>150</v>
      </c>
      <c r="I116" s="1">
        <v>50</v>
      </c>
      <c r="J116" s="1">
        <v>20130402</v>
      </c>
      <c r="K116" s="1" t="s">
        <v>340</v>
      </c>
      <c r="L116" s="1" t="s">
        <v>341</v>
      </c>
      <c r="M116" s="1" t="s">
        <v>56</v>
      </c>
      <c r="N116" s="1">
        <v>8500</v>
      </c>
      <c r="O116" s="1">
        <v>250</v>
      </c>
      <c r="P116" s="1">
        <v>325</v>
      </c>
      <c r="Q116" s="1" t="s">
        <v>346</v>
      </c>
      <c r="R116" s="1">
        <v>65250</v>
      </c>
      <c r="S116" s="1" t="s">
        <v>37</v>
      </c>
      <c r="T116" s="1" t="s">
        <v>167</v>
      </c>
      <c r="U116" s="1" t="s">
        <v>168</v>
      </c>
      <c r="V116" s="1" t="s">
        <v>49</v>
      </c>
      <c r="W116" s="1" t="s">
        <v>81</v>
      </c>
      <c r="X116" s="1" t="s">
        <v>49</v>
      </c>
      <c r="Y116" s="1" t="s">
        <v>169</v>
      </c>
      <c r="Z116" s="1" t="s">
        <v>83</v>
      </c>
      <c r="AA116" s="1" t="s">
        <v>170</v>
      </c>
      <c r="AB116" s="1" t="s">
        <v>85</v>
      </c>
      <c r="AC116" s="1" t="s">
        <v>47</v>
      </c>
      <c r="AD116" s="1" t="s">
        <v>171</v>
      </c>
      <c r="AE116" s="1">
        <v>1</v>
      </c>
      <c r="AF116" s="1" t="s">
        <v>49</v>
      </c>
      <c r="AG116" s="1" t="s">
        <v>50</v>
      </c>
      <c r="AH116" s="1" t="s">
        <v>51</v>
      </c>
    </row>
    <row r="117" spans="1:34" ht="15.75" customHeight="1" x14ac:dyDescent="0.25">
      <c r="A117" s="1">
        <v>22500</v>
      </c>
      <c r="B117" s="1">
        <v>1</v>
      </c>
      <c r="C117" s="1" t="s">
        <v>347</v>
      </c>
      <c r="D117" s="5" t="s">
        <v>91</v>
      </c>
      <c r="E117" s="5">
        <v>41310</v>
      </c>
      <c r="F117" s="1">
        <f t="shared" si="1"/>
        <v>2013</v>
      </c>
      <c r="G117" s="1">
        <f>MONTH(Table1[[#This Row],[Date]])</f>
        <v>2</v>
      </c>
      <c r="H117" s="1">
        <v>150</v>
      </c>
      <c r="I117" s="1">
        <v>50</v>
      </c>
      <c r="J117" s="1">
        <v>20130502</v>
      </c>
      <c r="K117" s="1" t="s">
        <v>340</v>
      </c>
      <c r="L117" s="1" t="s">
        <v>341</v>
      </c>
      <c r="M117" s="1" t="s">
        <v>259</v>
      </c>
      <c r="N117" s="1">
        <v>4500</v>
      </c>
      <c r="O117" s="1">
        <v>250</v>
      </c>
      <c r="P117" s="1">
        <v>325</v>
      </c>
      <c r="Q117" s="1" t="s">
        <v>346</v>
      </c>
      <c r="R117" s="1">
        <v>52500</v>
      </c>
      <c r="S117" s="1" t="s">
        <v>37</v>
      </c>
      <c r="T117" s="1" t="s">
        <v>144</v>
      </c>
      <c r="U117" s="1" t="s">
        <v>145</v>
      </c>
      <c r="V117" s="1" t="s">
        <v>49</v>
      </c>
      <c r="W117" s="1" t="s">
        <v>146</v>
      </c>
      <c r="X117" s="1" t="s">
        <v>49</v>
      </c>
      <c r="Y117" s="1" t="s">
        <v>147</v>
      </c>
      <c r="Z117" s="1" t="s">
        <v>148</v>
      </c>
      <c r="AA117" s="1" t="s">
        <v>149</v>
      </c>
      <c r="AB117" s="1" t="s">
        <v>85</v>
      </c>
      <c r="AC117" s="1" t="s">
        <v>150</v>
      </c>
      <c r="AD117" s="1" t="s">
        <v>151</v>
      </c>
      <c r="AE117" s="1">
        <v>1</v>
      </c>
      <c r="AF117" s="1" t="s">
        <v>49</v>
      </c>
      <c r="AG117" s="1" t="s">
        <v>50</v>
      </c>
      <c r="AH117" s="1" t="s">
        <v>51</v>
      </c>
    </row>
    <row r="118" spans="1:34" ht="15.75" customHeight="1" x14ac:dyDescent="0.25">
      <c r="A118" s="1">
        <v>22500</v>
      </c>
      <c r="B118" s="1">
        <v>1</v>
      </c>
      <c r="C118" s="1" t="s">
        <v>348</v>
      </c>
      <c r="D118" s="5" t="s">
        <v>67</v>
      </c>
      <c r="E118" s="5">
        <v>41311</v>
      </c>
      <c r="F118" s="1">
        <f t="shared" si="1"/>
        <v>2013</v>
      </c>
      <c r="G118" s="1">
        <f>MONTH(Table1[[#This Row],[Date]])</f>
        <v>2</v>
      </c>
      <c r="H118" s="1">
        <v>150</v>
      </c>
      <c r="I118" s="1">
        <v>50</v>
      </c>
      <c r="J118" s="1">
        <v>20130602</v>
      </c>
      <c r="K118" s="1" t="s">
        <v>340</v>
      </c>
      <c r="L118" s="1" t="s">
        <v>341</v>
      </c>
      <c r="M118" s="1" t="s">
        <v>56</v>
      </c>
      <c r="N118" s="1">
        <v>8500</v>
      </c>
      <c r="O118" s="1">
        <v>250</v>
      </c>
      <c r="P118" s="1">
        <v>325</v>
      </c>
      <c r="Q118" s="1" t="s">
        <v>343</v>
      </c>
      <c r="R118" s="1">
        <v>52500</v>
      </c>
      <c r="S118" s="1" t="s">
        <v>37</v>
      </c>
      <c r="T118" s="1" t="s">
        <v>144</v>
      </c>
      <c r="U118" s="1" t="s">
        <v>145</v>
      </c>
      <c r="V118" s="1" t="s">
        <v>49</v>
      </c>
      <c r="W118" s="1" t="s">
        <v>146</v>
      </c>
      <c r="X118" s="1" t="s">
        <v>49</v>
      </c>
      <c r="Y118" s="1" t="s">
        <v>147</v>
      </c>
      <c r="Z118" s="1" t="s">
        <v>148</v>
      </c>
      <c r="AA118" s="1" t="s">
        <v>149</v>
      </c>
      <c r="AB118" s="1" t="s">
        <v>85</v>
      </c>
      <c r="AC118" s="1" t="s">
        <v>150</v>
      </c>
      <c r="AD118" s="1" t="s">
        <v>151</v>
      </c>
      <c r="AE118" s="1">
        <v>1</v>
      </c>
      <c r="AF118" s="1" t="s">
        <v>49</v>
      </c>
      <c r="AG118" s="1" t="s">
        <v>50</v>
      </c>
      <c r="AH118" s="1" t="s">
        <v>51</v>
      </c>
    </row>
    <row r="119" spans="1:34" ht="15.75" customHeight="1" x14ac:dyDescent="0.25">
      <c r="A119" s="1">
        <v>25250</v>
      </c>
      <c r="B119" s="1">
        <v>1</v>
      </c>
      <c r="C119" s="1" t="s">
        <v>349</v>
      </c>
      <c r="D119" s="5" t="s">
        <v>71</v>
      </c>
      <c r="E119" s="5">
        <v>41312</v>
      </c>
      <c r="F119" s="1">
        <f t="shared" si="1"/>
        <v>2013</v>
      </c>
      <c r="G119" s="1">
        <f>MONTH(Table1[[#This Row],[Date]])</f>
        <v>2</v>
      </c>
      <c r="H119" s="1">
        <v>150</v>
      </c>
      <c r="I119" s="1">
        <v>50</v>
      </c>
      <c r="J119" s="1">
        <v>20130702</v>
      </c>
      <c r="K119" s="1" t="s">
        <v>340</v>
      </c>
      <c r="L119" s="1" t="s">
        <v>341</v>
      </c>
      <c r="M119" s="1" t="s">
        <v>56</v>
      </c>
      <c r="N119" s="1">
        <v>4500</v>
      </c>
      <c r="O119" s="1">
        <v>400</v>
      </c>
      <c r="P119" s="1">
        <v>325</v>
      </c>
      <c r="Q119" s="1" t="s">
        <v>343</v>
      </c>
      <c r="R119" s="1">
        <v>52500</v>
      </c>
      <c r="S119" s="1" t="s">
        <v>58</v>
      </c>
      <c r="T119" s="1" t="s">
        <v>118</v>
      </c>
      <c r="U119" s="1" t="s">
        <v>119</v>
      </c>
      <c r="V119" s="1" t="s">
        <v>49</v>
      </c>
      <c r="W119" s="1" t="s">
        <v>120</v>
      </c>
      <c r="X119" s="1" t="s">
        <v>49</v>
      </c>
      <c r="Y119" s="1" t="s">
        <v>121</v>
      </c>
      <c r="Z119" s="1" t="s">
        <v>122</v>
      </c>
      <c r="AA119" s="1" t="s">
        <v>123</v>
      </c>
      <c r="AB119" s="1" t="s">
        <v>85</v>
      </c>
      <c r="AC119" s="1" t="s">
        <v>47</v>
      </c>
      <c r="AD119" s="1" t="s">
        <v>124</v>
      </c>
      <c r="AE119" s="1">
        <v>0</v>
      </c>
      <c r="AF119" s="1" t="s">
        <v>49</v>
      </c>
      <c r="AG119" s="1" t="s">
        <v>50</v>
      </c>
      <c r="AH119" s="1" t="s">
        <v>51</v>
      </c>
    </row>
    <row r="120" spans="1:34" ht="15.75" customHeight="1" x14ac:dyDescent="0.25">
      <c r="A120" s="1">
        <v>22500</v>
      </c>
      <c r="B120" s="1">
        <v>1</v>
      </c>
      <c r="C120" s="1" t="s">
        <v>350</v>
      </c>
      <c r="D120" s="5" t="s">
        <v>95</v>
      </c>
      <c r="E120" s="5">
        <v>41313</v>
      </c>
      <c r="F120" s="1">
        <f t="shared" si="1"/>
        <v>2013</v>
      </c>
      <c r="G120" s="1">
        <f>MONTH(Table1[[#This Row],[Date]])</f>
        <v>2</v>
      </c>
      <c r="H120" s="1">
        <v>150</v>
      </c>
      <c r="I120" s="1">
        <v>50</v>
      </c>
      <c r="J120" s="1">
        <v>20130802</v>
      </c>
      <c r="K120" s="1" t="s">
        <v>340</v>
      </c>
      <c r="L120" s="1" t="s">
        <v>341</v>
      </c>
      <c r="M120" s="1" t="s">
        <v>56</v>
      </c>
      <c r="N120" s="1">
        <v>8500</v>
      </c>
      <c r="O120" s="1">
        <v>400</v>
      </c>
      <c r="P120" s="1">
        <v>325</v>
      </c>
      <c r="Q120" s="1" t="s">
        <v>343</v>
      </c>
      <c r="R120" s="1">
        <v>52500</v>
      </c>
      <c r="S120" s="1" t="s">
        <v>117</v>
      </c>
      <c r="T120" s="1" t="s">
        <v>79</v>
      </c>
      <c r="U120" s="1" t="s">
        <v>80</v>
      </c>
      <c r="V120" s="1" t="s">
        <v>49</v>
      </c>
      <c r="W120" s="1" t="s">
        <v>81</v>
      </c>
      <c r="X120" s="1" t="s">
        <v>40</v>
      </c>
      <c r="Y120" s="1" t="s">
        <v>82</v>
      </c>
      <c r="Z120" s="1" t="s">
        <v>83</v>
      </c>
      <c r="AA120" s="1" t="s">
        <v>84</v>
      </c>
      <c r="AB120" s="1" t="s">
        <v>85</v>
      </c>
      <c r="AC120" s="1" t="s">
        <v>47</v>
      </c>
      <c r="AD120" s="1" t="s">
        <v>86</v>
      </c>
      <c r="AE120" s="1">
        <v>0</v>
      </c>
      <c r="AF120" s="1" t="s">
        <v>49</v>
      </c>
      <c r="AG120" s="1" t="s">
        <v>50</v>
      </c>
      <c r="AH120" s="1" t="s">
        <v>51</v>
      </c>
    </row>
    <row r="121" spans="1:34" ht="15.75" customHeight="1" x14ac:dyDescent="0.25">
      <c r="A121" s="1">
        <v>25250</v>
      </c>
      <c r="B121" s="1">
        <v>1</v>
      </c>
      <c r="C121" s="1" t="s">
        <v>351</v>
      </c>
      <c r="D121" s="5" t="s">
        <v>137</v>
      </c>
      <c r="E121" s="5">
        <v>41314</v>
      </c>
      <c r="F121" s="1">
        <f t="shared" si="1"/>
        <v>2013</v>
      </c>
      <c r="G121" s="1">
        <f>MONTH(Table1[[#This Row],[Date]])</f>
        <v>2</v>
      </c>
      <c r="H121" s="1">
        <v>150</v>
      </c>
      <c r="I121" s="1">
        <v>50</v>
      </c>
      <c r="J121" s="1">
        <v>20130902</v>
      </c>
      <c r="K121" s="1" t="s">
        <v>340</v>
      </c>
      <c r="L121" s="1" t="s">
        <v>341</v>
      </c>
      <c r="M121" s="1" t="s">
        <v>259</v>
      </c>
      <c r="N121" s="1">
        <v>4500</v>
      </c>
      <c r="O121" s="1">
        <v>250</v>
      </c>
      <c r="P121" s="1">
        <v>325</v>
      </c>
      <c r="Q121" s="1" t="s">
        <v>343</v>
      </c>
      <c r="R121" s="1">
        <v>52500</v>
      </c>
      <c r="S121" s="1" t="s">
        <v>62</v>
      </c>
      <c r="T121" s="1" t="s">
        <v>38</v>
      </c>
      <c r="U121" s="1" t="s">
        <v>39</v>
      </c>
      <c r="V121" s="1" t="s">
        <v>40</v>
      </c>
      <c r="W121" s="1" t="s">
        <v>41</v>
      </c>
      <c r="X121" s="1" t="s">
        <v>42</v>
      </c>
      <c r="Y121" s="1" t="s">
        <v>43</v>
      </c>
      <c r="Z121" s="1" t="s">
        <v>44</v>
      </c>
      <c r="AA121" s="1" t="s">
        <v>45</v>
      </c>
      <c r="AB121" s="1" t="s">
        <v>46</v>
      </c>
      <c r="AC121" s="1" t="s">
        <v>47</v>
      </c>
      <c r="AD121" s="1" t="s">
        <v>48</v>
      </c>
      <c r="AE121" s="1">
        <v>1</v>
      </c>
      <c r="AF121" s="1" t="s">
        <v>49</v>
      </c>
      <c r="AG121" s="1" t="s">
        <v>50</v>
      </c>
      <c r="AH121" s="1" t="s">
        <v>51</v>
      </c>
    </row>
    <row r="122" spans="1:34" ht="15.75" customHeight="1" x14ac:dyDescent="0.25">
      <c r="A122" s="1">
        <v>22500</v>
      </c>
      <c r="B122" s="1">
        <v>1</v>
      </c>
      <c r="C122" s="1" t="s">
        <v>352</v>
      </c>
      <c r="D122" s="5" t="s">
        <v>179</v>
      </c>
      <c r="E122" s="5">
        <v>41315</v>
      </c>
      <c r="F122" s="1">
        <f t="shared" si="1"/>
        <v>2013</v>
      </c>
      <c r="G122" s="1">
        <f>MONTH(Table1[[#This Row],[Date]])</f>
        <v>2</v>
      </c>
      <c r="H122" s="1">
        <v>150</v>
      </c>
      <c r="I122" s="1">
        <v>50</v>
      </c>
      <c r="J122" s="1">
        <v>20131002</v>
      </c>
      <c r="K122" s="1" t="s">
        <v>340</v>
      </c>
      <c r="L122" s="1" t="s">
        <v>341</v>
      </c>
      <c r="M122" s="1" t="s">
        <v>56</v>
      </c>
      <c r="N122" s="1">
        <v>8500</v>
      </c>
      <c r="O122" s="1">
        <v>400</v>
      </c>
      <c r="P122" s="1">
        <v>325</v>
      </c>
      <c r="Q122" s="1" t="s">
        <v>346</v>
      </c>
      <c r="R122" s="1">
        <v>52500</v>
      </c>
      <c r="S122" s="1" t="s">
        <v>111</v>
      </c>
      <c r="T122" s="1" t="s">
        <v>79</v>
      </c>
      <c r="U122" s="1" t="s">
        <v>80</v>
      </c>
      <c r="V122" s="1" t="s">
        <v>49</v>
      </c>
      <c r="W122" s="1" t="s">
        <v>81</v>
      </c>
      <c r="X122" s="1" t="s">
        <v>40</v>
      </c>
      <c r="Y122" s="1" t="s">
        <v>82</v>
      </c>
      <c r="Z122" s="1" t="s">
        <v>83</v>
      </c>
      <c r="AA122" s="1" t="s">
        <v>84</v>
      </c>
      <c r="AB122" s="1" t="s">
        <v>85</v>
      </c>
      <c r="AC122" s="1" t="s">
        <v>47</v>
      </c>
      <c r="AD122" s="1" t="s">
        <v>86</v>
      </c>
      <c r="AE122" s="1">
        <v>0</v>
      </c>
      <c r="AF122" s="1" t="s">
        <v>49</v>
      </c>
      <c r="AG122" s="1" t="s">
        <v>50</v>
      </c>
      <c r="AH122" s="1" t="s">
        <v>51</v>
      </c>
    </row>
    <row r="123" spans="1:34" ht="15.75" customHeight="1" x14ac:dyDescent="0.25">
      <c r="A123" s="1">
        <v>25250</v>
      </c>
      <c r="B123" s="1">
        <v>1</v>
      </c>
      <c r="C123" s="1" t="s">
        <v>353</v>
      </c>
      <c r="D123" s="5" t="s">
        <v>159</v>
      </c>
      <c r="E123" s="5">
        <v>41316</v>
      </c>
      <c r="F123" s="1">
        <f t="shared" si="1"/>
        <v>2013</v>
      </c>
      <c r="G123" s="1">
        <f>MONTH(Table1[[#This Row],[Date]])</f>
        <v>2</v>
      </c>
      <c r="H123" s="1">
        <v>150</v>
      </c>
      <c r="I123" s="1">
        <v>50</v>
      </c>
      <c r="J123" s="1">
        <v>20131102</v>
      </c>
      <c r="K123" s="1" t="s">
        <v>340</v>
      </c>
      <c r="L123" s="1" t="s">
        <v>341</v>
      </c>
      <c r="M123" s="1" t="s">
        <v>56</v>
      </c>
      <c r="N123" s="1">
        <v>4500</v>
      </c>
      <c r="O123" s="1">
        <v>400</v>
      </c>
      <c r="P123" s="1">
        <v>325</v>
      </c>
      <c r="Q123" s="1" t="s">
        <v>346</v>
      </c>
      <c r="R123" s="1">
        <v>65250</v>
      </c>
      <c r="S123" s="1" t="s">
        <v>65</v>
      </c>
      <c r="T123" s="1" t="s">
        <v>118</v>
      </c>
      <c r="U123" s="1" t="s">
        <v>119</v>
      </c>
      <c r="V123" s="1" t="s">
        <v>49</v>
      </c>
      <c r="W123" s="1" t="s">
        <v>120</v>
      </c>
      <c r="X123" s="1" t="s">
        <v>49</v>
      </c>
      <c r="Y123" s="1" t="s">
        <v>121</v>
      </c>
      <c r="Z123" s="1" t="s">
        <v>122</v>
      </c>
      <c r="AA123" s="1" t="s">
        <v>123</v>
      </c>
      <c r="AB123" s="1" t="s">
        <v>85</v>
      </c>
      <c r="AC123" s="1" t="s">
        <v>47</v>
      </c>
      <c r="AD123" s="1" t="s">
        <v>124</v>
      </c>
      <c r="AE123" s="1">
        <v>0</v>
      </c>
      <c r="AF123" s="1" t="s">
        <v>49</v>
      </c>
      <c r="AG123" s="1" t="s">
        <v>50</v>
      </c>
      <c r="AH123" s="1" t="s">
        <v>51</v>
      </c>
    </row>
    <row r="124" spans="1:34" ht="15.75" customHeight="1" x14ac:dyDescent="0.25">
      <c r="A124" s="1">
        <v>22500</v>
      </c>
      <c r="B124" s="1">
        <v>1</v>
      </c>
      <c r="C124" s="1" t="s">
        <v>354</v>
      </c>
      <c r="D124" s="5" t="s">
        <v>181</v>
      </c>
      <c r="E124" s="5">
        <v>41317</v>
      </c>
      <c r="F124" s="1">
        <f t="shared" si="1"/>
        <v>2013</v>
      </c>
      <c r="G124" s="1">
        <f>MONTH(Table1[[#This Row],[Date]])</f>
        <v>2</v>
      </c>
      <c r="H124" s="1">
        <v>150</v>
      </c>
      <c r="I124" s="1">
        <v>50</v>
      </c>
      <c r="J124" s="1">
        <v>20131202</v>
      </c>
      <c r="K124" s="1" t="s">
        <v>340</v>
      </c>
      <c r="L124" s="1" t="s">
        <v>341</v>
      </c>
      <c r="M124" s="1" t="s">
        <v>56</v>
      </c>
      <c r="N124" s="1">
        <v>4500</v>
      </c>
      <c r="O124" s="1">
        <v>250</v>
      </c>
      <c r="P124" s="1">
        <v>325</v>
      </c>
      <c r="Q124" s="1" t="s">
        <v>346</v>
      </c>
      <c r="R124" s="1">
        <v>52500</v>
      </c>
      <c r="S124" s="1" t="s">
        <v>96</v>
      </c>
      <c r="T124" s="1" t="s">
        <v>38</v>
      </c>
      <c r="U124" s="1" t="s">
        <v>39</v>
      </c>
      <c r="V124" s="1" t="s">
        <v>40</v>
      </c>
      <c r="W124" s="1" t="s">
        <v>41</v>
      </c>
      <c r="X124" s="1" t="s">
        <v>42</v>
      </c>
      <c r="Y124" s="1" t="s">
        <v>43</v>
      </c>
      <c r="Z124" s="1" t="s">
        <v>44</v>
      </c>
      <c r="AA124" s="1" t="s">
        <v>45</v>
      </c>
      <c r="AB124" s="1" t="s">
        <v>46</v>
      </c>
      <c r="AC124" s="1" t="s">
        <v>47</v>
      </c>
      <c r="AD124" s="1" t="s">
        <v>48</v>
      </c>
      <c r="AE124" s="1">
        <v>1</v>
      </c>
      <c r="AF124" s="1" t="s">
        <v>49</v>
      </c>
      <c r="AG124" s="1" t="s">
        <v>50</v>
      </c>
      <c r="AH124" s="1" t="s">
        <v>51</v>
      </c>
    </row>
    <row r="125" spans="1:34" ht="15.75" customHeight="1" x14ac:dyDescent="0.25">
      <c r="A125" s="1">
        <v>22500</v>
      </c>
      <c r="B125" s="1">
        <v>1</v>
      </c>
      <c r="C125" s="1" t="s">
        <v>355</v>
      </c>
      <c r="D125" s="5" t="s">
        <v>113</v>
      </c>
      <c r="E125" s="5">
        <v>41306</v>
      </c>
      <c r="F125" s="1">
        <f t="shared" si="1"/>
        <v>2013</v>
      </c>
      <c r="G125" s="1">
        <f>MONTH(Table1[[#This Row],[Date]])</f>
        <v>2</v>
      </c>
      <c r="H125" s="1">
        <v>150</v>
      </c>
      <c r="I125" s="1">
        <v>50</v>
      </c>
      <c r="J125" s="1">
        <v>20130102</v>
      </c>
      <c r="K125" s="1" t="s">
        <v>356</v>
      </c>
      <c r="L125" s="1" t="s">
        <v>357</v>
      </c>
      <c r="M125" s="1" t="s">
        <v>56</v>
      </c>
      <c r="N125" s="1">
        <v>8500</v>
      </c>
      <c r="O125" s="1">
        <v>250</v>
      </c>
      <c r="P125" s="1">
        <v>325</v>
      </c>
      <c r="Q125" s="1" t="s">
        <v>343</v>
      </c>
      <c r="R125" s="1">
        <v>52500</v>
      </c>
      <c r="S125" s="1" t="s">
        <v>74</v>
      </c>
      <c r="T125" s="1" t="s">
        <v>321</v>
      </c>
      <c r="U125" s="1" t="s">
        <v>49</v>
      </c>
      <c r="V125" s="1" t="s">
        <v>49</v>
      </c>
      <c r="W125" s="1" t="s">
        <v>322</v>
      </c>
      <c r="X125" s="1" t="s">
        <v>49</v>
      </c>
      <c r="Y125" s="1" t="s">
        <v>323</v>
      </c>
      <c r="Z125" s="1" t="s">
        <v>324</v>
      </c>
      <c r="AA125" s="1" t="s">
        <v>325</v>
      </c>
      <c r="AB125" s="1" t="s">
        <v>85</v>
      </c>
      <c r="AC125" s="1" t="s">
        <v>150</v>
      </c>
      <c r="AD125" s="1" t="s">
        <v>326</v>
      </c>
      <c r="AE125" s="1">
        <v>1</v>
      </c>
      <c r="AF125" s="1" t="s">
        <v>49</v>
      </c>
      <c r="AG125" s="1" t="s">
        <v>50</v>
      </c>
      <c r="AH125" s="1" t="s">
        <v>51</v>
      </c>
    </row>
    <row r="126" spans="1:34" ht="15.75" customHeight="1" x14ac:dyDescent="0.25">
      <c r="A126" s="1">
        <v>25250</v>
      </c>
      <c r="B126" s="1">
        <v>1</v>
      </c>
      <c r="C126" s="1" t="s">
        <v>358</v>
      </c>
      <c r="D126" s="5" t="s">
        <v>162</v>
      </c>
      <c r="E126" s="5">
        <v>41307</v>
      </c>
      <c r="F126" s="1">
        <f t="shared" si="1"/>
        <v>2013</v>
      </c>
      <c r="G126" s="1">
        <f>MONTH(Table1[[#This Row],[Date]])</f>
        <v>2</v>
      </c>
      <c r="H126" s="1">
        <v>150</v>
      </c>
      <c r="I126" s="1">
        <v>50</v>
      </c>
      <c r="J126" s="1">
        <v>20130202</v>
      </c>
      <c r="K126" s="1" t="s">
        <v>356</v>
      </c>
      <c r="L126" s="1" t="s">
        <v>359</v>
      </c>
      <c r="M126" s="1" t="s">
        <v>56</v>
      </c>
      <c r="N126" s="1">
        <v>17000</v>
      </c>
      <c r="O126" s="1">
        <v>250</v>
      </c>
      <c r="P126" s="1">
        <v>325</v>
      </c>
      <c r="Q126" s="1" t="s">
        <v>343</v>
      </c>
      <c r="R126" s="1">
        <v>52500</v>
      </c>
      <c r="S126" s="1" t="s">
        <v>128</v>
      </c>
      <c r="T126" s="1" t="s">
        <v>316</v>
      </c>
      <c r="U126" s="1" t="s">
        <v>49</v>
      </c>
      <c r="V126" s="1" t="s">
        <v>49</v>
      </c>
      <c r="W126" s="1" t="s">
        <v>317</v>
      </c>
      <c r="X126" s="1" t="s">
        <v>49</v>
      </c>
      <c r="Y126" s="1" t="s">
        <v>318</v>
      </c>
      <c r="Z126" s="1" t="s">
        <v>122</v>
      </c>
      <c r="AA126" s="1" t="s">
        <v>49</v>
      </c>
      <c r="AB126" s="1" t="s">
        <v>85</v>
      </c>
      <c r="AC126" s="1" t="s">
        <v>47</v>
      </c>
      <c r="AD126" s="1" t="s">
        <v>319</v>
      </c>
      <c r="AE126" s="1">
        <v>1</v>
      </c>
      <c r="AF126" s="1" t="s">
        <v>49</v>
      </c>
      <c r="AG126" s="1" t="s">
        <v>50</v>
      </c>
      <c r="AH126" s="1" t="s">
        <v>51</v>
      </c>
    </row>
    <row r="127" spans="1:34" ht="15.75" customHeight="1" x14ac:dyDescent="0.25">
      <c r="A127" s="1">
        <v>22500</v>
      </c>
      <c r="B127" s="1">
        <v>1</v>
      </c>
      <c r="C127" s="1" t="s">
        <v>360</v>
      </c>
      <c r="D127" s="5" t="s">
        <v>156</v>
      </c>
      <c r="E127" s="5">
        <v>41308</v>
      </c>
      <c r="F127" s="1">
        <f t="shared" si="1"/>
        <v>2013</v>
      </c>
      <c r="G127" s="1">
        <f>MONTH(Table1[[#This Row],[Date]])</f>
        <v>2</v>
      </c>
      <c r="H127" s="1">
        <v>150</v>
      </c>
      <c r="I127" s="1">
        <v>50</v>
      </c>
      <c r="J127" s="1">
        <v>20130302</v>
      </c>
      <c r="K127" s="1" t="s">
        <v>356</v>
      </c>
      <c r="L127" s="1" t="s">
        <v>361</v>
      </c>
      <c r="M127" s="1" t="s">
        <v>56</v>
      </c>
      <c r="N127" s="1">
        <v>8500</v>
      </c>
      <c r="O127" s="1">
        <v>400</v>
      </c>
      <c r="P127" s="1">
        <v>325</v>
      </c>
      <c r="Q127" s="1" t="s">
        <v>362</v>
      </c>
      <c r="R127" s="1">
        <v>52500</v>
      </c>
      <c r="S127" s="1" t="s">
        <v>96</v>
      </c>
      <c r="T127" s="1" t="s">
        <v>79</v>
      </c>
      <c r="U127" s="1" t="s">
        <v>80</v>
      </c>
      <c r="V127" s="1" t="s">
        <v>49</v>
      </c>
      <c r="W127" s="1" t="s">
        <v>81</v>
      </c>
      <c r="X127" s="1" t="s">
        <v>40</v>
      </c>
      <c r="Y127" s="1" t="s">
        <v>82</v>
      </c>
      <c r="Z127" s="1" t="s">
        <v>83</v>
      </c>
      <c r="AA127" s="1" t="s">
        <v>84</v>
      </c>
      <c r="AB127" s="1" t="s">
        <v>85</v>
      </c>
      <c r="AC127" s="1" t="s">
        <v>47</v>
      </c>
      <c r="AD127" s="1" t="s">
        <v>86</v>
      </c>
      <c r="AE127" s="1">
        <v>0</v>
      </c>
      <c r="AF127" s="1" t="s">
        <v>49</v>
      </c>
      <c r="AG127" s="1" t="s">
        <v>50</v>
      </c>
      <c r="AH127" s="1" t="s">
        <v>51</v>
      </c>
    </row>
    <row r="128" spans="1:34" ht="15.75" customHeight="1" x14ac:dyDescent="0.25">
      <c r="A128" s="1">
        <v>22500</v>
      </c>
      <c r="B128" s="1">
        <v>1</v>
      </c>
      <c r="C128" s="1" t="s">
        <v>363</v>
      </c>
      <c r="D128" s="5" t="s">
        <v>134</v>
      </c>
      <c r="E128" s="5">
        <v>41309</v>
      </c>
      <c r="F128" s="1">
        <f t="shared" si="1"/>
        <v>2013</v>
      </c>
      <c r="G128" s="1">
        <f>MONTH(Table1[[#This Row],[Date]])</f>
        <v>2</v>
      </c>
      <c r="H128" s="1">
        <v>150</v>
      </c>
      <c r="I128" s="1">
        <v>50</v>
      </c>
      <c r="J128" s="1">
        <v>20130402</v>
      </c>
      <c r="K128" s="1" t="s">
        <v>356</v>
      </c>
      <c r="L128" s="1" t="s">
        <v>357</v>
      </c>
      <c r="M128" s="1" t="s">
        <v>56</v>
      </c>
      <c r="N128" s="1">
        <v>17000</v>
      </c>
      <c r="O128" s="1">
        <v>400</v>
      </c>
      <c r="P128" s="1">
        <v>325</v>
      </c>
      <c r="Q128" s="1" t="s">
        <v>346</v>
      </c>
      <c r="R128" s="1">
        <v>52500</v>
      </c>
      <c r="S128" s="1" t="s">
        <v>65</v>
      </c>
      <c r="T128" s="1" t="s">
        <v>310</v>
      </c>
      <c r="U128" s="1" t="s">
        <v>49</v>
      </c>
      <c r="V128" s="1" t="s">
        <v>49</v>
      </c>
      <c r="W128" s="1" t="s">
        <v>311</v>
      </c>
      <c r="X128" s="1" t="s">
        <v>49</v>
      </c>
      <c r="Y128" s="1" t="s">
        <v>312</v>
      </c>
      <c r="Z128" s="1" t="s">
        <v>148</v>
      </c>
      <c r="AA128" s="1" t="s">
        <v>313</v>
      </c>
      <c r="AB128" s="1" t="s">
        <v>46</v>
      </c>
      <c r="AC128" s="1" t="s">
        <v>47</v>
      </c>
      <c r="AD128" s="1" t="s">
        <v>171</v>
      </c>
      <c r="AE128" s="1">
        <v>1</v>
      </c>
      <c r="AF128" s="1" t="s">
        <v>49</v>
      </c>
      <c r="AG128" s="1" t="s">
        <v>50</v>
      </c>
      <c r="AH128" s="1" t="s">
        <v>51</v>
      </c>
    </row>
    <row r="129" spans="1:34" ht="15.75" customHeight="1" x14ac:dyDescent="0.25">
      <c r="A129" s="1">
        <v>22500</v>
      </c>
      <c r="B129" s="1">
        <v>1</v>
      </c>
      <c r="C129" s="1" t="s">
        <v>364</v>
      </c>
      <c r="D129" s="5" t="s">
        <v>91</v>
      </c>
      <c r="E129" s="5">
        <v>41310</v>
      </c>
      <c r="F129" s="1">
        <f t="shared" si="1"/>
        <v>2013</v>
      </c>
      <c r="G129" s="1">
        <f>MONTH(Table1[[#This Row],[Date]])</f>
        <v>2</v>
      </c>
      <c r="H129" s="1">
        <v>150</v>
      </c>
      <c r="I129" s="1">
        <v>50</v>
      </c>
      <c r="J129" s="1">
        <v>20130502</v>
      </c>
      <c r="K129" s="1" t="s">
        <v>356</v>
      </c>
      <c r="L129" s="1" t="s">
        <v>357</v>
      </c>
      <c r="M129" s="1" t="s">
        <v>56</v>
      </c>
      <c r="N129" s="1">
        <v>8500</v>
      </c>
      <c r="O129" s="1">
        <v>400</v>
      </c>
      <c r="P129" s="1">
        <v>325</v>
      </c>
      <c r="Q129" s="1" t="s">
        <v>346</v>
      </c>
      <c r="R129" s="1">
        <v>52500</v>
      </c>
      <c r="S129" s="1" t="s">
        <v>111</v>
      </c>
      <c r="T129" s="1" t="s">
        <v>118</v>
      </c>
      <c r="U129" s="1" t="s">
        <v>119</v>
      </c>
      <c r="V129" s="1" t="s">
        <v>49</v>
      </c>
      <c r="W129" s="1" t="s">
        <v>120</v>
      </c>
      <c r="X129" s="1" t="s">
        <v>49</v>
      </c>
      <c r="Y129" s="1" t="s">
        <v>121</v>
      </c>
      <c r="Z129" s="1" t="s">
        <v>122</v>
      </c>
      <c r="AA129" s="1" t="s">
        <v>123</v>
      </c>
      <c r="AB129" s="1" t="s">
        <v>85</v>
      </c>
      <c r="AC129" s="1" t="s">
        <v>47</v>
      </c>
      <c r="AD129" s="1" t="s">
        <v>124</v>
      </c>
      <c r="AE129" s="1">
        <v>0</v>
      </c>
      <c r="AF129" s="1" t="s">
        <v>49</v>
      </c>
      <c r="AG129" s="1" t="s">
        <v>50</v>
      </c>
      <c r="AH129" s="1" t="s">
        <v>51</v>
      </c>
    </row>
    <row r="130" spans="1:34" ht="15.75" customHeight="1" x14ac:dyDescent="0.25">
      <c r="A130" s="1">
        <v>22500</v>
      </c>
      <c r="B130" s="1">
        <v>1</v>
      </c>
      <c r="C130" s="1" t="s">
        <v>365</v>
      </c>
      <c r="D130" s="5" t="s">
        <v>67</v>
      </c>
      <c r="E130" s="5">
        <v>41311</v>
      </c>
      <c r="F130" s="1">
        <f t="shared" si="1"/>
        <v>2013</v>
      </c>
      <c r="G130" s="1">
        <f>MONTH(Table1[[#This Row],[Date]])</f>
        <v>2</v>
      </c>
      <c r="H130" s="1">
        <v>150</v>
      </c>
      <c r="I130" s="1">
        <v>50</v>
      </c>
      <c r="J130" s="1">
        <v>20130602</v>
      </c>
      <c r="K130" s="1" t="s">
        <v>356</v>
      </c>
      <c r="L130" s="1" t="s">
        <v>359</v>
      </c>
      <c r="M130" s="1" t="s">
        <v>56</v>
      </c>
      <c r="N130" s="1">
        <v>17000</v>
      </c>
      <c r="O130" s="1">
        <v>250</v>
      </c>
      <c r="P130" s="1">
        <v>325</v>
      </c>
      <c r="Q130" s="1" t="s">
        <v>346</v>
      </c>
      <c r="R130" s="1">
        <v>65250</v>
      </c>
      <c r="S130" s="1" t="s">
        <v>111</v>
      </c>
      <c r="T130" s="1" t="s">
        <v>279</v>
      </c>
      <c r="U130" s="1" t="s">
        <v>49</v>
      </c>
      <c r="V130" s="1" t="s">
        <v>49</v>
      </c>
      <c r="W130" s="1" t="s">
        <v>280</v>
      </c>
      <c r="X130" s="1" t="s">
        <v>49</v>
      </c>
      <c r="Y130" s="1" t="s">
        <v>49</v>
      </c>
      <c r="Z130" s="1" t="s">
        <v>49</v>
      </c>
      <c r="AA130" s="1" t="s">
        <v>49</v>
      </c>
      <c r="AB130" s="1" t="s">
        <v>85</v>
      </c>
      <c r="AC130" s="1" t="s">
        <v>150</v>
      </c>
      <c r="AD130" s="1" t="s">
        <v>281</v>
      </c>
      <c r="AE130" s="1">
        <v>1</v>
      </c>
      <c r="AF130" s="1" t="s">
        <v>49</v>
      </c>
      <c r="AG130" s="1" t="s">
        <v>282</v>
      </c>
      <c r="AH130" s="1" t="s">
        <v>283</v>
      </c>
    </row>
    <row r="131" spans="1:34" ht="15.75" customHeight="1" x14ac:dyDescent="0.25">
      <c r="A131" s="1">
        <v>25250</v>
      </c>
      <c r="B131" s="1">
        <v>1</v>
      </c>
      <c r="C131" s="1" t="s">
        <v>366</v>
      </c>
      <c r="D131" s="5" t="s">
        <v>71</v>
      </c>
      <c r="E131" s="5">
        <v>41312</v>
      </c>
      <c r="F131" s="1">
        <f t="shared" ref="F131:F194" si="2">YEAR(E131)</f>
        <v>2013</v>
      </c>
      <c r="G131" s="1">
        <f>MONTH(Table1[[#This Row],[Date]])</f>
        <v>2</v>
      </c>
      <c r="H131" s="1">
        <v>150</v>
      </c>
      <c r="I131" s="1">
        <v>50</v>
      </c>
      <c r="J131" s="1">
        <v>20130702</v>
      </c>
      <c r="K131" s="1" t="s">
        <v>356</v>
      </c>
      <c r="L131" s="1" t="s">
        <v>359</v>
      </c>
      <c r="M131" s="1" t="s">
        <v>56</v>
      </c>
      <c r="N131" s="1">
        <v>17000</v>
      </c>
      <c r="O131" s="1">
        <v>400</v>
      </c>
      <c r="P131" s="1">
        <v>325</v>
      </c>
      <c r="Q131" s="1" t="s">
        <v>343</v>
      </c>
      <c r="R131" s="1">
        <v>52500</v>
      </c>
      <c r="S131" s="1" t="s">
        <v>58</v>
      </c>
      <c r="T131" s="1" t="s">
        <v>144</v>
      </c>
      <c r="U131" s="1" t="s">
        <v>145</v>
      </c>
      <c r="V131" s="1" t="s">
        <v>49</v>
      </c>
      <c r="W131" s="1" t="s">
        <v>146</v>
      </c>
      <c r="X131" s="1" t="s">
        <v>49</v>
      </c>
      <c r="Y131" s="1" t="s">
        <v>147</v>
      </c>
      <c r="Z131" s="1" t="s">
        <v>148</v>
      </c>
      <c r="AA131" s="1" t="s">
        <v>149</v>
      </c>
      <c r="AB131" s="1" t="s">
        <v>85</v>
      </c>
      <c r="AC131" s="1" t="s">
        <v>150</v>
      </c>
      <c r="AD131" s="1" t="s">
        <v>151</v>
      </c>
      <c r="AE131" s="1">
        <v>1</v>
      </c>
      <c r="AF131" s="1" t="s">
        <v>49</v>
      </c>
      <c r="AG131" s="1" t="s">
        <v>50</v>
      </c>
      <c r="AH131" s="1" t="s">
        <v>51</v>
      </c>
    </row>
    <row r="132" spans="1:34" ht="15.75" customHeight="1" x14ac:dyDescent="0.25">
      <c r="A132" s="1">
        <v>22500</v>
      </c>
      <c r="B132" s="1">
        <v>1</v>
      </c>
      <c r="C132" s="1" t="s">
        <v>367</v>
      </c>
      <c r="D132" s="5" t="s">
        <v>95</v>
      </c>
      <c r="E132" s="5">
        <v>41313</v>
      </c>
      <c r="F132" s="1">
        <f t="shared" si="2"/>
        <v>2013</v>
      </c>
      <c r="G132" s="1">
        <f>MONTH(Table1[[#This Row],[Date]])</f>
        <v>2</v>
      </c>
      <c r="H132" s="1">
        <v>150</v>
      </c>
      <c r="I132" s="1">
        <v>50</v>
      </c>
      <c r="J132" s="1">
        <v>20130802</v>
      </c>
      <c r="K132" s="1" t="s">
        <v>356</v>
      </c>
      <c r="L132" s="1" t="s">
        <v>357</v>
      </c>
      <c r="M132" s="1" t="s">
        <v>56</v>
      </c>
      <c r="N132" s="1">
        <v>17000</v>
      </c>
      <c r="O132" s="1">
        <v>50</v>
      </c>
      <c r="P132" s="1">
        <v>325</v>
      </c>
      <c r="Q132" s="1" t="s">
        <v>343</v>
      </c>
      <c r="R132" s="1">
        <v>52500</v>
      </c>
      <c r="S132" s="1" t="s">
        <v>58</v>
      </c>
      <c r="T132" s="1" t="s">
        <v>167</v>
      </c>
      <c r="U132" s="1" t="s">
        <v>168</v>
      </c>
      <c r="V132" s="1" t="s">
        <v>49</v>
      </c>
      <c r="W132" s="1" t="s">
        <v>81</v>
      </c>
      <c r="X132" s="1" t="s">
        <v>49</v>
      </c>
      <c r="Y132" s="1" t="s">
        <v>169</v>
      </c>
      <c r="Z132" s="1" t="s">
        <v>83</v>
      </c>
      <c r="AA132" s="1" t="s">
        <v>170</v>
      </c>
      <c r="AB132" s="1" t="s">
        <v>85</v>
      </c>
      <c r="AC132" s="1" t="s">
        <v>47</v>
      </c>
      <c r="AD132" s="1" t="s">
        <v>171</v>
      </c>
      <c r="AE132" s="1">
        <v>1</v>
      </c>
      <c r="AF132" s="1" t="s">
        <v>49</v>
      </c>
      <c r="AG132" s="1" t="s">
        <v>50</v>
      </c>
      <c r="AH132" s="1" t="s">
        <v>51</v>
      </c>
    </row>
    <row r="133" spans="1:34" ht="15.75" customHeight="1" x14ac:dyDescent="0.25">
      <c r="A133" s="1">
        <v>25250</v>
      </c>
      <c r="B133" s="1">
        <v>1</v>
      </c>
      <c r="C133" s="1" t="s">
        <v>368</v>
      </c>
      <c r="D133" s="5" t="s">
        <v>137</v>
      </c>
      <c r="E133" s="5">
        <v>41314</v>
      </c>
      <c r="F133" s="1">
        <f t="shared" si="2"/>
        <v>2013</v>
      </c>
      <c r="G133" s="1">
        <f>MONTH(Table1[[#This Row],[Date]])</f>
        <v>2</v>
      </c>
      <c r="H133" s="1">
        <v>150</v>
      </c>
      <c r="I133" s="1">
        <v>50</v>
      </c>
      <c r="J133" s="1">
        <v>20130902</v>
      </c>
      <c r="K133" s="1" t="s">
        <v>356</v>
      </c>
      <c r="L133" s="1" t="s">
        <v>357</v>
      </c>
      <c r="M133" s="1" t="s">
        <v>56</v>
      </c>
      <c r="N133" s="1">
        <v>17000</v>
      </c>
      <c r="O133" s="1">
        <v>400</v>
      </c>
      <c r="P133" s="1">
        <v>325</v>
      </c>
      <c r="Q133" s="1" t="s">
        <v>343</v>
      </c>
      <c r="R133" s="1">
        <v>52500</v>
      </c>
      <c r="S133" s="1" t="s">
        <v>37</v>
      </c>
      <c r="T133" s="1" t="s">
        <v>304</v>
      </c>
      <c r="U133" s="1" t="s">
        <v>49</v>
      </c>
      <c r="V133" s="1" t="s">
        <v>49</v>
      </c>
      <c r="W133" s="1" t="s">
        <v>305</v>
      </c>
      <c r="X133" s="1" t="s">
        <v>49</v>
      </c>
      <c r="Y133" s="1" t="s">
        <v>306</v>
      </c>
      <c r="Z133" s="1" t="s">
        <v>122</v>
      </c>
      <c r="AA133" s="1" t="s">
        <v>307</v>
      </c>
      <c r="AB133" s="1" t="s">
        <v>85</v>
      </c>
      <c r="AC133" s="1" t="s">
        <v>150</v>
      </c>
      <c r="AD133" s="1" t="s">
        <v>281</v>
      </c>
      <c r="AE133" s="1">
        <v>1</v>
      </c>
      <c r="AF133" s="1" t="s">
        <v>49</v>
      </c>
      <c r="AG133" s="1" t="s">
        <v>50</v>
      </c>
      <c r="AH133" s="1" t="s">
        <v>51</v>
      </c>
    </row>
    <row r="134" spans="1:34" ht="15.75" customHeight="1" x14ac:dyDescent="0.25">
      <c r="A134" s="1">
        <v>25250</v>
      </c>
      <c r="B134" s="1">
        <v>1</v>
      </c>
      <c r="C134" s="1" t="s">
        <v>369</v>
      </c>
      <c r="D134" s="5" t="s">
        <v>179</v>
      </c>
      <c r="E134" s="5">
        <v>41315</v>
      </c>
      <c r="F134" s="1">
        <f t="shared" si="2"/>
        <v>2013</v>
      </c>
      <c r="G134" s="1">
        <f>MONTH(Table1[[#This Row],[Date]])</f>
        <v>2</v>
      </c>
      <c r="H134" s="1">
        <v>150</v>
      </c>
      <c r="I134" s="1">
        <v>50</v>
      </c>
      <c r="J134" s="1">
        <v>20131002</v>
      </c>
      <c r="K134" s="1" t="s">
        <v>356</v>
      </c>
      <c r="L134" s="1" t="s">
        <v>361</v>
      </c>
      <c r="M134" s="1" t="s">
        <v>56</v>
      </c>
      <c r="N134" s="1">
        <v>17000</v>
      </c>
      <c r="O134" s="1">
        <v>50</v>
      </c>
      <c r="P134" s="1">
        <v>325</v>
      </c>
      <c r="Q134" s="1" t="s">
        <v>362</v>
      </c>
      <c r="R134" s="1">
        <v>52500</v>
      </c>
      <c r="S134" s="1" t="s">
        <v>37</v>
      </c>
      <c r="T134" s="1" t="s">
        <v>310</v>
      </c>
      <c r="U134" s="1" t="s">
        <v>49</v>
      </c>
      <c r="V134" s="1" t="s">
        <v>49</v>
      </c>
      <c r="W134" s="1" t="s">
        <v>311</v>
      </c>
      <c r="X134" s="1" t="s">
        <v>49</v>
      </c>
      <c r="Y134" s="1" t="s">
        <v>312</v>
      </c>
      <c r="Z134" s="1" t="s">
        <v>148</v>
      </c>
      <c r="AA134" s="1" t="s">
        <v>313</v>
      </c>
      <c r="AB134" s="1" t="s">
        <v>46</v>
      </c>
      <c r="AC134" s="1" t="s">
        <v>47</v>
      </c>
      <c r="AD134" s="1" t="s">
        <v>171</v>
      </c>
      <c r="AE134" s="1">
        <v>1</v>
      </c>
      <c r="AF134" s="1" t="s">
        <v>49</v>
      </c>
      <c r="AG134" s="1" t="s">
        <v>50</v>
      </c>
      <c r="AH134" s="1" t="s">
        <v>51</v>
      </c>
    </row>
    <row r="135" spans="1:34" ht="15.75" customHeight="1" x14ac:dyDescent="0.25">
      <c r="A135" s="1">
        <v>25250</v>
      </c>
      <c r="B135" s="1">
        <v>1</v>
      </c>
      <c r="C135" s="1" t="s">
        <v>370</v>
      </c>
      <c r="D135" s="5" t="s">
        <v>159</v>
      </c>
      <c r="E135" s="5">
        <v>41316</v>
      </c>
      <c r="F135" s="1">
        <f t="shared" si="2"/>
        <v>2013</v>
      </c>
      <c r="G135" s="1">
        <f>MONTH(Table1[[#This Row],[Date]])</f>
        <v>2</v>
      </c>
      <c r="H135" s="1">
        <v>150</v>
      </c>
      <c r="I135" s="1">
        <v>50</v>
      </c>
      <c r="J135" s="1">
        <v>20131102</v>
      </c>
      <c r="K135" s="1" t="s">
        <v>356</v>
      </c>
      <c r="L135" s="1" t="s">
        <v>357</v>
      </c>
      <c r="M135" s="1" t="s">
        <v>56</v>
      </c>
      <c r="N135" s="1">
        <v>17000</v>
      </c>
      <c r="O135" s="1">
        <v>75</v>
      </c>
      <c r="P135" s="1">
        <v>325</v>
      </c>
      <c r="Q135" s="1" t="s">
        <v>343</v>
      </c>
      <c r="R135" s="1">
        <v>52500</v>
      </c>
      <c r="S135" s="1" t="s">
        <v>117</v>
      </c>
      <c r="T135" s="1" t="s">
        <v>144</v>
      </c>
      <c r="U135" s="1" t="s">
        <v>145</v>
      </c>
      <c r="V135" s="1" t="s">
        <v>49</v>
      </c>
      <c r="W135" s="1" t="s">
        <v>146</v>
      </c>
      <c r="X135" s="1" t="s">
        <v>49</v>
      </c>
      <c r="Y135" s="1" t="s">
        <v>147</v>
      </c>
      <c r="Z135" s="1" t="s">
        <v>148</v>
      </c>
      <c r="AA135" s="1" t="s">
        <v>149</v>
      </c>
      <c r="AB135" s="1" t="s">
        <v>85</v>
      </c>
      <c r="AC135" s="1" t="s">
        <v>150</v>
      </c>
      <c r="AD135" s="1" t="s">
        <v>151</v>
      </c>
      <c r="AE135" s="1">
        <v>1</v>
      </c>
      <c r="AF135" s="1" t="s">
        <v>49</v>
      </c>
      <c r="AG135" s="1" t="s">
        <v>50</v>
      </c>
      <c r="AH135" s="1" t="s">
        <v>51</v>
      </c>
    </row>
    <row r="136" spans="1:34" ht="15.75" customHeight="1" x14ac:dyDescent="0.25">
      <c r="A136" s="1">
        <v>25250</v>
      </c>
      <c r="B136" s="1">
        <v>1</v>
      </c>
      <c r="C136" s="1" t="s">
        <v>371</v>
      </c>
      <c r="D136" s="5" t="s">
        <v>181</v>
      </c>
      <c r="E136" s="5">
        <v>41317</v>
      </c>
      <c r="F136" s="1">
        <f t="shared" si="2"/>
        <v>2013</v>
      </c>
      <c r="G136" s="1">
        <f>MONTH(Table1[[#This Row],[Date]])</f>
        <v>2</v>
      </c>
      <c r="H136" s="1">
        <v>150</v>
      </c>
      <c r="I136" s="1">
        <v>50</v>
      </c>
      <c r="J136" s="1">
        <v>20131202</v>
      </c>
      <c r="K136" s="1" t="s">
        <v>356</v>
      </c>
      <c r="L136" s="1" t="s">
        <v>359</v>
      </c>
      <c r="M136" s="1" t="s">
        <v>56</v>
      </c>
      <c r="N136" s="1">
        <v>17000</v>
      </c>
      <c r="O136" s="1">
        <v>150</v>
      </c>
      <c r="P136" s="1">
        <v>450</v>
      </c>
      <c r="Q136" s="1" t="s">
        <v>309</v>
      </c>
      <c r="R136" s="1">
        <v>52500</v>
      </c>
      <c r="S136" s="1" t="s">
        <v>62</v>
      </c>
      <c r="T136" s="1" t="s">
        <v>118</v>
      </c>
      <c r="U136" s="1" t="s">
        <v>119</v>
      </c>
      <c r="V136" s="1" t="s">
        <v>49</v>
      </c>
      <c r="W136" s="1" t="s">
        <v>120</v>
      </c>
      <c r="X136" s="1" t="s">
        <v>49</v>
      </c>
      <c r="Y136" s="1" t="s">
        <v>121</v>
      </c>
      <c r="Z136" s="1" t="s">
        <v>122</v>
      </c>
      <c r="AA136" s="1" t="s">
        <v>123</v>
      </c>
      <c r="AB136" s="1" t="s">
        <v>85</v>
      </c>
      <c r="AC136" s="1" t="s">
        <v>47</v>
      </c>
      <c r="AD136" s="1" t="s">
        <v>124</v>
      </c>
      <c r="AE136" s="1">
        <v>0</v>
      </c>
      <c r="AF136" s="1" t="s">
        <v>49</v>
      </c>
      <c r="AG136" s="1" t="s">
        <v>50</v>
      </c>
      <c r="AH136" s="1" t="s">
        <v>51</v>
      </c>
    </row>
    <row r="137" spans="1:34" ht="15.75" customHeight="1" x14ac:dyDescent="0.25">
      <c r="A137" s="1">
        <v>74500</v>
      </c>
      <c r="B137" s="1">
        <v>1</v>
      </c>
      <c r="C137" s="1" t="s">
        <v>372</v>
      </c>
      <c r="D137" s="5" t="s">
        <v>373</v>
      </c>
      <c r="E137" s="5">
        <v>41518</v>
      </c>
      <c r="F137" s="1">
        <f t="shared" si="2"/>
        <v>2013</v>
      </c>
      <c r="G137" s="1">
        <f>MONTH(Table1[[#This Row],[Date]])</f>
        <v>9</v>
      </c>
      <c r="H137" s="1">
        <v>500</v>
      </c>
      <c r="I137" s="1">
        <v>975</v>
      </c>
      <c r="J137" s="1">
        <v>20130109</v>
      </c>
      <c r="K137" s="1" t="s">
        <v>54</v>
      </c>
      <c r="L137" s="1" t="s">
        <v>99</v>
      </c>
      <c r="M137" s="1" t="s">
        <v>259</v>
      </c>
      <c r="N137" s="1">
        <v>31125</v>
      </c>
      <c r="O137" s="1">
        <v>895</v>
      </c>
      <c r="P137" s="1">
        <v>1250</v>
      </c>
      <c r="Q137" s="1" t="s">
        <v>374</v>
      </c>
      <c r="R137" s="1">
        <v>52000</v>
      </c>
      <c r="S137" s="1" t="s">
        <v>37</v>
      </c>
      <c r="T137" s="1" t="s">
        <v>375</v>
      </c>
      <c r="U137" s="1" t="s">
        <v>49</v>
      </c>
      <c r="V137" s="1" t="s">
        <v>49</v>
      </c>
      <c r="W137" s="1" t="s">
        <v>376</v>
      </c>
      <c r="X137" s="1" t="s">
        <v>49</v>
      </c>
      <c r="Y137" s="1">
        <v>69001</v>
      </c>
      <c r="Z137" s="1" t="s">
        <v>49</v>
      </c>
      <c r="AA137" s="1" t="s">
        <v>49</v>
      </c>
      <c r="AB137" s="1" t="s">
        <v>85</v>
      </c>
      <c r="AC137" s="1" t="s">
        <v>49</v>
      </c>
      <c r="AD137" s="1" t="s">
        <v>76</v>
      </c>
      <c r="AE137" s="1">
        <v>1</v>
      </c>
      <c r="AF137" s="1" t="s">
        <v>49</v>
      </c>
      <c r="AG137" s="1" t="s">
        <v>105</v>
      </c>
      <c r="AH137" s="1" t="s">
        <v>106</v>
      </c>
    </row>
    <row r="138" spans="1:34" ht="15.75" customHeight="1" x14ac:dyDescent="0.25">
      <c r="A138" s="1">
        <v>69250</v>
      </c>
      <c r="B138" s="1">
        <v>1</v>
      </c>
      <c r="C138" s="1" t="s">
        <v>377</v>
      </c>
      <c r="D138" s="5" t="s">
        <v>378</v>
      </c>
      <c r="E138" s="5">
        <v>41548</v>
      </c>
      <c r="F138" s="1">
        <f t="shared" si="2"/>
        <v>2013</v>
      </c>
      <c r="G138" s="1">
        <f>MONTH(Table1[[#This Row],[Date]])</f>
        <v>10</v>
      </c>
      <c r="H138" s="1">
        <v>1250</v>
      </c>
      <c r="I138" s="1">
        <v>975</v>
      </c>
      <c r="J138" s="1">
        <v>20130110</v>
      </c>
      <c r="K138" s="1" t="s">
        <v>54</v>
      </c>
      <c r="L138" s="1" t="s">
        <v>99</v>
      </c>
      <c r="M138" s="1" t="s">
        <v>56</v>
      </c>
      <c r="N138" s="1">
        <v>17500</v>
      </c>
      <c r="O138" s="1">
        <v>750</v>
      </c>
      <c r="P138" s="1">
        <v>1250</v>
      </c>
      <c r="Q138" s="1" t="s">
        <v>379</v>
      </c>
      <c r="R138" s="1">
        <v>33000</v>
      </c>
      <c r="S138" s="1" t="s">
        <v>58</v>
      </c>
      <c r="T138" s="1" t="s">
        <v>380</v>
      </c>
      <c r="U138" s="1" t="s">
        <v>49</v>
      </c>
      <c r="V138" s="1" t="s">
        <v>49</v>
      </c>
      <c r="W138" s="1" t="s">
        <v>381</v>
      </c>
      <c r="X138" s="1" t="s">
        <v>49</v>
      </c>
      <c r="Y138" s="1">
        <v>13002</v>
      </c>
      <c r="Z138" s="1" t="s">
        <v>49</v>
      </c>
      <c r="AA138" s="1" t="s">
        <v>49</v>
      </c>
      <c r="AB138" s="1" t="s">
        <v>85</v>
      </c>
      <c r="AC138" s="1" t="s">
        <v>49</v>
      </c>
      <c r="AD138" s="1" t="s">
        <v>76</v>
      </c>
      <c r="AE138" s="1">
        <v>1</v>
      </c>
      <c r="AF138" s="1" t="s">
        <v>49</v>
      </c>
      <c r="AG138" s="1" t="s">
        <v>105</v>
      </c>
      <c r="AH138" s="1" t="s">
        <v>106</v>
      </c>
    </row>
    <row r="139" spans="1:34" ht="15.75" customHeight="1" x14ac:dyDescent="0.25">
      <c r="A139" s="1">
        <v>22750</v>
      </c>
      <c r="B139" s="1">
        <v>1</v>
      </c>
      <c r="C139" s="1" t="s">
        <v>382</v>
      </c>
      <c r="D139" s="5" t="s">
        <v>383</v>
      </c>
      <c r="E139" s="5">
        <v>41580</v>
      </c>
      <c r="F139" s="1">
        <f t="shared" si="2"/>
        <v>2013</v>
      </c>
      <c r="G139" s="1">
        <f>MONTH(Table1[[#This Row],[Date]])</f>
        <v>11</v>
      </c>
      <c r="H139" s="1">
        <v>500</v>
      </c>
      <c r="I139" s="1">
        <v>975</v>
      </c>
      <c r="J139" s="1">
        <v>20130211</v>
      </c>
      <c r="K139" s="1" t="s">
        <v>54</v>
      </c>
      <c r="L139" s="1" t="s">
        <v>109</v>
      </c>
      <c r="M139" s="1" t="s">
        <v>56</v>
      </c>
      <c r="N139" s="1">
        <v>22500</v>
      </c>
      <c r="O139" s="1">
        <v>895</v>
      </c>
      <c r="P139" s="1">
        <v>950</v>
      </c>
      <c r="Q139" s="1" t="s">
        <v>374</v>
      </c>
      <c r="R139" s="1">
        <v>52000</v>
      </c>
      <c r="S139" s="1" t="s">
        <v>117</v>
      </c>
      <c r="T139" s="1" t="s">
        <v>384</v>
      </c>
      <c r="U139" s="1" t="s">
        <v>49</v>
      </c>
      <c r="V139" s="1" t="s">
        <v>49</v>
      </c>
      <c r="W139" s="1" t="s">
        <v>385</v>
      </c>
      <c r="X139" s="1" t="s">
        <v>49</v>
      </c>
      <c r="Y139" s="1">
        <v>84000</v>
      </c>
      <c r="Z139" s="1" t="s">
        <v>49</v>
      </c>
      <c r="AA139" s="1" t="s">
        <v>49</v>
      </c>
      <c r="AB139" s="1" t="s">
        <v>46</v>
      </c>
      <c r="AC139" s="1" t="s">
        <v>49</v>
      </c>
      <c r="AD139" s="1" t="s">
        <v>76</v>
      </c>
      <c r="AE139" s="1">
        <v>1</v>
      </c>
      <c r="AF139" s="1" t="s">
        <v>49</v>
      </c>
      <c r="AG139" s="1" t="s">
        <v>105</v>
      </c>
      <c r="AH139" s="1" t="s">
        <v>106</v>
      </c>
    </row>
    <row r="140" spans="1:34" ht="15.75" customHeight="1" x14ac:dyDescent="0.25">
      <c r="A140" s="1">
        <v>37000</v>
      </c>
      <c r="B140" s="1">
        <v>1</v>
      </c>
      <c r="C140" s="1" t="s">
        <v>386</v>
      </c>
      <c r="D140" s="5" t="s">
        <v>387</v>
      </c>
      <c r="E140" s="5">
        <v>41611</v>
      </c>
      <c r="F140" s="1">
        <f t="shared" si="2"/>
        <v>2013</v>
      </c>
      <c r="G140" s="1">
        <f>MONTH(Table1[[#This Row],[Date]])</f>
        <v>12</v>
      </c>
      <c r="H140" s="1">
        <v>1000</v>
      </c>
      <c r="I140" s="1">
        <v>975</v>
      </c>
      <c r="J140" s="1">
        <v>20130312</v>
      </c>
      <c r="K140" s="1" t="s">
        <v>54</v>
      </c>
      <c r="L140" s="1" t="s">
        <v>109</v>
      </c>
      <c r="M140" s="1" t="s">
        <v>259</v>
      </c>
      <c r="N140" s="1">
        <v>17500</v>
      </c>
      <c r="O140" s="1">
        <v>895</v>
      </c>
      <c r="P140" s="1">
        <v>1250</v>
      </c>
      <c r="Q140" s="1" t="s">
        <v>374</v>
      </c>
      <c r="R140" s="1">
        <v>67000</v>
      </c>
      <c r="S140" s="1" t="s">
        <v>62</v>
      </c>
      <c r="T140" s="1" t="s">
        <v>388</v>
      </c>
      <c r="U140" s="1" t="s">
        <v>49</v>
      </c>
      <c r="V140" s="1" t="s">
        <v>49</v>
      </c>
      <c r="W140" s="1" t="s">
        <v>389</v>
      </c>
      <c r="X140" s="1" t="s">
        <v>49</v>
      </c>
      <c r="Y140" s="1" t="s">
        <v>49</v>
      </c>
      <c r="Z140" s="1" t="s">
        <v>49</v>
      </c>
      <c r="AA140" s="1" t="s">
        <v>49</v>
      </c>
      <c r="AB140" s="1" t="s">
        <v>85</v>
      </c>
      <c r="AC140" s="1" t="s">
        <v>49</v>
      </c>
      <c r="AD140" s="1" t="s">
        <v>76</v>
      </c>
      <c r="AE140" s="1">
        <v>1</v>
      </c>
      <c r="AF140" s="1" t="s">
        <v>49</v>
      </c>
      <c r="AG140" s="1" t="s">
        <v>212</v>
      </c>
      <c r="AH140" s="1" t="s">
        <v>213</v>
      </c>
    </row>
    <row r="141" spans="1:34" ht="15.75" customHeight="1" x14ac:dyDescent="0.25">
      <c r="A141" s="1">
        <v>74500</v>
      </c>
      <c r="B141" s="1">
        <v>1</v>
      </c>
      <c r="C141" s="1" t="s">
        <v>390</v>
      </c>
      <c r="D141" s="5" t="s">
        <v>391</v>
      </c>
      <c r="E141" s="9">
        <v>41346</v>
      </c>
      <c r="F141" s="1">
        <f t="shared" si="2"/>
        <v>2013</v>
      </c>
      <c r="G141" s="1">
        <f>MONTH(Table1[[#This Row],[Date]])</f>
        <v>3</v>
      </c>
      <c r="H141" s="1">
        <v>750</v>
      </c>
      <c r="I141" s="1">
        <v>975</v>
      </c>
      <c r="J141" s="1">
        <v>20130313</v>
      </c>
      <c r="K141" s="1" t="s">
        <v>33</v>
      </c>
      <c r="L141" s="1" t="s">
        <v>34</v>
      </c>
      <c r="M141" s="1" t="s">
        <v>56</v>
      </c>
      <c r="N141" s="1">
        <v>31125</v>
      </c>
      <c r="O141" s="1">
        <v>895</v>
      </c>
      <c r="P141" s="1">
        <v>1250</v>
      </c>
      <c r="Q141" s="1" t="s">
        <v>392</v>
      </c>
      <c r="R141" s="1">
        <v>61000</v>
      </c>
      <c r="S141" s="1" t="s">
        <v>111</v>
      </c>
      <c r="T141" s="1" t="s">
        <v>393</v>
      </c>
      <c r="U141" s="1" t="s">
        <v>49</v>
      </c>
      <c r="V141" s="1" t="s">
        <v>49</v>
      </c>
      <c r="W141" s="1" t="s">
        <v>394</v>
      </c>
      <c r="X141" s="1" t="s">
        <v>49</v>
      </c>
      <c r="Y141" s="1" t="s">
        <v>49</v>
      </c>
      <c r="Z141" s="1" t="s">
        <v>49</v>
      </c>
      <c r="AA141" s="1" t="s">
        <v>49</v>
      </c>
      <c r="AB141" s="1" t="s">
        <v>46</v>
      </c>
      <c r="AC141" s="1" t="s">
        <v>49</v>
      </c>
      <c r="AD141" s="1" t="s">
        <v>76</v>
      </c>
      <c r="AE141" s="1">
        <v>1</v>
      </c>
      <c r="AF141" s="1" t="s">
        <v>49</v>
      </c>
      <c r="AG141" s="1" t="s">
        <v>212</v>
      </c>
      <c r="AH141" s="1" t="s">
        <v>213</v>
      </c>
    </row>
    <row r="142" spans="1:34" ht="15.75" customHeight="1" x14ac:dyDescent="0.25">
      <c r="A142" s="1">
        <v>45800</v>
      </c>
      <c r="B142" s="1">
        <v>1</v>
      </c>
      <c r="C142" s="1" t="s">
        <v>395</v>
      </c>
      <c r="D142" s="5" t="s">
        <v>396</v>
      </c>
      <c r="E142" s="9">
        <v>41347</v>
      </c>
      <c r="F142" s="1">
        <f t="shared" si="2"/>
        <v>2013</v>
      </c>
      <c r="G142" s="1">
        <f>MONTH(Table1[[#This Row],[Date]])</f>
        <v>3</v>
      </c>
      <c r="H142" s="1">
        <v>1000</v>
      </c>
      <c r="I142" s="1">
        <v>975</v>
      </c>
      <c r="J142" s="1">
        <v>20130314</v>
      </c>
      <c r="K142" s="1" t="s">
        <v>54</v>
      </c>
      <c r="L142" s="1" t="s">
        <v>99</v>
      </c>
      <c r="M142" s="1" t="s">
        <v>56</v>
      </c>
      <c r="N142" s="1">
        <v>17500</v>
      </c>
      <c r="O142" s="1">
        <v>500</v>
      </c>
      <c r="P142" s="1">
        <v>950</v>
      </c>
      <c r="Q142" s="1" t="s">
        <v>379</v>
      </c>
      <c r="R142" s="1">
        <v>52000</v>
      </c>
      <c r="S142" s="1" t="s">
        <v>65</v>
      </c>
      <c r="T142" s="1" t="s">
        <v>375</v>
      </c>
      <c r="U142" s="1" t="s">
        <v>49</v>
      </c>
      <c r="V142" s="1" t="s">
        <v>49</v>
      </c>
      <c r="W142" s="1" t="s">
        <v>376</v>
      </c>
      <c r="X142" s="1" t="s">
        <v>49</v>
      </c>
      <c r="Y142" s="1">
        <v>69001</v>
      </c>
      <c r="Z142" s="1" t="s">
        <v>49</v>
      </c>
      <c r="AA142" s="1" t="s">
        <v>49</v>
      </c>
      <c r="AB142" s="1" t="s">
        <v>85</v>
      </c>
      <c r="AC142" s="1" t="s">
        <v>49</v>
      </c>
      <c r="AD142" s="1" t="s">
        <v>76</v>
      </c>
      <c r="AE142" s="1">
        <v>1</v>
      </c>
      <c r="AF142" s="1" t="s">
        <v>49</v>
      </c>
      <c r="AG142" s="1" t="s">
        <v>105</v>
      </c>
      <c r="AH142" s="1" t="s">
        <v>106</v>
      </c>
    </row>
    <row r="143" spans="1:34" ht="15.75" customHeight="1" x14ac:dyDescent="0.25">
      <c r="A143" s="1">
        <v>22750</v>
      </c>
      <c r="B143" s="1">
        <v>1</v>
      </c>
      <c r="C143" s="1" t="s">
        <v>397</v>
      </c>
      <c r="D143" s="5" t="s">
        <v>398</v>
      </c>
      <c r="E143" s="5">
        <v>41379</v>
      </c>
      <c r="F143" s="1">
        <f t="shared" si="2"/>
        <v>2013</v>
      </c>
      <c r="G143" s="1">
        <f>MONTH(Table1[[#This Row],[Date]])</f>
        <v>4</v>
      </c>
      <c r="H143" s="1">
        <v>2500</v>
      </c>
      <c r="I143" s="1">
        <v>350</v>
      </c>
      <c r="J143" s="1">
        <v>20130415</v>
      </c>
      <c r="K143" s="1" t="s">
        <v>33</v>
      </c>
      <c r="L143" s="1" t="s">
        <v>34</v>
      </c>
      <c r="M143" s="1" t="s">
        <v>35</v>
      </c>
      <c r="N143" s="1">
        <v>22500</v>
      </c>
      <c r="O143" s="1">
        <v>895</v>
      </c>
      <c r="P143" s="1">
        <v>1250</v>
      </c>
      <c r="Q143" s="1" t="s">
        <v>374</v>
      </c>
      <c r="R143" s="1">
        <v>33000</v>
      </c>
      <c r="S143" s="1" t="s">
        <v>74</v>
      </c>
      <c r="T143" s="1" t="s">
        <v>380</v>
      </c>
      <c r="U143" s="1" t="s">
        <v>49</v>
      </c>
      <c r="V143" s="1" t="s">
        <v>49</v>
      </c>
      <c r="W143" s="1" t="s">
        <v>381</v>
      </c>
      <c r="X143" s="1" t="s">
        <v>49</v>
      </c>
      <c r="Y143" s="1">
        <v>13002</v>
      </c>
      <c r="Z143" s="1" t="s">
        <v>49</v>
      </c>
      <c r="AA143" s="1" t="s">
        <v>49</v>
      </c>
      <c r="AB143" s="1" t="s">
        <v>85</v>
      </c>
      <c r="AC143" s="1" t="s">
        <v>49</v>
      </c>
      <c r="AD143" s="1" t="s">
        <v>76</v>
      </c>
      <c r="AE143" s="1">
        <v>1</v>
      </c>
      <c r="AF143" s="1" t="s">
        <v>49</v>
      </c>
      <c r="AG143" s="1" t="s">
        <v>105</v>
      </c>
      <c r="AH143" s="1" t="s">
        <v>106</v>
      </c>
    </row>
    <row r="144" spans="1:34" ht="15.75" customHeight="1" x14ac:dyDescent="0.25">
      <c r="A144" s="1">
        <v>45800</v>
      </c>
      <c r="B144" s="1">
        <v>1</v>
      </c>
      <c r="C144" s="1" t="s">
        <v>399</v>
      </c>
      <c r="D144" s="5" t="s">
        <v>400</v>
      </c>
      <c r="E144" s="5">
        <v>41380</v>
      </c>
      <c r="F144" s="1">
        <f t="shared" si="2"/>
        <v>2013</v>
      </c>
      <c r="G144" s="1">
        <f>MONTH(Table1[[#This Row],[Date]])</f>
        <v>4</v>
      </c>
      <c r="H144" s="1">
        <v>1250</v>
      </c>
      <c r="I144" s="1">
        <v>350</v>
      </c>
      <c r="J144" s="1">
        <v>20130416</v>
      </c>
      <c r="K144" s="1" t="s">
        <v>54</v>
      </c>
      <c r="L144" s="1" t="s">
        <v>109</v>
      </c>
      <c r="M144" s="1" t="s">
        <v>56</v>
      </c>
      <c r="N144" s="1">
        <v>17500</v>
      </c>
      <c r="O144" s="1">
        <v>500</v>
      </c>
      <c r="P144" s="1">
        <v>1250</v>
      </c>
      <c r="Q144" s="1" t="s">
        <v>374</v>
      </c>
      <c r="R144" s="1">
        <v>52000</v>
      </c>
      <c r="S144" s="1" t="s">
        <v>37</v>
      </c>
      <c r="T144" s="1" t="s">
        <v>384</v>
      </c>
      <c r="U144" s="1" t="s">
        <v>49</v>
      </c>
      <c r="V144" s="1" t="s">
        <v>49</v>
      </c>
      <c r="W144" s="1" t="s">
        <v>385</v>
      </c>
      <c r="X144" s="1" t="s">
        <v>49</v>
      </c>
      <c r="Y144" s="1">
        <v>84000</v>
      </c>
      <c r="Z144" s="1" t="s">
        <v>49</v>
      </c>
      <c r="AA144" s="1" t="s">
        <v>49</v>
      </c>
      <c r="AB144" s="1" t="s">
        <v>46</v>
      </c>
      <c r="AC144" s="1" t="s">
        <v>49</v>
      </c>
      <c r="AD144" s="1" t="s">
        <v>76</v>
      </c>
      <c r="AE144" s="1">
        <v>1</v>
      </c>
      <c r="AF144" s="1" t="s">
        <v>49</v>
      </c>
      <c r="AG144" s="1" t="s">
        <v>105</v>
      </c>
      <c r="AH144" s="1" t="s">
        <v>106</v>
      </c>
    </row>
    <row r="145" spans="1:34" ht="15.75" customHeight="1" x14ac:dyDescent="0.25">
      <c r="A145" s="1">
        <v>37000</v>
      </c>
      <c r="B145" s="1">
        <v>1</v>
      </c>
      <c r="C145" s="1" t="s">
        <v>401</v>
      </c>
      <c r="D145" s="5" t="s">
        <v>402</v>
      </c>
      <c r="E145" s="5">
        <v>41411</v>
      </c>
      <c r="F145" s="1">
        <f t="shared" si="2"/>
        <v>2013</v>
      </c>
      <c r="G145" s="1">
        <f>MONTH(Table1[[#This Row],[Date]])</f>
        <v>5</v>
      </c>
      <c r="H145" s="1">
        <v>1000</v>
      </c>
      <c r="I145" s="1">
        <v>350</v>
      </c>
      <c r="J145" s="1">
        <v>20130517</v>
      </c>
      <c r="K145" s="1" t="s">
        <v>54</v>
      </c>
      <c r="L145" s="1" t="s">
        <v>99</v>
      </c>
      <c r="M145" s="1" t="s">
        <v>259</v>
      </c>
      <c r="N145" s="1">
        <v>17500</v>
      </c>
      <c r="O145" s="1">
        <v>895</v>
      </c>
      <c r="P145" s="1">
        <v>1250</v>
      </c>
      <c r="Q145" s="1" t="s">
        <v>374</v>
      </c>
      <c r="R145" s="1">
        <v>52000</v>
      </c>
      <c r="S145" s="1" t="s">
        <v>58</v>
      </c>
      <c r="T145" s="1" t="s">
        <v>388</v>
      </c>
      <c r="U145" s="1" t="s">
        <v>49</v>
      </c>
      <c r="V145" s="1" t="s">
        <v>49</v>
      </c>
      <c r="W145" s="1" t="s">
        <v>389</v>
      </c>
      <c r="X145" s="1" t="s">
        <v>49</v>
      </c>
      <c r="Y145" s="1" t="s">
        <v>49</v>
      </c>
      <c r="Z145" s="1" t="s">
        <v>49</v>
      </c>
      <c r="AA145" s="1" t="s">
        <v>49</v>
      </c>
      <c r="AB145" s="1" t="s">
        <v>85</v>
      </c>
      <c r="AC145" s="1" t="s">
        <v>49</v>
      </c>
      <c r="AD145" s="1" t="s">
        <v>76</v>
      </c>
      <c r="AE145" s="1">
        <v>1</v>
      </c>
      <c r="AF145" s="1" t="s">
        <v>49</v>
      </c>
      <c r="AG145" s="1" t="s">
        <v>212</v>
      </c>
      <c r="AH145" s="1" t="s">
        <v>213</v>
      </c>
    </row>
    <row r="146" spans="1:34" ht="15.75" customHeight="1" x14ac:dyDescent="0.25">
      <c r="A146" s="1">
        <v>45800</v>
      </c>
      <c r="B146" s="1">
        <v>1</v>
      </c>
      <c r="C146" s="1" t="s">
        <v>403</v>
      </c>
      <c r="D146" s="5" t="s">
        <v>404</v>
      </c>
      <c r="E146" s="5">
        <v>41412</v>
      </c>
      <c r="F146" s="1">
        <f t="shared" si="2"/>
        <v>2013</v>
      </c>
      <c r="G146" s="1">
        <f>MONTH(Table1[[#This Row],[Date]])</f>
        <v>5</v>
      </c>
      <c r="H146" s="1">
        <v>500</v>
      </c>
      <c r="I146" s="1">
        <v>975</v>
      </c>
      <c r="J146" s="1">
        <v>20130518</v>
      </c>
      <c r="K146" s="1" t="s">
        <v>54</v>
      </c>
      <c r="L146" s="1" t="s">
        <v>109</v>
      </c>
      <c r="M146" s="1" t="s">
        <v>56</v>
      </c>
      <c r="N146" s="1">
        <v>17500</v>
      </c>
      <c r="O146" s="1">
        <v>750</v>
      </c>
      <c r="P146" s="1">
        <v>1250</v>
      </c>
      <c r="Q146" s="1" t="s">
        <v>374</v>
      </c>
      <c r="R146" s="1">
        <v>161000</v>
      </c>
      <c r="S146" s="1" t="s">
        <v>117</v>
      </c>
      <c r="T146" s="1" t="s">
        <v>393</v>
      </c>
      <c r="U146" s="1" t="s">
        <v>49</v>
      </c>
      <c r="V146" s="1" t="s">
        <v>49</v>
      </c>
      <c r="W146" s="1" t="s">
        <v>394</v>
      </c>
      <c r="X146" s="1" t="s">
        <v>49</v>
      </c>
      <c r="Y146" s="1" t="s">
        <v>49</v>
      </c>
      <c r="Z146" s="1" t="s">
        <v>49</v>
      </c>
      <c r="AA146" s="1" t="s">
        <v>49</v>
      </c>
      <c r="AB146" s="1" t="s">
        <v>46</v>
      </c>
      <c r="AC146" s="1" t="s">
        <v>49</v>
      </c>
      <c r="AD146" s="1" t="s">
        <v>76</v>
      </c>
      <c r="AE146" s="1">
        <v>1</v>
      </c>
      <c r="AF146" s="1" t="s">
        <v>49</v>
      </c>
      <c r="AG146" s="1" t="s">
        <v>212</v>
      </c>
      <c r="AH146" s="1" t="s">
        <v>213</v>
      </c>
    </row>
    <row r="147" spans="1:34" ht="15.75" customHeight="1" x14ac:dyDescent="0.25">
      <c r="A147" s="1">
        <v>37690</v>
      </c>
      <c r="B147" s="1">
        <v>1</v>
      </c>
      <c r="C147" s="1" t="s">
        <v>405</v>
      </c>
      <c r="D147" s="5" t="s">
        <v>406</v>
      </c>
      <c r="E147" s="5">
        <v>41413</v>
      </c>
      <c r="F147" s="1">
        <f t="shared" si="2"/>
        <v>2013</v>
      </c>
      <c r="G147" s="1">
        <f>MONTH(Table1[[#This Row],[Date]])</f>
        <v>5</v>
      </c>
      <c r="H147" s="1">
        <v>1000</v>
      </c>
      <c r="I147" s="1">
        <v>975</v>
      </c>
      <c r="J147" s="1">
        <v>20130519</v>
      </c>
      <c r="K147" s="1" t="s">
        <v>54</v>
      </c>
      <c r="L147" s="1" t="s">
        <v>99</v>
      </c>
      <c r="M147" s="1" t="s">
        <v>259</v>
      </c>
      <c r="N147" s="1">
        <v>22500</v>
      </c>
      <c r="O147" s="1">
        <v>895</v>
      </c>
      <c r="P147" s="1">
        <v>950</v>
      </c>
      <c r="Q147" s="1" t="s">
        <v>407</v>
      </c>
      <c r="R147" s="1">
        <v>52000</v>
      </c>
      <c r="S147" s="1" t="s">
        <v>62</v>
      </c>
      <c r="T147" s="1" t="s">
        <v>375</v>
      </c>
      <c r="U147" s="1" t="s">
        <v>49</v>
      </c>
      <c r="V147" s="1" t="s">
        <v>49</v>
      </c>
      <c r="W147" s="1" t="s">
        <v>376</v>
      </c>
      <c r="X147" s="1" t="s">
        <v>49</v>
      </c>
      <c r="Y147" s="1">
        <v>69001</v>
      </c>
      <c r="Z147" s="1" t="s">
        <v>49</v>
      </c>
      <c r="AA147" s="1" t="s">
        <v>49</v>
      </c>
      <c r="AB147" s="1" t="s">
        <v>85</v>
      </c>
      <c r="AC147" s="1" t="s">
        <v>49</v>
      </c>
      <c r="AD147" s="1" t="s">
        <v>76</v>
      </c>
      <c r="AE147" s="1">
        <v>1</v>
      </c>
      <c r="AF147" s="1" t="s">
        <v>49</v>
      </c>
      <c r="AG147" s="1" t="s">
        <v>105</v>
      </c>
      <c r="AH147" s="1" t="s">
        <v>106</v>
      </c>
    </row>
    <row r="148" spans="1:34" ht="15.75" customHeight="1" x14ac:dyDescent="0.25">
      <c r="A148" s="1">
        <v>74500</v>
      </c>
      <c r="B148" s="1">
        <v>1</v>
      </c>
      <c r="C148" s="1" t="s">
        <v>408</v>
      </c>
      <c r="D148" s="5" t="s">
        <v>409</v>
      </c>
      <c r="E148" s="5">
        <v>41445</v>
      </c>
      <c r="F148" s="1">
        <f t="shared" si="2"/>
        <v>2013</v>
      </c>
      <c r="G148" s="1">
        <f>MONTH(Table1[[#This Row],[Date]])</f>
        <v>6</v>
      </c>
      <c r="H148" s="1">
        <v>2500</v>
      </c>
      <c r="I148" s="1">
        <v>975</v>
      </c>
      <c r="J148" s="1">
        <v>20130620</v>
      </c>
      <c r="K148" s="1" t="s">
        <v>54</v>
      </c>
      <c r="L148" s="1" t="s">
        <v>109</v>
      </c>
      <c r="M148" s="1" t="s">
        <v>56</v>
      </c>
      <c r="N148" s="1">
        <v>17500</v>
      </c>
      <c r="O148" s="1">
        <v>500</v>
      </c>
      <c r="P148" s="1">
        <v>1250</v>
      </c>
      <c r="Q148" s="1" t="s">
        <v>374</v>
      </c>
      <c r="R148" s="1">
        <v>33000</v>
      </c>
      <c r="S148" s="1" t="s">
        <v>111</v>
      </c>
      <c r="T148" s="1" t="s">
        <v>380</v>
      </c>
      <c r="U148" s="1" t="s">
        <v>49</v>
      </c>
      <c r="V148" s="1" t="s">
        <v>49</v>
      </c>
      <c r="W148" s="1" t="s">
        <v>381</v>
      </c>
      <c r="X148" s="1" t="s">
        <v>49</v>
      </c>
      <c r="Y148" s="1">
        <v>13002</v>
      </c>
      <c r="Z148" s="1" t="s">
        <v>49</v>
      </c>
      <c r="AA148" s="1" t="s">
        <v>49</v>
      </c>
      <c r="AB148" s="1" t="s">
        <v>85</v>
      </c>
      <c r="AC148" s="1" t="s">
        <v>49</v>
      </c>
      <c r="AD148" s="1" t="s">
        <v>76</v>
      </c>
      <c r="AE148" s="1">
        <v>1</v>
      </c>
      <c r="AF148" s="1" t="s">
        <v>49</v>
      </c>
      <c r="AG148" s="1" t="s">
        <v>105</v>
      </c>
      <c r="AH148" s="1" t="s">
        <v>106</v>
      </c>
    </row>
    <row r="149" spans="1:34" ht="15.75" customHeight="1" x14ac:dyDescent="0.25">
      <c r="A149" s="1">
        <v>45800</v>
      </c>
      <c r="B149" s="1">
        <v>1</v>
      </c>
      <c r="C149" s="1" t="s">
        <v>410</v>
      </c>
      <c r="D149" s="5" t="s">
        <v>411</v>
      </c>
      <c r="E149" s="5">
        <v>41476</v>
      </c>
      <c r="F149" s="1">
        <f t="shared" si="2"/>
        <v>2013</v>
      </c>
      <c r="G149" s="1">
        <f>MONTH(Table1[[#This Row],[Date]])</f>
        <v>7</v>
      </c>
      <c r="H149" s="1">
        <v>1250</v>
      </c>
      <c r="I149" s="1">
        <v>975</v>
      </c>
      <c r="J149" s="1">
        <v>20130721</v>
      </c>
      <c r="K149" s="1" t="s">
        <v>33</v>
      </c>
      <c r="L149" s="1" t="s">
        <v>34</v>
      </c>
      <c r="M149" s="1" t="s">
        <v>35</v>
      </c>
      <c r="N149" s="1">
        <v>17500</v>
      </c>
      <c r="O149" s="1">
        <v>895</v>
      </c>
      <c r="P149" s="1">
        <v>1250</v>
      </c>
      <c r="Q149" s="1" t="s">
        <v>412</v>
      </c>
      <c r="R149" s="1">
        <v>61000</v>
      </c>
      <c r="S149" s="1" t="s">
        <v>65</v>
      </c>
      <c r="T149" s="1" t="s">
        <v>384</v>
      </c>
      <c r="U149" s="1" t="s">
        <v>49</v>
      </c>
      <c r="V149" s="1" t="s">
        <v>49</v>
      </c>
      <c r="W149" s="1" t="s">
        <v>385</v>
      </c>
      <c r="X149" s="1" t="s">
        <v>49</v>
      </c>
      <c r="Y149" s="1">
        <v>84000</v>
      </c>
      <c r="Z149" s="1" t="s">
        <v>49</v>
      </c>
      <c r="AA149" s="1" t="s">
        <v>49</v>
      </c>
      <c r="AB149" s="1" t="s">
        <v>46</v>
      </c>
      <c r="AC149" s="1" t="s">
        <v>49</v>
      </c>
      <c r="AD149" s="1" t="s">
        <v>76</v>
      </c>
      <c r="AE149" s="1">
        <v>1</v>
      </c>
      <c r="AF149" s="1" t="s">
        <v>49</v>
      </c>
      <c r="AG149" s="1" t="s">
        <v>105</v>
      </c>
      <c r="AH149" s="1" t="s">
        <v>106</v>
      </c>
    </row>
    <row r="150" spans="1:34" ht="15.75" customHeight="1" x14ac:dyDescent="0.25">
      <c r="A150" s="1">
        <v>37000</v>
      </c>
      <c r="B150" s="1">
        <v>1</v>
      </c>
      <c r="C150" s="1" t="s">
        <v>413</v>
      </c>
      <c r="D150" s="5" t="s">
        <v>414</v>
      </c>
      <c r="E150" s="9">
        <v>41477</v>
      </c>
      <c r="F150" s="1">
        <f t="shared" si="2"/>
        <v>2013</v>
      </c>
      <c r="G150" s="1">
        <f>MONTH(Table1[[#This Row],[Date]])</f>
        <v>7</v>
      </c>
      <c r="H150" s="1">
        <v>1000</v>
      </c>
      <c r="I150" s="1">
        <v>275</v>
      </c>
      <c r="J150" s="1">
        <v>20130722</v>
      </c>
      <c r="K150" s="1" t="s">
        <v>54</v>
      </c>
      <c r="L150" s="1" t="s">
        <v>99</v>
      </c>
      <c r="M150" s="1" t="s">
        <v>56</v>
      </c>
      <c r="N150" s="1">
        <v>22500</v>
      </c>
      <c r="O150" s="1">
        <v>500</v>
      </c>
      <c r="P150" s="1">
        <v>1250</v>
      </c>
      <c r="Q150" s="1" t="s">
        <v>374</v>
      </c>
      <c r="R150" s="1">
        <v>52000</v>
      </c>
      <c r="S150" s="1" t="s">
        <v>74</v>
      </c>
      <c r="T150" s="1" t="s">
        <v>388</v>
      </c>
      <c r="U150" s="1" t="s">
        <v>49</v>
      </c>
      <c r="V150" s="1" t="s">
        <v>49</v>
      </c>
      <c r="W150" s="1" t="s">
        <v>389</v>
      </c>
      <c r="X150" s="1" t="s">
        <v>49</v>
      </c>
      <c r="Y150" s="1" t="s">
        <v>49</v>
      </c>
      <c r="Z150" s="1" t="s">
        <v>49</v>
      </c>
      <c r="AA150" s="1" t="s">
        <v>49</v>
      </c>
      <c r="AB150" s="1" t="s">
        <v>85</v>
      </c>
      <c r="AC150" s="1" t="s">
        <v>49</v>
      </c>
      <c r="AD150" s="1" t="s">
        <v>76</v>
      </c>
      <c r="AE150" s="1">
        <v>1</v>
      </c>
      <c r="AF150" s="1" t="s">
        <v>49</v>
      </c>
      <c r="AG150" s="1" t="s">
        <v>212</v>
      </c>
      <c r="AH150" s="1" t="s">
        <v>213</v>
      </c>
    </row>
    <row r="151" spans="1:34" ht="15.75" customHeight="1" x14ac:dyDescent="0.25">
      <c r="A151" s="1">
        <v>37690</v>
      </c>
      <c r="B151" s="1">
        <v>1</v>
      </c>
      <c r="C151" s="1" t="s">
        <v>415</v>
      </c>
      <c r="D151" s="5" t="s">
        <v>416</v>
      </c>
      <c r="E151" s="5">
        <v>41540</v>
      </c>
      <c r="F151" s="1">
        <f t="shared" si="2"/>
        <v>2013</v>
      </c>
      <c r="G151" s="1">
        <f>MONTH(Table1[[#This Row],[Date]])</f>
        <v>9</v>
      </c>
      <c r="H151" s="1">
        <v>1250</v>
      </c>
      <c r="I151" s="1">
        <v>275</v>
      </c>
      <c r="J151" s="1">
        <v>20130923</v>
      </c>
      <c r="K151" s="1" t="s">
        <v>54</v>
      </c>
      <c r="L151" s="1" t="s">
        <v>55</v>
      </c>
      <c r="M151" s="1" t="s">
        <v>56</v>
      </c>
      <c r="N151" s="1">
        <v>17500</v>
      </c>
      <c r="O151" s="1">
        <v>500</v>
      </c>
      <c r="P151" s="1">
        <v>1250</v>
      </c>
      <c r="Q151" s="1" t="s">
        <v>392</v>
      </c>
      <c r="R151" s="1">
        <v>61000</v>
      </c>
      <c r="S151" s="1" t="s">
        <v>37</v>
      </c>
      <c r="T151" s="1" t="s">
        <v>393</v>
      </c>
      <c r="U151" s="1" t="s">
        <v>49</v>
      </c>
      <c r="V151" s="1" t="s">
        <v>49</v>
      </c>
      <c r="W151" s="1" t="s">
        <v>394</v>
      </c>
      <c r="X151" s="1" t="s">
        <v>49</v>
      </c>
      <c r="Y151" s="1" t="s">
        <v>49</v>
      </c>
      <c r="Z151" s="1" t="s">
        <v>49</v>
      </c>
      <c r="AA151" s="1" t="s">
        <v>49</v>
      </c>
      <c r="AB151" s="1" t="s">
        <v>46</v>
      </c>
      <c r="AC151" s="1" t="s">
        <v>49</v>
      </c>
      <c r="AD151" s="1" t="s">
        <v>76</v>
      </c>
      <c r="AE151" s="1">
        <v>1</v>
      </c>
      <c r="AF151" s="1" t="s">
        <v>49</v>
      </c>
      <c r="AG151" s="1" t="s">
        <v>212</v>
      </c>
      <c r="AH151" s="1" t="s">
        <v>213</v>
      </c>
    </row>
    <row r="152" spans="1:34" ht="15.75" customHeight="1" x14ac:dyDescent="0.25">
      <c r="A152" s="1">
        <v>69250</v>
      </c>
      <c r="B152" s="1">
        <v>1</v>
      </c>
      <c r="C152" s="1" t="s">
        <v>417</v>
      </c>
      <c r="D152" s="5" t="s">
        <v>418</v>
      </c>
      <c r="E152" s="5">
        <v>41571</v>
      </c>
      <c r="F152" s="1">
        <f t="shared" si="2"/>
        <v>2013</v>
      </c>
      <c r="G152" s="1">
        <f>MONTH(Table1[[#This Row],[Date]])</f>
        <v>10</v>
      </c>
      <c r="H152" s="1">
        <v>500</v>
      </c>
      <c r="I152" s="1">
        <v>275</v>
      </c>
      <c r="J152" s="1">
        <v>20131024</v>
      </c>
      <c r="K152" s="1" t="s">
        <v>33</v>
      </c>
      <c r="L152" s="1" t="s">
        <v>34</v>
      </c>
      <c r="M152" s="1" t="s">
        <v>35</v>
      </c>
      <c r="N152" s="1">
        <v>17500</v>
      </c>
      <c r="O152" s="1">
        <v>895</v>
      </c>
      <c r="P152" s="1">
        <v>950</v>
      </c>
      <c r="Q152" s="1" t="s">
        <v>374</v>
      </c>
      <c r="R152" s="1">
        <v>52000</v>
      </c>
      <c r="S152" s="1" t="s">
        <v>58</v>
      </c>
      <c r="T152" s="1" t="s">
        <v>393</v>
      </c>
      <c r="U152" s="1" t="s">
        <v>49</v>
      </c>
      <c r="V152" s="1" t="s">
        <v>49</v>
      </c>
      <c r="W152" s="1" t="s">
        <v>394</v>
      </c>
      <c r="X152" s="1" t="s">
        <v>49</v>
      </c>
      <c r="Y152" s="1" t="s">
        <v>49</v>
      </c>
      <c r="Z152" s="1" t="s">
        <v>49</v>
      </c>
      <c r="AA152" s="1" t="s">
        <v>49</v>
      </c>
      <c r="AB152" s="1" t="s">
        <v>46</v>
      </c>
      <c r="AC152" s="1" t="s">
        <v>49</v>
      </c>
      <c r="AD152" s="1" t="s">
        <v>76</v>
      </c>
      <c r="AE152" s="1">
        <v>1</v>
      </c>
      <c r="AF152" s="1" t="s">
        <v>49</v>
      </c>
      <c r="AG152" s="1" t="s">
        <v>212</v>
      </c>
      <c r="AH152" s="1" t="s">
        <v>213</v>
      </c>
    </row>
    <row r="153" spans="1:34" ht="15.75" customHeight="1" x14ac:dyDescent="0.25">
      <c r="A153" s="1">
        <v>37690</v>
      </c>
      <c r="B153" s="1">
        <v>1</v>
      </c>
      <c r="C153" s="1" t="s">
        <v>419</v>
      </c>
      <c r="D153" s="5" t="s">
        <v>420</v>
      </c>
      <c r="E153" s="5">
        <v>41603</v>
      </c>
      <c r="F153" s="1">
        <f t="shared" si="2"/>
        <v>2013</v>
      </c>
      <c r="G153" s="1">
        <f>MONTH(Table1[[#This Row],[Date]])</f>
        <v>11</v>
      </c>
      <c r="H153" s="1">
        <v>1000</v>
      </c>
      <c r="I153" s="1">
        <v>975</v>
      </c>
      <c r="J153" s="1">
        <v>20131125</v>
      </c>
      <c r="K153" s="1" t="s">
        <v>54</v>
      </c>
      <c r="L153" s="1" t="s">
        <v>55</v>
      </c>
      <c r="M153" s="1" t="s">
        <v>56</v>
      </c>
      <c r="N153" s="1">
        <v>31125</v>
      </c>
      <c r="O153" s="1">
        <v>895</v>
      </c>
      <c r="P153" s="1">
        <v>1250</v>
      </c>
      <c r="Q153" s="1" t="s">
        <v>374</v>
      </c>
      <c r="R153" s="1">
        <v>33000</v>
      </c>
      <c r="S153" s="1" t="s">
        <v>117</v>
      </c>
      <c r="T153" s="1" t="s">
        <v>380</v>
      </c>
      <c r="U153" s="1" t="s">
        <v>49</v>
      </c>
      <c r="V153" s="1" t="s">
        <v>49</v>
      </c>
      <c r="W153" s="1" t="s">
        <v>381</v>
      </c>
      <c r="X153" s="1" t="s">
        <v>49</v>
      </c>
      <c r="Y153" s="1">
        <v>13002</v>
      </c>
      <c r="Z153" s="1" t="s">
        <v>49</v>
      </c>
      <c r="AA153" s="1" t="s">
        <v>49</v>
      </c>
      <c r="AB153" s="1" t="s">
        <v>85</v>
      </c>
      <c r="AC153" s="1" t="s">
        <v>49</v>
      </c>
      <c r="AD153" s="1" t="s">
        <v>76</v>
      </c>
      <c r="AE153" s="1">
        <v>1</v>
      </c>
      <c r="AF153" s="1" t="s">
        <v>49</v>
      </c>
      <c r="AG153" s="1" t="s">
        <v>105</v>
      </c>
      <c r="AH153" s="1" t="s">
        <v>106</v>
      </c>
    </row>
    <row r="154" spans="1:34" ht="15.75" customHeight="1" x14ac:dyDescent="0.25">
      <c r="A154" s="1">
        <v>74500</v>
      </c>
      <c r="B154" s="1">
        <v>1</v>
      </c>
      <c r="C154" s="1" t="s">
        <v>421</v>
      </c>
      <c r="D154" s="5" t="s">
        <v>422</v>
      </c>
      <c r="E154" s="5">
        <v>41604</v>
      </c>
      <c r="F154" s="1">
        <f t="shared" si="2"/>
        <v>2013</v>
      </c>
      <c r="G154" s="1">
        <f>MONTH(Table1[[#This Row],[Date]])</f>
        <v>11</v>
      </c>
      <c r="H154" s="1">
        <v>750</v>
      </c>
      <c r="I154" s="1">
        <v>975</v>
      </c>
      <c r="J154" s="1">
        <v>20131126</v>
      </c>
      <c r="K154" s="1" t="s">
        <v>54</v>
      </c>
      <c r="L154" s="1" t="s">
        <v>99</v>
      </c>
      <c r="M154" s="1" t="s">
        <v>56</v>
      </c>
      <c r="N154" s="1">
        <v>17500</v>
      </c>
      <c r="O154" s="1">
        <v>750</v>
      </c>
      <c r="P154" s="1">
        <v>1250</v>
      </c>
      <c r="Q154" s="1" t="s">
        <v>392</v>
      </c>
      <c r="R154" s="1">
        <v>52000</v>
      </c>
      <c r="S154" s="1" t="s">
        <v>62</v>
      </c>
      <c r="T154" s="1" t="s">
        <v>393</v>
      </c>
      <c r="U154" s="1" t="s">
        <v>49</v>
      </c>
      <c r="V154" s="1" t="s">
        <v>49</v>
      </c>
      <c r="W154" s="1" t="s">
        <v>394</v>
      </c>
      <c r="X154" s="1" t="s">
        <v>49</v>
      </c>
      <c r="Y154" s="1" t="s">
        <v>49</v>
      </c>
      <c r="Z154" s="1" t="s">
        <v>49</v>
      </c>
      <c r="AA154" s="1" t="s">
        <v>49</v>
      </c>
      <c r="AB154" s="1" t="s">
        <v>46</v>
      </c>
      <c r="AC154" s="1" t="s">
        <v>49</v>
      </c>
      <c r="AD154" s="1" t="s">
        <v>76</v>
      </c>
      <c r="AE154" s="1">
        <v>1</v>
      </c>
      <c r="AF154" s="1" t="s">
        <v>49</v>
      </c>
      <c r="AG154" s="1" t="s">
        <v>212</v>
      </c>
      <c r="AH154" s="1" t="s">
        <v>213</v>
      </c>
    </row>
    <row r="155" spans="1:34" ht="15.75" customHeight="1" x14ac:dyDescent="0.25">
      <c r="A155" s="1">
        <v>37690</v>
      </c>
      <c r="B155" s="1">
        <v>1</v>
      </c>
      <c r="C155" s="1" t="s">
        <v>423</v>
      </c>
      <c r="D155" s="5" t="s">
        <v>424</v>
      </c>
      <c r="E155" s="5">
        <v>41605</v>
      </c>
      <c r="F155" s="1">
        <f t="shared" si="2"/>
        <v>2013</v>
      </c>
      <c r="G155" s="1">
        <f>MONTH(Table1[[#This Row],[Date]])</f>
        <v>11</v>
      </c>
      <c r="H155" s="1">
        <v>500</v>
      </c>
      <c r="I155" s="1">
        <v>975</v>
      </c>
      <c r="J155" s="1">
        <v>20131127</v>
      </c>
      <c r="K155" s="1" t="s">
        <v>54</v>
      </c>
      <c r="L155" s="1" t="s">
        <v>55</v>
      </c>
      <c r="M155" s="1" t="s">
        <v>259</v>
      </c>
      <c r="N155" s="1">
        <v>17500</v>
      </c>
      <c r="O155" s="1">
        <v>895</v>
      </c>
      <c r="P155" s="1">
        <v>1250</v>
      </c>
      <c r="Q155" s="1" t="s">
        <v>425</v>
      </c>
      <c r="R155" s="1">
        <v>52000</v>
      </c>
      <c r="S155" s="1" t="s">
        <v>111</v>
      </c>
      <c r="T155" s="1" t="s">
        <v>384</v>
      </c>
      <c r="U155" s="1" t="s">
        <v>49</v>
      </c>
      <c r="V155" s="1" t="s">
        <v>49</v>
      </c>
      <c r="W155" s="1" t="s">
        <v>385</v>
      </c>
      <c r="X155" s="1" t="s">
        <v>49</v>
      </c>
      <c r="Y155" s="1">
        <v>84000</v>
      </c>
      <c r="Z155" s="1" t="s">
        <v>49</v>
      </c>
      <c r="AA155" s="1" t="s">
        <v>49</v>
      </c>
      <c r="AB155" s="1" t="s">
        <v>46</v>
      </c>
      <c r="AC155" s="1" t="s">
        <v>49</v>
      </c>
      <c r="AD155" s="1" t="s">
        <v>76</v>
      </c>
      <c r="AE155" s="1">
        <v>1</v>
      </c>
      <c r="AF155" s="1" t="s">
        <v>49</v>
      </c>
      <c r="AG155" s="1" t="s">
        <v>105</v>
      </c>
      <c r="AH155" s="1" t="s">
        <v>106</v>
      </c>
    </row>
    <row r="156" spans="1:34" ht="15.75" customHeight="1" x14ac:dyDescent="0.25">
      <c r="A156" s="1">
        <v>97750</v>
      </c>
      <c r="B156" s="1">
        <v>1</v>
      </c>
      <c r="C156" s="1" t="s">
        <v>426</v>
      </c>
      <c r="D156" s="5" t="s">
        <v>427</v>
      </c>
      <c r="E156" s="5">
        <v>41739</v>
      </c>
      <c r="F156" s="1">
        <f t="shared" si="2"/>
        <v>2014</v>
      </c>
      <c r="G156" s="1">
        <f>MONTH(Table1[[#This Row],[Date]])</f>
        <v>4</v>
      </c>
      <c r="H156" s="1">
        <v>550</v>
      </c>
      <c r="I156" s="1">
        <v>725</v>
      </c>
      <c r="J156" s="1">
        <v>20141004</v>
      </c>
      <c r="K156" s="1" t="s">
        <v>33</v>
      </c>
      <c r="L156" s="1" t="s">
        <v>34</v>
      </c>
      <c r="M156" s="1" t="s">
        <v>35</v>
      </c>
      <c r="N156" s="1">
        <v>55000</v>
      </c>
      <c r="O156" s="1">
        <v>500</v>
      </c>
      <c r="P156" s="1">
        <v>750</v>
      </c>
      <c r="Q156" s="1" t="s">
        <v>36</v>
      </c>
      <c r="R156" s="1">
        <v>52500</v>
      </c>
      <c r="S156" s="1" t="s">
        <v>62</v>
      </c>
      <c r="T156" s="1" t="s">
        <v>38</v>
      </c>
      <c r="U156" s="1" t="s">
        <v>39</v>
      </c>
      <c r="V156" s="1" t="s">
        <v>40</v>
      </c>
      <c r="W156" s="1" t="s">
        <v>41</v>
      </c>
      <c r="X156" s="1" t="s">
        <v>42</v>
      </c>
      <c r="Y156" s="1" t="s">
        <v>43</v>
      </c>
      <c r="Z156" s="1" t="s">
        <v>44</v>
      </c>
      <c r="AA156" s="1" t="s">
        <v>45</v>
      </c>
      <c r="AB156" s="1" t="s">
        <v>46</v>
      </c>
      <c r="AC156" s="1" t="s">
        <v>47</v>
      </c>
      <c r="AD156" s="1" t="s">
        <v>48</v>
      </c>
      <c r="AE156" s="1">
        <v>1</v>
      </c>
      <c r="AF156" s="1" t="s">
        <v>49</v>
      </c>
      <c r="AG156" s="1" t="s">
        <v>50</v>
      </c>
      <c r="AH156" s="1" t="s">
        <v>51</v>
      </c>
    </row>
    <row r="157" spans="1:34" ht="15.75" customHeight="1" x14ac:dyDescent="0.25">
      <c r="A157" s="1">
        <v>122750</v>
      </c>
      <c r="B157" s="1">
        <v>1</v>
      </c>
      <c r="C157" s="1" t="s">
        <v>428</v>
      </c>
      <c r="D157" s="5" t="s">
        <v>429</v>
      </c>
      <c r="E157" s="5">
        <v>41640</v>
      </c>
      <c r="F157" s="1">
        <f t="shared" si="2"/>
        <v>2014</v>
      </c>
      <c r="G157" s="1">
        <f>MONTH(Table1[[#This Row],[Date]])</f>
        <v>1</v>
      </c>
      <c r="H157" s="1">
        <v>50</v>
      </c>
      <c r="I157" s="1">
        <v>1475</v>
      </c>
      <c r="J157" s="1">
        <v>20140101</v>
      </c>
      <c r="K157" s="1" t="s">
        <v>54</v>
      </c>
      <c r="L157" s="1" t="s">
        <v>77</v>
      </c>
      <c r="M157" s="1" t="s">
        <v>56</v>
      </c>
      <c r="N157" s="1">
        <v>80000</v>
      </c>
      <c r="O157" s="1">
        <v>600</v>
      </c>
      <c r="P157" s="1">
        <v>550</v>
      </c>
      <c r="Q157" s="1" t="s">
        <v>78</v>
      </c>
      <c r="R157" s="1">
        <v>75000</v>
      </c>
      <c r="S157" s="1" t="s">
        <v>58</v>
      </c>
      <c r="T157" s="1" t="s">
        <v>79</v>
      </c>
      <c r="U157" s="1" t="s">
        <v>80</v>
      </c>
      <c r="V157" s="1" t="s">
        <v>49</v>
      </c>
      <c r="W157" s="1" t="s">
        <v>81</v>
      </c>
      <c r="X157" s="1" t="s">
        <v>40</v>
      </c>
      <c r="Y157" s="1" t="s">
        <v>82</v>
      </c>
      <c r="Z157" s="1" t="s">
        <v>83</v>
      </c>
      <c r="AA157" s="1" t="s">
        <v>84</v>
      </c>
      <c r="AB157" s="1" t="s">
        <v>85</v>
      </c>
      <c r="AC157" s="1" t="s">
        <v>47</v>
      </c>
      <c r="AD157" s="1" t="s">
        <v>86</v>
      </c>
      <c r="AE157" s="1">
        <v>0</v>
      </c>
      <c r="AF157" s="1" t="s">
        <v>49</v>
      </c>
      <c r="AG157" s="1" t="s">
        <v>50</v>
      </c>
      <c r="AH157" s="1" t="s">
        <v>51</v>
      </c>
    </row>
    <row r="158" spans="1:34" ht="15.75" customHeight="1" x14ac:dyDescent="0.25">
      <c r="A158" s="1">
        <v>90750</v>
      </c>
      <c r="B158" s="1">
        <v>1</v>
      </c>
      <c r="C158" s="1" t="s">
        <v>430</v>
      </c>
      <c r="D158" s="5" t="s">
        <v>431</v>
      </c>
      <c r="E158" s="5">
        <v>41672</v>
      </c>
      <c r="F158" s="1">
        <f t="shared" si="2"/>
        <v>2014</v>
      </c>
      <c r="G158" s="1">
        <f>MONTH(Table1[[#This Row],[Date]])</f>
        <v>2</v>
      </c>
      <c r="H158" s="1">
        <v>800</v>
      </c>
      <c r="I158" s="1">
        <v>975</v>
      </c>
      <c r="J158" s="1">
        <v>20140202</v>
      </c>
      <c r="K158" s="1" t="s">
        <v>33</v>
      </c>
      <c r="L158" s="1" t="s">
        <v>72</v>
      </c>
      <c r="M158" s="1" t="s">
        <v>35</v>
      </c>
      <c r="N158" s="1">
        <v>80000</v>
      </c>
      <c r="O158" s="1">
        <v>750</v>
      </c>
      <c r="P158" s="1">
        <v>550</v>
      </c>
      <c r="Q158" s="1" t="s">
        <v>114</v>
      </c>
      <c r="R158" s="1">
        <v>52500</v>
      </c>
      <c r="S158" s="1" t="s">
        <v>117</v>
      </c>
      <c r="T158" s="1" t="s">
        <v>118</v>
      </c>
      <c r="U158" s="1" t="s">
        <v>119</v>
      </c>
      <c r="V158" s="1" t="s">
        <v>49</v>
      </c>
      <c r="W158" s="1" t="s">
        <v>120</v>
      </c>
      <c r="X158" s="1" t="s">
        <v>49</v>
      </c>
      <c r="Y158" s="1" t="s">
        <v>121</v>
      </c>
      <c r="Z158" s="1" t="s">
        <v>122</v>
      </c>
      <c r="AA158" s="1" t="s">
        <v>123</v>
      </c>
      <c r="AB158" s="1" t="s">
        <v>85</v>
      </c>
      <c r="AC158" s="1" t="s">
        <v>47</v>
      </c>
      <c r="AD158" s="1" t="s">
        <v>124</v>
      </c>
      <c r="AE158" s="1">
        <v>0</v>
      </c>
      <c r="AF158" s="1" t="s">
        <v>49</v>
      </c>
      <c r="AG158" s="1" t="s">
        <v>50</v>
      </c>
      <c r="AH158" s="1" t="s">
        <v>51</v>
      </c>
    </row>
    <row r="159" spans="1:34" ht="15.75" customHeight="1" x14ac:dyDescent="0.25">
      <c r="A159" s="1">
        <v>91750</v>
      </c>
      <c r="B159" s="1">
        <v>1</v>
      </c>
      <c r="C159" s="1" t="s">
        <v>432</v>
      </c>
      <c r="D159" s="5" t="s">
        <v>433</v>
      </c>
      <c r="E159" s="5">
        <v>41701</v>
      </c>
      <c r="F159" s="1">
        <f t="shared" si="2"/>
        <v>2014</v>
      </c>
      <c r="G159" s="1">
        <f>MONTH(Table1[[#This Row],[Date]])</f>
        <v>3</v>
      </c>
      <c r="H159" s="1">
        <v>50</v>
      </c>
      <c r="I159" s="1">
        <v>975</v>
      </c>
      <c r="J159" s="1">
        <v>20140303</v>
      </c>
      <c r="K159" s="1" t="s">
        <v>33</v>
      </c>
      <c r="L159" s="1" t="s">
        <v>72</v>
      </c>
      <c r="M159" s="1" t="s">
        <v>35</v>
      </c>
      <c r="N159" s="1">
        <v>93000</v>
      </c>
      <c r="O159" s="1">
        <v>85</v>
      </c>
      <c r="P159" s="1">
        <v>550</v>
      </c>
      <c r="Q159" s="1" t="s">
        <v>89</v>
      </c>
      <c r="R159" s="1">
        <v>127220</v>
      </c>
      <c r="S159" s="1" t="s">
        <v>58</v>
      </c>
      <c r="T159" s="1" t="s">
        <v>79</v>
      </c>
      <c r="U159" s="1" t="s">
        <v>80</v>
      </c>
      <c r="V159" s="1" t="s">
        <v>49</v>
      </c>
      <c r="W159" s="1" t="s">
        <v>81</v>
      </c>
      <c r="X159" s="1" t="s">
        <v>40</v>
      </c>
      <c r="Y159" s="1" t="s">
        <v>82</v>
      </c>
      <c r="Z159" s="1" t="s">
        <v>83</v>
      </c>
      <c r="AA159" s="1" t="s">
        <v>84</v>
      </c>
      <c r="AB159" s="1" t="s">
        <v>85</v>
      </c>
      <c r="AC159" s="1" t="s">
        <v>47</v>
      </c>
      <c r="AD159" s="1" t="s">
        <v>86</v>
      </c>
      <c r="AE159" s="1">
        <v>0</v>
      </c>
      <c r="AF159" s="1" t="s">
        <v>49</v>
      </c>
      <c r="AG159" s="1" t="s">
        <v>50</v>
      </c>
      <c r="AH159" s="1" t="s">
        <v>51</v>
      </c>
    </row>
    <row r="160" spans="1:34" ht="15.75" customHeight="1" x14ac:dyDescent="0.25">
      <c r="A160" s="1">
        <v>94750</v>
      </c>
      <c r="B160" s="1">
        <v>1</v>
      </c>
      <c r="C160" s="1" t="s">
        <v>434</v>
      </c>
      <c r="D160" s="5" t="s">
        <v>435</v>
      </c>
      <c r="E160" s="5">
        <v>41733</v>
      </c>
      <c r="F160" s="1">
        <f t="shared" si="2"/>
        <v>2014</v>
      </c>
      <c r="G160" s="1">
        <f>MONTH(Table1[[#This Row],[Date]])</f>
        <v>4</v>
      </c>
      <c r="H160" s="1">
        <v>50</v>
      </c>
      <c r="I160" s="1">
        <v>1475</v>
      </c>
      <c r="J160" s="1">
        <v>20140404</v>
      </c>
      <c r="K160" s="1" t="s">
        <v>33</v>
      </c>
      <c r="L160" s="1" t="s">
        <v>34</v>
      </c>
      <c r="M160" s="1" t="s">
        <v>35</v>
      </c>
      <c r="N160" s="1">
        <v>67000</v>
      </c>
      <c r="O160" s="1">
        <v>2500</v>
      </c>
      <c r="P160" s="1">
        <v>550</v>
      </c>
      <c r="Q160" s="1" t="s">
        <v>36</v>
      </c>
      <c r="R160" s="1">
        <v>52500</v>
      </c>
      <c r="S160" s="1" t="s">
        <v>62</v>
      </c>
      <c r="T160" s="1" t="s">
        <v>167</v>
      </c>
      <c r="U160" s="1" t="s">
        <v>168</v>
      </c>
      <c r="V160" s="1" t="s">
        <v>49</v>
      </c>
      <c r="W160" s="1" t="s">
        <v>81</v>
      </c>
      <c r="X160" s="1" t="s">
        <v>49</v>
      </c>
      <c r="Y160" s="1" t="s">
        <v>169</v>
      </c>
      <c r="Z160" s="1" t="s">
        <v>83</v>
      </c>
      <c r="AA160" s="1" t="s">
        <v>170</v>
      </c>
      <c r="AB160" s="1" t="s">
        <v>85</v>
      </c>
      <c r="AC160" s="1" t="s">
        <v>47</v>
      </c>
      <c r="AD160" s="1" t="s">
        <v>171</v>
      </c>
      <c r="AE160" s="1">
        <v>1</v>
      </c>
      <c r="AF160" s="1" t="s">
        <v>49</v>
      </c>
      <c r="AG160" s="1" t="s">
        <v>50</v>
      </c>
      <c r="AH160" s="1" t="s">
        <v>51</v>
      </c>
    </row>
    <row r="161" spans="1:34" ht="15.75" customHeight="1" x14ac:dyDescent="0.25">
      <c r="A161" s="1">
        <v>105250</v>
      </c>
      <c r="B161" s="1">
        <v>1</v>
      </c>
      <c r="C161" s="1" t="s">
        <v>436</v>
      </c>
      <c r="D161" s="5" t="s">
        <v>437</v>
      </c>
      <c r="E161" s="5">
        <v>41734</v>
      </c>
      <c r="F161" s="1">
        <f t="shared" si="2"/>
        <v>2014</v>
      </c>
      <c r="G161" s="1">
        <f>MONTH(Table1[[#This Row],[Date]])</f>
        <v>4</v>
      </c>
      <c r="H161" s="1">
        <v>50</v>
      </c>
      <c r="I161" s="1">
        <v>975</v>
      </c>
      <c r="J161" s="1">
        <v>20140504</v>
      </c>
      <c r="K161" s="1" t="s">
        <v>33</v>
      </c>
      <c r="L161" s="1" t="s">
        <v>34</v>
      </c>
      <c r="M161" s="1" t="s">
        <v>35</v>
      </c>
      <c r="N161" s="1">
        <v>130000</v>
      </c>
      <c r="O161" s="1">
        <v>4000</v>
      </c>
      <c r="P161" s="1">
        <v>550</v>
      </c>
      <c r="Q161" s="1" t="s">
        <v>143</v>
      </c>
      <c r="R161" s="1">
        <v>28750</v>
      </c>
      <c r="S161" s="1" t="s">
        <v>96</v>
      </c>
      <c r="T161" s="1" t="s">
        <v>144</v>
      </c>
      <c r="U161" s="1" t="s">
        <v>145</v>
      </c>
      <c r="V161" s="1" t="s">
        <v>49</v>
      </c>
      <c r="W161" s="1" t="s">
        <v>146</v>
      </c>
      <c r="X161" s="1" t="s">
        <v>49</v>
      </c>
      <c r="Y161" s="1" t="s">
        <v>147</v>
      </c>
      <c r="Z161" s="1" t="s">
        <v>148</v>
      </c>
      <c r="AA161" s="1" t="s">
        <v>149</v>
      </c>
      <c r="AB161" s="1" t="s">
        <v>85</v>
      </c>
      <c r="AC161" s="1" t="s">
        <v>150</v>
      </c>
      <c r="AD161" s="1" t="s">
        <v>151</v>
      </c>
      <c r="AE161" s="1">
        <v>1</v>
      </c>
      <c r="AF161" s="1" t="s">
        <v>49</v>
      </c>
      <c r="AG161" s="1" t="s">
        <v>50</v>
      </c>
      <c r="AH161" s="1" t="s">
        <v>51</v>
      </c>
    </row>
    <row r="162" spans="1:34" ht="15.75" customHeight="1" x14ac:dyDescent="0.25">
      <c r="A162" s="1">
        <v>112750</v>
      </c>
      <c r="B162" s="1">
        <v>1</v>
      </c>
      <c r="C162" s="1" t="s">
        <v>438</v>
      </c>
      <c r="D162" s="5" t="s">
        <v>439</v>
      </c>
      <c r="E162" s="5">
        <v>41735</v>
      </c>
      <c r="F162" s="1">
        <f t="shared" si="2"/>
        <v>2014</v>
      </c>
      <c r="G162" s="1">
        <f>MONTH(Table1[[#This Row],[Date]])</f>
        <v>4</v>
      </c>
      <c r="H162" s="1">
        <v>800</v>
      </c>
      <c r="I162" s="1">
        <v>475</v>
      </c>
      <c r="J162" s="1">
        <v>20140604</v>
      </c>
      <c r="K162" s="1" t="s">
        <v>54</v>
      </c>
      <c r="L162" s="1" t="s">
        <v>77</v>
      </c>
      <c r="M162" s="1" t="s">
        <v>56</v>
      </c>
      <c r="N162" s="1">
        <v>61000</v>
      </c>
      <c r="O162" s="1">
        <v>900</v>
      </c>
      <c r="P162" s="1">
        <v>550</v>
      </c>
      <c r="Q162" s="1" t="s">
        <v>127</v>
      </c>
      <c r="R162" s="1">
        <v>75000</v>
      </c>
      <c r="S162" s="1" t="s">
        <v>128</v>
      </c>
      <c r="T162" s="1" t="s">
        <v>118</v>
      </c>
      <c r="U162" s="1" t="s">
        <v>119</v>
      </c>
      <c r="V162" s="1" t="s">
        <v>49</v>
      </c>
      <c r="W162" s="1" t="s">
        <v>120</v>
      </c>
      <c r="X162" s="1" t="s">
        <v>49</v>
      </c>
      <c r="Y162" s="1" t="s">
        <v>121</v>
      </c>
      <c r="Z162" s="1" t="s">
        <v>122</v>
      </c>
      <c r="AA162" s="1" t="s">
        <v>123</v>
      </c>
      <c r="AB162" s="1" t="s">
        <v>85</v>
      </c>
      <c r="AC162" s="1" t="s">
        <v>47</v>
      </c>
      <c r="AD162" s="1" t="s">
        <v>124</v>
      </c>
      <c r="AE162" s="1">
        <v>0</v>
      </c>
      <c r="AF162" s="1" t="s">
        <v>49</v>
      </c>
      <c r="AG162" s="1" t="s">
        <v>50</v>
      </c>
      <c r="AH162" s="1" t="s">
        <v>51</v>
      </c>
    </row>
    <row r="163" spans="1:34" ht="15.75" customHeight="1" x14ac:dyDescent="0.25">
      <c r="A163" s="1">
        <v>127750</v>
      </c>
      <c r="B163" s="1">
        <v>1</v>
      </c>
      <c r="C163" s="1" t="s">
        <v>440</v>
      </c>
      <c r="D163" s="5" t="s">
        <v>441</v>
      </c>
      <c r="E163" s="5">
        <v>41736</v>
      </c>
      <c r="F163" s="1">
        <f t="shared" si="2"/>
        <v>2014</v>
      </c>
      <c r="G163" s="1">
        <f>MONTH(Table1[[#This Row],[Date]])</f>
        <v>4</v>
      </c>
      <c r="H163" s="1">
        <v>2550</v>
      </c>
      <c r="I163" s="1">
        <v>975</v>
      </c>
      <c r="J163" s="1">
        <v>20140704</v>
      </c>
      <c r="K163" s="1" t="s">
        <v>54</v>
      </c>
      <c r="L163" s="1" t="s">
        <v>99</v>
      </c>
      <c r="M163" s="1" t="s">
        <v>56</v>
      </c>
      <c r="N163" s="1">
        <v>28500</v>
      </c>
      <c r="O163" s="1">
        <v>900</v>
      </c>
      <c r="P163" s="1">
        <v>550</v>
      </c>
      <c r="Q163" s="1" t="s">
        <v>100</v>
      </c>
      <c r="R163" s="1">
        <v>52500</v>
      </c>
      <c r="S163" s="1" t="s">
        <v>37</v>
      </c>
      <c r="T163" s="1" t="s">
        <v>101</v>
      </c>
      <c r="U163" s="1" t="s">
        <v>102</v>
      </c>
      <c r="V163" s="1" t="s">
        <v>49</v>
      </c>
      <c r="W163" s="1" t="s">
        <v>103</v>
      </c>
      <c r="X163" s="1" t="s">
        <v>49</v>
      </c>
      <c r="Y163" s="1">
        <v>75010</v>
      </c>
      <c r="Z163" s="1" t="s">
        <v>49</v>
      </c>
      <c r="AA163" s="1" t="s">
        <v>49</v>
      </c>
      <c r="AB163" s="1" t="s">
        <v>85</v>
      </c>
      <c r="AC163" s="1" t="s">
        <v>47</v>
      </c>
      <c r="AD163" s="1" t="s">
        <v>104</v>
      </c>
      <c r="AE163" s="1">
        <v>1</v>
      </c>
      <c r="AF163" s="1" t="s">
        <v>49</v>
      </c>
      <c r="AG163" s="1" t="s">
        <v>105</v>
      </c>
      <c r="AH163" s="1" t="s">
        <v>106</v>
      </c>
    </row>
    <row r="164" spans="1:34" ht="15.75" customHeight="1" x14ac:dyDescent="0.25">
      <c r="A164" s="1">
        <v>132750</v>
      </c>
      <c r="B164" s="1">
        <v>1</v>
      </c>
      <c r="C164" s="1" t="s">
        <v>442</v>
      </c>
      <c r="D164" s="5" t="s">
        <v>443</v>
      </c>
      <c r="E164" s="5">
        <v>41737</v>
      </c>
      <c r="F164" s="1">
        <f t="shared" si="2"/>
        <v>2014</v>
      </c>
      <c r="G164" s="1">
        <f>MONTH(Table1[[#This Row],[Date]])</f>
        <v>4</v>
      </c>
      <c r="H164" s="1">
        <v>50</v>
      </c>
      <c r="I164" s="1">
        <v>975</v>
      </c>
      <c r="J164" s="1">
        <v>20140804</v>
      </c>
      <c r="K164" s="1" t="s">
        <v>54</v>
      </c>
      <c r="L164" s="1" t="s">
        <v>55</v>
      </c>
      <c r="M164" s="1" t="s">
        <v>56</v>
      </c>
      <c r="N164" s="1">
        <v>20500</v>
      </c>
      <c r="O164" s="1">
        <v>900</v>
      </c>
      <c r="P164" s="1">
        <v>750</v>
      </c>
      <c r="Q164" s="1" t="s">
        <v>57</v>
      </c>
      <c r="R164" s="1">
        <v>9950</v>
      </c>
      <c r="S164" s="1" t="s">
        <v>58</v>
      </c>
      <c r="T164" s="1" t="s">
        <v>38</v>
      </c>
      <c r="U164" s="1" t="s">
        <v>39</v>
      </c>
      <c r="V164" s="1" t="s">
        <v>40</v>
      </c>
      <c r="W164" s="1" t="s">
        <v>41</v>
      </c>
      <c r="X164" s="1" t="s">
        <v>42</v>
      </c>
      <c r="Y164" s="1" t="s">
        <v>43</v>
      </c>
      <c r="Z164" s="1" t="s">
        <v>44</v>
      </c>
      <c r="AA164" s="1" t="s">
        <v>45</v>
      </c>
      <c r="AB164" s="1" t="s">
        <v>46</v>
      </c>
      <c r="AC164" s="1" t="s">
        <v>47</v>
      </c>
      <c r="AD164" s="1" t="s">
        <v>48</v>
      </c>
      <c r="AE164" s="1">
        <v>1</v>
      </c>
      <c r="AF164" s="1" t="s">
        <v>49</v>
      </c>
      <c r="AG164" s="1" t="s">
        <v>50</v>
      </c>
      <c r="AH164" s="1" t="s">
        <v>51</v>
      </c>
    </row>
    <row r="165" spans="1:34" ht="15.75" customHeight="1" x14ac:dyDescent="0.25">
      <c r="A165" s="1">
        <v>77750</v>
      </c>
      <c r="B165" s="1">
        <v>1</v>
      </c>
      <c r="C165" s="1" t="s">
        <v>444</v>
      </c>
      <c r="D165" s="5" t="s">
        <v>445</v>
      </c>
      <c r="E165" s="5">
        <v>41738</v>
      </c>
      <c r="F165" s="1">
        <f t="shared" si="2"/>
        <v>2014</v>
      </c>
      <c r="G165" s="1">
        <f>MONTH(Table1[[#This Row],[Date]])</f>
        <v>4</v>
      </c>
      <c r="H165" s="1">
        <v>50</v>
      </c>
      <c r="I165" s="1">
        <v>975</v>
      </c>
      <c r="J165" s="1">
        <v>20140904</v>
      </c>
      <c r="K165" s="1" t="s">
        <v>54</v>
      </c>
      <c r="L165" s="1" t="s">
        <v>55</v>
      </c>
      <c r="M165" s="1" t="s">
        <v>56</v>
      </c>
      <c r="N165" s="1">
        <v>80890</v>
      </c>
      <c r="O165" s="1">
        <v>750</v>
      </c>
      <c r="P165" s="1">
        <v>750</v>
      </c>
      <c r="Q165" s="1" t="s">
        <v>61</v>
      </c>
      <c r="R165" s="1">
        <v>28750</v>
      </c>
      <c r="S165" s="1" t="s">
        <v>62</v>
      </c>
      <c r="T165" s="1" t="s">
        <v>38</v>
      </c>
      <c r="U165" s="1" t="s">
        <v>39</v>
      </c>
      <c r="V165" s="1" t="s">
        <v>40</v>
      </c>
      <c r="W165" s="1" t="s">
        <v>41</v>
      </c>
      <c r="X165" s="1" t="s">
        <v>42</v>
      </c>
      <c r="Y165" s="1" t="s">
        <v>43</v>
      </c>
      <c r="Z165" s="1" t="s">
        <v>44</v>
      </c>
      <c r="AA165" s="1" t="s">
        <v>45</v>
      </c>
      <c r="AB165" s="1" t="s">
        <v>46</v>
      </c>
      <c r="AC165" s="1" t="s">
        <v>47</v>
      </c>
      <c r="AD165" s="1" t="s">
        <v>48</v>
      </c>
      <c r="AE165" s="1">
        <v>1</v>
      </c>
      <c r="AF165" s="1" t="s">
        <v>49</v>
      </c>
      <c r="AG165" s="1" t="s">
        <v>50</v>
      </c>
      <c r="AH165" s="1" t="s">
        <v>51</v>
      </c>
    </row>
    <row r="166" spans="1:34" ht="15.75" customHeight="1" x14ac:dyDescent="0.25">
      <c r="A166" s="1">
        <v>71250</v>
      </c>
      <c r="B166" s="1">
        <v>2</v>
      </c>
      <c r="C166" s="1" t="s">
        <v>446</v>
      </c>
      <c r="D166" s="5" t="s">
        <v>447</v>
      </c>
      <c r="E166" s="5">
        <v>41740</v>
      </c>
      <c r="F166" s="1">
        <f t="shared" si="2"/>
        <v>2014</v>
      </c>
      <c r="G166" s="1">
        <f>MONTH(Table1[[#This Row],[Date]])</f>
        <v>4</v>
      </c>
      <c r="H166" s="1">
        <v>50</v>
      </c>
      <c r="I166" s="1">
        <v>1475</v>
      </c>
      <c r="J166" s="1">
        <v>20141104</v>
      </c>
      <c r="K166" s="1" t="s">
        <v>54</v>
      </c>
      <c r="L166" s="1" t="s">
        <v>63</v>
      </c>
      <c r="M166" s="1" t="s">
        <v>56</v>
      </c>
      <c r="N166" s="1">
        <v>104000</v>
      </c>
      <c r="O166" s="1">
        <v>750</v>
      </c>
      <c r="P166" s="1">
        <v>750</v>
      </c>
      <c r="Q166" s="1" t="s">
        <v>64</v>
      </c>
      <c r="R166" s="1">
        <v>52500</v>
      </c>
      <c r="S166" s="1" t="s">
        <v>65</v>
      </c>
      <c r="T166" s="1" t="s">
        <v>101</v>
      </c>
      <c r="U166" s="1" t="s">
        <v>102</v>
      </c>
      <c r="V166" s="1" t="s">
        <v>49</v>
      </c>
      <c r="W166" s="1" t="s">
        <v>103</v>
      </c>
      <c r="X166" s="1" t="s">
        <v>49</v>
      </c>
      <c r="Y166" s="1">
        <v>75010</v>
      </c>
      <c r="Z166" s="1" t="s">
        <v>49</v>
      </c>
      <c r="AA166" s="1" t="s">
        <v>49</v>
      </c>
      <c r="AB166" s="1" t="s">
        <v>85</v>
      </c>
      <c r="AC166" s="1" t="s">
        <v>47</v>
      </c>
      <c r="AD166" s="1" t="s">
        <v>104</v>
      </c>
      <c r="AE166" s="1">
        <v>1</v>
      </c>
      <c r="AF166" s="1" t="s">
        <v>49</v>
      </c>
      <c r="AG166" s="1" t="s">
        <v>105</v>
      </c>
      <c r="AH166" s="1" t="s">
        <v>106</v>
      </c>
    </row>
    <row r="167" spans="1:34" ht="15.75" customHeight="1" x14ac:dyDescent="0.25">
      <c r="A167" s="1">
        <v>97750</v>
      </c>
      <c r="B167" s="1">
        <v>1</v>
      </c>
      <c r="C167" s="1" t="s">
        <v>448</v>
      </c>
      <c r="D167" s="5" t="s">
        <v>447</v>
      </c>
      <c r="E167" s="5">
        <v>41740</v>
      </c>
      <c r="F167" s="1">
        <f t="shared" si="2"/>
        <v>2014</v>
      </c>
      <c r="G167" s="1">
        <f>MONTH(Table1[[#This Row],[Date]])</f>
        <v>4</v>
      </c>
      <c r="H167" s="1">
        <v>50</v>
      </c>
      <c r="I167" s="1">
        <v>1475</v>
      </c>
      <c r="J167" s="1">
        <v>20141104</v>
      </c>
      <c r="K167" s="1" t="s">
        <v>54</v>
      </c>
      <c r="L167" s="1" t="s">
        <v>109</v>
      </c>
      <c r="M167" s="1" t="s">
        <v>56</v>
      </c>
      <c r="N167" s="1">
        <v>130000</v>
      </c>
      <c r="O167" s="1">
        <v>750</v>
      </c>
      <c r="P167" s="1">
        <v>750</v>
      </c>
      <c r="Q167" s="1" t="s">
        <v>110</v>
      </c>
      <c r="R167" s="1">
        <v>75000</v>
      </c>
      <c r="S167" s="1" t="s">
        <v>111</v>
      </c>
      <c r="T167" s="1" t="s">
        <v>167</v>
      </c>
      <c r="U167" s="1" t="s">
        <v>168</v>
      </c>
      <c r="V167" s="1" t="s">
        <v>49</v>
      </c>
      <c r="W167" s="1" t="s">
        <v>81</v>
      </c>
      <c r="X167" s="1" t="s">
        <v>49</v>
      </c>
      <c r="Y167" s="1" t="s">
        <v>169</v>
      </c>
      <c r="Z167" s="1" t="s">
        <v>83</v>
      </c>
      <c r="AA167" s="1" t="s">
        <v>170</v>
      </c>
      <c r="AB167" s="1" t="s">
        <v>85</v>
      </c>
      <c r="AC167" s="1" t="s">
        <v>47</v>
      </c>
      <c r="AD167" s="1" t="s">
        <v>171</v>
      </c>
      <c r="AE167" s="1">
        <v>1</v>
      </c>
      <c r="AF167" s="1" t="s">
        <v>49</v>
      </c>
      <c r="AG167" s="1" t="s">
        <v>50</v>
      </c>
      <c r="AH167" s="1" t="s">
        <v>51</v>
      </c>
    </row>
    <row r="168" spans="1:34" ht="15.75" customHeight="1" x14ac:dyDescent="0.25">
      <c r="A168" s="1">
        <v>157750</v>
      </c>
      <c r="B168" s="1">
        <v>1</v>
      </c>
      <c r="C168" s="1" t="s">
        <v>449</v>
      </c>
      <c r="D168" s="5" t="s">
        <v>450</v>
      </c>
      <c r="E168" s="5">
        <v>41741</v>
      </c>
      <c r="F168" s="1">
        <f t="shared" si="2"/>
        <v>2014</v>
      </c>
      <c r="G168" s="1">
        <f>MONTH(Table1[[#This Row],[Date]])</f>
        <v>4</v>
      </c>
      <c r="H168" s="1">
        <v>5050</v>
      </c>
      <c r="I168" s="1">
        <v>1475</v>
      </c>
      <c r="J168" s="1">
        <v>20141204</v>
      </c>
      <c r="K168" s="1" t="s">
        <v>54</v>
      </c>
      <c r="L168" s="1" t="s">
        <v>173</v>
      </c>
      <c r="M168" s="1" t="s">
        <v>56</v>
      </c>
      <c r="N168" s="1">
        <v>130000</v>
      </c>
      <c r="O168" s="1">
        <v>600</v>
      </c>
      <c r="P168" s="1">
        <v>750</v>
      </c>
      <c r="Q168" s="1" t="s">
        <v>174</v>
      </c>
      <c r="R168" s="1">
        <v>127220</v>
      </c>
      <c r="S168" s="1" t="s">
        <v>62</v>
      </c>
      <c r="T168" s="1" t="s">
        <v>118</v>
      </c>
      <c r="U168" s="1" t="s">
        <v>119</v>
      </c>
      <c r="V168" s="1" t="s">
        <v>49</v>
      </c>
      <c r="W168" s="1" t="s">
        <v>120</v>
      </c>
      <c r="X168" s="1" t="s">
        <v>49</v>
      </c>
      <c r="Y168" s="1" t="s">
        <v>121</v>
      </c>
      <c r="Z168" s="1" t="s">
        <v>122</v>
      </c>
      <c r="AA168" s="1" t="s">
        <v>123</v>
      </c>
      <c r="AB168" s="1" t="s">
        <v>85</v>
      </c>
      <c r="AC168" s="1" t="s">
        <v>47</v>
      </c>
      <c r="AD168" s="1" t="s">
        <v>124</v>
      </c>
      <c r="AE168" s="1">
        <v>0</v>
      </c>
      <c r="AF168" s="1" t="s">
        <v>49</v>
      </c>
      <c r="AG168" s="1" t="s">
        <v>50</v>
      </c>
      <c r="AH168" s="1" t="s">
        <v>51</v>
      </c>
    </row>
    <row r="169" spans="1:34" ht="15.75" customHeight="1" x14ac:dyDescent="0.25">
      <c r="A169" s="1">
        <v>97750</v>
      </c>
      <c r="B169" s="1">
        <v>1</v>
      </c>
      <c r="C169" s="1" t="s">
        <v>451</v>
      </c>
      <c r="D169" s="5" t="s">
        <v>450</v>
      </c>
      <c r="E169" s="5">
        <v>41741</v>
      </c>
      <c r="F169" s="1">
        <f t="shared" si="2"/>
        <v>2014</v>
      </c>
      <c r="G169" s="1">
        <f>MONTH(Table1[[#This Row],[Date]])</f>
        <v>4</v>
      </c>
      <c r="H169" s="1">
        <v>50</v>
      </c>
      <c r="I169" s="1">
        <v>1475</v>
      </c>
      <c r="J169" s="1">
        <v>20141204</v>
      </c>
      <c r="K169" s="1" t="s">
        <v>54</v>
      </c>
      <c r="L169" s="1" t="s">
        <v>131</v>
      </c>
      <c r="M169" s="1" t="s">
        <v>56</v>
      </c>
      <c r="N169" s="1">
        <v>160000</v>
      </c>
      <c r="O169" s="1">
        <v>600</v>
      </c>
      <c r="P169" s="1">
        <v>570</v>
      </c>
      <c r="Q169" s="1" t="s">
        <v>132</v>
      </c>
      <c r="R169" s="1">
        <v>52500</v>
      </c>
      <c r="S169" s="1" t="s">
        <v>74</v>
      </c>
      <c r="T169" s="1" t="s">
        <v>144</v>
      </c>
      <c r="U169" s="1" t="s">
        <v>145</v>
      </c>
      <c r="V169" s="1" t="s">
        <v>49</v>
      </c>
      <c r="W169" s="1" t="s">
        <v>146</v>
      </c>
      <c r="X169" s="1" t="s">
        <v>49</v>
      </c>
      <c r="Y169" s="1" t="s">
        <v>147</v>
      </c>
      <c r="Z169" s="1" t="s">
        <v>148</v>
      </c>
      <c r="AA169" s="1" t="s">
        <v>149</v>
      </c>
      <c r="AB169" s="1" t="s">
        <v>85</v>
      </c>
      <c r="AC169" s="1" t="s">
        <v>150</v>
      </c>
      <c r="AD169" s="1" t="s">
        <v>151</v>
      </c>
      <c r="AE169" s="1">
        <v>1</v>
      </c>
      <c r="AF169" s="1" t="s">
        <v>49</v>
      </c>
      <c r="AG169" s="1" t="s">
        <v>50</v>
      </c>
      <c r="AH169" s="1" t="s">
        <v>51</v>
      </c>
    </row>
    <row r="170" spans="1:34" ht="15.75" customHeight="1" x14ac:dyDescent="0.25">
      <c r="A170" s="1">
        <v>181250</v>
      </c>
      <c r="B170" s="1">
        <v>1</v>
      </c>
      <c r="C170" s="1" t="s">
        <v>452</v>
      </c>
      <c r="D170" s="5" t="s">
        <v>453</v>
      </c>
      <c r="E170" s="5">
        <v>42036</v>
      </c>
      <c r="F170" s="1">
        <f t="shared" si="2"/>
        <v>2015</v>
      </c>
      <c r="G170" s="1">
        <f>MONTH(Table1[[#This Row],[Date]])</f>
        <v>2</v>
      </c>
      <c r="H170" s="1">
        <v>50</v>
      </c>
      <c r="I170" s="1">
        <v>1725</v>
      </c>
      <c r="J170" s="1">
        <v>20150102</v>
      </c>
      <c r="K170" s="1" t="s">
        <v>54</v>
      </c>
      <c r="L170" s="1" t="s">
        <v>153</v>
      </c>
      <c r="M170" s="1" t="s">
        <v>56</v>
      </c>
      <c r="N170" s="1">
        <v>130000</v>
      </c>
      <c r="O170" s="1">
        <v>600</v>
      </c>
      <c r="P170" s="1">
        <v>570</v>
      </c>
      <c r="Q170" s="1" t="s">
        <v>154</v>
      </c>
      <c r="R170" s="1">
        <v>8000</v>
      </c>
      <c r="S170" s="1" t="s">
        <v>96</v>
      </c>
      <c r="T170" s="1" t="s">
        <v>101</v>
      </c>
      <c r="U170" s="1" t="s">
        <v>102</v>
      </c>
      <c r="V170" s="1" t="s">
        <v>49</v>
      </c>
      <c r="W170" s="1" t="s">
        <v>103</v>
      </c>
      <c r="X170" s="1" t="s">
        <v>49</v>
      </c>
      <c r="Y170" s="1">
        <v>75010</v>
      </c>
      <c r="Z170" s="1" t="s">
        <v>49</v>
      </c>
      <c r="AA170" s="1" t="s">
        <v>49</v>
      </c>
      <c r="AB170" s="1" t="s">
        <v>85</v>
      </c>
      <c r="AC170" s="1" t="s">
        <v>47</v>
      </c>
      <c r="AD170" s="1" t="s">
        <v>104</v>
      </c>
      <c r="AE170" s="1">
        <v>1</v>
      </c>
      <c r="AF170" s="1" t="s">
        <v>49</v>
      </c>
      <c r="AG170" s="1" t="s">
        <v>105</v>
      </c>
      <c r="AH170" s="1" t="s">
        <v>106</v>
      </c>
    </row>
    <row r="171" spans="1:34" ht="15.75" customHeight="1" x14ac:dyDescent="0.25">
      <c r="A171" s="1">
        <v>132750</v>
      </c>
      <c r="B171" s="1">
        <v>1</v>
      </c>
      <c r="C171" s="1" t="s">
        <v>454</v>
      </c>
      <c r="D171" s="5" t="s">
        <v>455</v>
      </c>
      <c r="E171" s="5">
        <v>42037</v>
      </c>
      <c r="F171" s="1">
        <f t="shared" si="2"/>
        <v>2015</v>
      </c>
      <c r="G171" s="1">
        <f>MONTH(Table1[[#This Row],[Date]])</f>
        <v>2</v>
      </c>
      <c r="H171" s="1">
        <v>50</v>
      </c>
      <c r="I171" s="1">
        <v>1725</v>
      </c>
      <c r="J171" s="1">
        <v>20150202</v>
      </c>
      <c r="K171" s="1" t="s">
        <v>33</v>
      </c>
      <c r="L171" s="1" t="s">
        <v>72</v>
      </c>
      <c r="M171" s="1" t="s">
        <v>35</v>
      </c>
      <c r="N171" s="1">
        <v>67000</v>
      </c>
      <c r="O171" s="1">
        <v>600</v>
      </c>
      <c r="P171" s="1">
        <v>570</v>
      </c>
      <c r="Q171" s="1" t="s">
        <v>114</v>
      </c>
      <c r="R171" s="1">
        <v>52500</v>
      </c>
      <c r="S171" s="1" t="s">
        <v>62</v>
      </c>
      <c r="T171" s="1" t="s">
        <v>167</v>
      </c>
      <c r="U171" s="1" t="s">
        <v>168</v>
      </c>
      <c r="V171" s="1" t="s">
        <v>49</v>
      </c>
      <c r="W171" s="1" t="s">
        <v>81</v>
      </c>
      <c r="X171" s="1" t="s">
        <v>49</v>
      </c>
      <c r="Y171" s="1" t="s">
        <v>169</v>
      </c>
      <c r="Z171" s="1" t="s">
        <v>83</v>
      </c>
      <c r="AA171" s="1" t="s">
        <v>170</v>
      </c>
      <c r="AB171" s="1" t="s">
        <v>85</v>
      </c>
      <c r="AC171" s="1" t="s">
        <v>47</v>
      </c>
      <c r="AD171" s="1" t="s">
        <v>171</v>
      </c>
      <c r="AE171" s="1">
        <v>1</v>
      </c>
      <c r="AF171" s="1" t="s">
        <v>49</v>
      </c>
      <c r="AG171" s="1" t="s">
        <v>50</v>
      </c>
      <c r="AH171" s="1" t="s">
        <v>51</v>
      </c>
    </row>
    <row r="172" spans="1:34" ht="15.75" customHeight="1" x14ac:dyDescent="0.25">
      <c r="A172" s="1">
        <v>181250</v>
      </c>
      <c r="B172" s="1">
        <v>1</v>
      </c>
      <c r="C172" s="1" t="s">
        <v>456</v>
      </c>
      <c r="D172" s="5" t="s">
        <v>457</v>
      </c>
      <c r="E172" s="5">
        <v>42038</v>
      </c>
      <c r="F172" s="1">
        <f t="shared" si="2"/>
        <v>2015</v>
      </c>
      <c r="G172" s="1">
        <f>MONTH(Table1[[#This Row],[Date]])</f>
        <v>2</v>
      </c>
      <c r="H172" s="1">
        <v>50</v>
      </c>
      <c r="I172" s="1">
        <v>965</v>
      </c>
      <c r="J172" s="1">
        <v>20150302</v>
      </c>
      <c r="K172" s="1" t="s">
        <v>33</v>
      </c>
      <c r="L172" s="1" t="s">
        <v>176</v>
      </c>
      <c r="M172" s="1" t="s">
        <v>35</v>
      </c>
      <c r="N172" s="1">
        <v>67000</v>
      </c>
      <c r="O172" s="1">
        <v>600</v>
      </c>
      <c r="P172" s="1">
        <v>654</v>
      </c>
      <c r="Q172" s="1" t="s">
        <v>177</v>
      </c>
      <c r="R172" s="1">
        <v>65250</v>
      </c>
      <c r="S172" s="1" t="s">
        <v>62</v>
      </c>
      <c r="T172" s="1" t="s">
        <v>144</v>
      </c>
      <c r="U172" s="1" t="s">
        <v>145</v>
      </c>
      <c r="V172" s="1" t="s">
        <v>49</v>
      </c>
      <c r="W172" s="1" t="s">
        <v>146</v>
      </c>
      <c r="X172" s="1" t="s">
        <v>49</v>
      </c>
      <c r="Y172" s="1" t="s">
        <v>147</v>
      </c>
      <c r="Z172" s="1" t="s">
        <v>148</v>
      </c>
      <c r="AA172" s="1" t="s">
        <v>149</v>
      </c>
      <c r="AB172" s="1" t="s">
        <v>85</v>
      </c>
      <c r="AC172" s="1" t="s">
        <v>150</v>
      </c>
      <c r="AD172" s="1" t="s">
        <v>151</v>
      </c>
      <c r="AE172" s="1">
        <v>1</v>
      </c>
      <c r="AF172" s="1" t="s">
        <v>49</v>
      </c>
      <c r="AG172" s="1" t="s">
        <v>50</v>
      </c>
      <c r="AH172" s="1" t="s">
        <v>51</v>
      </c>
    </row>
    <row r="173" spans="1:34" ht="15.75" customHeight="1" x14ac:dyDescent="0.25">
      <c r="A173" s="1">
        <v>112750</v>
      </c>
      <c r="B173" s="1">
        <v>1</v>
      </c>
      <c r="C173" s="1" t="s">
        <v>458</v>
      </c>
      <c r="D173" s="5" t="s">
        <v>459</v>
      </c>
      <c r="E173" s="5">
        <v>42039</v>
      </c>
      <c r="F173" s="1">
        <f t="shared" si="2"/>
        <v>2015</v>
      </c>
      <c r="G173" s="1">
        <f>MONTH(Table1[[#This Row],[Date]])</f>
        <v>2</v>
      </c>
      <c r="H173" s="1">
        <v>50</v>
      </c>
      <c r="I173" s="1">
        <v>475</v>
      </c>
      <c r="J173" s="1">
        <v>20150402</v>
      </c>
      <c r="K173" s="1" t="s">
        <v>33</v>
      </c>
      <c r="L173" s="1" t="s">
        <v>72</v>
      </c>
      <c r="M173" s="1" t="s">
        <v>35</v>
      </c>
      <c r="N173" s="1">
        <v>80890</v>
      </c>
      <c r="O173" s="1">
        <v>600</v>
      </c>
      <c r="P173" s="1">
        <v>987</v>
      </c>
      <c r="Q173" s="1" t="s">
        <v>157</v>
      </c>
      <c r="R173" s="1">
        <v>52500</v>
      </c>
      <c r="S173" s="1" t="s">
        <v>117</v>
      </c>
      <c r="T173" s="1" t="s">
        <v>118</v>
      </c>
      <c r="U173" s="1" t="s">
        <v>119</v>
      </c>
      <c r="V173" s="1" t="s">
        <v>49</v>
      </c>
      <c r="W173" s="1" t="s">
        <v>120</v>
      </c>
      <c r="X173" s="1" t="s">
        <v>49</v>
      </c>
      <c r="Y173" s="1" t="s">
        <v>121</v>
      </c>
      <c r="Z173" s="1" t="s">
        <v>122</v>
      </c>
      <c r="AA173" s="1" t="s">
        <v>123</v>
      </c>
      <c r="AB173" s="1" t="s">
        <v>85</v>
      </c>
      <c r="AC173" s="1" t="s">
        <v>47</v>
      </c>
      <c r="AD173" s="1" t="s">
        <v>124</v>
      </c>
      <c r="AE173" s="1">
        <v>0</v>
      </c>
      <c r="AF173" s="1" t="s">
        <v>49</v>
      </c>
      <c r="AG173" s="1" t="s">
        <v>50</v>
      </c>
      <c r="AH173" s="1" t="s">
        <v>51</v>
      </c>
    </row>
    <row r="174" spans="1:34" ht="15.75" customHeight="1" x14ac:dyDescent="0.25">
      <c r="A174" s="1">
        <v>132750</v>
      </c>
      <c r="B174" s="1">
        <v>1</v>
      </c>
      <c r="C174" s="1" t="s">
        <v>460</v>
      </c>
      <c r="D174" s="5" t="s">
        <v>461</v>
      </c>
      <c r="E174" s="5">
        <v>42040</v>
      </c>
      <c r="F174" s="1">
        <f t="shared" si="2"/>
        <v>2015</v>
      </c>
      <c r="G174" s="1">
        <f>MONTH(Table1[[#This Row],[Date]])</f>
        <v>2</v>
      </c>
      <c r="H174" s="1">
        <v>1000</v>
      </c>
      <c r="I174" s="1">
        <v>1725</v>
      </c>
      <c r="J174" s="1">
        <v>20150502</v>
      </c>
      <c r="K174" s="1" t="s">
        <v>33</v>
      </c>
      <c r="L174" s="1" t="s">
        <v>34</v>
      </c>
      <c r="M174" s="1" t="s">
        <v>35</v>
      </c>
      <c r="N174" s="1">
        <v>67000</v>
      </c>
      <c r="O174" s="1">
        <v>600</v>
      </c>
      <c r="P174" s="1">
        <v>654</v>
      </c>
      <c r="Q174" s="1" t="s">
        <v>135</v>
      </c>
      <c r="R174" s="1">
        <v>28750</v>
      </c>
      <c r="S174" s="1" t="s">
        <v>74</v>
      </c>
      <c r="T174" s="1" t="s">
        <v>79</v>
      </c>
      <c r="U174" s="1" t="s">
        <v>80</v>
      </c>
      <c r="V174" s="1" t="s">
        <v>49</v>
      </c>
      <c r="W174" s="1" t="s">
        <v>81</v>
      </c>
      <c r="X174" s="1" t="s">
        <v>40</v>
      </c>
      <c r="Y174" s="1" t="s">
        <v>82</v>
      </c>
      <c r="Z174" s="1" t="s">
        <v>83</v>
      </c>
      <c r="AA174" s="1" t="s">
        <v>84</v>
      </c>
      <c r="AB174" s="1" t="s">
        <v>85</v>
      </c>
      <c r="AC174" s="1" t="s">
        <v>47</v>
      </c>
      <c r="AD174" s="1" t="s">
        <v>86</v>
      </c>
      <c r="AE174" s="1">
        <v>0</v>
      </c>
      <c r="AF174" s="1" t="s">
        <v>49</v>
      </c>
      <c r="AG174" s="1" t="s">
        <v>50</v>
      </c>
      <c r="AH174" s="1" t="s">
        <v>51</v>
      </c>
    </row>
    <row r="175" spans="1:34" ht="15.75" customHeight="1" x14ac:dyDescent="0.25">
      <c r="A175" s="1">
        <v>181250</v>
      </c>
      <c r="B175" s="1">
        <v>1</v>
      </c>
      <c r="C175" s="1" t="s">
        <v>462</v>
      </c>
      <c r="D175" s="5" t="s">
        <v>463</v>
      </c>
      <c r="E175" s="5">
        <v>42041</v>
      </c>
      <c r="F175" s="1">
        <f t="shared" si="2"/>
        <v>2015</v>
      </c>
      <c r="G175" s="1">
        <f>MONTH(Table1[[#This Row],[Date]])</f>
        <v>2</v>
      </c>
      <c r="H175" s="1">
        <v>50</v>
      </c>
      <c r="I175" s="1">
        <v>1725</v>
      </c>
      <c r="J175" s="1">
        <v>20150602</v>
      </c>
      <c r="K175" s="1" t="s">
        <v>33</v>
      </c>
      <c r="L175" s="1" t="s">
        <v>92</v>
      </c>
      <c r="M175" s="1" t="s">
        <v>35</v>
      </c>
      <c r="N175" s="1">
        <v>80890</v>
      </c>
      <c r="O175" s="1">
        <v>450</v>
      </c>
      <c r="P175" s="1">
        <v>321</v>
      </c>
      <c r="Q175" s="1" t="s">
        <v>93</v>
      </c>
      <c r="R175" s="1">
        <v>52500</v>
      </c>
      <c r="S175" s="1" t="s">
        <v>37</v>
      </c>
      <c r="T175" s="1" t="s">
        <v>38</v>
      </c>
      <c r="U175" s="1" t="s">
        <v>39</v>
      </c>
      <c r="V175" s="1" t="s">
        <v>40</v>
      </c>
      <c r="W175" s="1" t="s">
        <v>41</v>
      </c>
      <c r="X175" s="1" t="s">
        <v>42</v>
      </c>
      <c r="Y175" s="1" t="s">
        <v>43</v>
      </c>
      <c r="Z175" s="1" t="s">
        <v>44</v>
      </c>
      <c r="AA175" s="1" t="s">
        <v>45</v>
      </c>
      <c r="AB175" s="1" t="s">
        <v>46</v>
      </c>
      <c r="AC175" s="1" t="s">
        <v>47</v>
      </c>
      <c r="AD175" s="1" t="s">
        <v>48</v>
      </c>
      <c r="AE175" s="1">
        <v>1</v>
      </c>
      <c r="AF175" s="1" t="s">
        <v>49</v>
      </c>
      <c r="AG175" s="1" t="s">
        <v>50</v>
      </c>
      <c r="AH175" s="1" t="s">
        <v>51</v>
      </c>
    </row>
    <row r="176" spans="1:34" ht="15.75" customHeight="1" x14ac:dyDescent="0.25">
      <c r="A176" s="1">
        <v>112750</v>
      </c>
      <c r="B176" s="1">
        <v>1</v>
      </c>
      <c r="C176" s="1" t="s">
        <v>464</v>
      </c>
      <c r="D176" s="5" t="s">
        <v>465</v>
      </c>
      <c r="E176" s="5">
        <v>42042</v>
      </c>
      <c r="F176" s="1">
        <f t="shared" si="2"/>
        <v>2015</v>
      </c>
      <c r="G176" s="1">
        <f>MONTH(Table1[[#This Row],[Date]])</f>
        <v>2</v>
      </c>
      <c r="H176" s="1">
        <v>1800</v>
      </c>
      <c r="I176" s="1">
        <v>475</v>
      </c>
      <c r="J176" s="1">
        <v>20150702</v>
      </c>
      <c r="K176" s="1" t="s">
        <v>33</v>
      </c>
      <c r="L176" s="1" t="s">
        <v>68</v>
      </c>
      <c r="M176" s="1" t="s">
        <v>35</v>
      </c>
      <c r="N176" s="1">
        <v>67000</v>
      </c>
      <c r="O176" s="1">
        <v>400</v>
      </c>
      <c r="P176" s="1">
        <v>951</v>
      </c>
      <c r="Q176" s="1" t="s">
        <v>69</v>
      </c>
      <c r="R176" s="1">
        <v>52500</v>
      </c>
      <c r="S176" s="1" t="s">
        <v>37</v>
      </c>
      <c r="T176" s="1" t="s">
        <v>38</v>
      </c>
      <c r="U176" s="1" t="s">
        <v>39</v>
      </c>
      <c r="V176" s="1" t="s">
        <v>40</v>
      </c>
      <c r="W176" s="1" t="s">
        <v>41</v>
      </c>
      <c r="X176" s="1" t="s">
        <v>42</v>
      </c>
      <c r="Y176" s="1" t="s">
        <v>43</v>
      </c>
      <c r="Z176" s="1" t="s">
        <v>44</v>
      </c>
      <c r="AA176" s="1" t="s">
        <v>45</v>
      </c>
      <c r="AB176" s="1" t="s">
        <v>46</v>
      </c>
      <c r="AC176" s="1" t="s">
        <v>47</v>
      </c>
      <c r="AD176" s="1" t="s">
        <v>48</v>
      </c>
      <c r="AE176" s="1">
        <v>1</v>
      </c>
      <c r="AF176" s="1" t="s">
        <v>49</v>
      </c>
      <c r="AG176" s="1" t="s">
        <v>50</v>
      </c>
      <c r="AH176" s="1" t="s">
        <v>51</v>
      </c>
    </row>
    <row r="177" spans="1:34" ht="15.75" customHeight="1" x14ac:dyDescent="0.25">
      <c r="A177" s="1">
        <v>105250</v>
      </c>
      <c r="B177" s="1">
        <v>1</v>
      </c>
      <c r="C177" s="1" t="s">
        <v>466</v>
      </c>
      <c r="D177" s="5" t="s">
        <v>467</v>
      </c>
      <c r="E177" s="5">
        <v>42043</v>
      </c>
      <c r="F177" s="1">
        <f t="shared" si="2"/>
        <v>2015</v>
      </c>
      <c r="G177" s="1">
        <f>MONTH(Table1[[#This Row],[Date]])</f>
        <v>2</v>
      </c>
      <c r="H177" s="1">
        <v>50</v>
      </c>
      <c r="I177" s="1">
        <v>975</v>
      </c>
      <c r="J177" s="1">
        <v>20150802</v>
      </c>
      <c r="K177" s="1" t="s">
        <v>33</v>
      </c>
      <c r="L177" s="1" t="s">
        <v>72</v>
      </c>
      <c r="M177" s="1" t="s">
        <v>35</v>
      </c>
      <c r="N177" s="1">
        <v>67000</v>
      </c>
      <c r="O177" s="1">
        <v>400</v>
      </c>
      <c r="P177" s="1">
        <v>987</v>
      </c>
      <c r="Q177" s="1" t="s">
        <v>73</v>
      </c>
      <c r="R177" s="1">
        <v>127220</v>
      </c>
      <c r="S177" s="1" t="s">
        <v>74</v>
      </c>
      <c r="T177" s="1" t="s">
        <v>79</v>
      </c>
      <c r="U177" s="1" t="s">
        <v>80</v>
      </c>
      <c r="V177" s="1" t="s">
        <v>49</v>
      </c>
      <c r="W177" s="1" t="s">
        <v>81</v>
      </c>
      <c r="X177" s="1" t="s">
        <v>40</v>
      </c>
      <c r="Y177" s="1" t="s">
        <v>82</v>
      </c>
      <c r="Z177" s="1" t="s">
        <v>83</v>
      </c>
      <c r="AA177" s="1" t="s">
        <v>84</v>
      </c>
      <c r="AB177" s="1" t="s">
        <v>85</v>
      </c>
      <c r="AC177" s="1" t="s">
        <v>47</v>
      </c>
      <c r="AD177" s="1" t="s">
        <v>86</v>
      </c>
      <c r="AE177" s="1">
        <v>0</v>
      </c>
      <c r="AF177" s="1" t="s">
        <v>49</v>
      </c>
      <c r="AG177" s="1" t="s">
        <v>50</v>
      </c>
      <c r="AH177" s="1" t="s">
        <v>51</v>
      </c>
    </row>
    <row r="178" spans="1:34" ht="15.75" customHeight="1" x14ac:dyDescent="0.25">
      <c r="A178" s="1">
        <v>132750</v>
      </c>
      <c r="B178" s="1">
        <v>1</v>
      </c>
      <c r="C178" s="1" t="s">
        <v>468</v>
      </c>
      <c r="D178" s="5" t="s">
        <v>469</v>
      </c>
      <c r="E178" s="5">
        <v>42044</v>
      </c>
      <c r="F178" s="1">
        <f t="shared" si="2"/>
        <v>2015</v>
      </c>
      <c r="G178" s="1">
        <f>MONTH(Table1[[#This Row],[Date]])</f>
        <v>2</v>
      </c>
      <c r="H178" s="1">
        <v>50</v>
      </c>
      <c r="I178" s="1">
        <v>425</v>
      </c>
      <c r="J178" s="1">
        <v>20150902</v>
      </c>
      <c r="K178" s="1" t="s">
        <v>33</v>
      </c>
      <c r="L178" s="1" t="s">
        <v>92</v>
      </c>
      <c r="M178" s="1" t="s">
        <v>35</v>
      </c>
      <c r="N178" s="1">
        <v>67000</v>
      </c>
      <c r="O178" s="1">
        <v>400</v>
      </c>
      <c r="P178" s="1">
        <v>750</v>
      </c>
      <c r="Q178" s="1" t="s">
        <v>36</v>
      </c>
      <c r="R178" s="1">
        <v>52500</v>
      </c>
      <c r="S178" s="1" t="s">
        <v>96</v>
      </c>
      <c r="T178" s="1" t="s">
        <v>118</v>
      </c>
      <c r="U178" s="1" t="s">
        <v>119</v>
      </c>
      <c r="V178" s="1" t="s">
        <v>49</v>
      </c>
      <c r="W178" s="1" t="s">
        <v>120</v>
      </c>
      <c r="X178" s="1" t="s">
        <v>49</v>
      </c>
      <c r="Y178" s="1" t="s">
        <v>121</v>
      </c>
      <c r="Z178" s="1" t="s">
        <v>122</v>
      </c>
      <c r="AA178" s="1" t="s">
        <v>123</v>
      </c>
      <c r="AB178" s="1" t="s">
        <v>85</v>
      </c>
      <c r="AC178" s="1" t="s">
        <v>47</v>
      </c>
      <c r="AD178" s="1" t="s">
        <v>124</v>
      </c>
      <c r="AE178" s="1">
        <v>0</v>
      </c>
      <c r="AF178" s="1" t="s">
        <v>49</v>
      </c>
      <c r="AG178" s="1" t="s">
        <v>50</v>
      </c>
      <c r="AH178" s="1" t="s">
        <v>51</v>
      </c>
    </row>
    <row r="179" spans="1:34" ht="15.75" customHeight="1" x14ac:dyDescent="0.25">
      <c r="A179" s="1">
        <v>181250</v>
      </c>
      <c r="B179" s="1">
        <v>1</v>
      </c>
      <c r="C179" s="1" t="s">
        <v>470</v>
      </c>
      <c r="D179" s="5" t="s">
        <v>471</v>
      </c>
      <c r="E179" s="5">
        <v>42045</v>
      </c>
      <c r="F179" s="1">
        <f t="shared" si="2"/>
        <v>2015</v>
      </c>
      <c r="G179" s="1">
        <f>MONTH(Table1[[#This Row],[Date]])</f>
        <v>2</v>
      </c>
      <c r="H179" s="1">
        <v>50</v>
      </c>
      <c r="I179" s="1">
        <v>1725</v>
      </c>
      <c r="J179" s="1">
        <v>20151002</v>
      </c>
      <c r="K179" s="1" t="s">
        <v>33</v>
      </c>
      <c r="L179" s="1" t="s">
        <v>34</v>
      </c>
      <c r="M179" s="1" t="s">
        <v>35</v>
      </c>
      <c r="N179" s="1">
        <v>80890</v>
      </c>
      <c r="O179" s="1">
        <v>200</v>
      </c>
      <c r="P179" s="1">
        <v>654</v>
      </c>
      <c r="Q179" s="1" t="s">
        <v>138</v>
      </c>
      <c r="R179" s="1">
        <v>7500</v>
      </c>
      <c r="S179" s="1" t="s">
        <v>128</v>
      </c>
      <c r="T179" s="1" t="s">
        <v>167</v>
      </c>
      <c r="U179" s="1" t="s">
        <v>168</v>
      </c>
      <c r="V179" s="1" t="s">
        <v>49</v>
      </c>
      <c r="W179" s="1" t="s">
        <v>81</v>
      </c>
      <c r="X179" s="1" t="s">
        <v>49</v>
      </c>
      <c r="Y179" s="1" t="s">
        <v>169</v>
      </c>
      <c r="Z179" s="1" t="s">
        <v>83</v>
      </c>
      <c r="AA179" s="1" t="s">
        <v>170</v>
      </c>
      <c r="AB179" s="1" t="s">
        <v>85</v>
      </c>
      <c r="AC179" s="1" t="s">
        <v>47</v>
      </c>
      <c r="AD179" s="1" t="s">
        <v>171</v>
      </c>
      <c r="AE179" s="1">
        <v>1</v>
      </c>
      <c r="AF179" s="1" t="s">
        <v>49</v>
      </c>
      <c r="AG179" s="1" t="s">
        <v>50</v>
      </c>
      <c r="AH179" s="1" t="s">
        <v>51</v>
      </c>
    </row>
    <row r="180" spans="1:34" ht="15.75" customHeight="1" x14ac:dyDescent="0.25">
      <c r="A180" s="1">
        <v>181250</v>
      </c>
      <c r="B180" s="1">
        <v>1</v>
      </c>
      <c r="C180" s="1" t="s">
        <v>472</v>
      </c>
      <c r="D180" s="5" t="s">
        <v>473</v>
      </c>
      <c r="E180" s="5">
        <v>42046</v>
      </c>
      <c r="F180" s="1">
        <f t="shared" si="2"/>
        <v>2015</v>
      </c>
      <c r="G180" s="1">
        <f>MONTH(Table1[[#This Row],[Date]])</f>
        <v>2</v>
      </c>
      <c r="H180" s="1">
        <v>800</v>
      </c>
      <c r="I180" s="1">
        <v>1725</v>
      </c>
      <c r="J180" s="1">
        <v>20151102</v>
      </c>
      <c r="K180" s="1" t="s">
        <v>33</v>
      </c>
      <c r="L180" s="1" t="s">
        <v>68</v>
      </c>
      <c r="M180" s="1" t="s">
        <v>35</v>
      </c>
      <c r="N180" s="1">
        <v>80890</v>
      </c>
      <c r="O180" s="1">
        <v>200</v>
      </c>
      <c r="P180" s="1">
        <v>987</v>
      </c>
      <c r="Q180" s="1" t="s">
        <v>160</v>
      </c>
      <c r="R180" s="1">
        <v>52500</v>
      </c>
      <c r="S180" s="1" t="s">
        <v>74</v>
      </c>
      <c r="T180" s="1" t="s">
        <v>144</v>
      </c>
      <c r="U180" s="1" t="s">
        <v>145</v>
      </c>
      <c r="V180" s="1" t="s">
        <v>49</v>
      </c>
      <c r="W180" s="1" t="s">
        <v>146</v>
      </c>
      <c r="X180" s="1" t="s">
        <v>49</v>
      </c>
      <c r="Y180" s="1" t="s">
        <v>147</v>
      </c>
      <c r="Z180" s="1" t="s">
        <v>148</v>
      </c>
      <c r="AA180" s="1" t="s">
        <v>149</v>
      </c>
      <c r="AB180" s="1" t="s">
        <v>85</v>
      </c>
      <c r="AC180" s="1" t="s">
        <v>150</v>
      </c>
      <c r="AD180" s="1" t="s">
        <v>151</v>
      </c>
      <c r="AE180" s="1">
        <v>1</v>
      </c>
      <c r="AF180" s="1" t="s">
        <v>49</v>
      </c>
      <c r="AG180" s="1" t="s">
        <v>50</v>
      </c>
      <c r="AH180" s="1" t="s">
        <v>51</v>
      </c>
    </row>
    <row r="181" spans="1:34" ht="15.75" customHeight="1" x14ac:dyDescent="0.25">
      <c r="A181" s="1">
        <v>132750</v>
      </c>
      <c r="B181" s="1">
        <v>1</v>
      </c>
      <c r="C181" s="1" t="s">
        <v>474</v>
      </c>
      <c r="D181" s="5" t="s">
        <v>475</v>
      </c>
      <c r="E181" s="5">
        <v>42047</v>
      </c>
      <c r="F181" s="1">
        <f t="shared" si="2"/>
        <v>2015</v>
      </c>
      <c r="G181" s="1">
        <f>MONTH(Table1[[#This Row],[Date]])</f>
        <v>2</v>
      </c>
      <c r="H181" s="1">
        <v>50</v>
      </c>
      <c r="I181" s="1">
        <v>1725</v>
      </c>
      <c r="J181" s="1">
        <v>20151202</v>
      </c>
      <c r="K181" s="1" t="s">
        <v>33</v>
      </c>
      <c r="L181" s="1" t="s">
        <v>72</v>
      </c>
      <c r="M181" s="1" t="s">
        <v>35</v>
      </c>
      <c r="N181" s="1">
        <v>80890</v>
      </c>
      <c r="O181" s="1">
        <v>300</v>
      </c>
      <c r="P181" s="1">
        <v>321</v>
      </c>
      <c r="Q181" s="1" t="s">
        <v>160</v>
      </c>
      <c r="R181" s="1">
        <v>52500</v>
      </c>
      <c r="S181" s="1" t="s">
        <v>37</v>
      </c>
      <c r="T181" s="1" t="s">
        <v>167</v>
      </c>
      <c r="U181" s="1" t="s">
        <v>168</v>
      </c>
      <c r="V181" s="1" t="s">
        <v>49</v>
      </c>
      <c r="W181" s="1" t="s">
        <v>81</v>
      </c>
      <c r="X181" s="1" t="s">
        <v>49</v>
      </c>
      <c r="Y181" s="1" t="s">
        <v>169</v>
      </c>
      <c r="Z181" s="1" t="s">
        <v>83</v>
      </c>
      <c r="AA181" s="1" t="s">
        <v>170</v>
      </c>
      <c r="AB181" s="1" t="s">
        <v>85</v>
      </c>
      <c r="AC181" s="1" t="s">
        <v>47</v>
      </c>
      <c r="AD181" s="1" t="s">
        <v>171</v>
      </c>
      <c r="AE181" s="1">
        <v>1</v>
      </c>
      <c r="AF181" s="1" t="s">
        <v>49</v>
      </c>
      <c r="AG181" s="1" t="s">
        <v>50</v>
      </c>
      <c r="AH181" s="1" t="s">
        <v>51</v>
      </c>
    </row>
    <row r="182" spans="1:34" ht="15.75" customHeight="1" x14ac:dyDescent="0.25">
      <c r="A182" s="1">
        <v>181250</v>
      </c>
      <c r="B182" s="1">
        <v>1</v>
      </c>
      <c r="C182" s="1" t="s">
        <v>476</v>
      </c>
      <c r="D182" s="5" t="s">
        <v>453</v>
      </c>
      <c r="E182" s="5">
        <v>42036</v>
      </c>
      <c r="F182" s="1">
        <f t="shared" si="2"/>
        <v>2015</v>
      </c>
      <c r="G182" s="1">
        <f>MONTH(Table1[[#This Row],[Date]])</f>
        <v>2</v>
      </c>
      <c r="H182" s="1">
        <v>50</v>
      </c>
      <c r="I182" s="1">
        <v>475</v>
      </c>
      <c r="J182" s="1">
        <v>20150102</v>
      </c>
      <c r="K182" s="1" t="s">
        <v>33</v>
      </c>
      <c r="L182" s="1" t="s">
        <v>182</v>
      </c>
      <c r="M182" s="1" t="s">
        <v>35</v>
      </c>
      <c r="N182" s="1">
        <v>67000</v>
      </c>
      <c r="O182" s="1">
        <v>300</v>
      </c>
      <c r="P182" s="1">
        <v>654</v>
      </c>
      <c r="Q182" s="1" t="s">
        <v>183</v>
      </c>
      <c r="R182" s="1">
        <v>52500</v>
      </c>
      <c r="S182" s="1" t="s">
        <v>96</v>
      </c>
      <c r="T182" s="1" t="s">
        <v>167</v>
      </c>
      <c r="U182" s="1" t="s">
        <v>168</v>
      </c>
      <c r="V182" s="1" t="s">
        <v>49</v>
      </c>
      <c r="W182" s="1" t="s">
        <v>81</v>
      </c>
      <c r="X182" s="1" t="s">
        <v>49</v>
      </c>
      <c r="Y182" s="1" t="s">
        <v>169</v>
      </c>
      <c r="Z182" s="1" t="s">
        <v>83</v>
      </c>
      <c r="AA182" s="1" t="s">
        <v>170</v>
      </c>
      <c r="AB182" s="1" t="s">
        <v>85</v>
      </c>
      <c r="AC182" s="1" t="s">
        <v>47</v>
      </c>
      <c r="AD182" s="1" t="s">
        <v>171</v>
      </c>
      <c r="AE182" s="1">
        <v>1</v>
      </c>
      <c r="AF182" s="1" t="s">
        <v>49</v>
      </c>
      <c r="AG182" s="1" t="s">
        <v>50</v>
      </c>
      <c r="AH182" s="1" t="s">
        <v>51</v>
      </c>
    </row>
    <row r="183" spans="1:34" ht="15.75" customHeight="1" x14ac:dyDescent="0.25">
      <c r="A183" s="1">
        <v>181250</v>
      </c>
      <c r="B183" s="1">
        <v>1</v>
      </c>
      <c r="C183" s="1" t="s">
        <v>477</v>
      </c>
      <c r="D183" s="5" t="s">
        <v>455</v>
      </c>
      <c r="E183" s="5">
        <v>42037</v>
      </c>
      <c r="F183" s="1">
        <f t="shared" si="2"/>
        <v>2015</v>
      </c>
      <c r="G183" s="1">
        <f>MONTH(Table1[[#This Row],[Date]])</f>
        <v>2</v>
      </c>
      <c r="H183" s="1">
        <v>50</v>
      </c>
      <c r="I183" s="1">
        <v>475</v>
      </c>
      <c r="J183" s="1">
        <v>20150202</v>
      </c>
      <c r="K183" s="1" t="s">
        <v>54</v>
      </c>
      <c r="L183" s="1" t="s">
        <v>55</v>
      </c>
      <c r="M183" s="1" t="s">
        <v>56</v>
      </c>
      <c r="N183" s="1">
        <v>80890</v>
      </c>
      <c r="O183" s="1">
        <v>500</v>
      </c>
      <c r="P183" s="1">
        <v>987</v>
      </c>
      <c r="Q183" s="1" t="s">
        <v>160</v>
      </c>
      <c r="R183" s="1">
        <v>52500</v>
      </c>
      <c r="S183" s="1" t="s">
        <v>128</v>
      </c>
      <c r="T183" s="1" t="s">
        <v>144</v>
      </c>
      <c r="U183" s="1" t="s">
        <v>145</v>
      </c>
      <c r="V183" s="1" t="s">
        <v>49</v>
      </c>
      <c r="W183" s="1" t="s">
        <v>146</v>
      </c>
      <c r="X183" s="1" t="s">
        <v>49</v>
      </c>
      <c r="Y183" s="1" t="s">
        <v>147</v>
      </c>
      <c r="Z183" s="1" t="s">
        <v>148</v>
      </c>
      <c r="AA183" s="1" t="s">
        <v>149</v>
      </c>
      <c r="AB183" s="1" t="s">
        <v>85</v>
      </c>
      <c r="AC183" s="1" t="s">
        <v>150</v>
      </c>
      <c r="AD183" s="1" t="s">
        <v>151</v>
      </c>
      <c r="AE183" s="1">
        <v>1</v>
      </c>
      <c r="AF183" s="1" t="s">
        <v>49</v>
      </c>
      <c r="AG183" s="1" t="s">
        <v>50</v>
      </c>
      <c r="AH183" s="1" t="s">
        <v>51</v>
      </c>
    </row>
    <row r="184" spans="1:34" ht="15.75" customHeight="1" x14ac:dyDescent="0.25">
      <c r="A184" s="1">
        <v>112750</v>
      </c>
      <c r="B184" s="1">
        <v>1</v>
      </c>
      <c r="C184" s="1" t="s">
        <v>478</v>
      </c>
      <c r="D184" s="5" t="s">
        <v>457</v>
      </c>
      <c r="E184" s="5">
        <v>42038</v>
      </c>
      <c r="F184" s="1">
        <f t="shared" si="2"/>
        <v>2015</v>
      </c>
      <c r="G184" s="1">
        <f>MONTH(Table1[[#This Row],[Date]])</f>
        <v>2</v>
      </c>
      <c r="H184" s="1">
        <v>50</v>
      </c>
      <c r="I184" s="1">
        <v>475</v>
      </c>
      <c r="J184" s="1">
        <v>20150302</v>
      </c>
      <c r="K184" s="1" t="s">
        <v>54</v>
      </c>
      <c r="L184" s="1" t="s">
        <v>63</v>
      </c>
      <c r="M184" s="1" t="s">
        <v>56</v>
      </c>
      <c r="N184" s="1">
        <v>80890</v>
      </c>
      <c r="O184" s="1">
        <v>600</v>
      </c>
      <c r="P184" s="1">
        <v>963</v>
      </c>
      <c r="Q184" s="1" t="s">
        <v>163</v>
      </c>
      <c r="R184" s="1">
        <v>52500</v>
      </c>
      <c r="S184" s="1" t="s">
        <v>74</v>
      </c>
      <c r="T184" s="1" t="s">
        <v>144</v>
      </c>
      <c r="U184" s="1" t="s">
        <v>145</v>
      </c>
      <c r="V184" s="1" t="s">
        <v>49</v>
      </c>
      <c r="W184" s="1" t="s">
        <v>146</v>
      </c>
      <c r="X184" s="1" t="s">
        <v>49</v>
      </c>
      <c r="Y184" s="1" t="s">
        <v>147</v>
      </c>
      <c r="Z184" s="1" t="s">
        <v>148</v>
      </c>
      <c r="AA184" s="1" t="s">
        <v>149</v>
      </c>
      <c r="AB184" s="1" t="s">
        <v>85</v>
      </c>
      <c r="AC184" s="1" t="s">
        <v>150</v>
      </c>
      <c r="AD184" s="1" t="s">
        <v>151</v>
      </c>
      <c r="AE184" s="1">
        <v>1</v>
      </c>
      <c r="AF184" s="1" t="s">
        <v>49</v>
      </c>
      <c r="AG184" s="1" t="s">
        <v>50</v>
      </c>
      <c r="AH184" s="1" t="s">
        <v>51</v>
      </c>
    </row>
    <row r="185" spans="1:34" ht="15.75" customHeight="1" x14ac:dyDescent="0.25">
      <c r="A185" s="1">
        <v>181250</v>
      </c>
      <c r="B185" s="1">
        <v>1</v>
      </c>
      <c r="C185" s="1" t="s">
        <v>479</v>
      </c>
      <c r="D185" s="5" t="s">
        <v>459</v>
      </c>
      <c r="E185" s="5">
        <v>42039</v>
      </c>
      <c r="F185" s="1">
        <f t="shared" si="2"/>
        <v>2015</v>
      </c>
      <c r="G185" s="1">
        <f>MONTH(Table1[[#This Row],[Date]])</f>
        <v>2</v>
      </c>
      <c r="H185" s="1">
        <v>50</v>
      </c>
      <c r="I185" s="1">
        <v>50</v>
      </c>
      <c r="J185" s="1">
        <v>20150402</v>
      </c>
      <c r="K185" s="1" t="s">
        <v>54</v>
      </c>
      <c r="L185" s="1" t="s">
        <v>55</v>
      </c>
      <c r="M185" s="1" t="s">
        <v>56</v>
      </c>
      <c r="N185" s="1">
        <v>80890</v>
      </c>
      <c r="O185" s="1">
        <v>500</v>
      </c>
      <c r="P185" s="1">
        <v>852</v>
      </c>
      <c r="Q185" s="1" t="s">
        <v>138</v>
      </c>
      <c r="R185" s="1">
        <v>65250</v>
      </c>
      <c r="S185" s="1" t="s">
        <v>74</v>
      </c>
      <c r="T185" s="1" t="s">
        <v>118</v>
      </c>
      <c r="U185" s="1" t="s">
        <v>119</v>
      </c>
      <c r="V185" s="1" t="s">
        <v>49</v>
      </c>
      <c r="W185" s="1" t="s">
        <v>120</v>
      </c>
      <c r="X185" s="1" t="s">
        <v>49</v>
      </c>
      <c r="Y185" s="1" t="s">
        <v>121</v>
      </c>
      <c r="Z185" s="1" t="s">
        <v>122</v>
      </c>
      <c r="AA185" s="1" t="s">
        <v>123</v>
      </c>
      <c r="AB185" s="1" t="s">
        <v>85</v>
      </c>
      <c r="AC185" s="1" t="s">
        <v>47</v>
      </c>
      <c r="AD185" s="1" t="s">
        <v>124</v>
      </c>
      <c r="AE185" s="1">
        <v>0</v>
      </c>
      <c r="AF185" s="1" t="s">
        <v>49</v>
      </c>
      <c r="AG185" s="1" t="s">
        <v>50</v>
      </c>
      <c r="AH185" s="1" t="s">
        <v>51</v>
      </c>
    </row>
    <row r="186" spans="1:34" ht="15.75" customHeight="1" x14ac:dyDescent="0.25">
      <c r="A186" s="1">
        <v>112750</v>
      </c>
      <c r="B186" s="1">
        <v>1</v>
      </c>
      <c r="C186" s="1" t="s">
        <v>480</v>
      </c>
      <c r="D186" s="5" t="s">
        <v>461</v>
      </c>
      <c r="E186" s="5">
        <v>42040</v>
      </c>
      <c r="F186" s="1">
        <f t="shared" si="2"/>
        <v>2015</v>
      </c>
      <c r="G186" s="1">
        <f>MONTH(Table1[[#This Row],[Date]])</f>
        <v>2</v>
      </c>
      <c r="H186" s="1">
        <v>50.01</v>
      </c>
      <c r="I186" s="1">
        <v>475</v>
      </c>
      <c r="J186" s="1">
        <v>20150502</v>
      </c>
      <c r="K186" s="1" t="s">
        <v>54</v>
      </c>
      <c r="L186" s="1" t="s">
        <v>63</v>
      </c>
      <c r="M186" s="1" t="s">
        <v>56</v>
      </c>
      <c r="N186" s="1">
        <v>80890</v>
      </c>
      <c r="O186" s="1">
        <v>400</v>
      </c>
      <c r="P186" s="1">
        <v>147</v>
      </c>
      <c r="Q186" s="1" t="s">
        <v>114</v>
      </c>
      <c r="R186" s="1">
        <v>52500</v>
      </c>
      <c r="S186" s="1" t="s">
        <v>65</v>
      </c>
      <c r="T186" s="1" t="s">
        <v>118</v>
      </c>
      <c r="U186" s="1" t="s">
        <v>119</v>
      </c>
      <c r="V186" s="1" t="s">
        <v>49</v>
      </c>
      <c r="W186" s="1" t="s">
        <v>120</v>
      </c>
      <c r="X186" s="1" t="s">
        <v>49</v>
      </c>
      <c r="Y186" s="1" t="s">
        <v>121</v>
      </c>
      <c r="Z186" s="1" t="s">
        <v>122</v>
      </c>
      <c r="AA186" s="1" t="s">
        <v>123</v>
      </c>
      <c r="AB186" s="1" t="s">
        <v>85</v>
      </c>
      <c r="AC186" s="1" t="s">
        <v>47</v>
      </c>
      <c r="AD186" s="1" t="s">
        <v>124</v>
      </c>
      <c r="AE186" s="1">
        <v>0</v>
      </c>
      <c r="AF186" s="1" t="s">
        <v>49</v>
      </c>
      <c r="AG186" s="1" t="s">
        <v>50</v>
      </c>
      <c r="AH186" s="1" t="s">
        <v>51</v>
      </c>
    </row>
    <row r="187" spans="1:34" ht="15.75" customHeight="1" x14ac:dyDescent="0.25">
      <c r="A187" s="1">
        <v>105250</v>
      </c>
      <c r="B187" s="1">
        <v>1</v>
      </c>
      <c r="C187" s="1" t="s">
        <v>481</v>
      </c>
      <c r="D187" s="5" t="s">
        <v>463</v>
      </c>
      <c r="E187" s="5">
        <v>42041</v>
      </c>
      <c r="F187" s="1">
        <f t="shared" si="2"/>
        <v>2015</v>
      </c>
      <c r="G187" s="1">
        <f>MONTH(Table1[[#This Row],[Date]])</f>
        <v>2</v>
      </c>
      <c r="H187" s="1">
        <v>800</v>
      </c>
      <c r="I187" s="1">
        <v>425</v>
      </c>
      <c r="J187" s="1">
        <v>20150602</v>
      </c>
      <c r="K187" s="1" t="s">
        <v>54</v>
      </c>
      <c r="L187" s="1" t="s">
        <v>63</v>
      </c>
      <c r="M187" s="1" t="s">
        <v>56</v>
      </c>
      <c r="N187" s="1">
        <v>80890</v>
      </c>
      <c r="O187" s="1">
        <v>800</v>
      </c>
      <c r="P187" s="1">
        <v>852</v>
      </c>
      <c r="Q187" s="1" t="s">
        <v>138</v>
      </c>
      <c r="R187" s="1">
        <v>52500</v>
      </c>
      <c r="S187" s="1" t="s">
        <v>111</v>
      </c>
      <c r="T187" s="1" t="s">
        <v>79</v>
      </c>
      <c r="U187" s="1" t="s">
        <v>80</v>
      </c>
      <c r="V187" s="1" t="s">
        <v>49</v>
      </c>
      <c r="W187" s="1" t="s">
        <v>81</v>
      </c>
      <c r="X187" s="1" t="s">
        <v>40</v>
      </c>
      <c r="Y187" s="1" t="s">
        <v>82</v>
      </c>
      <c r="Z187" s="1" t="s">
        <v>83</v>
      </c>
      <c r="AA187" s="1" t="s">
        <v>84</v>
      </c>
      <c r="AB187" s="1" t="s">
        <v>85</v>
      </c>
      <c r="AC187" s="1" t="s">
        <v>47</v>
      </c>
      <c r="AD187" s="1" t="s">
        <v>86</v>
      </c>
      <c r="AE187" s="1">
        <v>0</v>
      </c>
      <c r="AF187" s="1" t="s">
        <v>49</v>
      </c>
      <c r="AG187" s="1" t="s">
        <v>50</v>
      </c>
      <c r="AH187" s="1" t="s">
        <v>51</v>
      </c>
    </row>
    <row r="188" spans="1:34" ht="15.75" customHeight="1" x14ac:dyDescent="0.25">
      <c r="A188" s="1">
        <v>181250</v>
      </c>
      <c r="B188" s="1">
        <v>1</v>
      </c>
      <c r="C188" s="1" t="s">
        <v>482</v>
      </c>
      <c r="D188" s="5" t="s">
        <v>465</v>
      </c>
      <c r="E188" s="5">
        <v>42042</v>
      </c>
      <c r="F188" s="1">
        <f t="shared" si="2"/>
        <v>2015</v>
      </c>
      <c r="G188" s="1">
        <f>MONTH(Table1[[#This Row],[Date]])</f>
        <v>2</v>
      </c>
      <c r="H188" s="1">
        <v>1050</v>
      </c>
      <c r="I188" s="1">
        <v>425</v>
      </c>
      <c r="J188" s="1">
        <v>20150702</v>
      </c>
      <c r="K188" s="1" t="s">
        <v>54</v>
      </c>
      <c r="L188" s="1" t="s">
        <v>173</v>
      </c>
      <c r="M188" s="1" t="s">
        <v>56</v>
      </c>
      <c r="N188" s="1">
        <v>67000</v>
      </c>
      <c r="O188" s="1">
        <v>750</v>
      </c>
      <c r="P188" s="1">
        <v>654</v>
      </c>
      <c r="Q188" s="1" t="s">
        <v>186</v>
      </c>
      <c r="R188" s="1">
        <v>52500</v>
      </c>
      <c r="S188" s="1" t="s">
        <v>62</v>
      </c>
      <c r="T188" s="1" t="s">
        <v>38</v>
      </c>
      <c r="U188" s="1" t="s">
        <v>39</v>
      </c>
      <c r="V188" s="1" t="s">
        <v>40</v>
      </c>
      <c r="W188" s="1" t="s">
        <v>41</v>
      </c>
      <c r="X188" s="1" t="s">
        <v>42</v>
      </c>
      <c r="Y188" s="1" t="s">
        <v>43</v>
      </c>
      <c r="Z188" s="1" t="s">
        <v>44</v>
      </c>
      <c r="AA188" s="1" t="s">
        <v>45</v>
      </c>
      <c r="AB188" s="1" t="s">
        <v>46</v>
      </c>
      <c r="AC188" s="1" t="s">
        <v>47</v>
      </c>
      <c r="AD188" s="1" t="s">
        <v>48</v>
      </c>
      <c r="AE188" s="1">
        <v>1</v>
      </c>
      <c r="AF188" s="1" t="s">
        <v>49</v>
      </c>
      <c r="AG188" s="1" t="s">
        <v>50</v>
      </c>
      <c r="AH188" s="1" t="s">
        <v>51</v>
      </c>
    </row>
    <row r="189" spans="1:34" ht="15.75" customHeight="1" x14ac:dyDescent="0.25">
      <c r="A189" s="1">
        <v>127250</v>
      </c>
      <c r="B189" s="1">
        <v>1</v>
      </c>
      <c r="C189" s="1" t="s">
        <v>483</v>
      </c>
      <c r="D189" s="5" t="s">
        <v>467</v>
      </c>
      <c r="E189" s="5">
        <v>42043</v>
      </c>
      <c r="F189" s="1">
        <f t="shared" si="2"/>
        <v>2015</v>
      </c>
      <c r="G189" s="1">
        <f>MONTH(Table1[[#This Row],[Date]])</f>
        <v>2</v>
      </c>
      <c r="H189" s="1">
        <v>1300</v>
      </c>
      <c r="I189" s="1">
        <v>425</v>
      </c>
      <c r="J189" s="1">
        <v>20150802</v>
      </c>
      <c r="K189" s="1" t="s">
        <v>54</v>
      </c>
      <c r="L189" s="1" t="s">
        <v>173</v>
      </c>
      <c r="M189" s="1" t="s">
        <v>56</v>
      </c>
      <c r="N189" s="1">
        <v>67000</v>
      </c>
      <c r="O189" s="1">
        <v>850</v>
      </c>
      <c r="P189" s="1">
        <v>984</v>
      </c>
      <c r="Q189" s="1" t="s">
        <v>160</v>
      </c>
      <c r="R189" s="1">
        <v>52500</v>
      </c>
      <c r="S189" s="1" t="s">
        <v>117</v>
      </c>
      <c r="T189" s="1" t="s">
        <v>38</v>
      </c>
      <c r="U189" s="1" t="s">
        <v>39</v>
      </c>
      <c r="V189" s="1" t="s">
        <v>40</v>
      </c>
      <c r="W189" s="1" t="s">
        <v>41</v>
      </c>
      <c r="X189" s="1" t="s">
        <v>42</v>
      </c>
      <c r="Y189" s="1" t="s">
        <v>43</v>
      </c>
      <c r="Z189" s="1" t="s">
        <v>44</v>
      </c>
      <c r="AA189" s="1" t="s">
        <v>45</v>
      </c>
      <c r="AB189" s="1" t="s">
        <v>46</v>
      </c>
      <c r="AC189" s="1" t="s">
        <v>47</v>
      </c>
      <c r="AD189" s="1" t="s">
        <v>48</v>
      </c>
      <c r="AE189" s="1">
        <v>1</v>
      </c>
      <c r="AF189" s="1" t="s">
        <v>49</v>
      </c>
      <c r="AG189" s="1" t="s">
        <v>50</v>
      </c>
      <c r="AH189" s="1" t="s">
        <v>51</v>
      </c>
    </row>
    <row r="190" spans="1:34" ht="15.75" customHeight="1" x14ac:dyDescent="0.25">
      <c r="A190" s="1">
        <v>132750</v>
      </c>
      <c r="B190" s="1">
        <v>1</v>
      </c>
      <c r="C190" s="1" t="s">
        <v>484</v>
      </c>
      <c r="D190" s="5" t="s">
        <v>469</v>
      </c>
      <c r="E190" s="5">
        <v>42044</v>
      </c>
      <c r="F190" s="1">
        <f t="shared" si="2"/>
        <v>2015</v>
      </c>
      <c r="G190" s="1">
        <f>MONTH(Table1[[#This Row],[Date]])</f>
        <v>2</v>
      </c>
      <c r="H190" s="1">
        <v>50</v>
      </c>
      <c r="I190" s="1">
        <v>75</v>
      </c>
      <c r="J190" s="1">
        <v>20150902</v>
      </c>
      <c r="K190" s="1" t="s">
        <v>54</v>
      </c>
      <c r="L190" s="1" t="s">
        <v>55</v>
      </c>
      <c r="M190" s="1" t="s">
        <v>56</v>
      </c>
      <c r="N190" s="1">
        <v>67000</v>
      </c>
      <c r="O190" s="1">
        <v>950</v>
      </c>
      <c r="P190" s="1">
        <v>895</v>
      </c>
      <c r="Q190" s="1" t="s">
        <v>78</v>
      </c>
      <c r="R190" s="1">
        <v>15000</v>
      </c>
      <c r="S190" s="1" t="s">
        <v>111</v>
      </c>
      <c r="T190" s="1" t="s">
        <v>79</v>
      </c>
      <c r="U190" s="1" t="s">
        <v>80</v>
      </c>
      <c r="V190" s="1" t="s">
        <v>49</v>
      </c>
      <c r="W190" s="1" t="s">
        <v>81</v>
      </c>
      <c r="X190" s="1" t="s">
        <v>40</v>
      </c>
      <c r="Y190" s="1" t="s">
        <v>82</v>
      </c>
      <c r="Z190" s="1" t="s">
        <v>83</v>
      </c>
      <c r="AA190" s="1" t="s">
        <v>84</v>
      </c>
      <c r="AB190" s="1" t="s">
        <v>85</v>
      </c>
      <c r="AC190" s="1" t="s">
        <v>47</v>
      </c>
      <c r="AD190" s="1" t="s">
        <v>86</v>
      </c>
      <c r="AE190" s="1">
        <v>0</v>
      </c>
      <c r="AF190" s="1" t="s">
        <v>49</v>
      </c>
      <c r="AG190" s="1" t="s">
        <v>50</v>
      </c>
      <c r="AH190" s="1" t="s">
        <v>51</v>
      </c>
    </row>
    <row r="191" spans="1:34" ht="15.75" customHeight="1" x14ac:dyDescent="0.25">
      <c r="A191" s="1">
        <v>112750</v>
      </c>
      <c r="B191" s="1">
        <v>1</v>
      </c>
      <c r="C191" s="1" t="s">
        <v>485</v>
      </c>
      <c r="D191" s="5" t="s">
        <v>471</v>
      </c>
      <c r="E191" s="5">
        <v>42045</v>
      </c>
      <c r="F191" s="1">
        <f t="shared" si="2"/>
        <v>2015</v>
      </c>
      <c r="G191" s="1">
        <f>MONTH(Table1[[#This Row],[Date]])</f>
        <v>2</v>
      </c>
      <c r="H191" s="1">
        <v>50</v>
      </c>
      <c r="I191" s="1">
        <v>425</v>
      </c>
      <c r="J191" s="1">
        <v>20151002</v>
      </c>
      <c r="K191" s="1" t="s">
        <v>54</v>
      </c>
      <c r="L191" s="1" t="s">
        <v>55</v>
      </c>
      <c r="M191" s="1" t="s">
        <v>56</v>
      </c>
      <c r="N191" s="1">
        <v>67000</v>
      </c>
      <c r="O191" s="1">
        <v>1500</v>
      </c>
      <c r="P191" s="1">
        <v>486</v>
      </c>
      <c r="Q191" s="1" t="s">
        <v>190</v>
      </c>
      <c r="R191" s="1">
        <v>52500</v>
      </c>
      <c r="S191" s="1" t="s">
        <v>58</v>
      </c>
      <c r="T191" s="1" t="s">
        <v>118</v>
      </c>
      <c r="U191" s="1" t="s">
        <v>119</v>
      </c>
      <c r="V191" s="1" t="s">
        <v>49</v>
      </c>
      <c r="W191" s="1" t="s">
        <v>120</v>
      </c>
      <c r="X191" s="1" t="s">
        <v>49</v>
      </c>
      <c r="Y191" s="1" t="s">
        <v>121</v>
      </c>
      <c r="Z191" s="1" t="s">
        <v>122</v>
      </c>
      <c r="AA191" s="1" t="s">
        <v>123</v>
      </c>
      <c r="AB191" s="1" t="s">
        <v>85</v>
      </c>
      <c r="AC191" s="1" t="s">
        <v>47</v>
      </c>
      <c r="AD191" s="1" t="s">
        <v>124</v>
      </c>
      <c r="AE191" s="1">
        <v>0</v>
      </c>
      <c r="AF191" s="1" t="s">
        <v>49</v>
      </c>
      <c r="AG191" s="1" t="s">
        <v>50</v>
      </c>
      <c r="AH191" s="1" t="s">
        <v>51</v>
      </c>
    </row>
    <row r="192" spans="1:34" ht="15.75" customHeight="1" x14ac:dyDescent="0.25">
      <c r="A192" s="1">
        <v>181250</v>
      </c>
      <c r="B192" s="1">
        <v>1</v>
      </c>
      <c r="C192" s="1" t="s">
        <v>486</v>
      </c>
      <c r="D192" s="5" t="s">
        <v>473</v>
      </c>
      <c r="E192" s="5">
        <v>42046</v>
      </c>
      <c r="F192" s="1">
        <f t="shared" si="2"/>
        <v>2015</v>
      </c>
      <c r="G192" s="1">
        <f>MONTH(Table1[[#This Row],[Date]])</f>
        <v>2</v>
      </c>
      <c r="H192" s="1">
        <v>50</v>
      </c>
      <c r="I192" s="1">
        <v>1725</v>
      </c>
      <c r="J192" s="1">
        <v>20151102</v>
      </c>
      <c r="K192" s="1" t="s">
        <v>54</v>
      </c>
      <c r="L192" s="1" t="s">
        <v>173</v>
      </c>
      <c r="M192" s="1" t="s">
        <v>56</v>
      </c>
      <c r="N192" s="1">
        <v>67000</v>
      </c>
      <c r="O192" s="1">
        <v>1400</v>
      </c>
      <c r="P192" s="1">
        <v>325</v>
      </c>
      <c r="Q192" s="1" t="s">
        <v>135</v>
      </c>
      <c r="R192" s="1">
        <v>127220</v>
      </c>
      <c r="S192" s="1" t="s">
        <v>37</v>
      </c>
      <c r="T192" s="1" t="s">
        <v>167</v>
      </c>
      <c r="U192" s="1" t="s">
        <v>168</v>
      </c>
      <c r="V192" s="1" t="s">
        <v>49</v>
      </c>
      <c r="W192" s="1" t="s">
        <v>81</v>
      </c>
      <c r="X192" s="1" t="s">
        <v>49</v>
      </c>
      <c r="Y192" s="1" t="s">
        <v>169</v>
      </c>
      <c r="Z192" s="1" t="s">
        <v>83</v>
      </c>
      <c r="AA192" s="1" t="s">
        <v>170</v>
      </c>
      <c r="AB192" s="1" t="s">
        <v>85</v>
      </c>
      <c r="AC192" s="1" t="s">
        <v>47</v>
      </c>
      <c r="AD192" s="1" t="s">
        <v>171</v>
      </c>
      <c r="AE192" s="1">
        <v>1</v>
      </c>
      <c r="AF192" s="1" t="s">
        <v>49</v>
      </c>
      <c r="AG192" s="1" t="s">
        <v>50</v>
      </c>
      <c r="AH192" s="1" t="s">
        <v>51</v>
      </c>
    </row>
    <row r="193" spans="1:34" ht="15.75" customHeight="1" x14ac:dyDescent="0.25">
      <c r="A193" s="1">
        <v>132750</v>
      </c>
      <c r="B193" s="1">
        <v>1</v>
      </c>
      <c r="C193" s="1" t="s">
        <v>487</v>
      </c>
      <c r="D193" s="5" t="s">
        <v>475</v>
      </c>
      <c r="E193" s="5">
        <v>42047</v>
      </c>
      <c r="F193" s="1">
        <f t="shared" si="2"/>
        <v>2015</v>
      </c>
      <c r="G193" s="1">
        <f>MONTH(Table1[[#This Row],[Date]])</f>
        <v>2</v>
      </c>
      <c r="H193" s="1">
        <v>50</v>
      </c>
      <c r="I193" s="1">
        <v>1725</v>
      </c>
      <c r="J193" s="1">
        <v>20151202</v>
      </c>
      <c r="K193" s="1" t="s">
        <v>54</v>
      </c>
      <c r="L193" s="1" t="s">
        <v>131</v>
      </c>
      <c r="M193" s="1" t="s">
        <v>56</v>
      </c>
      <c r="N193" s="1">
        <v>130000</v>
      </c>
      <c r="O193" s="1">
        <v>1560</v>
      </c>
      <c r="P193" s="1">
        <v>658</v>
      </c>
      <c r="Q193" s="1" t="s">
        <v>193</v>
      </c>
      <c r="R193" s="1">
        <v>17500</v>
      </c>
      <c r="S193" s="1" t="s">
        <v>37</v>
      </c>
      <c r="T193" s="1" t="s">
        <v>144</v>
      </c>
      <c r="U193" s="1" t="s">
        <v>145</v>
      </c>
      <c r="V193" s="1" t="s">
        <v>49</v>
      </c>
      <c r="W193" s="1" t="s">
        <v>146</v>
      </c>
      <c r="X193" s="1" t="s">
        <v>49</v>
      </c>
      <c r="Y193" s="1" t="s">
        <v>147</v>
      </c>
      <c r="Z193" s="1" t="s">
        <v>148</v>
      </c>
      <c r="AA193" s="1" t="s">
        <v>149</v>
      </c>
      <c r="AB193" s="1" t="s">
        <v>85</v>
      </c>
      <c r="AC193" s="1" t="s">
        <v>150</v>
      </c>
      <c r="AD193" s="1" t="s">
        <v>151</v>
      </c>
      <c r="AE193" s="1">
        <v>1</v>
      </c>
      <c r="AF193" s="1" t="s">
        <v>49</v>
      </c>
      <c r="AG193" s="1" t="s">
        <v>50</v>
      </c>
      <c r="AH193" s="1" t="s">
        <v>51</v>
      </c>
    </row>
    <row r="194" spans="1:34" ht="15.75" customHeight="1" x14ac:dyDescent="0.25">
      <c r="A194" s="1">
        <v>112750</v>
      </c>
      <c r="B194" s="1">
        <v>1</v>
      </c>
      <c r="C194" s="1" t="s">
        <v>488</v>
      </c>
      <c r="D194" s="5" t="s">
        <v>429</v>
      </c>
      <c r="E194" s="5">
        <v>41640</v>
      </c>
      <c r="F194" s="1">
        <f t="shared" si="2"/>
        <v>2014</v>
      </c>
      <c r="G194" s="1">
        <f>MONTH(Table1[[#This Row],[Date]])</f>
        <v>1</v>
      </c>
      <c r="H194" s="1">
        <v>550</v>
      </c>
      <c r="I194" s="1">
        <v>425</v>
      </c>
      <c r="J194" s="1">
        <v>20140101</v>
      </c>
      <c r="K194" s="1" t="s">
        <v>54</v>
      </c>
      <c r="L194" s="1" t="s">
        <v>173</v>
      </c>
      <c r="M194" s="1" t="s">
        <v>56</v>
      </c>
      <c r="N194" s="1">
        <v>130000</v>
      </c>
      <c r="O194" s="1">
        <v>1950</v>
      </c>
      <c r="P194" s="1">
        <v>752</v>
      </c>
      <c r="Q194" s="1" t="s">
        <v>135</v>
      </c>
      <c r="R194" s="1">
        <v>52500</v>
      </c>
      <c r="S194" s="1" t="s">
        <v>37</v>
      </c>
      <c r="T194" s="1" t="s">
        <v>198</v>
      </c>
      <c r="U194" s="1" t="s">
        <v>199</v>
      </c>
      <c r="V194" s="1" t="s">
        <v>49</v>
      </c>
      <c r="W194" s="1" t="s">
        <v>200</v>
      </c>
      <c r="X194" s="1" t="s">
        <v>200</v>
      </c>
      <c r="Y194" s="1" t="s">
        <v>49</v>
      </c>
      <c r="Z194" s="1" t="s">
        <v>49</v>
      </c>
      <c r="AA194" s="1" t="s">
        <v>201</v>
      </c>
      <c r="AB194" s="1" t="s">
        <v>85</v>
      </c>
      <c r="AC194" s="1" t="s">
        <v>47</v>
      </c>
      <c r="AD194" s="1" t="s">
        <v>202</v>
      </c>
      <c r="AE194" s="1">
        <v>1</v>
      </c>
      <c r="AF194" s="1" t="s">
        <v>49</v>
      </c>
      <c r="AG194" s="1" t="s">
        <v>203</v>
      </c>
      <c r="AH194" s="1" t="s">
        <v>203</v>
      </c>
    </row>
    <row r="195" spans="1:34" ht="15.75" customHeight="1" x14ac:dyDescent="0.25">
      <c r="A195" s="1">
        <v>46750</v>
      </c>
      <c r="B195" s="1">
        <v>1</v>
      </c>
      <c r="C195" s="1" t="s">
        <v>489</v>
      </c>
      <c r="D195" s="5" t="s">
        <v>490</v>
      </c>
      <c r="E195" s="5">
        <v>41641</v>
      </c>
      <c r="F195" s="1">
        <f t="shared" ref="F195:F258" si="3">YEAR(E195)</f>
        <v>2014</v>
      </c>
      <c r="G195" s="1">
        <f>MONTH(Table1[[#This Row],[Date]])</f>
        <v>1</v>
      </c>
      <c r="H195" s="1">
        <v>550</v>
      </c>
      <c r="I195" s="1">
        <v>425</v>
      </c>
      <c r="J195" s="1">
        <v>20140201</v>
      </c>
      <c r="K195" s="1" t="s">
        <v>196</v>
      </c>
      <c r="L195" s="1" t="s">
        <v>197</v>
      </c>
      <c r="M195" s="1" t="s">
        <v>56</v>
      </c>
      <c r="N195" s="1">
        <v>30000</v>
      </c>
      <c r="O195" s="1">
        <v>1950</v>
      </c>
      <c r="P195" s="1">
        <v>486</v>
      </c>
      <c r="Q195" s="1" t="s">
        <v>177</v>
      </c>
      <c r="R195" s="1">
        <v>52500</v>
      </c>
      <c r="S195" s="1" t="s">
        <v>128</v>
      </c>
      <c r="T195" s="1" t="s">
        <v>198</v>
      </c>
      <c r="U195" s="1" t="s">
        <v>199</v>
      </c>
      <c r="V195" s="1" t="s">
        <v>49</v>
      </c>
      <c r="W195" s="1" t="s">
        <v>200</v>
      </c>
      <c r="X195" s="1" t="s">
        <v>200</v>
      </c>
      <c r="Y195" s="1" t="s">
        <v>49</v>
      </c>
      <c r="Z195" s="1" t="s">
        <v>49</v>
      </c>
      <c r="AA195" s="1" t="s">
        <v>201</v>
      </c>
      <c r="AB195" s="1" t="s">
        <v>85</v>
      </c>
      <c r="AC195" s="1" t="s">
        <v>47</v>
      </c>
      <c r="AD195" s="1" t="s">
        <v>202</v>
      </c>
      <c r="AE195" s="1">
        <v>1</v>
      </c>
      <c r="AF195" s="1" t="s">
        <v>49</v>
      </c>
      <c r="AG195" s="1" t="s">
        <v>203</v>
      </c>
      <c r="AH195" s="1" t="s">
        <v>203</v>
      </c>
    </row>
    <row r="196" spans="1:34" ht="15.75" customHeight="1" x14ac:dyDescent="0.25">
      <c r="A196" s="1">
        <v>47750</v>
      </c>
      <c r="B196" s="1">
        <v>1</v>
      </c>
      <c r="C196" s="1" t="s">
        <v>491</v>
      </c>
      <c r="D196" s="5" t="s">
        <v>492</v>
      </c>
      <c r="E196" s="5">
        <v>41642</v>
      </c>
      <c r="F196" s="1">
        <f t="shared" si="3"/>
        <v>2014</v>
      </c>
      <c r="G196" s="1">
        <f>MONTH(Table1[[#This Row],[Date]])</f>
        <v>1</v>
      </c>
      <c r="H196" s="1">
        <v>550</v>
      </c>
      <c r="I196" s="1">
        <v>75</v>
      </c>
      <c r="J196" s="1">
        <v>20140301</v>
      </c>
      <c r="K196" s="1" t="s">
        <v>196</v>
      </c>
      <c r="L196" s="1" t="s">
        <v>206</v>
      </c>
      <c r="M196" s="1" t="s">
        <v>35</v>
      </c>
      <c r="N196" s="1">
        <v>42500</v>
      </c>
      <c r="O196" s="1">
        <v>1950</v>
      </c>
      <c r="P196" s="1">
        <v>486</v>
      </c>
      <c r="Q196" s="1" t="s">
        <v>177</v>
      </c>
      <c r="R196" s="1">
        <v>52500</v>
      </c>
      <c r="S196" s="1" t="s">
        <v>96</v>
      </c>
      <c r="T196" s="1" t="s">
        <v>210</v>
      </c>
      <c r="U196" s="1" t="s">
        <v>49</v>
      </c>
      <c r="V196" s="1" t="s">
        <v>49</v>
      </c>
      <c r="W196" s="1" t="s">
        <v>211</v>
      </c>
      <c r="X196" s="1" t="s">
        <v>49</v>
      </c>
      <c r="Y196" s="1" t="s">
        <v>49</v>
      </c>
      <c r="Z196" s="1" t="s">
        <v>49</v>
      </c>
      <c r="AA196" s="1" t="s">
        <v>49</v>
      </c>
      <c r="AB196" s="1" t="s">
        <v>46</v>
      </c>
      <c r="AC196" s="1" t="s">
        <v>47</v>
      </c>
      <c r="AD196" s="1" t="s">
        <v>202</v>
      </c>
      <c r="AE196" s="1">
        <v>1</v>
      </c>
      <c r="AF196" s="1" t="s">
        <v>49</v>
      </c>
      <c r="AG196" s="1" t="s">
        <v>212</v>
      </c>
      <c r="AH196" s="1" t="s">
        <v>213</v>
      </c>
    </row>
    <row r="197" spans="1:34" ht="15.75" customHeight="1" x14ac:dyDescent="0.25">
      <c r="A197" s="1">
        <v>42250</v>
      </c>
      <c r="B197" s="1">
        <v>1</v>
      </c>
      <c r="C197" s="1" t="s">
        <v>493</v>
      </c>
      <c r="D197" s="5" t="s">
        <v>494</v>
      </c>
      <c r="E197" s="5">
        <v>41643</v>
      </c>
      <c r="F197" s="1">
        <f t="shared" si="3"/>
        <v>2014</v>
      </c>
      <c r="G197" s="1">
        <f>MONTH(Table1[[#This Row],[Date]])</f>
        <v>1</v>
      </c>
      <c r="H197" s="1">
        <v>550</v>
      </c>
      <c r="I197" s="1">
        <v>475</v>
      </c>
      <c r="J197" s="1">
        <v>20140401</v>
      </c>
      <c r="K197" s="1" t="s">
        <v>196</v>
      </c>
      <c r="L197" s="1" t="s">
        <v>209</v>
      </c>
      <c r="M197" s="1" t="s">
        <v>35</v>
      </c>
      <c r="N197" s="1">
        <v>30000</v>
      </c>
      <c r="O197" s="1">
        <v>1950</v>
      </c>
      <c r="P197" s="1">
        <v>486</v>
      </c>
      <c r="Q197" s="1" t="s">
        <v>177</v>
      </c>
      <c r="R197" s="1">
        <v>52500</v>
      </c>
      <c r="S197" s="1" t="s">
        <v>74</v>
      </c>
      <c r="T197" s="1" t="s">
        <v>101</v>
      </c>
      <c r="U197" s="1" t="s">
        <v>102</v>
      </c>
      <c r="V197" s="1" t="s">
        <v>49</v>
      </c>
      <c r="W197" s="1" t="s">
        <v>103</v>
      </c>
      <c r="X197" s="1" t="s">
        <v>49</v>
      </c>
      <c r="Y197" s="1">
        <v>75010</v>
      </c>
      <c r="Z197" s="1" t="s">
        <v>49</v>
      </c>
      <c r="AA197" s="1" t="s">
        <v>49</v>
      </c>
      <c r="AB197" s="1" t="s">
        <v>85</v>
      </c>
      <c r="AC197" s="1" t="s">
        <v>47</v>
      </c>
      <c r="AD197" s="1" t="s">
        <v>104</v>
      </c>
      <c r="AE197" s="1">
        <v>1</v>
      </c>
      <c r="AF197" s="1" t="s">
        <v>49</v>
      </c>
      <c r="AG197" s="1" t="s">
        <v>105</v>
      </c>
      <c r="AH197" s="1" t="s">
        <v>106</v>
      </c>
    </row>
    <row r="198" spans="1:34" ht="15.75" customHeight="1" x14ac:dyDescent="0.25">
      <c r="A198" s="1">
        <v>46750</v>
      </c>
      <c r="B198" s="1">
        <v>1</v>
      </c>
      <c r="C198" s="1" t="s">
        <v>495</v>
      </c>
      <c r="D198" s="5" t="s">
        <v>496</v>
      </c>
      <c r="E198" s="5">
        <v>41644</v>
      </c>
      <c r="F198" s="1">
        <f t="shared" si="3"/>
        <v>2014</v>
      </c>
      <c r="G198" s="1">
        <f>MONTH(Table1[[#This Row],[Date]])</f>
        <v>1</v>
      </c>
      <c r="H198" s="1">
        <v>550</v>
      </c>
      <c r="I198" s="1">
        <v>475</v>
      </c>
      <c r="J198" s="1">
        <v>20140501</v>
      </c>
      <c r="K198" s="1" t="s">
        <v>196</v>
      </c>
      <c r="L198" s="1" t="s">
        <v>197</v>
      </c>
      <c r="M198" s="1" t="s">
        <v>56</v>
      </c>
      <c r="N198" s="1">
        <v>42500</v>
      </c>
      <c r="O198" s="1">
        <v>1950</v>
      </c>
      <c r="P198" s="1">
        <v>486</v>
      </c>
      <c r="Q198" s="1" t="s">
        <v>177</v>
      </c>
      <c r="R198" s="1">
        <v>52500</v>
      </c>
      <c r="S198" s="1" t="s">
        <v>111</v>
      </c>
      <c r="T198" s="1" t="s">
        <v>118</v>
      </c>
      <c r="U198" s="1" t="s">
        <v>119</v>
      </c>
      <c r="V198" s="1" t="s">
        <v>49</v>
      </c>
      <c r="W198" s="1" t="s">
        <v>120</v>
      </c>
      <c r="X198" s="1" t="s">
        <v>49</v>
      </c>
      <c r="Y198" s="1" t="s">
        <v>121</v>
      </c>
      <c r="Z198" s="1" t="s">
        <v>122</v>
      </c>
      <c r="AA198" s="1" t="s">
        <v>123</v>
      </c>
      <c r="AB198" s="1" t="s">
        <v>85</v>
      </c>
      <c r="AC198" s="1" t="s">
        <v>47</v>
      </c>
      <c r="AD198" s="1" t="s">
        <v>124</v>
      </c>
      <c r="AE198" s="1">
        <v>0</v>
      </c>
      <c r="AF198" s="1" t="s">
        <v>49</v>
      </c>
      <c r="AG198" s="1" t="s">
        <v>50</v>
      </c>
      <c r="AH198" s="1" t="s">
        <v>51</v>
      </c>
    </row>
    <row r="199" spans="1:34" ht="15.75" customHeight="1" x14ac:dyDescent="0.25">
      <c r="A199" s="1">
        <v>46750</v>
      </c>
      <c r="B199" s="1">
        <v>1</v>
      </c>
      <c r="C199" s="1" t="s">
        <v>497</v>
      </c>
      <c r="D199" s="5" t="s">
        <v>498</v>
      </c>
      <c r="E199" s="5">
        <v>41645</v>
      </c>
      <c r="F199" s="1">
        <f t="shared" si="3"/>
        <v>2014</v>
      </c>
      <c r="G199" s="1">
        <f>MONTH(Table1[[#This Row],[Date]])</f>
        <v>1</v>
      </c>
      <c r="H199" s="1">
        <v>550</v>
      </c>
      <c r="I199" s="1">
        <v>475</v>
      </c>
      <c r="J199" s="1">
        <v>20140601</v>
      </c>
      <c r="K199" s="1" t="s">
        <v>196</v>
      </c>
      <c r="L199" s="1" t="s">
        <v>209</v>
      </c>
      <c r="M199" s="1" t="s">
        <v>35</v>
      </c>
      <c r="N199" s="1">
        <v>30000</v>
      </c>
      <c r="O199" s="1">
        <v>1950</v>
      </c>
      <c r="P199" s="1">
        <v>486</v>
      </c>
      <c r="Q199" s="1" t="s">
        <v>177</v>
      </c>
      <c r="R199" s="1">
        <v>52500</v>
      </c>
      <c r="S199" s="1" t="s">
        <v>111</v>
      </c>
      <c r="T199" s="1" t="s">
        <v>79</v>
      </c>
      <c r="U199" s="1" t="s">
        <v>80</v>
      </c>
      <c r="V199" s="1" t="s">
        <v>49</v>
      </c>
      <c r="W199" s="1" t="s">
        <v>81</v>
      </c>
      <c r="X199" s="1" t="s">
        <v>40</v>
      </c>
      <c r="Y199" s="1" t="s">
        <v>82</v>
      </c>
      <c r="Z199" s="1" t="s">
        <v>83</v>
      </c>
      <c r="AA199" s="1" t="s">
        <v>84</v>
      </c>
      <c r="AB199" s="1" t="s">
        <v>85</v>
      </c>
      <c r="AC199" s="1" t="s">
        <v>47</v>
      </c>
      <c r="AD199" s="1" t="s">
        <v>86</v>
      </c>
      <c r="AE199" s="1">
        <v>0</v>
      </c>
      <c r="AF199" s="1" t="s">
        <v>49</v>
      </c>
      <c r="AG199" s="1" t="s">
        <v>50</v>
      </c>
      <c r="AH199" s="1" t="s">
        <v>51</v>
      </c>
    </row>
    <row r="200" spans="1:34" ht="15.75" customHeight="1" x14ac:dyDescent="0.25">
      <c r="A200" s="1">
        <v>42250</v>
      </c>
      <c r="B200" s="1">
        <v>1</v>
      </c>
      <c r="C200" s="1" t="s">
        <v>499</v>
      </c>
      <c r="D200" s="5" t="s">
        <v>500</v>
      </c>
      <c r="E200" s="5">
        <v>41646</v>
      </c>
      <c r="F200" s="1">
        <f t="shared" si="3"/>
        <v>2014</v>
      </c>
      <c r="G200" s="1">
        <f>MONTH(Table1[[#This Row],[Date]])</f>
        <v>1</v>
      </c>
      <c r="H200" s="1">
        <v>550</v>
      </c>
      <c r="I200" s="1">
        <v>1725</v>
      </c>
      <c r="J200" s="1">
        <v>20140701</v>
      </c>
      <c r="K200" s="1" t="s">
        <v>196</v>
      </c>
      <c r="L200" s="1" t="s">
        <v>197</v>
      </c>
      <c r="M200" s="1" t="s">
        <v>56</v>
      </c>
      <c r="N200" s="1">
        <v>42500</v>
      </c>
      <c r="O200" s="1">
        <v>1950</v>
      </c>
      <c r="P200" s="1">
        <v>486</v>
      </c>
      <c r="Q200" s="1" t="s">
        <v>177</v>
      </c>
      <c r="R200" s="1">
        <v>127220</v>
      </c>
      <c r="S200" s="1" t="s">
        <v>111</v>
      </c>
      <c r="T200" s="1" t="s">
        <v>167</v>
      </c>
      <c r="U200" s="1" t="s">
        <v>168</v>
      </c>
      <c r="V200" s="1" t="s">
        <v>49</v>
      </c>
      <c r="W200" s="1" t="s">
        <v>81</v>
      </c>
      <c r="X200" s="1" t="s">
        <v>49</v>
      </c>
      <c r="Y200" s="1" t="s">
        <v>169</v>
      </c>
      <c r="Z200" s="1" t="s">
        <v>83</v>
      </c>
      <c r="AA200" s="1" t="s">
        <v>170</v>
      </c>
      <c r="AB200" s="1" t="s">
        <v>85</v>
      </c>
      <c r="AC200" s="1" t="s">
        <v>47</v>
      </c>
      <c r="AD200" s="1" t="s">
        <v>171</v>
      </c>
      <c r="AE200" s="1">
        <v>1</v>
      </c>
      <c r="AF200" s="1" t="s">
        <v>49</v>
      </c>
      <c r="AG200" s="1" t="s">
        <v>50</v>
      </c>
      <c r="AH200" s="1" t="s">
        <v>51</v>
      </c>
    </row>
    <row r="201" spans="1:34" ht="15.75" customHeight="1" x14ac:dyDescent="0.25">
      <c r="A201" s="1">
        <v>46750</v>
      </c>
      <c r="B201" s="1">
        <v>1</v>
      </c>
      <c r="C201" s="1" t="s">
        <v>501</v>
      </c>
      <c r="D201" s="5" t="s">
        <v>502</v>
      </c>
      <c r="E201" s="5">
        <v>41647</v>
      </c>
      <c r="F201" s="1">
        <f t="shared" si="3"/>
        <v>2014</v>
      </c>
      <c r="G201" s="1">
        <f>MONTH(Table1[[#This Row],[Date]])</f>
        <v>1</v>
      </c>
      <c r="H201" s="1">
        <v>800</v>
      </c>
      <c r="I201" s="1">
        <v>475</v>
      </c>
      <c r="J201" s="1">
        <v>20140801</v>
      </c>
      <c r="K201" s="1" t="s">
        <v>196</v>
      </c>
      <c r="L201" s="1" t="s">
        <v>197</v>
      </c>
      <c r="M201" s="1" t="s">
        <v>56</v>
      </c>
      <c r="N201" s="1">
        <v>30000</v>
      </c>
      <c r="O201" s="1">
        <v>1950</v>
      </c>
      <c r="P201" s="1">
        <v>486</v>
      </c>
      <c r="Q201" s="1" t="s">
        <v>177</v>
      </c>
      <c r="R201" s="1">
        <v>52500</v>
      </c>
      <c r="S201" s="1" t="s">
        <v>117</v>
      </c>
      <c r="T201" s="1" t="s">
        <v>144</v>
      </c>
      <c r="U201" s="1" t="s">
        <v>145</v>
      </c>
      <c r="V201" s="1" t="s">
        <v>49</v>
      </c>
      <c r="W201" s="1" t="s">
        <v>146</v>
      </c>
      <c r="X201" s="1" t="s">
        <v>49</v>
      </c>
      <c r="Y201" s="1" t="s">
        <v>147</v>
      </c>
      <c r="Z201" s="1" t="s">
        <v>148</v>
      </c>
      <c r="AA201" s="1" t="s">
        <v>149</v>
      </c>
      <c r="AB201" s="1" t="s">
        <v>85</v>
      </c>
      <c r="AC201" s="1" t="s">
        <v>150</v>
      </c>
      <c r="AD201" s="1" t="s">
        <v>151</v>
      </c>
      <c r="AE201" s="1">
        <v>1</v>
      </c>
      <c r="AF201" s="1" t="s">
        <v>49</v>
      </c>
      <c r="AG201" s="1" t="s">
        <v>50</v>
      </c>
      <c r="AH201" s="1" t="s">
        <v>51</v>
      </c>
    </row>
    <row r="202" spans="1:34" ht="15.75" customHeight="1" x14ac:dyDescent="0.25">
      <c r="A202" s="1">
        <v>112750</v>
      </c>
      <c r="B202" s="1">
        <v>1</v>
      </c>
      <c r="C202" s="1" t="s">
        <v>503</v>
      </c>
      <c r="D202" s="5" t="s">
        <v>504</v>
      </c>
      <c r="E202" s="5">
        <v>41648</v>
      </c>
      <c r="F202" s="1">
        <f t="shared" si="3"/>
        <v>2014</v>
      </c>
      <c r="G202" s="1">
        <f>MONTH(Table1[[#This Row],[Date]])</f>
        <v>1</v>
      </c>
      <c r="H202" s="1">
        <v>800</v>
      </c>
      <c r="I202" s="1">
        <v>1725</v>
      </c>
      <c r="J202" s="1">
        <v>20140901</v>
      </c>
      <c r="K202" s="1" t="s">
        <v>196</v>
      </c>
      <c r="L202" s="1" t="s">
        <v>209</v>
      </c>
      <c r="M202" s="1" t="s">
        <v>35</v>
      </c>
      <c r="N202" s="1">
        <v>55000</v>
      </c>
      <c r="O202" s="1">
        <v>2570</v>
      </c>
      <c r="P202" s="1">
        <v>486</v>
      </c>
      <c r="Q202" s="1" t="s">
        <v>160</v>
      </c>
      <c r="R202" s="1">
        <v>65250</v>
      </c>
      <c r="S202" s="1" t="s">
        <v>58</v>
      </c>
      <c r="T202" s="1" t="s">
        <v>198</v>
      </c>
      <c r="U202" s="1" t="s">
        <v>199</v>
      </c>
      <c r="V202" s="1" t="s">
        <v>49</v>
      </c>
      <c r="W202" s="1" t="s">
        <v>200</v>
      </c>
      <c r="X202" s="1" t="s">
        <v>200</v>
      </c>
      <c r="Y202" s="1" t="s">
        <v>49</v>
      </c>
      <c r="Z202" s="1" t="s">
        <v>49</v>
      </c>
      <c r="AA202" s="1" t="s">
        <v>201</v>
      </c>
      <c r="AB202" s="1" t="s">
        <v>85</v>
      </c>
      <c r="AC202" s="1" t="s">
        <v>47</v>
      </c>
      <c r="AD202" s="1" t="s">
        <v>202</v>
      </c>
      <c r="AE202" s="1">
        <v>1</v>
      </c>
      <c r="AF202" s="1" t="s">
        <v>49</v>
      </c>
      <c r="AG202" s="1" t="s">
        <v>203</v>
      </c>
      <c r="AH202" s="1" t="s">
        <v>203</v>
      </c>
    </row>
    <row r="203" spans="1:34" ht="15.75" customHeight="1" x14ac:dyDescent="0.25">
      <c r="A203" s="1">
        <v>112750</v>
      </c>
      <c r="B203" s="1">
        <v>1</v>
      </c>
      <c r="C203" s="1" t="s">
        <v>505</v>
      </c>
      <c r="D203" s="5" t="s">
        <v>506</v>
      </c>
      <c r="E203" s="5">
        <v>41649</v>
      </c>
      <c r="F203" s="1">
        <f t="shared" si="3"/>
        <v>2014</v>
      </c>
      <c r="G203" s="1">
        <f>MONTH(Table1[[#This Row],[Date]])</f>
        <v>1</v>
      </c>
      <c r="H203" s="1">
        <v>800</v>
      </c>
      <c r="I203" s="1">
        <v>1725</v>
      </c>
      <c r="J203" s="1">
        <v>20141001</v>
      </c>
      <c r="K203" s="1" t="s">
        <v>196</v>
      </c>
      <c r="L203" s="1" t="s">
        <v>209</v>
      </c>
      <c r="M203" s="1" t="s">
        <v>35</v>
      </c>
      <c r="N203" s="1">
        <v>30000</v>
      </c>
      <c r="O203" s="1">
        <v>2570</v>
      </c>
      <c r="P203" s="1">
        <v>987</v>
      </c>
      <c r="Q203" s="1" t="s">
        <v>160</v>
      </c>
      <c r="R203" s="1">
        <v>52500</v>
      </c>
      <c r="S203" s="1" t="s">
        <v>111</v>
      </c>
      <c r="T203" s="1" t="s">
        <v>210</v>
      </c>
      <c r="U203" s="1" t="s">
        <v>49</v>
      </c>
      <c r="V203" s="1" t="s">
        <v>49</v>
      </c>
      <c r="W203" s="1" t="s">
        <v>211</v>
      </c>
      <c r="X203" s="1" t="s">
        <v>49</v>
      </c>
      <c r="Y203" s="1" t="s">
        <v>49</v>
      </c>
      <c r="Z203" s="1" t="s">
        <v>49</v>
      </c>
      <c r="AA203" s="1" t="s">
        <v>49</v>
      </c>
      <c r="AB203" s="1" t="s">
        <v>46</v>
      </c>
      <c r="AC203" s="1" t="s">
        <v>47</v>
      </c>
      <c r="AD203" s="1" t="s">
        <v>202</v>
      </c>
      <c r="AE203" s="1">
        <v>1</v>
      </c>
      <c r="AF203" s="1" t="s">
        <v>49</v>
      </c>
      <c r="AG203" s="1" t="s">
        <v>212</v>
      </c>
      <c r="AH203" s="1" t="s">
        <v>213</v>
      </c>
    </row>
    <row r="204" spans="1:34" ht="15.75" customHeight="1" x14ac:dyDescent="0.25">
      <c r="A204" s="1">
        <v>46750</v>
      </c>
      <c r="B204" s="1">
        <v>1</v>
      </c>
      <c r="C204" s="1" t="s">
        <v>507</v>
      </c>
      <c r="D204" s="5" t="s">
        <v>508</v>
      </c>
      <c r="E204" s="5">
        <v>41650</v>
      </c>
      <c r="F204" s="1">
        <f t="shared" si="3"/>
        <v>2014</v>
      </c>
      <c r="G204" s="1">
        <f>MONTH(Table1[[#This Row],[Date]])</f>
        <v>1</v>
      </c>
      <c r="H204" s="1">
        <v>50</v>
      </c>
      <c r="I204" s="1">
        <v>475</v>
      </c>
      <c r="J204" s="1">
        <v>20141101</v>
      </c>
      <c r="K204" s="1" t="s">
        <v>196</v>
      </c>
      <c r="L204" s="1" t="s">
        <v>206</v>
      </c>
      <c r="M204" s="1" t="s">
        <v>35</v>
      </c>
      <c r="N204" s="1">
        <v>42500</v>
      </c>
      <c r="O204" s="1">
        <v>2570</v>
      </c>
      <c r="P204" s="1">
        <v>987</v>
      </c>
      <c r="Q204" s="1" t="s">
        <v>160</v>
      </c>
      <c r="R204" s="1">
        <v>28750</v>
      </c>
      <c r="S204" s="1" t="s">
        <v>96</v>
      </c>
      <c r="T204" s="1" t="s">
        <v>38</v>
      </c>
      <c r="U204" s="1" t="s">
        <v>39</v>
      </c>
      <c r="V204" s="1" t="s">
        <v>40</v>
      </c>
      <c r="W204" s="1" t="s">
        <v>41</v>
      </c>
      <c r="X204" s="1" t="s">
        <v>42</v>
      </c>
      <c r="Y204" s="1" t="s">
        <v>43</v>
      </c>
      <c r="Z204" s="1" t="s">
        <v>44</v>
      </c>
      <c r="AA204" s="1" t="s">
        <v>45</v>
      </c>
      <c r="AB204" s="1" t="s">
        <v>46</v>
      </c>
      <c r="AC204" s="1" t="s">
        <v>47</v>
      </c>
      <c r="AD204" s="1" t="s">
        <v>48</v>
      </c>
      <c r="AE204" s="1">
        <v>1</v>
      </c>
      <c r="AF204" s="1" t="s">
        <v>49</v>
      </c>
      <c r="AG204" s="1" t="s">
        <v>50</v>
      </c>
      <c r="AH204" s="1" t="s">
        <v>51</v>
      </c>
    </row>
    <row r="205" spans="1:34" ht="15.75" customHeight="1" x14ac:dyDescent="0.25">
      <c r="A205" s="1">
        <v>42250</v>
      </c>
      <c r="B205" s="1">
        <v>1</v>
      </c>
      <c r="C205" s="1" t="s">
        <v>509</v>
      </c>
      <c r="D205" s="5" t="s">
        <v>510</v>
      </c>
      <c r="E205" s="5">
        <v>41651</v>
      </c>
      <c r="F205" s="1">
        <f t="shared" si="3"/>
        <v>2014</v>
      </c>
      <c r="G205" s="1">
        <f>MONTH(Table1[[#This Row],[Date]])</f>
        <v>1</v>
      </c>
      <c r="H205" s="1">
        <v>50</v>
      </c>
      <c r="I205" s="1">
        <v>475</v>
      </c>
      <c r="J205" s="1">
        <v>20141201</v>
      </c>
      <c r="K205" s="1" t="s">
        <v>196</v>
      </c>
      <c r="L205" s="1" t="s">
        <v>197</v>
      </c>
      <c r="M205" s="1" t="s">
        <v>56</v>
      </c>
      <c r="N205" s="1">
        <v>30000</v>
      </c>
      <c r="O205" s="1">
        <v>2570</v>
      </c>
      <c r="P205" s="1">
        <v>987</v>
      </c>
      <c r="Q205" s="1" t="s">
        <v>160</v>
      </c>
      <c r="R205" s="1">
        <v>52500</v>
      </c>
      <c r="S205" s="1" t="s">
        <v>128</v>
      </c>
      <c r="T205" s="1" t="s">
        <v>38</v>
      </c>
      <c r="U205" s="1" t="s">
        <v>39</v>
      </c>
      <c r="V205" s="1" t="s">
        <v>40</v>
      </c>
      <c r="W205" s="1" t="s">
        <v>41</v>
      </c>
      <c r="X205" s="1" t="s">
        <v>42</v>
      </c>
      <c r="Y205" s="1" t="s">
        <v>43</v>
      </c>
      <c r="Z205" s="1" t="s">
        <v>44</v>
      </c>
      <c r="AA205" s="1" t="s">
        <v>45</v>
      </c>
      <c r="AB205" s="1" t="s">
        <v>46</v>
      </c>
      <c r="AC205" s="1" t="s">
        <v>47</v>
      </c>
      <c r="AD205" s="1" t="s">
        <v>48</v>
      </c>
      <c r="AE205" s="1">
        <v>1</v>
      </c>
      <c r="AF205" s="1" t="s">
        <v>49</v>
      </c>
      <c r="AG205" s="1" t="s">
        <v>50</v>
      </c>
      <c r="AH205" s="1" t="s">
        <v>51</v>
      </c>
    </row>
    <row r="206" spans="1:34" ht="15.75" customHeight="1" x14ac:dyDescent="0.25">
      <c r="A206" s="1">
        <v>46750</v>
      </c>
      <c r="B206" s="1">
        <v>1</v>
      </c>
      <c r="C206" s="1" t="s">
        <v>511</v>
      </c>
      <c r="D206" s="5" t="s">
        <v>453</v>
      </c>
      <c r="E206" s="5">
        <v>42036</v>
      </c>
      <c r="F206" s="1">
        <f t="shared" si="3"/>
        <v>2015</v>
      </c>
      <c r="G206" s="1">
        <f>MONTH(Table1[[#This Row],[Date]])</f>
        <v>2</v>
      </c>
      <c r="H206" s="1">
        <v>50</v>
      </c>
      <c r="I206" s="1">
        <v>1725</v>
      </c>
      <c r="J206" s="1">
        <v>20150102</v>
      </c>
      <c r="K206" s="1" t="s">
        <v>196</v>
      </c>
      <c r="L206" s="1" t="s">
        <v>197</v>
      </c>
      <c r="M206" s="1" t="s">
        <v>56</v>
      </c>
      <c r="N206" s="1">
        <v>42500</v>
      </c>
      <c r="O206" s="1">
        <v>2570</v>
      </c>
      <c r="P206" s="1">
        <v>987</v>
      </c>
      <c r="Q206" s="1" t="s">
        <v>160</v>
      </c>
      <c r="R206" s="1">
        <v>52500</v>
      </c>
      <c r="S206" s="1" t="s">
        <v>111</v>
      </c>
      <c r="T206" s="1" t="s">
        <v>79</v>
      </c>
      <c r="U206" s="1" t="s">
        <v>80</v>
      </c>
      <c r="V206" s="1" t="s">
        <v>49</v>
      </c>
      <c r="W206" s="1" t="s">
        <v>81</v>
      </c>
      <c r="X206" s="1" t="s">
        <v>40</v>
      </c>
      <c r="Y206" s="1" t="s">
        <v>82</v>
      </c>
      <c r="Z206" s="1" t="s">
        <v>83</v>
      </c>
      <c r="AA206" s="1" t="s">
        <v>84</v>
      </c>
      <c r="AB206" s="1" t="s">
        <v>85</v>
      </c>
      <c r="AC206" s="1" t="s">
        <v>47</v>
      </c>
      <c r="AD206" s="1" t="s">
        <v>86</v>
      </c>
      <c r="AE206" s="1">
        <v>0</v>
      </c>
      <c r="AF206" s="1" t="s">
        <v>49</v>
      </c>
      <c r="AG206" s="1" t="s">
        <v>50</v>
      </c>
      <c r="AH206" s="1" t="s">
        <v>51</v>
      </c>
    </row>
    <row r="207" spans="1:34" ht="15.75" customHeight="1" x14ac:dyDescent="0.25">
      <c r="A207" s="1">
        <v>46750</v>
      </c>
      <c r="B207" s="1">
        <v>1</v>
      </c>
      <c r="C207" s="1" t="s">
        <v>512</v>
      </c>
      <c r="D207" s="5" t="s">
        <v>455</v>
      </c>
      <c r="E207" s="5">
        <v>42037</v>
      </c>
      <c r="F207" s="1">
        <f t="shared" si="3"/>
        <v>2015</v>
      </c>
      <c r="G207" s="1">
        <f>MONTH(Table1[[#This Row],[Date]])</f>
        <v>2</v>
      </c>
      <c r="H207" s="1">
        <v>50</v>
      </c>
      <c r="I207" s="1">
        <v>475</v>
      </c>
      <c r="J207" s="1">
        <v>20150202</v>
      </c>
      <c r="K207" s="1" t="s">
        <v>196</v>
      </c>
      <c r="L207" s="1" t="s">
        <v>197</v>
      </c>
      <c r="M207" s="1" t="s">
        <v>56</v>
      </c>
      <c r="N207" s="1">
        <v>30000</v>
      </c>
      <c r="O207" s="1">
        <v>1950</v>
      </c>
      <c r="P207" s="1">
        <v>987</v>
      </c>
      <c r="Q207" s="1" t="s">
        <v>160</v>
      </c>
      <c r="R207" s="1">
        <v>28750</v>
      </c>
      <c r="S207" s="1" t="s">
        <v>96</v>
      </c>
      <c r="T207" s="1" t="s">
        <v>118</v>
      </c>
      <c r="U207" s="1" t="s">
        <v>119</v>
      </c>
      <c r="V207" s="1" t="s">
        <v>49</v>
      </c>
      <c r="W207" s="1" t="s">
        <v>120</v>
      </c>
      <c r="X207" s="1" t="s">
        <v>49</v>
      </c>
      <c r="Y207" s="1" t="s">
        <v>121</v>
      </c>
      <c r="Z207" s="1" t="s">
        <v>122</v>
      </c>
      <c r="AA207" s="1" t="s">
        <v>123</v>
      </c>
      <c r="AB207" s="1" t="s">
        <v>85</v>
      </c>
      <c r="AC207" s="1" t="s">
        <v>47</v>
      </c>
      <c r="AD207" s="1" t="s">
        <v>124</v>
      </c>
      <c r="AE207" s="1">
        <v>0</v>
      </c>
      <c r="AF207" s="1" t="s">
        <v>49</v>
      </c>
      <c r="AG207" s="1" t="s">
        <v>50</v>
      </c>
      <c r="AH207" s="1" t="s">
        <v>51</v>
      </c>
    </row>
    <row r="208" spans="1:34" ht="15.75" customHeight="1" x14ac:dyDescent="0.25">
      <c r="A208" s="1">
        <v>46750</v>
      </c>
      <c r="B208" s="1">
        <v>1</v>
      </c>
      <c r="C208" s="1" t="s">
        <v>513</v>
      </c>
      <c r="D208" s="5" t="s">
        <v>457</v>
      </c>
      <c r="E208" s="5">
        <v>42038</v>
      </c>
      <c r="F208" s="1">
        <f t="shared" si="3"/>
        <v>2015</v>
      </c>
      <c r="G208" s="1">
        <f>MONTH(Table1[[#This Row],[Date]])</f>
        <v>2</v>
      </c>
      <c r="H208" s="1">
        <v>800</v>
      </c>
      <c r="I208" s="1">
        <v>475</v>
      </c>
      <c r="J208" s="1">
        <v>20150302</v>
      </c>
      <c r="K208" s="1" t="s">
        <v>196</v>
      </c>
      <c r="L208" s="1" t="s">
        <v>197</v>
      </c>
      <c r="M208" s="1" t="s">
        <v>56</v>
      </c>
      <c r="N208" s="1">
        <v>42500</v>
      </c>
      <c r="O208" s="1">
        <v>1950</v>
      </c>
      <c r="P208" s="1">
        <v>987</v>
      </c>
      <c r="Q208" s="1" t="s">
        <v>160</v>
      </c>
      <c r="R208" s="1">
        <v>52500</v>
      </c>
      <c r="S208" s="1" t="s">
        <v>128</v>
      </c>
      <c r="T208" s="1" t="s">
        <v>144</v>
      </c>
      <c r="U208" s="1" t="s">
        <v>145</v>
      </c>
      <c r="V208" s="1" t="s">
        <v>49</v>
      </c>
      <c r="W208" s="1" t="s">
        <v>146</v>
      </c>
      <c r="X208" s="1" t="s">
        <v>49</v>
      </c>
      <c r="Y208" s="1" t="s">
        <v>147</v>
      </c>
      <c r="Z208" s="1" t="s">
        <v>148</v>
      </c>
      <c r="AA208" s="1" t="s">
        <v>149</v>
      </c>
      <c r="AB208" s="1" t="s">
        <v>85</v>
      </c>
      <c r="AC208" s="1" t="s">
        <v>150</v>
      </c>
      <c r="AD208" s="1" t="s">
        <v>151</v>
      </c>
      <c r="AE208" s="1">
        <v>1</v>
      </c>
      <c r="AF208" s="1" t="s">
        <v>49</v>
      </c>
      <c r="AG208" s="1" t="s">
        <v>50</v>
      </c>
      <c r="AH208" s="1" t="s">
        <v>51</v>
      </c>
    </row>
    <row r="209" spans="1:34" ht="15.75" customHeight="1" x14ac:dyDescent="0.25">
      <c r="A209" s="1">
        <v>42250</v>
      </c>
      <c r="B209" s="1">
        <v>1</v>
      </c>
      <c r="C209" s="1" t="s">
        <v>514</v>
      </c>
      <c r="D209" s="5" t="s">
        <v>459</v>
      </c>
      <c r="E209" s="5">
        <v>42039</v>
      </c>
      <c r="F209" s="1">
        <f t="shared" si="3"/>
        <v>2015</v>
      </c>
      <c r="G209" s="1">
        <f>MONTH(Table1[[#This Row],[Date]])</f>
        <v>2</v>
      </c>
      <c r="H209" s="1">
        <v>800</v>
      </c>
      <c r="I209" s="1">
        <v>475</v>
      </c>
      <c r="J209" s="1">
        <v>20150402</v>
      </c>
      <c r="K209" s="1" t="s">
        <v>196</v>
      </c>
      <c r="L209" s="1" t="s">
        <v>206</v>
      </c>
      <c r="M209" s="1" t="s">
        <v>35</v>
      </c>
      <c r="N209" s="1">
        <v>30000</v>
      </c>
      <c r="O209" s="1">
        <v>1950</v>
      </c>
      <c r="P209" s="1">
        <v>987</v>
      </c>
      <c r="Q209" s="1" t="s">
        <v>193</v>
      </c>
      <c r="R209" s="1">
        <v>52500</v>
      </c>
      <c r="S209" s="1" t="s">
        <v>37</v>
      </c>
      <c r="T209" s="1" t="s">
        <v>167</v>
      </c>
      <c r="U209" s="1" t="s">
        <v>168</v>
      </c>
      <c r="V209" s="1" t="s">
        <v>49</v>
      </c>
      <c r="W209" s="1" t="s">
        <v>81</v>
      </c>
      <c r="X209" s="1" t="s">
        <v>49</v>
      </c>
      <c r="Y209" s="1" t="s">
        <v>169</v>
      </c>
      <c r="Z209" s="1" t="s">
        <v>83</v>
      </c>
      <c r="AA209" s="1" t="s">
        <v>170</v>
      </c>
      <c r="AB209" s="1" t="s">
        <v>85</v>
      </c>
      <c r="AC209" s="1" t="s">
        <v>47</v>
      </c>
      <c r="AD209" s="1" t="s">
        <v>171</v>
      </c>
      <c r="AE209" s="1">
        <v>1</v>
      </c>
      <c r="AF209" s="1" t="s">
        <v>49</v>
      </c>
      <c r="AG209" s="1" t="s">
        <v>50</v>
      </c>
      <c r="AH209" s="1" t="s">
        <v>51</v>
      </c>
    </row>
    <row r="210" spans="1:34" ht="15.75" customHeight="1" x14ac:dyDescent="0.25">
      <c r="A210" s="1">
        <v>112750</v>
      </c>
      <c r="B210" s="1">
        <v>1</v>
      </c>
      <c r="C210" s="1" t="s">
        <v>515</v>
      </c>
      <c r="D210" s="5" t="s">
        <v>461</v>
      </c>
      <c r="E210" s="5">
        <v>42040</v>
      </c>
      <c r="F210" s="1">
        <f t="shared" si="3"/>
        <v>2015</v>
      </c>
      <c r="G210" s="1">
        <f>MONTH(Table1[[#This Row],[Date]])</f>
        <v>2</v>
      </c>
      <c r="H210" s="1">
        <v>800</v>
      </c>
      <c r="I210" s="1">
        <v>475</v>
      </c>
      <c r="J210" s="1">
        <v>20150502</v>
      </c>
      <c r="K210" s="1" t="s">
        <v>196</v>
      </c>
      <c r="L210" s="1" t="s">
        <v>206</v>
      </c>
      <c r="M210" s="1" t="s">
        <v>35</v>
      </c>
      <c r="N210" s="1">
        <v>42500</v>
      </c>
      <c r="O210" s="1">
        <v>1950</v>
      </c>
      <c r="P210" s="1">
        <v>987</v>
      </c>
      <c r="Q210" s="1" t="s">
        <v>193</v>
      </c>
      <c r="R210" s="1">
        <v>52500</v>
      </c>
      <c r="S210" s="1" t="s">
        <v>37</v>
      </c>
      <c r="T210" s="1" t="s">
        <v>237</v>
      </c>
      <c r="U210" s="1" t="s">
        <v>238</v>
      </c>
      <c r="V210" s="1" t="s">
        <v>49</v>
      </c>
      <c r="W210" s="1" t="s">
        <v>239</v>
      </c>
      <c r="X210" s="1" t="s">
        <v>49</v>
      </c>
      <c r="Y210" s="1" t="s">
        <v>240</v>
      </c>
      <c r="Z210" s="1" t="s">
        <v>49</v>
      </c>
      <c r="AA210" s="1" t="s">
        <v>49</v>
      </c>
      <c r="AB210" s="1" t="s">
        <v>85</v>
      </c>
      <c r="AC210" s="1" t="s">
        <v>47</v>
      </c>
      <c r="AD210" s="1" t="s">
        <v>202</v>
      </c>
      <c r="AE210" s="1">
        <v>1</v>
      </c>
      <c r="AF210" s="1" t="s">
        <v>49</v>
      </c>
      <c r="AG210" s="1" t="s">
        <v>50</v>
      </c>
      <c r="AH210" s="1" t="s">
        <v>51</v>
      </c>
    </row>
    <row r="211" spans="1:34" ht="15.75" customHeight="1" x14ac:dyDescent="0.25">
      <c r="A211" s="1">
        <v>46750</v>
      </c>
      <c r="B211" s="1">
        <v>1</v>
      </c>
      <c r="C211" s="1" t="s">
        <v>516</v>
      </c>
      <c r="D211" s="5" t="s">
        <v>463</v>
      </c>
      <c r="E211" s="5">
        <v>42041</v>
      </c>
      <c r="F211" s="1">
        <f t="shared" si="3"/>
        <v>2015</v>
      </c>
      <c r="G211" s="1">
        <f>MONTH(Table1[[#This Row],[Date]])</f>
        <v>2</v>
      </c>
      <c r="H211" s="1">
        <v>550</v>
      </c>
      <c r="I211" s="1">
        <v>425</v>
      </c>
      <c r="J211" s="1">
        <v>20150602</v>
      </c>
      <c r="K211" s="1" t="s">
        <v>196</v>
      </c>
      <c r="L211" s="1" t="s">
        <v>206</v>
      </c>
      <c r="M211" s="1" t="s">
        <v>35</v>
      </c>
      <c r="N211" s="1">
        <v>30000</v>
      </c>
      <c r="O211" s="1">
        <v>1950</v>
      </c>
      <c r="P211" s="1">
        <v>987</v>
      </c>
      <c r="Q211" s="1" t="s">
        <v>193</v>
      </c>
      <c r="R211" s="1">
        <v>52500</v>
      </c>
      <c r="S211" s="1" t="s">
        <v>37</v>
      </c>
      <c r="T211" s="1" t="s">
        <v>210</v>
      </c>
      <c r="U211" s="1" t="s">
        <v>49</v>
      </c>
      <c r="V211" s="1" t="s">
        <v>49</v>
      </c>
      <c r="W211" s="1" t="s">
        <v>211</v>
      </c>
      <c r="X211" s="1" t="s">
        <v>49</v>
      </c>
      <c r="Y211" s="1" t="s">
        <v>49</v>
      </c>
      <c r="Z211" s="1" t="s">
        <v>49</v>
      </c>
      <c r="AA211" s="1" t="s">
        <v>49</v>
      </c>
      <c r="AB211" s="1" t="s">
        <v>46</v>
      </c>
      <c r="AC211" s="1" t="s">
        <v>47</v>
      </c>
      <c r="AD211" s="1" t="s">
        <v>202</v>
      </c>
      <c r="AE211" s="1">
        <v>1</v>
      </c>
      <c r="AF211" s="1" t="s">
        <v>49</v>
      </c>
      <c r="AG211" s="1" t="s">
        <v>212</v>
      </c>
      <c r="AH211" s="1" t="s">
        <v>213</v>
      </c>
    </row>
    <row r="212" spans="1:34" ht="15.75" customHeight="1" x14ac:dyDescent="0.25">
      <c r="A212" s="1">
        <v>42250</v>
      </c>
      <c r="B212" s="1">
        <v>1</v>
      </c>
      <c r="C212" s="1" t="s">
        <v>517</v>
      </c>
      <c r="D212" s="5" t="s">
        <v>465</v>
      </c>
      <c r="E212" s="5">
        <v>42042</v>
      </c>
      <c r="F212" s="1">
        <f t="shared" si="3"/>
        <v>2015</v>
      </c>
      <c r="G212" s="1">
        <f>MONTH(Table1[[#This Row],[Date]])</f>
        <v>2</v>
      </c>
      <c r="H212" s="1">
        <v>550</v>
      </c>
      <c r="I212" s="1">
        <v>425</v>
      </c>
      <c r="J212" s="1">
        <v>20150702</v>
      </c>
      <c r="K212" s="1" t="s">
        <v>196</v>
      </c>
      <c r="L212" s="1" t="s">
        <v>197</v>
      </c>
      <c r="M212" s="1" t="s">
        <v>56</v>
      </c>
      <c r="N212" s="1">
        <v>42500</v>
      </c>
      <c r="O212" s="1">
        <v>1950</v>
      </c>
      <c r="P212" s="1">
        <v>987</v>
      </c>
      <c r="Q212" s="1" t="s">
        <v>193</v>
      </c>
      <c r="R212" s="1">
        <v>127220</v>
      </c>
      <c r="S212" s="1" t="s">
        <v>128</v>
      </c>
      <c r="T212" s="1" t="s">
        <v>198</v>
      </c>
      <c r="U212" s="1" t="s">
        <v>199</v>
      </c>
      <c r="V212" s="1" t="s">
        <v>49</v>
      </c>
      <c r="W212" s="1" t="s">
        <v>200</v>
      </c>
      <c r="X212" s="1" t="s">
        <v>200</v>
      </c>
      <c r="Y212" s="1" t="s">
        <v>49</v>
      </c>
      <c r="Z212" s="1" t="s">
        <v>49</v>
      </c>
      <c r="AA212" s="1" t="s">
        <v>201</v>
      </c>
      <c r="AB212" s="1" t="s">
        <v>85</v>
      </c>
      <c r="AC212" s="1" t="s">
        <v>47</v>
      </c>
      <c r="AD212" s="1" t="s">
        <v>202</v>
      </c>
      <c r="AE212" s="1">
        <v>1</v>
      </c>
      <c r="AF212" s="1" t="s">
        <v>49</v>
      </c>
      <c r="AG212" s="1" t="s">
        <v>203</v>
      </c>
      <c r="AH212" s="1" t="s">
        <v>203</v>
      </c>
    </row>
    <row r="213" spans="1:34" ht="15.75" customHeight="1" x14ac:dyDescent="0.25">
      <c r="A213" s="1">
        <v>42250</v>
      </c>
      <c r="B213" s="1">
        <v>1</v>
      </c>
      <c r="C213" s="1" t="s">
        <v>518</v>
      </c>
      <c r="D213" s="5" t="s">
        <v>467</v>
      </c>
      <c r="E213" s="5">
        <v>42043</v>
      </c>
      <c r="F213" s="1">
        <f t="shared" si="3"/>
        <v>2015</v>
      </c>
      <c r="G213" s="1">
        <f>MONTH(Table1[[#This Row],[Date]])</f>
        <v>2</v>
      </c>
      <c r="H213" s="1">
        <v>550</v>
      </c>
      <c r="I213" s="1">
        <v>425</v>
      </c>
      <c r="J213" s="1">
        <v>20150802</v>
      </c>
      <c r="K213" s="1" t="s">
        <v>196</v>
      </c>
      <c r="L213" s="1" t="s">
        <v>197</v>
      </c>
      <c r="M213" s="1" t="s">
        <v>56</v>
      </c>
      <c r="N213" s="1">
        <v>30000</v>
      </c>
      <c r="O213" s="1">
        <v>1950</v>
      </c>
      <c r="P213" s="1">
        <v>750</v>
      </c>
      <c r="Q213" s="1" t="s">
        <v>193</v>
      </c>
      <c r="R213" s="1">
        <v>52500</v>
      </c>
      <c r="S213" s="1" t="s">
        <v>96</v>
      </c>
      <c r="T213" s="1" t="s">
        <v>237</v>
      </c>
      <c r="U213" s="1" t="s">
        <v>238</v>
      </c>
      <c r="V213" s="1" t="s">
        <v>49</v>
      </c>
      <c r="W213" s="1" t="s">
        <v>239</v>
      </c>
      <c r="X213" s="1" t="s">
        <v>49</v>
      </c>
      <c r="Y213" s="1" t="s">
        <v>240</v>
      </c>
      <c r="Z213" s="1" t="s">
        <v>49</v>
      </c>
      <c r="AA213" s="1" t="s">
        <v>49</v>
      </c>
      <c r="AB213" s="1" t="s">
        <v>85</v>
      </c>
      <c r="AC213" s="1" t="s">
        <v>47</v>
      </c>
      <c r="AD213" s="1" t="s">
        <v>202</v>
      </c>
      <c r="AE213" s="1">
        <v>1</v>
      </c>
      <c r="AF213" s="1" t="s">
        <v>49</v>
      </c>
      <c r="AG213" s="1" t="s">
        <v>50</v>
      </c>
      <c r="AH213" s="1" t="s">
        <v>51</v>
      </c>
    </row>
    <row r="214" spans="1:34" ht="15.75" customHeight="1" x14ac:dyDescent="0.25">
      <c r="A214" s="1">
        <v>42250</v>
      </c>
      <c r="B214" s="1">
        <v>1</v>
      </c>
      <c r="C214" s="1" t="s">
        <v>519</v>
      </c>
      <c r="D214" s="5" t="s">
        <v>469</v>
      </c>
      <c r="E214" s="5">
        <v>42044</v>
      </c>
      <c r="F214" s="1">
        <f t="shared" si="3"/>
        <v>2015</v>
      </c>
      <c r="G214" s="1">
        <f>MONTH(Table1[[#This Row],[Date]])</f>
        <v>2</v>
      </c>
      <c r="H214" s="1">
        <v>550</v>
      </c>
      <c r="I214" s="1">
        <v>475</v>
      </c>
      <c r="J214" s="1">
        <v>20150902</v>
      </c>
      <c r="K214" s="1" t="s">
        <v>196</v>
      </c>
      <c r="L214" s="1" t="s">
        <v>197</v>
      </c>
      <c r="M214" s="1" t="s">
        <v>56</v>
      </c>
      <c r="N214" s="1">
        <v>17500</v>
      </c>
      <c r="O214" s="1">
        <v>1950</v>
      </c>
      <c r="P214" s="1">
        <v>750</v>
      </c>
      <c r="Q214" s="1" t="s">
        <v>193</v>
      </c>
      <c r="R214" s="1">
        <v>28750</v>
      </c>
      <c r="S214" s="1" t="s">
        <v>74</v>
      </c>
      <c r="T214" s="1" t="s">
        <v>101</v>
      </c>
      <c r="U214" s="1" t="s">
        <v>102</v>
      </c>
      <c r="V214" s="1" t="s">
        <v>49</v>
      </c>
      <c r="W214" s="1" t="s">
        <v>103</v>
      </c>
      <c r="X214" s="1" t="s">
        <v>49</v>
      </c>
      <c r="Y214" s="1">
        <v>75010</v>
      </c>
      <c r="Z214" s="1" t="s">
        <v>49</v>
      </c>
      <c r="AA214" s="1" t="s">
        <v>49</v>
      </c>
      <c r="AB214" s="1" t="s">
        <v>85</v>
      </c>
      <c r="AC214" s="1" t="s">
        <v>47</v>
      </c>
      <c r="AD214" s="1" t="s">
        <v>104</v>
      </c>
      <c r="AE214" s="1">
        <v>1</v>
      </c>
      <c r="AF214" s="1" t="s">
        <v>49</v>
      </c>
      <c r="AG214" s="1" t="s">
        <v>105</v>
      </c>
      <c r="AH214" s="1" t="s">
        <v>106</v>
      </c>
    </row>
    <row r="215" spans="1:34" ht="15.75" customHeight="1" x14ac:dyDescent="0.25">
      <c r="A215" s="1">
        <v>42250</v>
      </c>
      <c r="B215" s="1">
        <v>1</v>
      </c>
      <c r="C215" s="1" t="s">
        <v>520</v>
      </c>
      <c r="D215" s="5" t="s">
        <v>471</v>
      </c>
      <c r="E215" s="5">
        <v>42045</v>
      </c>
      <c r="F215" s="1">
        <f t="shared" si="3"/>
        <v>2015</v>
      </c>
      <c r="G215" s="1">
        <f>MONTH(Table1[[#This Row],[Date]])</f>
        <v>2</v>
      </c>
      <c r="H215" s="1">
        <v>800</v>
      </c>
      <c r="I215" s="1">
        <v>475</v>
      </c>
      <c r="J215" s="1">
        <v>20151002</v>
      </c>
      <c r="K215" s="1" t="s">
        <v>196</v>
      </c>
      <c r="L215" s="1" t="s">
        <v>197</v>
      </c>
      <c r="M215" s="1" t="s">
        <v>35</v>
      </c>
      <c r="N215" s="1">
        <v>30000</v>
      </c>
      <c r="O215" s="1">
        <v>1950</v>
      </c>
      <c r="P215" s="1">
        <v>750</v>
      </c>
      <c r="Q215" s="1" t="s">
        <v>193</v>
      </c>
      <c r="R215" s="1">
        <v>52500</v>
      </c>
      <c r="S215" s="1" t="s">
        <v>111</v>
      </c>
      <c r="T215" s="1" t="s">
        <v>167</v>
      </c>
      <c r="U215" s="1" t="s">
        <v>168</v>
      </c>
      <c r="V215" s="1" t="s">
        <v>49</v>
      </c>
      <c r="W215" s="1" t="s">
        <v>81</v>
      </c>
      <c r="X215" s="1" t="s">
        <v>49</v>
      </c>
      <c r="Y215" s="1" t="s">
        <v>169</v>
      </c>
      <c r="Z215" s="1" t="s">
        <v>83</v>
      </c>
      <c r="AA215" s="1" t="s">
        <v>170</v>
      </c>
      <c r="AB215" s="1" t="s">
        <v>85</v>
      </c>
      <c r="AC215" s="1" t="s">
        <v>47</v>
      </c>
      <c r="AD215" s="1" t="s">
        <v>171</v>
      </c>
      <c r="AE215" s="1">
        <v>1</v>
      </c>
      <c r="AF215" s="1" t="s">
        <v>49</v>
      </c>
      <c r="AG215" s="1" t="s">
        <v>50</v>
      </c>
      <c r="AH215" s="1" t="s">
        <v>51</v>
      </c>
    </row>
    <row r="216" spans="1:34" ht="15.75" customHeight="1" x14ac:dyDescent="0.25">
      <c r="A216" s="1">
        <v>42250</v>
      </c>
      <c r="B216" s="1">
        <v>1</v>
      </c>
      <c r="C216" s="1" t="s">
        <v>521</v>
      </c>
      <c r="D216" s="5" t="s">
        <v>473</v>
      </c>
      <c r="E216" s="5">
        <v>42046</v>
      </c>
      <c r="F216" s="1">
        <f t="shared" si="3"/>
        <v>2015</v>
      </c>
      <c r="G216" s="1">
        <f>MONTH(Table1[[#This Row],[Date]])</f>
        <v>2</v>
      </c>
      <c r="H216" s="1">
        <v>800</v>
      </c>
      <c r="I216" s="1">
        <v>475</v>
      </c>
      <c r="J216" s="1">
        <v>20151102</v>
      </c>
      <c r="K216" s="1" t="s">
        <v>196</v>
      </c>
      <c r="L216" s="1" t="s">
        <v>197</v>
      </c>
      <c r="M216" s="1" t="s">
        <v>56</v>
      </c>
      <c r="N216" s="1">
        <v>42500</v>
      </c>
      <c r="O216" s="1">
        <v>1950</v>
      </c>
      <c r="P216" s="1">
        <v>750</v>
      </c>
      <c r="Q216" s="1" t="s">
        <v>193</v>
      </c>
      <c r="R216" s="1">
        <v>52500</v>
      </c>
      <c r="S216" s="1" t="s">
        <v>111</v>
      </c>
      <c r="T216" s="1" t="s">
        <v>167</v>
      </c>
      <c r="U216" s="1" t="s">
        <v>168</v>
      </c>
      <c r="V216" s="1" t="s">
        <v>49</v>
      </c>
      <c r="W216" s="1" t="s">
        <v>81</v>
      </c>
      <c r="X216" s="1" t="s">
        <v>49</v>
      </c>
      <c r="Y216" s="1" t="s">
        <v>169</v>
      </c>
      <c r="Z216" s="1" t="s">
        <v>83</v>
      </c>
      <c r="AA216" s="1" t="s">
        <v>170</v>
      </c>
      <c r="AB216" s="1" t="s">
        <v>85</v>
      </c>
      <c r="AC216" s="1" t="s">
        <v>47</v>
      </c>
      <c r="AD216" s="1" t="s">
        <v>171</v>
      </c>
      <c r="AE216" s="1">
        <v>1</v>
      </c>
      <c r="AF216" s="1" t="s">
        <v>49</v>
      </c>
      <c r="AG216" s="1" t="s">
        <v>50</v>
      </c>
      <c r="AH216" s="1" t="s">
        <v>51</v>
      </c>
    </row>
    <row r="217" spans="1:34" ht="15.75" customHeight="1" x14ac:dyDescent="0.25">
      <c r="A217" s="1">
        <v>42250</v>
      </c>
      <c r="B217" s="1">
        <v>1</v>
      </c>
      <c r="C217" s="1" t="s">
        <v>522</v>
      </c>
      <c r="D217" s="5" t="s">
        <v>475</v>
      </c>
      <c r="E217" s="5">
        <v>42047</v>
      </c>
      <c r="F217" s="1">
        <f t="shared" si="3"/>
        <v>2015</v>
      </c>
      <c r="G217" s="1">
        <f>MONTH(Table1[[#This Row],[Date]])</f>
        <v>2</v>
      </c>
      <c r="H217" s="1">
        <v>800</v>
      </c>
      <c r="I217" s="1">
        <v>475</v>
      </c>
      <c r="J217" s="1">
        <v>20151202</v>
      </c>
      <c r="K217" s="1" t="s">
        <v>196</v>
      </c>
      <c r="L217" s="1" t="s">
        <v>197</v>
      </c>
      <c r="M217" s="1" t="s">
        <v>35</v>
      </c>
      <c r="N217" s="1">
        <v>30000</v>
      </c>
      <c r="O217" s="1">
        <v>1950</v>
      </c>
      <c r="P217" s="1">
        <v>1250</v>
      </c>
      <c r="Q217" s="1" t="s">
        <v>193</v>
      </c>
      <c r="R217" s="1">
        <v>52500</v>
      </c>
      <c r="S217" s="1" t="s">
        <v>62</v>
      </c>
      <c r="T217" s="1" t="s">
        <v>144</v>
      </c>
      <c r="U217" s="1" t="s">
        <v>145</v>
      </c>
      <c r="V217" s="1" t="s">
        <v>49</v>
      </c>
      <c r="W217" s="1" t="s">
        <v>146</v>
      </c>
      <c r="X217" s="1" t="s">
        <v>49</v>
      </c>
      <c r="Y217" s="1" t="s">
        <v>147</v>
      </c>
      <c r="Z217" s="1" t="s">
        <v>148</v>
      </c>
      <c r="AA217" s="1" t="s">
        <v>149</v>
      </c>
      <c r="AB217" s="1" t="s">
        <v>85</v>
      </c>
      <c r="AC217" s="1" t="s">
        <v>150</v>
      </c>
      <c r="AD217" s="1" t="s">
        <v>151</v>
      </c>
      <c r="AE217" s="1">
        <v>1</v>
      </c>
      <c r="AF217" s="1" t="s">
        <v>49</v>
      </c>
      <c r="AG217" s="1" t="s">
        <v>50</v>
      </c>
      <c r="AH217" s="1" t="s">
        <v>51</v>
      </c>
    </row>
    <row r="218" spans="1:34" ht="15.75" customHeight="1" x14ac:dyDescent="0.25">
      <c r="A218" s="1">
        <v>42250</v>
      </c>
      <c r="B218" s="1">
        <v>1</v>
      </c>
      <c r="C218" s="1" t="s">
        <v>523</v>
      </c>
      <c r="D218" s="5" t="s">
        <v>429</v>
      </c>
      <c r="E218" s="5">
        <v>41640</v>
      </c>
      <c r="F218" s="1">
        <f t="shared" si="3"/>
        <v>2014</v>
      </c>
      <c r="G218" s="1">
        <f>MONTH(Table1[[#This Row],[Date]])</f>
        <v>1</v>
      </c>
      <c r="H218" s="1">
        <v>800</v>
      </c>
      <c r="I218" s="1">
        <v>475</v>
      </c>
      <c r="J218" s="1">
        <v>20140101</v>
      </c>
      <c r="K218" s="1" t="s">
        <v>196</v>
      </c>
      <c r="L218" s="1" t="s">
        <v>206</v>
      </c>
      <c r="M218" s="1" t="s">
        <v>35</v>
      </c>
      <c r="N218" s="1">
        <v>42500</v>
      </c>
      <c r="O218" s="1">
        <v>2570</v>
      </c>
      <c r="P218" s="1">
        <v>1250</v>
      </c>
      <c r="Q218" s="1" t="s">
        <v>193</v>
      </c>
      <c r="R218" s="1">
        <v>52500</v>
      </c>
      <c r="S218" s="1" t="s">
        <v>117</v>
      </c>
      <c r="T218" s="1" t="s">
        <v>144</v>
      </c>
      <c r="U218" s="1" t="s">
        <v>145</v>
      </c>
      <c r="V218" s="1" t="s">
        <v>49</v>
      </c>
      <c r="W218" s="1" t="s">
        <v>146</v>
      </c>
      <c r="X218" s="1" t="s">
        <v>49</v>
      </c>
      <c r="Y218" s="1" t="s">
        <v>147</v>
      </c>
      <c r="Z218" s="1" t="s">
        <v>148</v>
      </c>
      <c r="AA218" s="1" t="s">
        <v>149</v>
      </c>
      <c r="AB218" s="1" t="s">
        <v>85</v>
      </c>
      <c r="AC218" s="1" t="s">
        <v>150</v>
      </c>
      <c r="AD218" s="1" t="s">
        <v>151</v>
      </c>
      <c r="AE218" s="1">
        <v>1</v>
      </c>
      <c r="AF218" s="1" t="s">
        <v>49</v>
      </c>
      <c r="AG218" s="1" t="s">
        <v>50</v>
      </c>
      <c r="AH218" s="1" t="s">
        <v>51</v>
      </c>
    </row>
    <row r="219" spans="1:34" ht="15.75" customHeight="1" x14ac:dyDescent="0.25">
      <c r="A219" s="1">
        <v>42250</v>
      </c>
      <c r="B219" s="1">
        <v>1</v>
      </c>
      <c r="C219" s="1" t="s">
        <v>524</v>
      </c>
      <c r="D219" s="5" t="s">
        <v>490</v>
      </c>
      <c r="E219" s="5">
        <v>41641</v>
      </c>
      <c r="F219" s="1">
        <f t="shared" si="3"/>
        <v>2014</v>
      </c>
      <c r="G219" s="1">
        <f>MONTH(Table1[[#This Row],[Date]])</f>
        <v>1</v>
      </c>
      <c r="H219" s="1">
        <v>800</v>
      </c>
      <c r="I219" s="1">
        <v>475</v>
      </c>
      <c r="J219" s="1">
        <v>20140201</v>
      </c>
      <c r="K219" s="1" t="s">
        <v>249</v>
      </c>
      <c r="L219" s="1" t="s">
        <v>250</v>
      </c>
      <c r="M219" s="1" t="s">
        <v>35</v>
      </c>
      <c r="N219" s="1">
        <v>30700</v>
      </c>
      <c r="O219" s="1">
        <v>2570</v>
      </c>
      <c r="P219" s="1">
        <v>1250</v>
      </c>
      <c r="Q219" s="1" t="s">
        <v>193</v>
      </c>
      <c r="R219" s="1">
        <v>16525</v>
      </c>
      <c r="S219" s="1" t="s">
        <v>58</v>
      </c>
      <c r="T219" s="1" t="s">
        <v>118</v>
      </c>
      <c r="U219" s="1" t="s">
        <v>119</v>
      </c>
      <c r="V219" s="1" t="s">
        <v>49</v>
      </c>
      <c r="W219" s="1" t="s">
        <v>120</v>
      </c>
      <c r="X219" s="1" t="s">
        <v>49</v>
      </c>
      <c r="Y219" s="1" t="s">
        <v>121</v>
      </c>
      <c r="Z219" s="1" t="s">
        <v>122</v>
      </c>
      <c r="AA219" s="1" t="s">
        <v>123</v>
      </c>
      <c r="AB219" s="1" t="s">
        <v>85</v>
      </c>
      <c r="AC219" s="1" t="s">
        <v>47</v>
      </c>
      <c r="AD219" s="1" t="s">
        <v>124</v>
      </c>
      <c r="AE219" s="1">
        <v>0</v>
      </c>
      <c r="AF219" s="1" t="s">
        <v>49</v>
      </c>
      <c r="AG219" s="1" t="s">
        <v>50</v>
      </c>
      <c r="AH219" s="1" t="s">
        <v>51</v>
      </c>
    </row>
    <row r="220" spans="1:34" ht="15.75" customHeight="1" x14ac:dyDescent="0.25">
      <c r="A220" s="1">
        <v>46750</v>
      </c>
      <c r="B220" s="1">
        <v>1</v>
      </c>
      <c r="C220" s="1" t="s">
        <v>525</v>
      </c>
      <c r="D220" s="5" t="s">
        <v>492</v>
      </c>
      <c r="E220" s="5">
        <v>41642</v>
      </c>
      <c r="F220" s="1">
        <f t="shared" si="3"/>
        <v>2014</v>
      </c>
      <c r="G220" s="1">
        <f>MONTH(Table1[[#This Row],[Date]])</f>
        <v>1</v>
      </c>
      <c r="H220" s="1">
        <v>800</v>
      </c>
      <c r="I220" s="1">
        <v>475</v>
      </c>
      <c r="J220" s="1">
        <v>20140301</v>
      </c>
      <c r="K220" s="1" t="s">
        <v>249</v>
      </c>
      <c r="L220" s="1" t="s">
        <v>252</v>
      </c>
      <c r="M220" s="1" t="s">
        <v>35</v>
      </c>
      <c r="N220" s="1">
        <v>30700</v>
      </c>
      <c r="O220" s="1">
        <v>2570</v>
      </c>
      <c r="P220" s="1">
        <v>1250</v>
      </c>
      <c r="Q220" s="1" t="s">
        <v>193</v>
      </c>
      <c r="R220" s="1">
        <v>52500</v>
      </c>
      <c r="S220" s="1" t="s">
        <v>111</v>
      </c>
      <c r="T220" s="1" t="s">
        <v>118</v>
      </c>
      <c r="U220" s="1" t="s">
        <v>119</v>
      </c>
      <c r="V220" s="1" t="s">
        <v>49</v>
      </c>
      <c r="W220" s="1" t="s">
        <v>120</v>
      </c>
      <c r="X220" s="1" t="s">
        <v>49</v>
      </c>
      <c r="Y220" s="1" t="s">
        <v>121</v>
      </c>
      <c r="Z220" s="1" t="s">
        <v>122</v>
      </c>
      <c r="AA220" s="1" t="s">
        <v>123</v>
      </c>
      <c r="AB220" s="1" t="s">
        <v>85</v>
      </c>
      <c r="AC220" s="1" t="s">
        <v>47</v>
      </c>
      <c r="AD220" s="1" t="s">
        <v>124</v>
      </c>
      <c r="AE220" s="1">
        <v>0</v>
      </c>
      <c r="AF220" s="1" t="s">
        <v>49</v>
      </c>
      <c r="AG220" s="1" t="s">
        <v>50</v>
      </c>
      <c r="AH220" s="1" t="s">
        <v>51</v>
      </c>
    </row>
    <row r="221" spans="1:34" ht="15.75" customHeight="1" x14ac:dyDescent="0.25">
      <c r="A221" s="1">
        <v>46750</v>
      </c>
      <c r="B221" s="1">
        <v>1</v>
      </c>
      <c r="C221" s="1" t="s">
        <v>526</v>
      </c>
      <c r="D221" s="5" t="s">
        <v>494</v>
      </c>
      <c r="E221" s="5">
        <v>41643</v>
      </c>
      <c r="F221" s="1">
        <f t="shared" si="3"/>
        <v>2014</v>
      </c>
      <c r="G221" s="1">
        <f>MONTH(Table1[[#This Row],[Date]])</f>
        <v>1</v>
      </c>
      <c r="H221" s="1">
        <v>800</v>
      </c>
      <c r="I221" s="1">
        <v>750</v>
      </c>
      <c r="J221" s="1">
        <v>20140401</v>
      </c>
      <c r="K221" s="1" t="s">
        <v>249</v>
      </c>
      <c r="L221" s="1" t="s">
        <v>254</v>
      </c>
      <c r="M221" s="1" t="s">
        <v>35</v>
      </c>
      <c r="N221" s="1">
        <v>30700</v>
      </c>
      <c r="O221" s="1">
        <v>2570</v>
      </c>
      <c r="P221" s="1">
        <v>987</v>
      </c>
      <c r="Q221" s="1" t="s">
        <v>193</v>
      </c>
      <c r="R221" s="1">
        <v>127220</v>
      </c>
      <c r="S221" s="1" t="s">
        <v>37</v>
      </c>
      <c r="T221" s="1" t="s">
        <v>79</v>
      </c>
      <c r="U221" s="1" t="s">
        <v>80</v>
      </c>
      <c r="V221" s="1" t="s">
        <v>49</v>
      </c>
      <c r="W221" s="1" t="s">
        <v>81</v>
      </c>
      <c r="X221" s="1" t="s">
        <v>40</v>
      </c>
      <c r="Y221" s="1" t="s">
        <v>82</v>
      </c>
      <c r="Z221" s="1" t="s">
        <v>83</v>
      </c>
      <c r="AA221" s="1" t="s">
        <v>84</v>
      </c>
      <c r="AB221" s="1" t="s">
        <v>85</v>
      </c>
      <c r="AC221" s="1" t="s">
        <v>47</v>
      </c>
      <c r="AD221" s="1" t="s">
        <v>86</v>
      </c>
      <c r="AE221" s="1">
        <v>0</v>
      </c>
      <c r="AF221" s="1" t="s">
        <v>49</v>
      </c>
      <c r="AG221" s="1" t="s">
        <v>50</v>
      </c>
      <c r="AH221" s="1" t="s">
        <v>51</v>
      </c>
    </row>
    <row r="222" spans="1:34" ht="15.75" customHeight="1" x14ac:dyDescent="0.25">
      <c r="A222" s="1">
        <v>112750</v>
      </c>
      <c r="B222" s="1">
        <v>1</v>
      </c>
      <c r="C222" s="1" t="s">
        <v>527</v>
      </c>
      <c r="D222" s="5" t="s">
        <v>496</v>
      </c>
      <c r="E222" s="5">
        <v>41644</v>
      </c>
      <c r="F222" s="1">
        <f t="shared" si="3"/>
        <v>2014</v>
      </c>
      <c r="G222" s="1">
        <f>MONTH(Table1[[#This Row],[Date]])</f>
        <v>1</v>
      </c>
      <c r="H222" s="1">
        <v>800</v>
      </c>
      <c r="I222" s="1">
        <v>750</v>
      </c>
      <c r="J222" s="1">
        <v>20140501</v>
      </c>
      <c r="K222" s="1" t="s">
        <v>249</v>
      </c>
      <c r="L222" s="1" t="s">
        <v>256</v>
      </c>
      <c r="M222" s="1" t="s">
        <v>35</v>
      </c>
      <c r="N222" s="1">
        <v>30700</v>
      </c>
      <c r="O222" s="1">
        <v>2570</v>
      </c>
      <c r="P222" s="1">
        <v>1250</v>
      </c>
      <c r="Q222" s="1" t="s">
        <v>78</v>
      </c>
      <c r="R222" s="1">
        <v>17000</v>
      </c>
      <c r="S222" s="1" t="s">
        <v>37</v>
      </c>
      <c r="T222" s="1" t="s">
        <v>79</v>
      </c>
      <c r="U222" s="1" t="s">
        <v>80</v>
      </c>
      <c r="V222" s="1" t="s">
        <v>49</v>
      </c>
      <c r="W222" s="1" t="s">
        <v>81</v>
      </c>
      <c r="X222" s="1" t="s">
        <v>40</v>
      </c>
      <c r="Y222" s="1" t="s">
        <v>82</v>
      </c>
      <c r="Z222" s="1" t="s">
        <v>83</v>
      </c>
      <c r="AA222" s="1" t="s">
        <v>84</v>
      </c>
      <c r="AB222" s="1" t="s">
        <v>85</v>
      </c>
      <c r="AC222" s="1" t="s">
        <v>47</v>
      </c>
      <c r="AD222" s="1" t="s">
        <v>86</v>
      </c>
      <c r="AE222" s="1">
        <v>0</v>
      </c>
      <c r="AF222" s="1" t="s">
        <v>49</v>
      </c>
      <c r="AG222" s="1" t="s">
        <v>50</v>
      </c>
      <c r="AH222" s="1" t="s">
        <v>51</v>
      </c>
    </row>
    <row r="223" spans="1:34" ht="15.75" customHeight="1" x14ac:dyDescent="0.25">
      <c r="A223" s="1">
        <v>112750</v>
      </c>
      <c r="B223" s="1">
        <v>1</v>
      </c>
      <c r="C223" s="1" t="s">
        <v>528</v>
      </c>
      <c r="D223" s="5" t="s">
        <v>498</v>
      </c>
      <c r="E223" s="5">
        <v>41645</v>
      </c>
      <c r="F223" s="1">
        <f t="shared" si="3"/>
        <v>2014</v>
      </c>
      <c r="G223" s="1">
        <f>MONTH(Table1[[#This Row],[Date]])</f>
        <v>1</v>
      </c>
      <c r="H223" s="1">
        <v>550</v>
      </c>
      <c r="I223" s="1">
        <v>750</v>
      </c>
      <c r="J223" s="1">
        <v>20140601</v>
      </c>
      <c r="K223" s="1" t="s">
        <v>249</v>
      </c>
      <c r="L223" s="1" t="s">
        <v>250</v>
      </c>
      <c r="M223" s="1" t="s">
        <v>56</v>
      </c>
      <c r="N223" s="1">
        <v>67000</v>
      </c>
      <c r="O223" s="1">
        <v>2570</v>
      </c>
      <c r="P223" s="1">
        <v>987</v>
      </c>
      <c r="Q223" s="1" t="s">
        <v>78</v>
      </c>
      <c r="R223" s="1">
        <v>52500</v>
      </c>
      <c r="S223" s="1" t="s">
        <v>111</v>
      </c>
      <c r="T223" s="1" t="s">
        <v>38</v>
      </c>
      <c r="U223" s="1" t="s">
        <v>39</v>
      </c>
      <c r="V223" s="1" t="s">
        <v>40</v>
      </c>
      <c r="W223" s="1" t="s">
        <v>41</v>
      </c>
      <c r="X223" s="1" t="s">
        <v>42</v>
      </c>
      <c r="Y223" s="1" t="s">
        <v>43</v>
      </c>
      <c r="Z223" s="1" t="s">
        <v>44</v>
      </c>
      <c r="AA223" s="1" t="s">
        <v>45</v>
      </c>
      <c r="AB223" s="1" t="s">
        <v>46</v>
      </c>
      <c r="AC223" s="1" t="s">
        <v>47</v>
      </c>
      <c r="AD223" s="1" t="s">
        <v>48</v>
      </c>
      <c r="AE223" s="1">
        <v>1</v>
      </c>
      <c r="AF223" s="1" t="s">
        <v>49</v>
      </c>
      <c r="AG223" s="1" t="s">
        <v>50</v>
      </c>
      <c r="AH223" s="1" t="s">
        <v>51</v>
      </c>
    </row>
    <row r="224" spans="1:34" ht="15.75" customHeight="1" x14ac:dyDescent="0.25">
      <c r="A224" s="1">
        <v>112750</v>
      </c>
      <c r="B224" s="1">
        <v>1</v>
      </c>
      <c r="C224" s="1" t="s">
        <v>529</v>
      </c>
      <c r="D224" s="5" t="s">
        <v>500</v>
      </c>
      <c r="E224" s="5">
        <v>41646</v>
      </c>
      <c r="F224" s="1">
        <f t="shared" si="3"/>
        <v>2014</v>
      </c>
      <c r="G224" s="1">
        <f>MONTH(Table1[[#This Row],[Date]])</f>
        <v>1</v>
      </c>
      <c r="H224" s="1">
        <v>550</v>
      </c>
      <c r="I224" s="1">
        <v>750</v>
      </c>
      <c r="J224" s="1">
        <v>20140701</v>
      </c>
      <c r="K224" s="1" t="s">
        <v>249</v>
      </c>
      <c r="L224" s="1" t="s">
        <v>250</v>
      </c>
      <c r="M224" s="1" t="s">
        <v>259</v>
      </c>
      <c r="N224" s="1">
        <v>67000</v>
      </c>
      <c r="O224" s="1">
        <v>2570</v>
      </c>
      <c r="P224" s="1">
        <v>1250</v>
      </c>
      <c r="Q224" s="1" t="s">
        <v>78</v>
      </c>
      <c r="R224" s="1">
        <v>52500</v>
      </c>
      <c r="S224" s="1" t="s">
        <v>111</v>
      </c>
      <c r="T224" s="1" t="s">
        <v>38</v>
      </c>
      <c r="U224" s="1" t="s">
        <v>39</v>
      </c>
      <c r="V224" s="1" t="s">
        <v>40</v>
      </c>
      <c r="W224" s="1" t="s">
        <v>41</v>
      </c>
      <c r="X224" s="1" t="s">
        <v>42</v>
      </c>
      <c r="Y224" s="1" t="s">
        <v>43</v>
      </c>
      <c r="Z224" s="1" t="s">
        <v>44</v>
      </c>
      <c r="AA224" s="1" t="s">
        <v>45</v>
      </c>
      <c r="AB224" s="1" t="s">
        <v>46</v>
      </c>
      <c r="AC224" s="1" t="s">
        <v>47</v>
      </c>
      <c r="AD224" s="1" t="s">
        <v>48</v>
      </c>
      <c r="AE224" s="1">
        <v>1</v>
      </c>
      <c r="AF224" s="1" t="s">
        <v>49</v>
      </c>
      <c r="AG224" s="1" t="s">
        <v>50</v>
      </c>
      <c r="AH224" s="1" t="s">
        <v>51</v>
      </c>
    </row>
    <row r="225" spans="1:34" ht="15.75" customHeight="1" x14ac:dyDescent="0.25">
      <c r="A225" s="1">
        <v>112750</v>
      </c>
      <c r="B225" s="1">
        <v>1</v>
      </c>
      <c r="C225" s="1" t="s">
        <v>530</v>
      </c>
      <c r="D225" s="5" t="s">
        <v>502</v>
      </c>
      <c r="E225" s="5">
        <v>41647</v>
      </c>
      <c r="F225" s="1">
        <f t="shared" si="3"/>
        <v>2014</v>
      </c>
      <c r="G225" s="1">
        <f>MONTH(Table1[[#This Row],[Date]])</f>
        <v>1</v>
      </c>
      <c r="H225" s="1">
        <v>550</v>
      </c>
      <c r="I225" s="1">
        <v>750</v>
      </c>
      <c r="J225" s="1">
        <v>20140801</v>
      </c>
      <c r="K225" s="1" t="s">
        <v>249</v>
      </c>
      <c r="L225" s="1" t="s">
        <v>250</v>
      </c>
      <c r="M225" s="1" t="s">
        <v>35</v>
      </c>
      <c r="N225" s="1">
        <v>30700</v>
      </c>
      <c r="O225" s="1">
        <v>2570</v>
      </c>
      <c r="P225" s="1">
        <v>987</v>
      </c>
      <c r="Q225" s="1" t="s">
        <v>78</v>
      </c>
      <c r="R225" s="1">
        <v>52500</v>
      </c>
      <c r="S225" s="1" t="s">
        <v>96</v>
      </c>
      <c r="T225" s="1" t="s">
        <v>210</v>
      </c>
      <c r="U225" s="1" t="s">
        <v>49</v>
      </c>
      <c r="V225" s="1" t="s">
        <v>49</v>
      </c>
      <c r="W225" s="1" t="s">
        <v>211</v>
      </c>
      <c r="X225" s="1" t="s">
        <v>49</v>
      </c>
      <c r="Y225" s="1" t="s">
        <v>49</v>
      </c>
      <c r="Z225" s="1" t="s">
        <v>49</v>
      </c>
      <c r="AA225" s="1" t="s">
        <v>49</v>
      </c>
      <c r="AB225" s="1" t="s">
        <v>46</v>
      </c>
      <c r="AC225" s="1" t="s">
        <v>47</v>
      </c>
      <c r="AD225" s="1" t="s">
        <v>202</v>
      </c>
      <c r="AE225" s="1">
        <v>1</v>
      </c>
      <c r="AF225" s="1" t="s">
        <v>49</v>
      </c>
      <c r="AG225" s="1" t="s">
        <v>212</v>
      </c>
      <c r="AH225" s="1" t="s">
        <v>213</v>
      </c>
    </row>
    <row r="226" spans="1:34" ht="15.75" customHeight="1" x14ac:dyDescent="0.25">
      <c r="A226" s="1">
        <v>112750</v>
      </c>
      <c r="B226" s="1">
        <v>1</v>
      </c>
      <c r="C226" s="1" t="s">
        <v>531</v>
      </c>
      <c r="D226" s="5" t="s">
        <v>504</v>
      </c>
      <c r="E226" s="5">
        <v>41648</v>
      </c>
      <c r="F226" s="1">
        <f t="shared" si="3"/>
        <v>2014</v>
      </c>
      <c r="G226" s="1">
        <f>MONTH(Table1[[#This Row],[Date]])</f>
        <v>1</v>
      </c>
      <c r="H226" s="1">
        <v>550</v>
      </c>
      <c r="I226" s="1">
        <v>750</v>
      </c>
      <c r="J226" s="1">
        <v>20140901</v>
      </c>
      <c r="K226" s="1" t="s">
        <v>249</v>
      </c>
      <c r="L226" s="1" t="s">
        <v>254</v>
      </c>
      <c r="M226" s="1" t="s">
        <v>35</v>
      </c>
      <c r="N226" s="1">
        <v>30700</v>
      </c>
      <c r="O226" s="1">
        <v>1950</v>
      </c>
      <c r="P226" s="1">
        <v>1250</v>
      </c>
      <c r="Q226" s="1" t="s">
        <v>78</v>
      </c>
      <c r="R226" s="1">
        <v>18695</v>
      </c>
      <c r="S226" s="1" t="s">
        <v>74</v>
      </c>
      <c r="T226" s="1" t="s">
        <v>198</v>
      </c>
      <c r="U226" s="1" t="s">
        <v>199</v>
      </c>
      <c r="V226" s="1" t="s">
        <v>49</v>
      </c>
      <c r="W226" s="1" t="s">
        <v>200</v>
      </c>
      <c r="X226" s="1" t="s">
        <v>200</v>
      </c>
      <c r="Y226" s="1" t="s">
        <v>49</v>
      </c>
      <c r="Z226" s="1" t="s">
        <v>49</v>
      </c>
      <c r="AA226" s="1" t="s">
        <v>201</v>
      </c>
      <c r="AB226" s="1" t="s">
        <v>85</v>
      </c>
      <c r="AC226" s="1" t="s">
        <v>47</v>
      </c>
      <c r="AD226" s="1" t="s">
        <v>202</v>
      </c>
      <c r="AE226" s="1">
        <v>1</v>
      </c>
      <c r="AF226" s="1" t="s">
        <v>49</v>
      </c>
      <c r="AG226" s="1" t="s">
        <v>203</v>
      </c>
      <c r="AH226" s="1" t="s">
        <v>203</v>
      </c>
    </row>
    <row r="227" spans="1:34" ht="15.75" customHeight="1" x14ac:dyDescent="0.25">
      <c r="A227" s="1">
        <v>46750</v>
      </c>
      <c r="B227" s="1">
        <v>1</v>
      </c>
      <c r="C227" s="1" t="s">
        <v>532</v>
      </c>
      <c r="D227" s="5" t="s">
        <v>506</v>
      </c>
      <c r="E227" s="5">
        <v>41649</v>
      </c>
      <c r="F227" s="1">
        <f t="shared" si="3"/>
        <v>2014</v>
      </c>
      <c r="G227" s="1">
        <f>MONTH(Table1[[#This Row],[Date]])</f>
        <v>1</v>
      </c>
      <c r="H227" s="1">
        <v>550</v>
      </c>
      <c r="I227" s="1">
        <v>475</v>
      </c>
      <c r="J227" s="1">
        <v>20141001</v>
      </c>
      <c r="K227" s="1" t="s">
        <v>249</v>
      </c>
      <c r="L227" s="1" t="s">
        <v>256</v>
      </c>
      <c r="M227" s="1" t="s">
        <v>35</v>
      </c>
      <c r="N227" s="1">
        <v>30700</v>
      </c>
      <c r="O227" s="1">
        <v>1950</v>
      </c>
      <c r="P227" s="1">
        <v>987</v>
      </c>
      <c r="Q227" s="1" t="s">
        <v>78</v>
      </c>
      <c r="R227" s="1">
        <v>52500</v>
      </c>
      <c r="S227" s="1" t="s">
        <v>62</v>
      </c>
      <c r="T227" s="1" t="s">
        <v>101</v>
      </c>
      <c r="U227" s="1" t="s">
        <v>102</v>
      </c>
      <c r="V227" s="1" t="s">
        <v>49</v>
      </c>
      <c r="W227" s="1" t="s">
        <v>103</v>
      </c>
      <c r="X227" s="1" t="s">
        <v>49</v>
      </c>
      <c r="Y227" s="1">
        <v>75010</v>
      </c>
      <c r="Z227" s="1" t="s">
        <v>49</v>
      </c>
      <c r="AA227" s="1" t="s">
        <v>49</v>
      </c>
      <c r="AB227" s="1" t="s">
        <v>85</v>
      </c>
      <c r="AC227" s="1" t="s">
        <v>47</v>
      </c>
      <c r="AD227" s="1" t="s">
        <v>104</v>
      </c>
      <c r="AE227" s="1">
        <v>1</v>
      </c>
      <c r="AF227" s="1" t="s">
        <v>49</v>
      </c>
      <c r="AG227" s="1" t="s">
        <v>105</v>
      </c>
      <c r="AH227" s="1" t="s">
        <v>106</v>
      </c>
    </row>
    <row r="228" spans="1:34" ht="15.75" customHeight="1" x14ac:dyDescent="0.25">
      <c r="A228" s="1">
        <v>112750</v>
      </c>
      <c r="B228" s="1">
        <v>1</v>
      </c>
      <c r="C228" s="1" t="s">
        <v>533</v>
      </c>
      <c r="D228" s="5" t="s">
        <v>508</v>
      </c>
      <c r="E228" s="5">
        <v>41650</v>
      </c>
      <c r="F228" s="1">
        <f t="shared" si="3"/>
        <v>2014</v>
      </c>
      <c r="G228" s="1">
        <f>MONTH(Table1[[#This Row],[Date]])</f>
        <v>1</v>
      </c>
      <c r="H228" s="1">
        <v>550</v>
      </c>
      <c r="I228" s="1">
        <v>425</v>
      </c>
      <c r="J228" s="1">
        <v>20141101</v>
      </c>
      <c r="K228" s="1" t="s">
        <v>249</v>
      </c>
      <c r="L228" s="1" t="s">
        <v>250</v>
      </c>
      <c r="M228" s="1" t="s">
        <v>35</v>
      </c>
      <c r="N228" s="1">
        <v>67000</v>
      </c>
      <c r="O228" s="1">
        <v>1950</v>
      </c>
      <c r="P228" s="1">
        <v>1250</v>
      </c>
      <c r="Q228" s="1" t="s">
        <v>78</v>
      </c>
      <c r="R228" s="1">
        <v>52500</v>
      </c>
      <c r="S228" s="1" t="s">
        <v>111</v>
      </c>
      <c r="T228" s="1" t="s">
        <v>38</v>
      </c>
      <c r="U228" s="1" t="s">
        <v>39</v>
      </c>
      <c r="V228" s="1" t="s">
        <v>40</v>
      </c>
      <c r="W228" s="1" t="s">
        <v>41</v>
      </c>
      <c r="X228" s="1" t="s">
        <v>42</v>
      </c>
      <c r="Y228" s="1" t="s">
        <v>43</v>
      </c>
      <c r="Z228" s="1" t="s">
        <v>44</v>
      </c>
      <c r="AA228" s="1" t="s">
        <v>45</v>
      </c>
      <c r="AB228" s="1" t="s">
        <v>46</v>
      </c>
      <c r="AC228" s="1" t="s">
        <v>47</v>
      </c>
      <c r="AD228" s="1" t="s">
        <v>48</v>
      </c>
      <c r="AE228" s="1">
        <v>1</v>
      </c>
      <c r="AF228" s="1" t="s">
        <v>49</v>
      </c>
      <c r="AG228" s="1" t="s">
        <v>50</v>
      </c>
      <c r="AH228" s="1" t="s">
        <v>51</v>
      </c>
    </row>
    <row r="229" spans="1:34" ht="15.75" customHeight="1" x14ac:dyDescent="0.25">
      <c r="A229" s="1">
        <v>46750</v>
      </c>
      <c r="B229" s="1">
        <v>1</v>
      </c>
      <c r="C229" s="1" t="s">
        <v>534</v>
      </c>
      <c r="D229" s="5" t="s">
        <v>510</v>
      </c>
      <c r="E229" s="5">
        <v>41651</v>
      </c>
      <c r="F229" s="1">
        <f t="shared" si="3"/>
        <v>2014</v>
      </c>
      <c r="G229" s="1">
        <f>MONTH(Table1[[#This Row],[Date]])</f>
        <v>1</v>
      </c>
      <c r="H229" s="1">
        <v>550</v>
      </c>
      <c r="I229" s="1">
        <v>425</v>
      </c>
      <c r="J229" s="1">
        <v>20141201</v>
      </c>
      <c r="K229" s="1" t="s">
        <v>249</v>
      </c>
      <c r="L229" s="1" t="s">
        <v>250</v>
      </c>
      <c r="M229" s="1" t="s">
        <v>56</v>
      </c>
      <c r="N229" s="1">
        <v>67000</v>
      </c>
      <c r="O229" s="1">
        <v>1950</v>
      </c>
      <c r="P229" s="1">
        <v>987</v>
      </c>
      <c r="Q229" s="1" t="s">
        <v>78</v>
      </c>
      <c r="R229" s="1">
        <v>9850</v>
      </c>
      <c r="S229" s="1" t="s">
        <v>111</v>
      </c>
      <c r="T229" s="1" t="s">
        <v>79</v>
      </c>
      <c r="U229" s="1" t="s">
        <v>80</v>
      </c>
      <c r="V229" s="1" t="s">
        <v>49</v>
      </c>
      <c r="W229" s="1" t="s">
        <v>81</v>
      </c>
      <c r="X229" s="1" t="s">
        <v>40</v>
      </c>
      <c r="Y229" s="1" t="s">
        <v>82</v>
      </c>
      <c r="Z229" s="1" t="s">
        <v>83</v>
      </c>
      <c r="AA229" s="1" t="s">
        <v>84</v>
      </c>
      <c r="AB229" s="1" t="s">
        <v>85</v>
      </c>
      <c r="AC229" s="1" t="s">
        <v>47</v>
      </c>
      <c r="AD229" s="1" t="s">
        <v>86</v>
      </c>
      <c r="AE229" s="1">
        <v>0</v>
      </c>
      <c r="AF229" s="1" t="s">
        <v>49</v>
      </c>
      <c r="AG229" s="1" t="s">
        <v>50</v>
      </c>
      <c r="AH229" s="1" t="s">
        <v>51</v>
      </c>
    </row>
    <row r="230" spans="1:34" ht="15.75" customHeight="1" x14ac:dyDescent="0.25">
      <c r="A230" s="1">
        <v>46750</v>
      </c>
      <c r="B230" s="1">
        <v>1</v>
      </c>
      <c r="C230" s="1" t="s">
        <v>535</v>
      </c>
      <c r="D230" s="5" t="s">
        <v>453</v>
      </c>
      <c r="E230" s="5">
        <v>42036</v>
      </c>
      <c r="F230" s="1">
        <f t="shared" si="3"/>
        <v>2015</v>
      </c>
      <c r="G230" s="1">
        <f>MONTH(Table1[[#This Row],[Date]])</f>
        <v>2</v>
      </c>
      <c r="H230" s="1">
        <v>550</v>
      </c>
      <c r="I230" s="1">
        <v>425</v>
      </c>
      <c r="J230" s="1">
        <v>20150102</v>
      </c>
      <c r="K230" s="1" t="s">
        <v>249</v>
      </c>
      <c r="L230" s="1" t="s">
        <v>250</v>
      </c>
      <c r="M230" s="1" t="s">
        <v>35</v>
      </c>
      <c r="N230" s="1">
        <v>67000</v>
      </c>
      <c r="O230" s="1">
        <v>1950</v>
      </c>
      <c r="P230" s="1">
        <v>987</v>
      </c>
      <c r="Q230" s="1" t="s">
        <v>78</v>
      </c>
      <c r="R230" s="1">
        <v>28750</v>
      </c>
      <c r="S230" s="1" t="s">
        <v>65</v>
      </c>
      <c r="T230" s="1" t="s">
        <v>118</v>
      </c>
      <c r="U230" s="1" t="s">
        <v>119</v>
      </c>
      <c r="V230" s="1" t="s">
        <v>49</v>
      </c>
      <c r="W230" s="1" t="s">
        <v>120</v>
      </c>
      <c r="X230" s="1" t="s">
        <v>49</v>
      </c>
      <c r="Y230" s="1" t="s">
        <v>121</v>
      </c>
      <c r="Z230" s="1" t="s">
        <v>122</v>
      </c>
      <c r="AA230" s="1" t="s">
        <v>123</v>
      </c>
      <c r="AB230" s="1" t="s">
        <v>85</v>
      </c>
      <c r="AC230" s="1" t="s">
        <v>47</v>
      </c>
      <c r="AD230" s="1" t="s">
        <v>124</v>
      </c>
      <c r="AE230" s="1">
        <v>0</v>
      </c>
      <c r="AF230" s="1" t="s">
        <v>49</v>
      </c>
      <c r="AG230" s="1" t="s">
        <v>50</v>
      </c>
      <c r="AH230" s="1" t="s">
        <v>51</v>
      </c>
    </row>
    <row r="231" spans="1:34" ht="15.75" customHeight="1" x14ac:dyDescent="0.25">
      <c r="A231" s="1">
        <v>112750</v>
      </c>
      <c r="B231" s="1">
        <v>1</v>
      </c>
      <c r="C231" s="1" t="s">
        <v>536</v>
      </c>
      <c r="D231" s="5" t="s">
        <v>455</v>
      </c>
      <c r="E231" s="5">
        <v>42037</v>
      </c>
      <c r="F231" s="1">
        <f t="shared" si="3"/>
        <v>2015</v>
      </c>
      <c r="G231" s="1">
        <f>MONTH(Table1[[#This Row],[Date]])</f>
        <v>2</v>
      </c>
      <c r="H231" s="1">
        <v>550</v>
      </c>
      <c r="I231" s="1">
        <v>475</v>
      </c>
      <c r="J231" s="1">
        <v>20150202</v>
      </c>
      <c r="K231" s="1" t="s">
        <v>249</v>
      </c>
      <c r="L231" s="1" t="s">
        <v>250</v>
      </c>
      <c r="M231" s="1" t="s">
        <v>35</v>
      </c>
      <c r="N231" s="1">
        <v>30700</v>
      </c>
      <c r="O231" s="1">
        <v>1950</v>
      </c>
      <c r="P231" s="1">
        <v>1250</v>
      </c>
      <c r="Q231" s="1" t="s">
        <v>78</v>
      </c>
      <c r="R231" s="1">
        <v>52500</v>
      </c>
      <c r="S231" s="1" t="s">
        <v>65</v>
      </c>
      <c r="T231" s="1" t="s">
        <v>144</v>
      </c>
      <c r="U231" s="1" t="s">
        <v>145</v>
      </c>
      <c r="V231" s="1" t="s">
        <v>49</v>
      </c>
      <c r="W231" s="1" t="s">
        <v>146</v>
      </c>
      <c r="X231" s="1" t="s">
        <v>49</v>
      </c>
      <c r="Y231" s="1" t="s">
        <v>147</v>
      </c>
      <c r="Z231" s="1" t="s">
        <v>148</v>
      </c>
      <c r="AA231" s="1" t="s">
        <v>149</v>
      </c>
      <c r="AB231" s="1" t="s">
        <v>85</v>
      </c>
      <c r="AC231" s="1" t="s">
        <v>150</v>
      </c>
      <c r="AD231" s="1" t="s">
        <v>151</v>
      </c>
      <c r="AE231" s="1">
        <v>1</v>
      </c>
      <c r="AF231" s="1" t="s">
        <v>49</v>
      </c>
      <c r="AG231" s="1" t="s">
        <v>50</v>
      </c>
      <c r="AH231" s="1" t="s">
        <v>51</v>
      </c>
    </row>
    <row r="232" spans="1:34" ht="15.75" customHeight="1" x14ac:dyDescent="0.25">
      <c r="A232" s="1">
        <v>112750</v>
      </c>
      <c r="B232" s="1">
        <v>1</v>
      </c>
      <c r="C232" s="1" t="s">
        <v>537</v>
      </c>
      <c r="D232" s="5" t="s">
        <v>457</v>
      </c>
      <c r="E232" s="5">
        <v>42038</v>
      </c>
      <c r="F232" s="1">
        <f t="shared" si="3"/>
        <v>2015</v>
      </c>
      <c r="G232" s="1">
        <f>MONTH(Table1[[#This Row],[Date]])</f>
        <v>2</v>
      </c>
      <c r="H232" s="1">
        <v>550</v>
      </c>
      <c r="I232" s="1">
        <v>750</v>
      </c>
      <c r="J232" s="1">
        <v>20150302</v>
      </c>
      <c r="K232" s="1" t="s">
        <v>249</v>
      </c>
      <c r="L232" s="1" t="s">
        <v>250</v>
      </c>
      <c r="M232" s="1" t="s">
        <v>56</v>
      </c>
      <c r="N232" s="1">
        <v>30700</v>
      </c>
      <c r="O232" s="1">
        <v>1950</v>
      </c>
      <c r="P232" s="1">
        <v>750</v>
      </c>
      <c r="Q232" s="1" t="s">
        <v>78</v>
      </c>
      <c r="R232" s="1">
        <v>28750</v>
      </c>
      <c r="S232" s="1" t="s">
        <v>117</v>
      </c>
      <c r="T232" s="1" t="s">
        <v>167</v>
      </c>
      <c r="U232" s="1" t="s">
        <v>168</v>
      </c>
      <c r="V232" s="1" t="s">
        <v>49</v>
      </c>
      <c r="W232" s="1" t="s">
        <v>81</v>
      </c>
      <c r="X232" s="1" t="s">
        <v>49</v>
      </c>
      <c r="Y232" s="1" t="s">
        <v>169</v>
      </c>
      <c r="Z232" s="1" t="s">
        <v>83</v>
      </c>
      <c r="AA232" s="1" t="s">
        <v>170</v>
      </c>
      <c r="AB232" s="1" t="s">
        <v>85</v>
      </c>
      <c r="AC232" s="1" t="s">
        <v>47</v>
      </c>
      <c r="AD232" s="1" t="s">
        <v>171</v>
      </c>
      <c r="AE232" s="1">
        <v>1</v>
      </c>
      <c r="AF232" s="1" t="s">
        <v>49</v>
      </c>
      <c r="AG232" s="1" t="s">
        <v>50</v>
      </c>
      <c r="AH232" s="1" t="s">
        <v>51</v>
      </c>
    </row>
    <row r="233" spans="1:34" ht="15.75" customHeight="1" x14ac:dyDescent="0.25">
      <c r="A233" s="1">
        <v>44000</v>
      </c>
      <c r="B233" s="1">
        <v>1</v>
      </c>
      <c r="C233" s="1" t="s">
        <v>538</v>
      </c>
      <c r="D233" s="5" t="s">
        <v>459</v>
      </c>
      <c r="E233" s="5">
        <v>42039</v>
      </c>
      <c r="F233" s="1">
        <f t="shared" si="3"/>
        <v>2015</v>
      </c>
      <c r="G233" s="1">
        <f>MONTH(Table1[[#This Row],[Date]])</f>
        <v>2</v>
      </c>
      <c r="H233" s="1">
        <v>550</v>
      </c>
      <c r="I233" s="1">
        <v>750</v>
      </c>
      <c r="J233" s="1">
        <v>20150402</v>
      </c>
      <c r="K233" s="1" t="s">
        <v>249</v>
      </c>
      <c r="L233" s="1" t="s">
        <v>254</v>
      </c>
      <c r="M233" s="1" t="s">
        <v>35</v>
      </c>
      <c r="N233" s="1">
        <v>30700</v>
      </c>
      <c r="O233" s="1">
        <v>1950</v>
      </c>
      <c r="P233" s="1">
        <v>750</v>
      </c>
      <c r="Q233" s="1" t="s">
        <v>78</v>
      </c>
      <c r="R233" s="1">
        <v>52500</v>
      </c>
      <c r="S233" s="1" t="s">
        <v>58</v>
      </c>
      <c r="T233" s="1" t="s">
        <v>101</v>
      </c>
      <c r="U233" s="1" t="s">
        <v>102</v>
      </c>
      <c r="V233" s="1" t="s">
        <v>49</v>
      </c>
      <c r="W233" s="1" t="s">
        <v>103</v>
      </c>
      <c r="X233" s="1" t="s">
        <v>49</v>
      </c>
      <c r="Y233" s="1">
        <v>75010</v>
      </c>
      <c r="Z233" s="1" t="s">
        <v>49</v>
      </c>
      <c r="AA233" s="1" t="s">
        <v>49</v>
      </c>
      <c r="AB233" s="1" t="s">
        <v>85</v>
      </c>
      <c r="AC233" s="1" t="s">
        <v>47</v>
      </c>
      <c r="AD233" s="1" t="s">
        <v>104</v>
      </c>
      <c r="AE233" s="1">
        <v>1</v>
      </c>
      <c r="AF233" s="1" t="s">
        <v>49</v>
      </c>
      <c r="AG233" s="1" t="s">
        <v>105</v>
      </c>
      <c r="AH233" s="1" t="s">
        <v>106</v>
      </c>
    </row>
    <row r="234" spans="1:34" ht="15.75" customHeight="1" x14ac:dyDescent="0.25">
      <c r="A234" s="1">
        <v>112750</v>
      </c>
      <c r="B234" s="1">
        <v>1</v>
      </c>
      <c r="C234" s="1" t="s">
        <v>539</v>
      </c>
      <c r="D234" s="5" t="s">
        <v>461</v>
      </c>
      <c r="E234" s="5">
        <v>42040</v>
      </c>
      <c r="F234" s="1">
        <f t="shared" si="3"/>
        <v>2015</v>
      </c>
      <c r="G234" s="1">
        <f>MONTH(Table1[[#This Row],[Date]])</f>
        <v>2</v>
      </c>
      <c r="H234" s="1">
        <v>550</v>
      </c>
      <c r="I234" s="1">
        <v>750</v>
      </c>
      <c r="J234" s="1">
        <v>20150502</v>
      </c>
      <c r="K234" s="1" t="s">
        <v>249</v>
      </c>
      <c r="L234" s="1" t="s">
        <v>256</v>
      </c>
      <c r="M234" s="1" t="s">
        <v>35</v>
      </c>
      <c r="N234" s="1">
        <v>30700</v>
      </c>
      <c r="O234" s="1">
        <v>1950</v>
      </c>
      <c r="P234" s="1">
        <v>750</v>
      </c>
      <c r="Q234" s="1" t="s">
        <v>78</v>
      </c>
      <c r="R234" s="1">
        <v>52500</v>
      </c>
      <c r="S234" s="1" t="s">
        <v>37</v>
      </c>
      <c r="T234" s="1" t="s">
        <v>237</v>
      </c>
      <c r="U234" s="1" t="s">
        <v>238</v>
      </c>
      <c r="V234" s="1" t="s">
        <v>49</v>
      </c>
      <c r="W234" s="1" t="s">
        <v>239</v>
      </c>
      <c r="X234" s="1" t="s">
        <v>49</v>
      </c>
      <c r="Y234" s="1" t="s">
        <v>240</v>
      </c>
      <c r="Z234" s="1" t="s">
        <v>49</v>
      </c>
      <c r="AA234" s="1" t="s">
        <v>49</v>
      </c>
      <c r="AB234" s="1" t="s">
        <v>85</v>
      </c>
      <c r="AC234" s="1" t="s">
        <v>47</v>
      </c>
      <c r="AD234" s="1" t="s">
        <v>202</v>
      </c>
      <c r="AE234" s="1">
        <v>1</v>
      </c>
      <c r="AF234" s="1" t="s">
        <v>49</v>
      </c>
      <c r="AG234" s="1" t="s">
        <v>50</v>
      </c>
      <c r="AH234" s="1" t="s">
        <v>51</v>
      </c>
    </row>
    <row r="235" spans="1:34" ht="15.75" customHeight="1" x14ac:dyDescent="0.25">
      <c r="A235" s="1">
        <v>42250</v>
      </c>
      <c r="B235" s="1">
        <v>1</v>
      </c>
      <c r="C235" s="1" t="s">
        <v>540</v>
      </c>
      <c r="D235" s="5" t="s">
        <v>463</v>
      </c>
      <c r="E235" s="5">
        <v>42041</v>
      </c>
      <c r="F235" s="1">
        <f t="shared" si="3"/>
        <v>2015</v>
      </c>
      <c r="G235" s="1">
        <f>MONTH(Table1[[#This Row],[Date]])</f>
        <v>2</v>
      </c>
      <c r="H235" s="1">
        <v>550</v>
      </c>
      <c r="I235" s="1">
        <v>475</v>
      </c>
      <c r="J235" s="1">
        <v>20150602</v>
      </c>
      <c r="K235" s="1" t="s">
        <v>249</v>
      </c>
      <c r="L235" s="1" t="s">
        <v>256</v>
      </c>
      <c r="M235" s="1" t="s">
        <v>35</v>
      </c>
      <c r="N235" s="1">
        <v>67000</v>
      </c>
      <c r="O235" s="1">
        <v>1950</v>
      </c>
      <c r="P235" s="1">
        <v>750</v>
      </c>
      <c r="Q235" s="1" t="s">
        <v>78</v>
      </c>
      <c r="R235" s="1">
        <v>52500</v>
      </c>
      <c r="S235" s="1" t="s">
        <v>37</v>
      </c>
      <c r="T235" s="1" t="s">
        <v>198</v>
      </c>
      <c r="U235" s="1" t="s">
        <v>199</v>
      </c>
      <c r="V235" s="1" t="s">
        <v>49</v>
      </c>
      <c r="W235" s="1" t="s">
        <v>200</v>
      </c>
      <c r="X235" s="1" t="s">
        <v>200</v>
      </c>
      <c r="Y235" s="1" t="s">
        <v>49</v>
      </c>
      <c r="Z235" s="1" t="s">
        <v>49</v>
      </c>
      <c r="AA235" s="1" t="s">
        <v>201</v>
      </c>
      <c r="AB235" s="1" t="s">
        <v>85</v>
      </c>
      <c r="AC235" s="1" t="s">
        <v>47</v>
      </c>
      <c r="AD235" s="1" t="s">
        <v>202</v>
      </c>
      <c r="AE235" s="1">
        <v>1</v>
      </c>
      <c r="AF235" s="1" t="s">
        <v>49</v>
      </c>
      <c r="AG235" s="1" t="s">
        <v>203</v>
      </c>
      <c r="AH235" s="1" t="s">
        <v>203</v>
      </c>
    </row>
    <row r="236" spans="1:34" ht="15.75" customHeight="1" x14ac:dyDescent="0.25">
      <c r="A236" s="1">
        <v>42250</v>
      </c>
      <c r="B236" s="1">
        <v>1</v>
      </c>
      <c r="C236" s="1" t="s">
        <v>541</v>
      </c>
      <c r="D236" s="5" t="s">
        <v>465</v>
      </c>
      <c r="E236" s="5">
        <v>42042</v>
      </c>
      <c r="F236" s="1">
        <f t="shared" si="3"/>
        <v>2015</v>
      </c>
      <c r="G236" s="1">
        <f>MONTH(Table1[[#This Row],[Date]])</f>
        <v>2</v>
      </c>
      <c r="H236" s="1">
        <v>550</v>
      </c>
      <c r="I236" s="1">
        <v>475</v>
      </c>
      <c r="J236" s="1">
        <v>20150702</v>
      </c>
      <c r="K236" s="1" t="s">
        <v>249</v>
      </c>
      <c r="L236" s="1" t="s">
        <v>250</v>
      </c>
      <c r="M236" s="1" t="s">
        <v>259</v>
      </c>
      <c r="N236" s="1">
        <v>67000</v>
      </c>
      <c r="O236" s="1">
        <v>1950</v>
      </c>
      <c r="P236" s="1">
        <v>486</v>
      </c>
      <c r="Q236" s="1" t="s">
        <v>78</v>
      </c>
      <c r="R236" s="1">
        <v>52500</v>
      </c>
      <c r="S236" s="1" t="s">
        <v>37</v>
      </c>
      <c r="T236" s="1" t="s">
        <v>38</v>
      </c>
      <c r="U236" s="1" t="s">
        <v>39</v>
      </c>
      <c r="V236" s="1" t="s">
        <v>40</v>
      </c>
      <c r="W236" s="1" t="s">
        <v>41</v>
      </c>
      <c r="X236" s="1" t="s">
        <v>42</v>
      </c>
      <c r="Y236" s="1" t="s">
        <v>43</v>
      </c>
      <c r="Z236" s="1" t="s">
        <v>44</v>
      </c>
      <c r="AA236" s="1" t="s">
        <v>45</v>
      </c>
      <c r="AB236" s="1" t="s">
        <v>46</v>
      </c>
      <c r="AC236" s="1" t="s">
        <v>47</v>
      </c>
      <c r="AD236" s="1" t="s">
        <v>48</v>
      </c>
      <c r="AE236" s="1">
        <v>1</v>
      </c>
      <c r="AF236" s="1" t="s">
        <v>49</v>
      </c>
      <c r="AG236" s="1" t="s">
        <v>50</v>
      </c>
      <c r="AH236" s="1" t="s">
        <v>51</v>
      </c>
    </row>
    <row r="237" spans="1:34" ht="15.75" customHeight="1" x14ac:dyDescent="0.25">
      <c r="A237" s="1">
        <v>42250</v>
      </c>
      <c r="B237" s="1">
        <v>1</v>
      </c>
      <c r="C237" s="1" t="s">
        <v>542</v>
      </c>
      <c r="D237" s="5" t="s">
        <v>467</v>
      </c>
      <c r="E237" s="5">
        <v>42043</v>
      </c>
      <c r="F237" s="1">
        <f t="shared" si="3"/>
        <v>2015</v>
      </c>
      <c r="G237" s="1">
        <f>MONTH(Table1[[#This Row],[Date]])</f>
        <v>2</v>
      </c>
      <c r="H237" s="1">
        <v>550</v>
      </c>
      <c r="I237" s="1">
        <v>750</v>
      </c>
      <c r="J237" s="1">
        <v>20150802</v>
      </c>
      <c r="K237" s="1" t="s">
        <v>249</v>
      </c>
      <c r="L237" s="1" t="s">
        <v>250</v>
      </c>
      <c r="M237" s="1" t="s">
        <v>259</v>
      </c>
      <c r="N237" s="1">
        <v>30700</v>
      </c>
      <c r="O237" s="1">
        <v>1950</v>
      </c>
      <c r="P237" s="1">
        <v>486</v>
      </c>
      <c r="Q237" s="1" t="s">
        <v>193</v>
      </c>
      <c r="R237" s="1">
        <v>65250</v>
      </c>
      <c r="S237" s="1" t="s">
        <v>128</v>
      </c>
      <c r="T237" s="1" t="s">
        <v>79</v>
      </c>
      <c r="U237" s="1" t="s">
        <v>80</v>
      </c>
      <c r="V237" s="1" t="s">
        <v>49</v>
      </c>
      <c r="W237" s="1" t="s">
        <v>81</v>
      </c>
      <c r="X237" s="1" t="s">
        <v>40</v>
      </c>
      <c r="Y237" s="1" t="s">
        <v>82</v>
      </c>
      <c r="Z237" s="1" t="s">
        <v>83</v>
      </c>
      <c r="AA237" s="1" t="s">
        <v>84</v>
      </c>
      <c r="AB237" s="1" t="s">
        <v>85</v>
      </c>
      <c r="AC237" s="1" t="s">
        <v>47</v>
      </c>
      <c r="AD237" s="1" t="s">
        <v>86</v>
      </c>
      <c r="AE237" s="1">
        <v>0</v>
      </c>
      <c r="AF237" s="1" t="s">
        <v>49</v>
      </c>
      <c r="AG237" s="1" t="s">
        <v>50</v>
      </c>
      <c r="AH237" s="1" t="s">
        <v>51</v>
      </c>
    </row>
    <row r="238" spans="1:34" ht="15.75" customHeight="1" x14ac:dyDescent="0.25">
      <c r="A238" s="1">
        <v>44000</v>
      </c>
      <c r="B238" s="1">
        <v>1</v>
      </c>
      <c r="C238" s="1" t="s">
        <v>543</v>
      </c>
      <c r="D238" s="5" t="s">
        <v>469</v>
      </c>
      <c r="E238" s="5">
        <v>42044</v>
      </c>
      <c r="F238" s="1">
        <f t="shared" si="3"/>
        <v>2015</v>
      </c>
      <c r="G238" s="1">
        <f>MONTH(Table1[[#This Row],[Date]])</f>
        <v>2</v>
      </c>
      <c r="H238" s="1">
        <v>1300</v>
      </c>
      <c r="I238" s="1">
        <v>425</v>
      </c>
      <c r="J238" s="1">
        <v>20150902</v>
      </c>
      <c r="K238" s="1" t="s">
        <v>249</v>
      </c>
      <c r="L238" s="1" t="s">
        <v>250</v>
      </c>
      <c r="M238" s="1" t="s">
        <v>56</v>
      </c>
      <c r="N238" s="1">
        <v>67000</v>
      </c>
      <c r="O238" s="1">
        <v>2570</v>
      </c>
      <c r="P238" s="1">
        <v>486</v>
      </c>
      <c r="Q238" s="1" t="s">
        <v>193</v>
      </c>
      <c r="R238" s="1">
        <v>52500</v>
      </c>
      <c r="S238" s="1" t="s">
        <v>128</v>
      </c>
      <c r="T238" s="1" t="s">
        <v>101</v>
      </c>
      <c r="U238" s="1" t="s">
        <v>102</v>
      </c>
      <c r="V238" s="1" t="s">
        <v>49</v>
      </c>
      <c r="W238" s="1" t="s">
        <v>103</v>
      </c>
      <c r="X238" s="1" t="s">
        <v>49</v>
      </c>
      <c r="Y238" s="1">
        <v>75010</v>
      </c>
      <c r="Z238" s="1" t="s">
        <v>49</v>
      </c>
      <c r="AA238" s="1" t="s">
        <v>49</v>
      </c>
      <c r="AB238" s="1" t="s">
        <v>85</v>
      </c>
      <c r="AC238" s="1" t="s">
        <v>47</v>
      </c>
      <c r="AD238" s="1" t="s">
        <v>104</v>
      </c>
      <c r="AE238" s="1">
        <v>1</v>
      </c>
      <c r="AF238" s="1" t="s">
        <v>49</v>
      </c>
      <c r="AG238" s="1" t="s">
        <v>105</v>
      </c>
      <c r="AH238" s="1" t="s">
        <v>106</v>
      </c>
    </row>
    <row r="239" spans="1:34" ht="15.75" customHeight="1" x14ac:dyDescent="0.25">
      <c r="A239" s="1">
        <v>42250</v>
      </c>
      <c r="B239" s="1">
        <v>1</v>
      </c>
      <c r="C239" s="1" t="s">
        <v>544</v>
      </c>
      <c r="D239" s="5" t="s">
        <v>471</v>
      </c>
      <c r="E239" s="5">
        <v>42045</v>
      </c>
      <c r="F239" s="1">
        <f t="shared" si="3"/>
        <v>2015</v>
      </c>
      <c r="G239" s="1">
        <f>MONTH(Table1[[#This Row],[Date]])</f>
        <v>2</v>
      </c>
      <c r="H239" s="1">
        <v>1050</v>
      </c>
      <c r="I239" s="1">
        <v>425</v>
      </c>
      <c r="J239" s="1">
        <v>20151002</v>
      </c>
      <c r="K239" s="1" t="s">
        <v>249</v>
      </c>
      <c r="L239" s="1" t="s">
        <v>250</v>
      </c>
      <c r="M239" s="1" t="s">
        <v>35</v>
      </c>
      <c r="N239" s="1">
        <v>67000</v>
      </c>
      <c r="O239" s="1">
        <v>2570</v>
      </c>
      <c r="P239" s="1">
        <v>486</v>
      </c>
      <c r="Q239" s="1" t="s">
        <v>193</v>
      </c>
      <c r="R239" s="1">
        <v>52500</v>
      </c>
      <c r="S239" s="1" t="s">
        <v>96</v>
      </c>
      <c r="T239" s="1" t="s">
        <v>167</v>
      </c>
      <c r="U239" s="1" t="s">
        <v>168</v>
      </c>
      <c r="V239" s="1" t="s">
        <v>49</v>
      </c>
      <c r="W239" s="1" t="s">
        <v>81</v>
      </c>
      <c r="X239" s="1" t="s">
        <v>49</v>
      </c>
      <c r="Y239" s="1" t="s">
        <v>169</v>
      </c>
      <c r="Z239" s="1" t="s">
        <v>83</v>
      </c>
      <c r="AA239" s="1" t="s">
        <v>170</v>
      </c>
      <c r="AB239" s="1" t="s">
        <v>85</v>
      </c>
      <c r="AC239" s="1" t="s">
        <v>47</v>
      </c>
      <c r="AD239" s="1" t="s">
        <v>171</v>
      </c>
      <c r="AE239" s="1">
        <v>1</v>
      </c>
      <c r="AF239" s="1" t="s">
        <v>49</v>
      </c>
      <c r="AG239" s="1" t="s">
        <v>50</v>
      </c>
      <c r="AH239" s="1" t="s">
        <v>51</v>
      </c>
    </row>
    <row r="240" spans="1:34" ht="15.75" customHeight="1" x14ac:dyDescent="0.25">
      <c r="A240" s="1">
        <v>46750</v>
      </c>
      <c r="B240" s="1">
        <v>1</v>
      </c>
      <c r="C240" s="1" t="s">
        <v>545</v>
      </c>
      <c r="D240" s="5" t="s">
        <v>473</v>
      </c>
      <c r="E240" s="5">
        <v>42046</v>
      </c>
      <c r="F240" s="1">
        <f t="shared" si="3"/>
        <v>2015</v>
      </c>
      <c r="G240" s="1">
        <f>MONTH(Table1[[#This Row],[Date]])</f>
        <v>2</v>
      </c>
      <c r="H240" s="1">
        <v>1050</v>
      </c>
      <c r="I240" s="1">
        <v>425</v>
      </c>
      <c r="J240" s="1">
        <v>20151102</v>
      </c>
      <c r="K240" s="1" t="s">
        <v>249</v>
      </c>
      <c r="L240" s="1" t="s">
        <v>250</v>
      </c>
      <c r="M240" s="1" t="s">
        <v>35</v>
      </c>
      <c r="N240" s="1">
        <v>67000</v>
      </c>
      <c r="O240" s="1">
        <v>2570</v>
      </c>
      <c r="P240" s="1">
        <v>486</v>
      </c>
      <c r="Q240" s="1" t="s">
        <v>193</v>
      </c>
      <c r="R240" s="1">
        <v>52500</v>
      </c>
      <c r="S240" s="1" t="s">
        <v>74</v>
      </c>
      <c r="T240" s="1" t="s">
        <v>79</v>
      </c>
      <c r="U240" s="1" t="s">
        <v>80</v>
      </c>
      <c r="V240" s="1" t="s">
        <v>49</v>
      </c>
      <c r="W240" s="1" t="s">
        <v>81</v>
      </c>
      <c r="X240" s="1" t="s">
        <v>40</v>
      </c>
      <c r="Y240" s="1" t="s">
        <v>82</v>
      </c>
      <c r="Z240" s="1" t="s">
        <v>83</v>
      </c>
      <c r="AA240" s="1" t="s">
        <v>84</v>
      </c>
      <c r="AB240" s="1" t="s">
        <v>85</v>
      </c>
      <c r="AC240" s="1" t="s">
        <v>47</v>
      </c>
      <c r="AD240" s="1" t="s">
        <v>86</v>
      </c>
      <c r="AE240" s="1">
        <v>0</v>
      </c>
      <c r="AF240" s="1" t="s">
        <v>49</v>
      </c>
      <c r="AG240" s="1" t="s">
        <v>50</v>
      </c>
      <c r="AH240" s="1" t="s">
        <v>51</v>
      </c>
    </row>
    <row r="241" spans="1:34" ht="15.75" customHeight="1" x14ac:dyDescent="0.25">
      <c r="A241" s="1">
        <v>46750</v>
      </c>
      <c r="B241" s="1">
        <v>1</v>
      </c>
      <c r="C241" s="1" t="s">
        <v>546</v>
      </c>
      <c r="D241" s="5" t="s">
        <v>475</v>
      </c>
      <c r="E241" s="5">
        <v>42047</v>
      </c>
      <c r="F241" s="1">
        <f t="shared" si="3"/>
        <v>2015</v>
      </c>
      <c r="G241" s="1">
        <f>MONTH(Table1[[#This Row],[Date]])</f>
        <v>2</v>
      </c>
      <c r="H241" s="1">
        <v>1050</v>
      </c>
      <c r="I241" s="1">
        <v>425</v>
      </c>
      <c r="J241" s="1">
        <v>20151202</v>
      </c>
      <c r="K241" s="1" t="s">
        <v>249</v>
      </c>
      <c r="L241" s="1" t="s">
        <v>254</v>
      </c>
      <c r="M241" s="1" t="s">
        <v>35</v>
      </c>
      <c r="N241" s="1">
        <v>30700</v>
      </c>
      <c r="O241" s="1">
        <v>2570</v>
      </c>
      <c r="P241" s="1">
        <v>486</v>
      </c>
      <c r="Q241" s="1" t="s">
        <v>193</v>
      </c>
      <c r="R241" s="1">
        <v>52500</v>
      </c>
      <c r="S241" s="1" t="s">
        <v>65</v>
      </c>
      <c r="T241" s="1" t="s">
        <v>38</v>
      </c>
      <c r="U241" s="1" t="s">
        <v>39</v>
      </c>
      <c r="V241" s="1" t="s">
        <v>40</v>
      </c>
      <c r="W241" s="1" t="s">
        <v>41</v>
      </c>
      <c r="X241" s="1" t="s">
        <v>42</v>
      </c>
      <c r="Y241" s="1" t="s">
        <v>43</v>
      </c>
      <c r="Z241" s="1" t="s">
        <v>44</v>
      </c>
      <c r="AA241" s="1" t="s">
        <v>45</v>
      </c>
      <c r="AB241" s="1" t="s">
        <v>46</v>
      </c>
      <c r="AC241" s="1" t="s">
        <v>47</v>
      </c>
      <c r="AD241" s="1" t="s">
        <v>48</v>
      </c>
      <c r="AE241" s="1">
        <v>1</v>
      </c>
      <c r="AF241" s="1" t="s">
        <v>49</v>
      </c>
      <c r="AG241" s="1" t="s">
        <v>50</v>
      </c>
      <c r="AH241" s="1" t="s">
        <v>51</v>
      </c>
    </row>
    <row r="242" spans="1:34" ht="15.75" customHeight="1" x14ac:dyDescent="0.25">
      <c r="A242" s="1">
        <v>46750</v>
      </c>
      <c r="B242" s="1">
        <v>1</v>
      </c>
      <c r="C242" s="1" t="s">
        <v>547</v>
      </c>
      <c r="D242" s="5" t="s">
        <v>453</v>
      </c>
      <c r="E242" s="5">
        <v>42036</v>
      </c>
      <c r="F242" s="1">
        <f t="shared" si="3"/>
        <v>2015</v>
      </c>
      <c r="G242" s="1">
        <f>MONTH(Table1[[#This Row],[Date]])</f>
        <v>2</v>
      </c>
      <c r="H242" s="1">
        <v>200</v>
      </c>
      <c r="I242" s="1">
        <v>25</v>
      </c>
      <c r="J242" s="1">
        <v>20150102</v>
      </c>
      <c r="K242" s="1" t="s">
        <v>249</v>
      </c>
      <c r="L242" s="1" t="s">
        <v>256</v>
      </c>
      <c r="M242" s="1" t="s">
        <v>259</v>
      </c>
      <c r="N242" s="1">
        <v>30700</v>
      </c>
      <c r="O242" s="1">
        <v>2570</v>
      </c>
      <c r="P242" s="1">
        <v>486</v>
      </c>
      <c r="Q242" s="1" t="s">
        <v>193</v>
      </c>
      <c r="R242" s="1">
        <v>65250</v>
      </c>
      <c r="S242" s="1" t="s">
        <v>111</v>
      </c>
      <c r="T242" s="1" t="s">
        <v>279</v>
      </c>
      <c r="U242" s="1" t="s">
        <v>49</v>
      </c>
      <c r="V242" s="1" t="s">
        <v>49</v>
      </c>
      <c r="W242" s="1" t="s">
        <v>280</v>
      </c>
      <c r="X242" s="1" t="s">
        <v>49</v>
      </c>
      <c r="Y242" s="1" t="s">
        <v>49</v>
      </c>
      <c r="Z242" s="1" t="s">
        <v>49</v>
      </c>
      <c r="AA242" s="1" t="s">
        <v>49</v>
      </c>
      <c r="AB242" s="1" t="s">
        <v>85</v>
      </c>
      <c r="AC242" s="1" t="s">
        <v>150</v>
      </c>
      <c r="AD242" s="1" t="s">
        <v>281</v>
      </c>
      <c r="AE242" s="1">
        <v>1</v>
      </c>
      <c r="AF242" s="1" t="s">
        <v>49</v>
      </c>
      <c r="AG242" s="1" t="s">
        <v>282</v>
      </c>
      <c r="AH242" s="1" t="s">
        <v>283</v>
      </c>
    </row>
    <row r="243" spans="1:34" ht="15.75" customHeight="1" x14ac:dyDescent="0.25">
      <c r="A243" s="1">
        <v>32500</v>
      </c>
      <c r="B243" s="1">
        <v>1</v>
      </c>
      <c r="C243" s="1" t="s">
        <v>548</v>
      </c>
      <c r="D243" s="5" t="s">
        <v>455</v>
      </c>
      <c r="E243" s="5">
        <v>42037</v>
      </c>
      <c r="F243" s="1">
        <f t="shared" si="3"/>
        <v>2015</v>
      </c>
      <c r="G243" s="1">
        <f>MONTH(Table1[[#This Row],[Date]])</f>
        <v>2</v>
      </c>
      <c r="H243" s="1">
        <v>200</v>
      </c>
      <c r="I243" s="1">
        <v>25</v>
      </c>
      <c r="J243" s="1">
        <v>20150202</v>
      </c>
      <c r="K243" s="1" t="s">
        <v>196</v>
      </c>
      <c r="L243" s="1" t="s">
        <v>197</v>
      </c>
      <c r="M243" s="1" t="s">
        <v>56</v>
      </c>
      <c r="N243" s="1">
        <v>42500</v>
      </c>
      <c r="O243" s="1">
        <v>400</v>
      </c>
      <c r="P243" s="1">
        <v>486</v>
      </c>
      <c r="Q243" s="1" t="s">
        <v>78</v>
      </c>
      <c r="R243" s="1">
        <v>127220</v>
      </c>
      <c r="S243" s="1" t="s">
        <v>37</v>
      </c>
      <c r="T243" s="1" t="s">
        <v>287</v>
      </c>
      <c r="U243" s="1" t="s">
        <v>49</v>
      </c>
      <c r="V243" s="1" t="s">
        <v>49</v>
      </c>
      <c r="W243" s="1" t="s">
        <v>288</v>
      </c>
      <c r="X243" s="1" t="s">
        <v>49</v>
      </c>
      <c r="Y243" s="1" t="s">
        <v>49</v>
      </c>
      <c r="Z243" s="1" t="s">
        <v>49</v>
      </c>
      <c r="AA243" s="1" t="s">
        <v>49</v>
      </c>
      <c r="AB243" s="1" t="s">
        <v>85</v>
      </c>
      <c r="AC243" s="1" t="s">
        <v>150</v>
      </c>
      <c r="AD243" s="1" t="s">
        <v>289</v>
      </c>
      <c r="AE243" s="1">
        <v>1</v>
      </c>
      <c r="AF243" s="1" t="s">
        <v>49</v>
      </c>
      <c r="AG243" s="1" t="s">
        <v>290</v>
      </c>
      <c r="AH243" s="1" t="s">
        <v>291</v>
      </c>
    </row>
    <row r="244" spans="1:34" ht="15.75" customHeight="1" x14ac:dyDescent="0.25">
      <c r="A244" s="1">
        <v>44000</v>
      </c>
      <c r="B244" s="1">
        <v>1</v>
      </c>
      <c r="C244" s="1" t="s">
        <v>549</v>
      </c>
      <c r="D244" s="5" t="s">
        <v>457</v>
      </c>
      <c r="E244" s="5">
        <v>42038</v>
      </c>
      <c r="F244" s="1">
        <f t="shared" si="3"/>
        <v>2015</v>
      </c>
      <c r="G244" s="1">
        <f>MONTH(Table1[[#This Row],[Date]])</f>
        <v>2</v>
      </c>
      <c r="H244" s="1">
        <v>200</v>
      </c>
      <c r="I244" s="1">
        <v>25</v>
      </c>
      <c r="J244" s="1">
        <v>20150302</v>
      </c>
      <c r="K244" s="1" t="s">
        <v>285</v>
      </c>
      <c r="L244" s="1" t="s">
        <v>286</v>
      </c>
      <c r="M244" s="1" t="s">
        <v>56</v>
      </c>
      <c r="N244" s="1">
        <v>42500</v>
      </c>
      <c r="O244" s="1">
        <v>400</v>
      </c>
      <c r="P244" s="1">
        <v>325</v>
      </c>
      <c r="Q244" s="1" t="s">
        <v>193</v>
      </c>
      <c r="R244" s="1">
        <v>52500</v>
      </c>
      <c r="S244" s="1" t="s">
        <v>58</v>
      </c>
      <c r="T244" s="1" t="s">
        <v>279</v>
      </c>
      <c r="U244" s="1" t="s">
        <v>49</v>
      </c>
      <c r="V244" s="1" t="s">
        <v>49</v>
      </c>
      <c r="W244" s="1" t="s">
        <v>280</v>
      </c>
      <c r="X244" s="1" t="s">
        <v>49</v>
      </c>
      <c r="Y244" s="1" t="s">
        <v>49</v>
      </c>
      <c r="Z244" s="1" t="s">
        <v>49</v>
      </c>
      <c r="AA244" s="1" t="s">
        <v>49</v>
      </c>
      <c r="AB244" s="1" t="s">
        <v>85</v>
      </c>
      <c r="AC244" s="1" t="s">
        <v>150</v>
      </c>
      <c r="AD244" s="1" t="s">
        <v>281</v>
      </c>
      <c r="AE244" s="1">
        <v>1</v>
      </c>
      <c r="AF244" s="1" t="s">
        <v>49</v>
      </c>
      <c r="AG244" s="1" t="s">
        <v>282</v>
      </c>
      <c r="AH244" s="1" t="s">
        <v>283</v>
      </c>
    </row>
    <row r="245" spans="1:34" ht="15.75" customHeight="1" x14ac:dyDescent="0.25">
      <c r="A245" s="1">
        <v>42250</v>
      </c>
      <c r="B245" s="1">
        <v>1</v>
      </c>
      <c r="C245" s="1" t="s">
        <v>550</v>
      </c>
      <c r="D245" s="5" t="s">
        <v>459</v>
      </c>
      <c r="E245" s="5">
        <v>42039</v>
      </c>
      <c r="F245" s="1">
        <f t="shared" si="3"/>
        <v>2015</v>
      </c>
      <c r="G245" s="1">
        <f>MONTH(Table1[[#This Row],[Date]])</f>
        <v>2</v>
      </c>
      <c r="H245" s="1">
        <v>200</v>
      </c>
      <c r="I245" s="1">
        <v>25</v>
      </c>
      <c r="J245" s="1">
        <v>20150402</v>
      </c>
      <c r="K245" s="1" t="s">
        <v>196</v>
      </c>
      <c r="L245" s="1" t="s">
        <v>197</v>
      </c>
      <c r="M245" s="1" t="s">
        <v>35</v>
      </c>
      <c r="N245" s="1">
        <v>42500</v>
      </c>
      <c r="O245" s="1">
        <v>400</v>
      </c>
      <c r="P245" s="1">
        <v>325</v>
      </c>
      <c r="Q245" s="1" t="s">
        <v>78</v>
      </c>
      <c r="R245" s="1">
        <v>52500</v>
      </c>
      <c r="S245" s="1" t="s">
        <v>117</v>
      </c>
      <c r="T245" s="1" t="s">
        <v>287</v>
      </c>
      <c r="U245" s="1" t="s">
        <v>49</v>
      </c>
      <c r="V245" s="1" t="s">
        <v>49</v>
      </c>
      <c r="W245" s="1" t="s">
        <v>288</v>
      </c>
      <c r="X245" s="1" t="s">
        <v>49</v>
      </c>
      <c r="Y245" s="1" t="s">
        <v>49</v>
      </c>
      <c r="Z245" s="1" t="s">
        <v>49</v>
      </c>
      <c r="AA245" s="1" t="s">
        <v>49</v>
      </c>
      <c r="AB245" s="1" t="s">
        <v>85</v>
      </c>
      <c r="AC245" s="1" t="s">
        <v>150</v>
      </c>
      <c r="AD245" s="1" t="s">
        <v>289</v>
      </c>
      <c r="AE245" s="1">
        <v>1</v>
      </c>
      <c r="AF245" s="1" t="s">
        <v>49</v>
      </c>
      <c r="AG245" s="1" t="s">
        <v>290</v>
      </c>
      <c r="AH245" s="1" t="s">
        <v>291</v>
      </c>
    </row>
    <row r="246" spans="1:34" ht="15.75" customHeight="1" x14ac:dyDescent="0.25">
      <c r="A246" s="1">
        <v>32500</v>
      </c>
      <c r="B246" s="1">
        <v>1</v>
      </c>
      <c r="C246" s="1" t="s">
        <v>551</v>
      </c>
      <c r="D246" s="5" t="s">
        <v>461</v>
      </c>
      <c r="E246" s="5">
        <v>42040</v>
      </c>
      <c r="F246" s="1">
        <f t="shared" si="3"/>
        <v>2015</v>
      </c>
      <c r="G246" s="1">
        <f>MONTH(Table1[[#This Row],[Date]])</f>
        <v>2</v>
      </c>
      <c r="H246" s="1">
        <v>200</v>
      </c>
      <c r="I246" s="1">
        <v>25</v>
      </c>
      <c r="J246" s="1">
        <v>20150502</v>
      </c>
      <c r="K246" s="1" t="s">
        <v>285</v>
      </c>
      <c r="L246" s="1" t="s">
        <v>294</v>
      </c>
      <c r="M246" s="1" t="s">
        <v>56</v>
      </c>
      <c r="N246" s="1">
        <v>42500</v>
      </c>
      <c r="O246" s="1">
        <v>400</v>
      </c>
      <c r="P246" s="1">
        <v>325</v>
      </c>
      <c r="Q246" s="1" t="s">
        <v>193</v>
      </c>
      <c r="R246" s="1">
        <v>52500</v>
      </c>
      <c r="S246" s="1" t="s">
        <v>62</v>
      </c>
      <c r="T246" s="1" t="s">
        <v>210</v>
      </c>
      <c r="U246" s="1" t="s">
        <v>49</v>
      </c>
      <c r="V246" s="1" t="s">
        <v>49</v>
      </c>
      <c r="W246" s="1" t="s">
        <v>211</v>
      </c>
      <c r="X246" s="1" t="s">
        <v>49</v>
      </c>
      <c r="Y246" s="1" t="s">
        <v>49</v>
      </c>
      <c r="Z246" s="1" t="s">
        <v>49</v>
      </c>
      <c r="AA246" s="1" t="s">
        <v>49</v>
      </c>
      <c r="AB246" s="1" t="s">
        <v>46</v>
      </c>
      <c r="AC246" s="1" t="s">
        <v>47</v>
      </c>
      <c r="AD246" s="1" t="s">
        <v>202</v>
      </c>
      <c r="AE246" s="1">
        <v>1</v>
      </c>
      <c r="AF246" s="1" t="s">
        <v>49</v>
      </c>
      <c r="AG246" s="1" t="s">
        <v>212</v>
      </c>
      <c r="AH246" s="1" t="s">
        <v>213</v>
      </c>
    </row>
    <row r="247" spans="1:34" ht="15.75" customHeight="1" x14ac:dyDescent="0.25">
      <c r="A247" s="1">
        <v>122750</v>
      </c>
      <c r="B247" s="1">
        <v>1</v>
      </c>
      <c r="C247" s="1" t="s">
        <v>552</v>
      </c>
      <c r="D247" s="5" t="s">
        <v>463</v>
      </c>
      <c r="E247" s="5">
        <v>42041</v>
      </c>
      <c r="F247" s="1">
        <f t="shared" si="3"/>
        <v>2015</v>
      </c>
      <c r="G247" s="1">
        <f>MONTH(Table1[[#This Row],[Date]])</f>
        <v>2</v>
      </c>
      <c r="H247" s="1">
        <v>200</v>
      </c>
      <c r="I247" s="1">
        <v>25</v>
      </c>
      <c r="J247" s="1">
        <v>20150602</v>
      </c>
      <c r="K247" s="1" t="s">
        <v>196</v>
      </c>
      <c r="L247" s="1" t="s">
        <v>197</v>
      </c>
      <c r="M247" s="1" t="s">
        <v>259</v>
      </c>
      <c r="N247" s="1">
        <v>42500</v>
      </c>
      <c r="O247" s="1">
        <v>400</v>
      </c>
      <c r="P247" s="1">
        <v>325</v>
      </c>
      <c r="Q247" s="1" t="s">
        <v>78</v>
      </c>
      <c r="R247" s="1">
        <v>52500</v>
      </c>
      <c r="S247" s="1" t="s">
        <v>111</v>
      </c>
      <c r="T247" s="1" t="s">
        <v>198</v>
      </c>
      <c r="U247" s="1" t="s">
        <v>199</v>
      </c>
      <c r="V247" s="1" t="s">
        <v>49</v>
      </c>
      <c r="W247" s="1" t="s">
        <v>200</v>
      </c>
      <c r="X247" s="1" t="s">
        <v>200</v>
      </c>
      <c r="Y247" s="1" t="s">
        <v>49</v>
      </c>
      <c r="Z247" s="1" t="s">
        <v>49</v>
      </c>
      <c r="AA247" s="1" t="s">
        <v>201</v>
      </c>
      <c r="AB247" s="1" t="s">
        <v>85</v>
      </c>
      <c r="AC247" s="1" t="s">
        <v>47</v>
      </c>
      <c r="AD247" s="1" t="s">
        <v>202</v>
      </c>
      <c r="AE247" s="1">
        <v>1</v>
      </c>
      <c r="AF247" s="1" t="s">
        <v>49</v>
      </c>
      <c r="AG247" s="1" t="s">
        <v>203</v>
      </c>
      <c r="AH247" s="1" t="s">
        <v>203</v>
      </c>
    </row>
    <row r="248" spans="1:34" ht="15.75" customHeight="1" x14ac:dyDescent="0.25">
      <c r="A248" s="1">
        <v>32500</v>
      </c>
      <c r="B248" s="1">
        <v>1</v>
      </c>
      <c r="C248" s="1" t="s">
        <v>553</v>
      </c>
      <c r="D248" s="5" t="s">
        <v>465</v>
      </c>
      <c r="E248" s="5">
        <v>42042</v>
      </c>
      <c r="F248" s="1">
        <f t="shared" si="3"/>
        <v>2015</v>
      </c>
      <c r="G248" s="1">
        <f>MONTH(Table1[[#This Row],[Date]])</f>
        <v>2</v>
      </c>
      <c r="H248" s="1">
        <v>200</v>
      </c>
      <c r="I248" s="1">
        <v>25</v>
      </c>
      <c r="J248" s="1">
        <v>20150702</v>
      </c>
      <c r="K248" s="1" t="s">
        <v>285</v>
      </c>
      <c r="L248" s="1" t="s">
        <v>286</v>
      </c>
      <c r="M248" s="1" t="s">
        <v>56</v>
      </c>
      <c r="N248" s="1">
        <v>42500</v>
      </c>
      <c r="O248" s="1">
        <v>400</v>
      </c>
      <c r="P248" s="1">
        <v>325</v>
      </c>
      <c r="Q248" s="1" t="s">
        <v>193</v>
      </c>
      <c r="R248" s="1">
        <v>52500</v>
      </c>
      <c r="S248" s="1" t="s">
        <v>65</v>
      </c>
      <c r="T248" s="1" t="s">
        <v>79</v>
      </c>
      <c r="U248" s="1" t="s">
        <v>80</v>
      </c>
      <c r="V248" s="1" t="s">
        <v>49</v>
      </c>
      <c r="W248" s="1" t="s">
        <v>81</v>
      </c>
      <c r="X248" s="1" t="s">
        <v>40</v>
      </c>
      <c r="Y248" s="1" t="s">
        <v>82</v>
      </c>
      <c r="Z248" s="1" t="s">
        <v>83</v>
      </c>
      <c r="AA248" s="1" t="s">
        <v>84</v>
      </c>
      <c r="AB248" s="1" t="s">
        <v>85</v>
      </c>
      <c r="AC248" s="1" t="s">
        <v>47</v>
      </c>
      <c r="AD248" s="1" t="s">
        <v>86</v>
      </c>
      <c r="AE248" s="1">
        <v>0</v>
      </c>
      <c r="AF248" s="1" t="s">
        <v>49</v>
      </c>
      <c r="AG248" s="1" t="s">
        <v>50</v>
      </c>
      <c r="AH248" s="1" t="s">
        <v>51</v>
      </c>
    </row>
    <row r="249" spans="1:34" ht="15.75" customHeight="1" x14ac:dyDescent="0.25">
      <c r="A249" s="1">
        <v>44000</v>
      </c>
      <c r="B249" s="1">
        <v>1</v>
      </c>
      <c r="C249" s="1" t="s">
        <v>554</v>
      </c>
      <c r="D249" s="5" t="s">
        <v>467</v>
      </c>
      <c r="E249" s="5">
        <v>42043</v>
      </c>
      <c r="F249" s="1">
        <f t="shared" si="3"/>
        <v>2015</v>
      </c>
      <c r="G249" s="1">
        <f>MONTH(Table1[[#This Row],[Date]])</f>
        <v>2</v>
      </c>
      <c r="H249" s="1">
        <v>200</v>
      </c>
      <c r="I249" s="1">
        <v>25</v>
      </c>
      <c r="J249" s="1">
        <v>20150802</v>
      </c>
      <c r="K249" s="1" t="s">
        <v>196</v>
      </c>
      <c r="L249" s="1" t="s">
        <v>197</v>
      </c>
      <c r="M249" s="1" t="s">
        <v>35</v>
      </c>
      <c r="N249" s="1">
        <v>42500</v>
      </c>
      <c r="O249" s="1">
        <v>400</v>
      </c>
      <c r="P249" s="1">
        <v>325</v>
      </c>
      <c r="Q249" s="1" t="s">
        <v>193</v>
      </c>
      <c r="R249" s="1">
        <v>52500</v>
      </c>
      <c r="S249" s="1" t="s">
        <v>111</v>
      </c>
      <c r="T249" s="1" t="s">
        <v>101</v>
      </c>
      <c r="U249" s="1" t="s">
        <v>102</v>
      </c>
      <c r="V249" s="1" t="s">
        <v>49</v>
      </c>
      <c r="W249" s="1" t="s">
        <v>103</v>
      </c>
      <c r="X249" s="1" t="s">
        <v>49</v>
      </c>
      <c r="Y249" s="1">
        <v>75010</v>
      </c>
      <c r="Z249" s="1" t="s">
        <v>49</v>
      </c>
      <c r="AA249" s="1" t="s">
        <v>49</v>
      </c>
      <c r="AB249" s="1" t="s">
        <v>85</v>
      </c>
      <c r="AC249" s="1" t="s">
        <v>47</v>
      </c>
      <c r="AD249" s="1" t="s">
        <v>104</v>
      </c>
      <c r="AE249" s="1">
        <v>1</v>
      </c>
      <c r="AF249" s="1" t="s">
        <v>49</v>
      </c>
      <c r="AG249" s="1" t="s">
        <v>105</v>
      </c>
      <c r="AH249" s="1" t="s">
        <v>106</v>
      </c>
    </row>
    <row r="250" spans="1:34" ht="15.75" customHeight="1" x14ac:dyDescent="0.25">
      <c r="A250" s="1">
        <v>32500</v>
      </c>
      <c r="B250" s="1">
        <v>1</v>
      </c>
      <c r="C250" s="1" t="s">
        <v>555</v>
      </c>
      <c r="D250" s="5" t="s">
        <v>469</v>
      </c>
      <c r="E250" s="5">
        <v>42044</v>
      </c>
      <c r="F250" s="1">
        <f t="shared" si="3"/>
        <v>2015</v>
      </c>
      <c r="G250" s="1">
        <f>MONTH(Table1[[#This Row],[Date]])</f>
        <v>2</v>
      </c>
      <c r="H250" s="1">
        <v>200</v>
      </c>
      <c r="I250" s="1">
        <v>25</v>
      </c>
      <c r="J250" s="1">
        <v>20150902</v>
      </c>
      <c r="K250" s="1" t="s">
        <v>285</v>
      </c>
      <c r="L250" s="1" t="s">
        <v>294</v>
      </c>
      <c r="M250" s="1" t="s">
        <v>56</v>
      </c>
      <c r="N250" s="1">
        <v>42500</v>
      </c>
      <c r="O250" s="1">
        <v>400</v>
      </c>
      <c r="P250" s="1">
        <v>325</v>
      </c>
      <c r="Q250" s="1" t="s">
        <v>193</v>
      </c>
      <c r="R250" s="1">
        <v>52500</v>
      </c>
      <c r="S250" s="1" t="s">
        <v>62</v>
      </c>
      <c r="T250" s="1" t="s">
        <v>167</v>
      </c>
      <c r="U250" s="1" t="s">
        <v>168</v>
      </c>
      <c r="V250" s="1" t="s">
        <v>49</v>
      </c>
      <c r="W250" s="1" t="s">
        <v>81</v>
      </c>
      <c r="X250" s="1" t="s">
        <v>49</v>
      </c>
      <c r="Y250" s="1" t="s">
        <v>169</v>
      </c>
      <c r="Z250" s="1" t="s">
        <v>83</v>
      </c>
      <c r="AA250" s="1" t="s">
        <v>170</v>
      </c>
      <c r="AB250" s="1" t="s">
        <v>85</v>
      </c>
      <c r="AC250" s="1" t="s">
        <v>47</v>
      </c>
      <c r="AD250" s="1" t="s">
        <v>171</v>
      </c>
      <c r="AE250" s="1">
        <v>1</v>
      </c>
      <c r="AF250" s="1" t="s">
        <v>49</v>
      </c>
      <c r="AG250" s="1" t="s">
        <v>50</v>
      </c>
      <c r="AH250" s="1" t="s">
        <v>51</v>
      </c>
    </row>
    <row r="251" spans="1:34" ht="15.75" customHeight="1" x14ac:dyDescent="0.25">
      <c r="A251" s="1">
        <v>42250</v>
      </c>
      <c r="B251" s="1">
        <v>1</v>
      </c>
      <c r="C251" s="1" t="s">
        <v>556</v>
      </c>
      <c r="D251" s="5" t="s">
        <v>471</v>
      </c>
      <c r="E251" s="5">
        <v>42045</v>
      </c>
      <c r="F251" s="1">
        <f t="shared" si="3"/>
        <v>2015</v>
      </c>
      <c r="G251" s="1">
        <f>MONTH(Table1[[#This Row],[Date]])</f>
        <v>2</v>
      </c>
      <c r="H251" s="1">
        <v>200</v>
      </c>
      <c r="I251" s="1">
        <v>25</v>
      </c>
      <c r="J251" s="1">
        <v>20151002</v>
      </c>
      <c r="K251" s="1" t="s">
        <v>196</v>
      </c>
      <c r="L251" s="1" t="s">
        <v>197</v>
      </c>
      <c r="M251" s="1" t="s">
        <v>35</v>
      </c>
      <c r="N251" s="1">
        <v>42500</v>
      </c>
      <c r="O251" s="1">
        <v>400</v>
      </c>
      <c r="P251" s="1">
        <v>325</v>
      </c>
      <c r="Q251" s="1" t="s">
        <v>193</v>
      </c>
      <c r="R251" s="1">
        <v>127220</v>
      </c>
      <c r="S251" s="1" t="s">
        <v>37</v>
      </c>
      <c r="T251" s="1" t="s">
        <v>198</v>
      </c>
      <c r="U251" s="1" t="s">
        <v>199</v>
      </c>
      <c r="V251" s="1" t="s">
        <v>49</v>
      </c>
      <c r="W251" s="1" t="s">
        <v>200</v>
      </c>
      <c r="X251" s="1" t="s">
        <v>200</v>
      </c>
      <c r="Y251" s="1" t="s">
        <v>49</v>
      </c>
      <c r="Z251" s="1" t="s">
        <v>49</v>
      </c>
      <c r="AA251" s="1" t="s">
        <v>201</v>
      </c>
      <c r="AB251" s="1" t="s">
        <v>85</v>
      </c>
      <c r="AC251" s="1" t="s">
        <v>47</v>
      </c>
      <c r="AD251" s="1" t="s">
        <v>202</v>
      </c>
      <c r="AE251" s="1">
        <v>1</v>
      </c>
      <c r="AF251" s="1" t="s">
        <v>49</v>
      </c>
      <c r="AG251" s="1" t="s">
        <v>203</v>
      </c>
      <c r="AH251" s="1" t="s">
        <v>203</v>
      </c>
    </row>
    <row r="252" spans="1:34" ht="15.75" customHeight="1" x14ac:dyDescent="0.25">
      <c r="A252" s="1">
        <v>44000</v>
      </c>
      <c r="B252" s="1">
        <v>1</v>
      </c>
      <c r="C252" s="1" t="s">
        <v>557</v>
      </c>
      <c r="D252" s="5" t="s">
        <v>473</v>
      </c>
      <c r="E252" s="5">
        <v>42046</v>
      </c>
      <c r="F252" s="1">
        <f t="shared" si="3"/>
        <v>2015</v>
      </c>
      <c r="G252" s="1">
        <f>MONTH(Table1[[#This Row],[Date]])</f>
        <v>2</v>
      </c>
      <c r="H252" s="1">
        <v>200</v>
      </c>
      <c r="I252" s="1">
        <v>25</v>
      </c>
      <c r="J252" s="1">
        <v>20151102</v>
      </c>
      <c r="K252" s="1" t="s">
        <v>285</v>
      </c>
      <c r="L252" s="1" t="s">
        <v>286</v>
      </c>
      <c r="M252" s="1" t="s">
        <v>56</v>
      </c>
      <c r="N252" s="1">
        <v>42500</v>
      </c>
      <c r="O252" s="1">
        <v>400</v>
      </c>
      <c r="P252" s="1">
        <v>325</v>
      </c>
      <c r="Q252" s="1" t="s">
        <v>78</v>
      </c>
      <c r="R252" s="1">
        <v>52500</v>
      </c>
      <c r="S252" s="1" t="s">
        <v>58</v>
      </c>
      <c r="T252" s="1" t="s">
        <v>167</v>
      </c>
      <c r="U252" s="1" t="s">
        <v>168</v>
      </c>
      <c r="V252" s="1" t="s">
        <v>49</v>
      </c>
      <c r="W252" s="1" t="s">
        <v>81</v>
      </c>
      <c r="X252" s="1" t="s">
        <v>49</v>
      </c>
      <c r="Y252" s="1" t="s">
        <v>169</v>
      </c>
      <c r="Z252" s="1" t="s">
        <v>83</v>
      </c>
      <c r="AA252" s="1" t="s">
        <v>170</v>
      </c>
      <c r="AB252" s="1" t="s">
        <v>85</v>
      </c>
      <c r="AC252" s="1" t="s">
        <v>47</v>
      </c>
      <c r="AD252" s="1" t="s">
        <v>171</v>
      </c>
      <c r="AE252" s="1">
        <v>1</v>
      </c>
      <c r="AF252" s="1" t="s">
        <v>49</v>
      </c>
      <c r="AG252" s="1" t="s">
        <v>50</v>
      </c>
      <c r="AH252" s="1" t="s">
        <v>51</v>
      </c>
    </row>
    <row r="253" spans="1:34" ht="15.75" customHeight="1" x14ac:dyDescent="0.25">
      <c r="A253" s="1">
        <v>32500</v>
      </c>
      <c r="B253" s="1">
        <v>1</v>
      </c>
      <c r="C253" s="1" t="s">
        <v>558</v>
      </c>
      <c r="D253" s="5" t="s">
        <v>475</v>
      </c>
      <c r="E253" s="5">
        <v>42047</v>
      </c>
      <c r="F253" s="1">
        <f t="shared" si="3"/>
        <v>2015</v>
      </c>
      <c r="G253" s="1">
        <f>MONTH(Table1[[#This Row],[Date]])</f>
        <v>2</v>
      </c>
      <c r="H253" s="1">
        <v>200</v>
      </c>
      <c r="I253" s="1">
        <v>25</v>
      </c>
      <c r="J253" s="1">
        <v>20151202</v>
      </c>
      <c r="K253" s="1" t="s">
        <v>196</v>
      </c>
      <c r="L253" s="1" t="s">
        <v>197</v>
      </c>
      <c r="M253" s="1" t="s">
        <v>56</v>
      </c>
      <c r="N253" s="1">
        <v>42500</v>
      </c>
      <c r="O253" s="1">
        <v>400</v>
      </c>
      <c r="P253" s="1">
        <v>325</v>
      </c>
      <c r="Q253" s="1" t="s">
        <v>193</v>
      </c>
      <c r="R253" s="1">
        <v>52500</v>
      </c>
      <c r="S253" s="1" t="s">
        <v>58</v>
      </c>
      <c r="T253" s="1" t="s">
        <v>118</v>
      </c>
      <c r="U253" s="1" t="s">
        <v>119</v>
      </c>
      <c r="V253" s="1" t="s">
        <v>49</v>
      </c>
      <c r="W253" s="1" t="s">
        <v>120</v>
      </c>
      <c r="X253" s="1" t="s">
        <v>49</v>
      </c>
      <c r="Y253" s="1" t="s">
        <v>121</v>
      </c>
      <c r="Z253" s="1" t="s">
        <v>122</v>
      </c>
      <c r="AA253" s="1" t="s">
        <v>123</v>
      </c>
      <c r="AB253" s="1" t="s">
        <v>85</v>
      </c>
      <c r="AC253" s="1" t="s">
        <v>47</v>
      </c>
      <c r="AD253" s="1" t="s">
        <v>124</v>
      </c>
      <c r="AE253" s="1">
        <v>0</v>
      </c>
      <c r="AF253" s="1" t="s">
        <v>49</v>
      </c>
      <c r="AG253" s="1" t="s">
        <v>50</v>
      </c>
      <c r="AH253" s="1" t="s">
        <v>51</v>
      </c>
    </row>
    <row r="254" spans="1:34" ht="15.75" customHeight="1" x14ac:dyDescent="0.25">
      <c r="A254" s="1">
        <v>44000</v>
      </c>
      <c r="B254" s="1">
        <v>1</v>
      </c>
      <c r="C254" s="1" t="s">
        <v>559</v>
      </c>
      <c r="D254" s="5" t="s">
        <v>453</v>
      </c>
      <c r="E254" s="5">
        <v>42036</v>
      </c>
      <c r="F254" s="1">
        <f t="shared" si="3"/>
        <v>2015</v>
      </c>
      <c r="G254" s="1">
        <f>MONTH(Table1[[#This Row],[Date]])</f>
        <v>2</v>
      </c>
      <c r="H254" s="1">
        <v>200</v>
      </c>
      <c r="I254" s="1">
        <v>25</v>
      </c>
      <c r="J254" s="1">
        <v>20150102</v>
      </c>
      <c r="K254" s="1" t="s">
        <v>196</v>
      </c>
      <c r="L254" s="1" t="s">
        <v>206</v>
      </c>
      <c r="M254" s="1" t="s">
        <v>35</v>
      </c>
      <c r="N254" s="1">
        <v>42500</v>
      </c>
      <c r="O254" s="1">
        <v>400</v>
      </c>
      <c r="P254" s="1">
        <v>325</v>
      </c>
      <c r="Q254" s="1" t="s">
        <v>193</v>
      </c>
      <c r="R254" s="1">
        <v>65250</v>
      </c>
      <c r="S254" s="1" t="s">
        <v>58</v>
      </c>
      <c r="T254" s="1" t="s">
        <v>304</v>
      </c>
      <c r="U254" s="1" t="s">
        <v>49</v>
      </c>
      <c r="V254" s="1" t="s">
        <v>49</v>
      </c>
      <c r="W254" s="1" t="s">
        <v>305</v>
      </c>
      <c r="X254" s="1" t="s">
        <v>49</v>
      </c>
      <c r="Y254" s="1" t="s">
        <v>306</v>
      </c>
      <c r="Z254" s="1" t="s">
        <v>122</v>
      </c>
      <c r="AA254" s="1" t="s">
        <v>307</v>
      </c>
      <c r="AB254" s="1" t="s">
        <v>85</v>
      </c>
      <c r="AC254" s="1" t="s">
        <v>150</v>
      </c>
      <c r="AD254" s="1" t="s">
        <v>281</v>
      </c>
      <c r="AE254" s="1">
        <v>1</v>
      </c>
      <c r="AF254" s="1" t="s">
        <v>49</v>
      </c>
      <c r="AG254" s="1" t="s">
        <v>50</v>
      </c>
      <c r="AH254" s="1" t="s">
        <v>51</v>
      </c>
    </row>
    <row r="255" spans="1:34" ht="15.75" customHeight="1" x14ac:dyDescent="0.25">
      <c r="A255" s="1">
        <v>42250</v>
      </c>
      <c r="B255" s="1">
        <v>1</v>
      </c>
      <c r="C255" s="1" t="s">
        <v>560</v>
      </c>
      <c r="D255" s="5" t="s">
        <v>455</v>
      </c>
      <c r="E255" s="5">
        <v>42037</v>
      </c>
      <c r="F255" s="1">
        <f t="shared" si="3"/>
        <v>2015</v>
      </c>
      <c r="G255" s="1">
        <f>MONTH(Table1[[#This Row],[Date]])</f>
        <v>2</v>
      </c>
      <c r="H255" s="1">
        <v>200</v>
      </c>
      <c r="I255" s="1">
        <v>25</v>
      </c>
      <c r="J255" s="1">
        <v>20150202</v>
      </c>
      <c r="K255" s="1" t="s">
        <v>196</v>
      </c>
      <c r="L255" s="1" t="s">
        <v>206</v>
      </c>
      <c r="M255" s="1" t="s">
        <v>35</v>
      </c>
      <c r="N255" s="1">
        <v>30700</v>
      </c>
      <c r="O255" s="1">
        <v>250</v>
      </c>
      <c r="P255" s="1">
        <v>250</v>
      </c>
      <c r="Q255" s="1" t="s">
        <v>193</v>
      </c>
      <c r="R255" s="1">
        <v>65250</v>
      </c>
      <c r="S255" s="1" t="s">
        <v>128</v>
      </c>
      <c r="T255" s="1" t="s">
        <v>310</v>
      </c>
      <c r="U255" s="1" t="s">
        <v>49</v>
      </c>
      <c r="V255" s="1" t="s">
        <v>49</v>
      </c>
      <c r="W255" s="1" t="s">
        <v>311</v>
      </c>
      <c r="X255" s="1" t="s">
        <v>49</v>
      </c>
      <c r="Y255" s="1" t="s">
        <v>312</v>
      </c>
      <c r="Z255" s="1" t="s">
        <v>148</v>
      </c>
      <c r="AA255" s="1" t="s">
        <v>313</v>
      </c>
      <c r="AB255" s="1" t="s">
        <v>46</v>
      </c>
      <c r="AC255" s="1" t="s">
        <v>47</v>
      </c>
      <c r="AD255" s="1" t="s">
        <v>171</v>
      </c>
      <c r="AE255" s="1">
        <v>1</v>
      </c>
      <c r="AF255" s="1" t="s">
        <v>49</v>
      </c>
      <c r="AG255" s="1" t="s">
        <v>50</v>
      </c>
      <c r="AH255" s="1" t="s">
        <v>51</v>
      </c>
    </row>
    <row r="256" spans="1:34" ht="15.75" customHeight="1" x14ac:dyDescent="0.25">
      <c r="A256" s="1">
        <v>42250</v>
      </c>
      <c r="B256" s="1">
        <v>1</v>
      </c>
      <c r="C256" s="1" t="s">
        <v>561</v>
      </c>
      <c r="D256" s="5" t="s">
        <v>457</v>
      </c>
      <c r="E256" s="5">
        <v>42038</v>
      </c>
      <c r="F256" s="1">
        <f t="shared" si="3"/>
        <v>2015</v>
      </c>
      <c r="G256" s="1">
        <f>MONTH(Table1[[#This Row],[Date]])</f>
        <v>2</v>
      </c>
      <c r="H256" s="1">
        <v>200</v>
      </c>
      <c r="I256" s="1">
        <v>25</v>
      </c>
      <c r="J256" s="1">
        <v>20150302</v>
      </c>
      <c r="K256" s="1" t="s">
        <v>196</v>
      </c>
      <c r="L256" s="1" t="s">
        <v>206</v>
      </c>
      <c r="M256" s="1" t="s">
        <v>35</v>
      </c>
      <c r="N256" s="1">
        <v>30700</v>
      </c>
      <c r="O256" s="1">
        <v>250</v>
      </c>
      <c r="P256" s="1">
        <v>250</v>
      </c>
      <c r="Q256" s="1" t="s">
        <v>309</v>
      </c>
      <c r="R256" s="1">
        <v>65250</v>
      </c>
      <c r="S256" s="1" t="s">
        <v>96</v>
      </c>
      <c r="T256" s="1" t="s">
        <v>304</v>
      </c>
      <c r="U256" s="1" t="s">
        <v>49</v>
      </c>
      <c r="V256" s="1" t="s">
        <v>49</v>
      </c>
      <c r="W256" s="1" t="s">
        <v>305</v>
      </c>
      <c r="X256" s="1" t="s">
        <v>49</v>
      </c>
      <c r="Y256" s="1" t="s">
        <v>306</v>
      </c>
      <c r="Z256" s="1" t="s">
        <v>122</v>
      </c>
      <c r="AA256" s="1" t="s">
        <v>307</v>
      </c>
      <c r="AB256" s="1" t="s">
        <v>85</v>
      </c>
      <c r="AC256" s="1" t="s">
        <v>150</v>
      </c>
      <c r="AD256" s="1" t="s">
        <v>281</v>
      </c>
      <c r="AE256" s="1">
        <v>1</v>
      </c>
      <c r="AF256" s="1" t="s">
        <v>49</v>
      </c>
      <c r="AG256" s="1" t="s">
        <v>50</v>
      </c>
      <c r="AH256" s="1" t="s">
        <v>51</v>
      </c>
    </row>
    <row r="257" spans="1:34" ht="15.75" customHeight="1" x14ac:dyDescent="0.25">
      <c r="A257" s="1">
        <v>42250</v>
      </c>
      <c r="B257" s="1">
        <v>1</v>
      </c>
      <c r="C257" s="1" t="s">
        <v>562</v>
      </c>
      <c r="D257" s="5" t="s">
        <v>459</v>
      </c>
      <c r="E257" s="5">
        <v>42039</v>
      </c>
      <c r="F257" s="1">
        <f t="shared" si="3"/>
        <v>2015</v>
      </c>
      <c r="G257" s="1">
        <f>MONTH(Table1[[#This Row],[Date]])</f>
        <v>2</v>
      </c>
      <c r="H257" s="1">
        <v>200</v>
      </c>
      <c r="I257" s="1">
        <v>25</v>
      </c>
      <c r="J257" s="1">
        <v>20150402</v>
      </c>
      <c r="K257" s="1" t="s">
        <v>196</v>
      </c>
      <c r="L257" s="1" t="s">
        <v>206</v>
      </c>
      <c r="M257" s="1" t="s">
        <v>35</v>
      </c>
      <c r="N257" s="1">
        <v>30700</v>
      </c>
      <c r="O257" s="1">
        <v>250</v>
      </c>
      <c r="P257" s="1">
        <v>250</v>
      </c>
      <c r="Q257" s="1" t="s">
        <v>309</v>
      </c>
      <c r="R257" s="1">
        <v>65250</v>
      </c>
      <c r="S257" s="1" t="s">
        <v>74</v>
      </c>
      <c r="T257" s="1" t="s">
        <v>316</v>
      </c>
      <c r="U257" s="1" t="s">
        <v>49</v>
      </c>
      <c r="V257" s="1" t="s">
        <v>49</v>
      </c>
      <c r="W257" s="1" t="s">
        <v>317</v>
      </c>
      <c r="X257" s="1" t="s">
        <v>49</v>
      </c>
      <c r="Y257" s="1" t="s">
        <v>318</v>
      </c>
      <c r="Z257" s="1" t="s">
        <v>122</v>
      </c>
      <c r="AA257" s="1" t="s">
        <v>49</v>
      </c>
      <c r="AB257" s="1" t="s">
        <v>85</v>
      </c>
      <c r="AC257" s="1" t="s">
        <v>47</v>
      </c>
      <c r="AD257" s="1" t="s">
        <v>319</v>
      </c>
      <c r="AE257" s="1">
        <v>1</v>
      </c>
      <c r="AF257" s="1" t="s">
        <v>49</v>
      </c>
      <c r="AG257" s="1" t="s">
        <v>50</v>
      </c>
      <c r="AH257" s="1" t="s">
        <v>51</v>
      </c>
    </row>
    <row r="258" spans="1:34" ht="15.75" customHeight="1" x14ac:dyDescent="0.25">
      <c r="A258" s="1">
        <v>42250</v>
      </c>
      <c r="B258" s="1">
        <v>1</v>
      </c>
      <c r="C258" s="1" t="s">
        <v>563</v>
      </c>
      <c r="D258" s="5" t="s">
        <v>461</v>
      </c>
      <c r="E258" s="5">
        <v>42040</v>
      </c>
      <c r="F258" s="1">
        <f t="shared" si="3"/>
        <v>2015</v>
      </c>
      <c r="G258" s="1">
        <f>MONTH(Table1[[#This Row],[Date]])</f>
        <v>2</v>
      </c>
      <c r="H258" s="1">
        <v>200</v>
      </c>
      <c r="I258" s="1">
        <v>25</v>
      </c>
      <c r="J258" s="1">
        <v>20150502</v>
      </c>
      <c r="K258" s="1" t="s">
        <v>196</v>
      </c>
      <c r="L258" s="1" t="s">
        <v>197</v>
      </c>
      <c r="M258" s="1" t="s">
        <v>56</v>
      </c>
      <c r="N258" s="1">
        <v>67000</v>
      </c>
      <c r="O258" s="1">
        <v>400</v>
      </c>
      <c r="P258" s="1">
        <v>250</v>
      </c>
      <c r="Q258" s="1" t="s">
        <v>309</v>
      </c>
      <c r="R258" s="1">
        <v>52500</v>
      </c>
      <c r="S258" s="1" t="s">
        <v>37</v>
      </c>
      <c r="T258" s="1" t="s">
        <v>321</v>
      </c>
      <c r="U258" s="1" t="s">
        <v>49</v>
      </c>
      <c r="V258" s="1" t="s">
        <v>49</v>
      </c>
      <c r="W258" s="1" t="s">
        <v>322</v>
      </c>
      <c r="X258" s="1" t="s">
        <v>49</v>
      </c>
      <c r="Y258" s="1" t="s">
        <v>323</v>
      </c>
      <c r="Z258" s="1" t="s">
        <v>324</v>
      </c>
      <c r="AA258" s="1" t="s">
        <v>325</v>
      </c>
      <c r="AB258" s="1" t="s">
        <v>85</v>
      </c>
      <c r="AC258" s="1" t="s">
        <v>150</v>
      </c>
      <c r="AD258" s="1" t="s">
        <v>326</v>
      </c>
      <c r="AE258" s="1">
        <v>1</v>
      </c>
      <c r="AF258" s="1" t="s">
        <v>49</v>
      </c>
      <c r="AG258" s="1" t="s">
        <v>50</v>
      </c>
      <c r="AH258" s="1" t="s">
        <v>51</v>
      </c>
    </row>
    <row r="259" spans="1:34" ht="15.75" customHeight="1" x14ac:dyDescent="0.25">
      <c r="A259" s="1">
        <v>44000</v>
      </c>
      <c r="B259" s="1">
        <v>1</v>
      </c>
      <c r="C259" s="1" t="s">
        <v>564</v>
      </c>
      <c r="D259" s="5" t="s">
        <v>463</v>
      </c>
      <c r="E259" s="5">
        <v>42041</v>
      </c>
      <c r="F259" s="1">
        <f t="shared" ref="F259:F322" si="4">YEAR(E259)</f>
        <v>2015</v>
      </c>
      <c r="G259" s="1">
        <f>MONTH(Table1[[#This Row],[Date]])</f>
        <v>2</v>
      </c>
      <c r="H259" s="1">
        <v>200</v>
      </c>
      <c r="I259" s="1">
        <v>25</v>
      </c>
      <c r="J259" s="1">
        <v>20150602</v>
      </c>
      <c r="K259" s="1" t="s">
        <v>196</v>
      </c>
      <c r="L259" s="1" t="s">
        <v>197</v>
      </c>
      <c r="M259" s="1" t="s">
        <v>35</v>
      </c>
      <c r="N259" s="1">
        <v>67000</v>
      </c>
      <c r="O259" s="1">
        <v>400</v>
      </c>
      <c r="P259" s="1">
        <v>250</v>
      </c>
      <c r="Q259" s="1" t="s">
        <v>309</v>
      </c>
      <c r="R259" s="1">
        <v>52500</v>
      </c>
      <c r="S259" s="1" t="s">
        <v>111</v>
      </c>
      <c r="T259" s="1" t="s">
        <v>328</v>
      </c>
      <c r="U259" s="1" t="s">
        <v>49</v>
      </c>
      <c r="V259" s="1" t="s">
        <v>49</v>
      </c>
      <c r="W259" s="1" t="s">
        <v>329</v>
      </c>
      <c r="X259" s="1" t="s">
        <v>49</v>
      </c>
      <c r="Y259" s="1" t="s">
        <v>330</v>
      </c>
      <c r="Z259" s="1" t="s">
        <v>331</v>
      </c>
      <c r="AA259" s="1" t="s">
        <v>170</v>
      </c>
      <c r="AB259" s="1" t="s">
        <v>85</v>
      </c>
      <c r="AC259" s="1" t="s">
        <v>150</v>
      </c>
      <c r="AD259" s="1" t="s">
        <v>332</v>
      </c>
      <c r="AE259" s="1">
        <v>1</v>
      </c>
      <c r="AF259" s="1" t="s">
        <v>49</v>
      </c>
      <c r="AG259" s="1" t="s">
        <v>50</v>
      </c>
      <c r="AH259" s="1" t="s">
        <v>51</v>
      </c>
    </row>
    <row r="260" spans="1:34" ht="15.75" customHeight="1" x14ac:dyDescent="0.25">
      <c r="A260" s="1">
        <v>44000</v>
      </c>
      <c r="B260" s="1">
        <v>1</v>
      </c>
      <c r="C260" s="1" t="s">
        <v>565</v>
      </c>
      <c r="D260" s="5" t="s">
        <v>465</v>
      </c>
      <c r="E260" s="5">
        <v>42042</v>
      </c>
      <c r="F260" s="1">
        <f t="shared" si="4"/>
        <v>2015</v>
      </c>
      <c r="G260" s="1">
        <f>MONTH(Table1[[#This Row],[Date]])</f>
        <v>2</v>
      </c>
      <c r="H260" s="1">
        <v>200</v>
      </c>
      <c r="I260" s="1">
        <v>25</v>
      </c>
      <c r="J260" s="1">
        <v>20150702</v>
      </c>
      <c r="K260" s="1" t="s">
        <v>196</v>
      </c>
      <c r="L260" s="1" t="s">
        <v>206</v>
      </c>
      <c r="M260" s="1" t="s">
        <v>35</v>
      </c>
      <c r="N260" s="1">
        <v>30700</v>
      </c>
      <c r="O260" s="1">
        <v>250</v>
      </c>
      <c r="P260" s="1">
        <v>250</v>
      </c>
      <c r="Q260" s="1" t="s">
        <v>309</v>
      </c>
      <c r="R260" s="1">
        <v>52500</v>
      </c>
      <c r="S260" s="1" t="s">
        <v>111</v>
      </c>
      <c r="T260" s="1" t="s">
        <v>321</v>
      </c>
      <c r="U260" s="1" t="s">
        <v>49</v>
      </c>
      <c r="V260" s="1" t="s">
        <v>49</v>
      </c>
      <c r="W260" s="1" t="s">
        <v>322</v>
      </c>
      <c r="X260" s="1" t="s">
        <v>49</v>
      </c>
      <c r="Y260" s="1" t="s">
        <v>323</v>
      </c>
      <c r="Z260" s="1" t="s">
        <v>324</v>
      </c>
      <c r="AA260" s="1" t="s">
        <v>325</v>
      </c>
      <c r="AB260" s="1" t="s">
        <v>85</v>
      </c>
      <c r="AC260" s="1" t="s">
        <v>150</v>
      </c>
      <c r="AD260" s="1" t="s">
        <v>326</v>
      </c>
      <c r="AE260" s="1">
        <v>1</v>
      </c>
      <c r="AF260" s="1" t="s">
        <v>49</v>
      </c>
      <c r="AG260" s="1" t="s">
        <v>50</v>
      </c>
      <c r="AH260" s="1" t="s">
        <v>51</v>
      </c>
    </row>
    <row r="261" spans="1:34" ht="15.75" customHeight="1" x14ac:dyDescent="0.25">
      <c r="A261" s="1">
        <v>42250</v>
      </c>
      <c r="B261" s="1">
        <v>1</v>
      </c>
      <c r="C261" s="1" t="s">
        <v>566</v>
      </c>
      <c r="D261" s="5" t="s">
        <v>467</v>
      </c>
      <c r="E261" s="5">
        <v>42043</v>
      </c>
      <c r="F261" s="1">
        <f t="shared" si="4"/>
        <v>2015</v>
      </c>
      <c r="G261" s="1">
        <f>MONTH(Table1[[#This Row],[Date]])</f>
        <v>2</v>
      </c>
      <c r="H261" s="1">
        <v>200</v>
      </c>
      <c r="I261" s="1">
        <v>25</v>
      </c>
      <c r="J261" s="1">
        <v>20150802</v>
      </c>
      <c r="K261" s="1" t="s">
        <v>196</v>
      </c>
      <c r="L261" s="1" t="s">
        <v>206</v>
      </c>
      <c r="M261" s="1" t="s">
        <v>35</v>
      </c>
      <c r="N261" s="1">
        <v>30700</v>
      </c>
      <c r="O261" s="1">
        <v>250</v>
      </c>
      <c r="P261" s="1">
        <v>250</v>
      </c>
      <c r="Q261" s="1" t="s">
        <v>309</v>
      </c>
      <c r="R261" s="1">
        <v>52500</v>
      </c>
      <c r="S261" s="1" t="s">
        <v>62</v>
      </c>
      <c r="T261" s="1" t="s">
        <v>38</v>
      </c>
      <c r="U261" s="1" t="s">
        <v>39</v>
      </c>
      <c r="V261" s="1" t="s">
        <v>40</v>
      </c>
      <c r="W261" s="1" t="s">
        <v>41</v>
      </c>
      <c r="X261" s="1" t="s">
        <v>42</v>
      </c>
      <c r="Y261" s="1" t="s">
        <v>43</v>
      </c>
      <c r="Z261" s="1" t="s">
        <v>44</v>
      </c>
      <c r="AA261" s="1" t="s">
        <v>45</v>
      </c>
      <c r="AB261" s="1" t="s">
        <v>46</v>
      </c>
      <c r="AC261" s="1" t="s">
        <v>47</v>
      </c>
      <c r="AD261" s="1" t="s">
        <v>48</v>
      </c>
      <c r="AE261" s="1">
        <v>1</v>
      </c>
      <c r="AF261" s="1" t="s">
        <v>49</v>
      </c>
      <c r="AG261" s="1" t="s">
        <v>50</v>
      </c>
      <c r="AH261" s="1" t="s">
        <v>51</v>
      </c>
    </row>
    <row r="262" spans="1:34" ht="15.75" customHeight="1" x14ac:dyDescent="0.25">
      <c r="A262" s="1">
        <v>42250</v>
      </c>
      <c r="B262" s="1">
        <v>1</v>
      </c>
      <c r="C262" s="1" t="s">
        <v>567</v>
      </c>
      <c r="D262" s="5" t="s">
        <v>469</v>
      </c>
      <c r="E262" s="5">
        <v>42044</v>
      </c>
      <c r="F262" s="1">
        <f t="shared" si="4"/>
        <v>2015</v>
      </c>
      <c r="G262" s="1">
        <f>MONTH(Table1[[#This Row],[Date]])</f>
        <v>2</v>
      </c>
      <c r="H262" s="1">
        <v>200</v>
      </c>
      <c r="I262" s="1">
        <v>25</v>
      </c>
      <c r="J262" s="1">
        <v>20150902</v>
      </c>
      <c r="K262" s="1" t="s">
        <v>196</v>
      </c>
      <c r="L262" s="1" t="s">
        <v>197</v>
      </c>
      <c r="M262" s="1" t="s">
        <v>56</v>
      </c>
      <c r="N262" s="1">
        <v>30700</v>
      </c>
      <c r="O262" s="1">
        <v>250</v>
      </c>
      <c r="P262" s="1">
        <v>250</v>
      </c>
      <c r="Q262" s="1" t="s">
        <v>309</v>
      </c>
      <c r="R262" s="1">
        <v>28750</v>
      </c>
      <c r="S262" s="1" t="s">
        <v>62</v>
      </c>
      <c r="T262" s="1" t="s">
        <v>79</v>
      </c>
      <c r="U262" s="1" t="s">
        <v>80</v>
      </c>
      <c r="V262" s="1" t="s">
        <v>49</v>
      </c>
      <c r="W262" s="1" t="s">
        <v>81</v>
      </c>
      <c r="X262" s="1" t="s">
        <v>40</v>
      </c>
      <c r="Y262" s="1" t="s">
        <v>82</v>
      </c>
      <c r="Z262" s="1" t="s">
        <v>83</v>
      </c>
      <c r="AA262" s="1" t="s">
        <v>84</v>
      </c>
      <c r="AB262" s="1" t="s">
        <v>85</v>
      </c>
      <c r="AC262" s="1" t="s">
        <v>47</v>
      </c>
      <c r="AD262" s="1" t="s">
        <v>86</v>
      </c>
      <c r="AE262" s="1">
        <v>0</v>
      </c>
      <c r="AF262" s="1" t="s">
        <v>49</v>
      </c>
      <c r="AG262" s="1" t="s">
        <v>50</v>
      </c>
      <c r="AH262" s="1" t="s">
        <v>51</v>
      </c>
    </row>
    <row r="263" spans="1:34" ht="15.75" customHeight="1" x14ac:dyDescent="0.25">
      <c r="A263" s="1">
        <v>42250</v>
      </c>
      <c r="B263" s="1">
        <v>1</v>
      </c>
      <c r="C263" s="1" t="s">
        <v>568</v>
      </c>
      <c r="D263" s="5" t="s">
        <v>471</v>
      </c>
      <c r="E263" s="5">
        <v>42045</v>
      </c>
      <c r="F263" s="1">
        <f t="shared" si="4"/>
        <v>2015</v>
      </c>
      <c r="G263" s="1">
        <f>MONTH(Table1[[#This Row],[Date]])</f>
        <v>2</v>
      </c>
      <c r="H263" s="1">
        <v>200</v>
      </c>
      <c r="I263" s="1">
        <v>25</v>
      </c>
      <c r="J263" s="1">
        <v>20151002</v>
      </c>
      <c r="K263" s="1" t="s">
        <v>196</v>
      </c>
      <c r="L263" s="1" t="s">
        <v>197</v>
      </c>
      <c r="M263" s="1" t="s">
        <v>56</v>
      </c>
      <c r="N263" s="1">
        <v>67000</v>
      </c>
      <c r="O263" s="1">
        <v>250</v>
      </c>
      <c r="P263" s="1">
        <v>250</v>
      </c>
      <c r="Q263" s="1" t="s">
        <v>309</v>
      </c>
      <c r="R263" s="1">
        <v>52500</v>
      </c>
      <c r="S263" s="1" t="s">
        <v>62</v>
      </c>
      <c r="T263" s="1" t="s">
        <v>79</v>
      </c>
      <c r="U263" s="1" t="s">
        <v>80</v>
      </c>
      <c r="V263" s="1" t="s">
        <v>49</v>
      </c>
      <c r="W263" s="1" t="s">
        <v>81</v>
      </c>
      <c r="X263" s="1" t="s">
        <v>40</v>
      </c>
      <c r="Y263" s="1" t="s">
        <v>82</v>
      </c>
      <c r="Z263" s="1" t="s">
        <v>83</v>
      </c>
      <c r="AA263" s="1" t="s">
        <v>84</v>
      </c>
      <c r="AB263" s="1" t="s">
        <v>85</v>
      </c>
      <c r="AC263" s="1" t="s">
        <v>47</v>
      </c>
      <c r="AD263" s="1" t="s">
        <v>86</v>
      </c>
      <c r="AE263" s="1">
        <v>0</v>
      </c>
      <c r="AF263" s="1" t="s">
        <v>49</v>
      </c>
      <c r="AG263" s="1" t="s">
        <v>50</v>
      </c>
      <c r="AH263" s="1" t="s">
        <v>51</v>
      </c>
    </row>
    <row r="264" spans="1:34" ht="15.75" customHeight="1" x14ac:dyDescent="0.25">
      <c r="A264" s="1">
        <v>42250</v>
      </c>
      <c r="B264" s="1">
        <v>1</v>
      </c>
      <c r="C264" s="1" t="s">
        <v>569</v>
      </c>
      <c r="D264" s="5" t="s">
        <v>473</v>
      </c>
      <c r="E264" s="5">
        <v>42046</v>
      </c>
      <c r="F264" s="1">
        <f t="shared" si="4"/>
        <v>2015</v>
      </c>
      <c r="G264" s="1">
        <f>MONTH(Table1[[#This Row],[Date]])</f>
        <v>2</v>
      </c>
      <c r="H264" s="1">
        <v>200</v>
      </c>
      <c r="I264" s="1">
        <v>25</v>
      </c>
      <c r="J264" s="1">
        <v>20151102</v>
      </c>
      <c r="K264" s="1" t="s">
        <v>196</v>
      </c>
      <c r="L264" s="1" t="s">
        <v>206</v>
      </c>
      <c r="M264" s="1" t="s">
        <v>35</v>
      </c>
      <c r="N264" s="1">
        <v>30700</v>
      </c>
      <c r="O264" s="1">
        <v>250</v>
      </c>
      <c r="P264" s="1">
        <v>250</v>
      </c>
      <c r="Q264" s="1" t="s">
        <v>309</v>
      </c>
      <c r="R264" s="1">
        <v>28750</v>
      </c>
      <c r="S264" s="1" t="s">
        <v>62</v>
      </c>
      <c r="T264" s="1" t="s">
        <v>118</v>
      </c>
      <c r="U264" s="1" t="s">
        <v>119</v>
      </c>
      <c r="V264" s="1" t="s">
        <v>49</v>
      </c>
      <c r="W264" s="1" t="s">
        <v>120</v>
      </c>
      <c r="X264" s="1" t="s">
        <v>49</v>
      </c>
      <c r="Y264" s="1" t="s">
        <v>121</v>
      </c>
      <c r="Z264" s="1" t="s">
        <v>122</v>
      </c>
      <c r="AA264" s="1" t="s">
        <v>123</v>
      </c>
      <c r="AB264" s="1" t="s">
        <v>85</v>
      </c>
      <c r="AC264" s="1" t="s">
        <v>47</v>
      </c>
      <c r="AD264" s="1" t="s">
        <v>124</v>
      </c>
      <c r="AE264" s="1">
        <v>0</v>
      </c>
      <c r="AF264" s="1" t="s">
        <v>49</v>
      </c>
      <c r="AG264" s="1" t="s">
        <v>50</v>
      </c>
      <c r="AH264" s="1" t="s">
        <v>51</v>
      </c>
    </row>
    <row r="265" spans="1:34" ht="15.75" customHeight="1" x14ac:dyDescent="0.25">
      <c r="A265" s="1">
        <v>44000</v>
      </c>
      <c r="B265" s="1">
        <v>1</v>
      </c>
      <c r="C265" s="1" t="s">
        <v>570</v>
      </c>
      <c r="D265" s="5" t="s">
        <v>475</v>
      </c>
      <c r="E265" s="5">
        <v>42047</v>
      </c>
      <c r="F265" s="1">
        <f t="shared" si="4"/>
        <v>2015</v>
      </c>
      <c r="G265" s="1">
        <f>MONTH(Table1[[#This Row],[Date]])</f>
        <v>2</v>
      </c>
      <c r="H265" s="1">
        <v>200</v>
      </c>
      <c r="I265" s="1">
        <v>25</v>
      </c>
      <c r="J265" s="1">
        <v>20151202</v>
      </c>
      <c r="K265" s="1" t="s">
        <v>196</v>
      </c>
      <c r="L265" s="1" t="s">
        <v>197</v>
      </c>
      <c r="M265" s="1" t="s">
        <v>35</v>
      </c>
      <c r="N265" s="1">
        <v>67000</v>
      </c>
      <c r="O265" s="1">
        <v>400</v>
      </c>
      <c r="P265" s="1">
        <v>250</v>
      </c>
      <c r="Q265" s="1" t="s">
        <v>309</v>
      </c>
      <c r="R265" s="1">
        <v>52500</v>
      </c>
      <c r="S265" s="1" t="s">
        <v>58</v>
      </c>
      <c r="T265" s="1" t="s">
        <v>144</v>
      </c>
      <c r="U265" s="1" t="s">
        <v>145</v>
      </c>
      <c r="V265" s="1" t="s">
        <v>49</v>
      </c>
      <c r="W265" s="1" t="s">
        <v>146</v>
      </c>
      <c r="X265" s="1" t="s">
        <v>49</v>
      </c>
      <c r="Y265" s="1" t="s">
        <v>147</v>
      </c>
      <c r="Z265" s="1" t="s">
        <v>148</v>
      </c>
      <c r="AA265" s="1" t="s">
        <v>149</v>
      </c>
      <c r="AB265" s="1" t="s">
        <v>85</v>
      </c>
      <c r="AC265" s="1" t="s">
        <v>150</v>
      </c>
      <c r="AD265" s="1" t="s">
        <v>151</v>
      </c>
      <c r="AE265" s="1">
        <v>1</v>
      </c>
      <c r="AF265" s="1" t="s">
        <v>49</v>
      </c>
      <c r="AG265" s="1" t="s">
        <v>50</v>
      </c>
      <c r="AH265" s="1" t="s">
        <v>51</v>
      </c>
    </row>
    <row r="266" spans="1:34" ht="15.75" customHeight="1" x14ac:dyDescent="0.25">
      <c r="A266" s="1">
        <v>44000</v>
      </c>
      <c r="B266" s="1">
        <v>1</v>
      </c>
      <c r="C266" s="1" t="s">
        <v>571</v>
      </c>
      <c r="D266" s="5" t="s">
        <v>453</v>
      </c>
      <c r="E266" s="5">
        <v>42036</v>
      </c>
      <c r="F266" s="1">
        <f t="shared" si="4"/>
        <v>2015</v>
      </c>
      <c r="G266" s="1">
        <f>MONTH(Table1[[#This Row],[Date]])</f>
        <v>2</v>
      </c>
      <c r="H266" s="1">
        <v>200</v>
      </c>
      <c r="I266" s="1">
        <v>25</v>
      </c>
      <c r="J266" s="1">
        <v>20150102</v>
      </c>
      <c r="K266" s="1" t="s">
        <v>196</v>
      </c>
      <c r="L266" s="1" t="s">
        <v>197</v>
      </c>
      <c r="M266" s="1" t="s">
        <v>35</v>
      </c>
      <c r="N266" s="1">
        <v>67000</v>
      </c>
      <c r="O266" s="1">
        <v>400</v>
      </c>
      <c r="P266" s="1">
        <v>250</v>
      </c>
      <c r="Q266" s="1" t="s">
        <v>309</v>
      </c>
      <c r="R266" s="1">
        <v>28750</v>
      </c>
      <c r="S266" s="1" t="s">
        <v>58</v>
      </c>
      <c r="T266" s="1" t="s">
        <v>167</v>
      </c>
      <c r="U266" s="1" t="s">
        <v>168</v>
      </c>
      <c r="V266" s="1" t="s">
        <v>49</v>
      </c>
      <c r="W266" s="1" t="s">
        <v>81</v>
      </c>
      <c r="X266" s="1" t="s">
        <v>49</v>
      </c>
      <c r="Y266" s="1" t="s">
        <v>169</v>
      </c>
      <c r="Z266" s="1" t="s">
        <v>83</v>
      </c>
      <c r="AA266" s="1" t="s">
        <v>170</v>
      </c>
      <c r="AB266" s="1" t="s">
        <v>85</v>
      </c>
      <c r="AC266" s="1" t="s">
        <v>47</v>
      </c>
      <c r="AD266" s="1" t="s">
        <v>171</v>
      </c>
      <c r="AE266" s="1">
        <v>1</v>
      </c>
      <c r="AF266" s="1" t="s">
        <v>49</v>
      </c>
      <c r="AG266" s="1" t="s">
        <v>50</v>
      </c>
      <c r="AH266" s="1" t="s">
        <v>51</v>
      </c>
    </row>
    <row r="267" spans="1:34" ht="15.75" customHeight="1" x14ac:dyDescent="0.25">
      <c r="A267" s="1">
        <v>42250</v>
      </c>
      <c r="B267" s="1">
        <v>1</v>
      </c>
      <c r="C267" s="1" t="s">
        <v>572</v>
      </c>
      <c r="D267" s="5" t="s">
        <v>455</v>
      </c>
      <c r="E267" s="5">
        <v>42037</v>
      </c>
      <c r="F267" s="1">
        <f t="shared" si="4"/>
        <v>2015</v>
      </c>
      <c r="G267" s="1">
        <f>MONTH(Table1[[#This Row],[Date]])</f>
        <v>2</v>
      </c>
      <c r="H267" s="1">
        <v>200</v>
      </c>
      <c r="I267" s="1">
        <v>25</v>
      </c>
      <c r="J267" s="1">
        <v>20150202</v>
      </c>
      <c r="K267" s="1" t="s">
        <v>340</v>
      </c>
      <c r="L267" s="1" t="s">
        <v>341</v>
      </c>
      <c r="M267" s="1" t="s">
        <v>56</v>
      </c>
      <c r="N267" s="1">
        <v>9500</v>
      </c>
      <c r="O267" s="1">
        <v>400</v>
      </c>
      <c r="P267" s="1">
        <v>325</v>
      </c>
      <c r="Q267" s="1" t="s">
        <v>309</v>
      </c>
      <c r="R267" s="1">
        <v>52500</v>
      </c>
      <c r="S267" s="1" t="s">
        <v>37</v>
      </c>
      <c r="T267" s="1" t="s">
        <v>304</v>
      </c>
      <c r="U267" s="1" t="s">
        <v>49</v>
      </c>
      <c r="V267" s="1" t="s">
        <v>49</v>
      </c>
      <c r="W267" s="1" t="s">
        <v>305</v>
      </c>
      <c r="X267" s="1" t="s">
        <v>49</v>
      </c>
      <c r="Y267" s="1" t="s">
        <v>306</v>
      </c>
      <c r="Z267" s="1" t="s">
        <v>122</v>
      </c>
      <c r="AA267" s="1" t="s">
        <v>307</v>
      </c>
      <c r="AB267" s="1" t="s">
        <v>85</v>
      </c>
      <c r="AC267" s="1" t="s">
        <v>150</v>
      </c>
      <c r="AD267" s="1" t="s">
        <v>281</v>
      </c>
      <c r="AE267" s="1">
        <v>1</v>
      </c>
      <c r="AF267" s="1" t="s">
        <v>49</v>
      </c>
      <c r="AG267" s="1" t="s">
        <v>50</v>
      </c>
      <c r="AH267" s="1" t="s">
        <v>51</v>
      </c>
    </row>
    <row r="268" spans="1:34" ht="15.75" customHeight="1" x14ac:dyDescent="0.25">
      <c r="A268" s="1">
        <v>42250</v>
      </c>
      <c r="B268" s="1">
        <v>1</v>
      </c>
      <c r="C268" s="1" t="s">
        <v>573</v>
      </c>
      <c r="D268" s="5" t="s">
        <v>457</v>
      </c>
      <c r="E268" s="5">
        <v>42038</v>
      </c>
      <c r="F268" s="1">
        <f t="shared" si="4"/>
        <v>2015</v>
      </c>
      <c r="G268" s="1">
        <f>MONTH(Table1[[#This Row],[Date]])</f>
        <v>2</v>
      </c>
      <c r="H268" s="1">
        <v>200</v>
      </c>
      <c r="I268" s="1">
        <v>25</v>
      </c>
      <c r="J268" s="1">
        <v>20150302</v>
      </c>
      <c r="K268" s="1" t="s">
        <v>340</v>
      </c>
      <c r="L268" s="1" t="s">
        <v>341</v>
      </c>
      <c r="M268" s="1" t="s">
        <v>259</v>
      </c>
      <c r="N268" s="1">
        <v>13500</v>
      </c>
      <c r="O268" s="1">
        <v>250</v>
      </c>
      <c r="P268" s="1">
        <v>325</v>
      </c>
      <c r="Q268" s="1" t="s">
        <v>343</v>
      </c>
      <c r="R268" s="1">
        <v>52500</v>
      </c>
      <c r="S268" s="1" t="s">
        <v>117</v>
      </c>
      <c r="T268" s="1" t="s">
        <v>167</v>
      </c>
      <c r="U268" s="1" t="s">
        <v>168</v>
      </c>
      <c r="V268" s="1" t="s">
        <v>49</v>
      </c>
      <c r="W268" s="1" t="s">
        <v>81</v>
      </c>
      <c r="X268" s="1" t="s">
        <v>49</v>
      </c>
      <c r="Y268" s="1" t="s">
        <v>169</v>
      </c>
      <c r="Z268" s="1" t="s">
        <v>83</v>
      </c>
      <c r="AA268" s="1" t="s">
        <v>170</v>
      </c>
      <c r="AB268" s="1" t="s">
        <v>85</v>
      </c>
      <c r="AC268" s="1" t="s">
        <v>47</v>
      </c>
      <c r="AD268" s="1" t="s">
        <v>171</v>
      </c>
      <c r="AE268" s="1">
        <v>1</v>
      </c>
      <c r="AF268" s="1" t="s">
        <v>49</v>
      </c>
      <c r="AG268" s="1" t="s">
        <v>50</v>
      </c>
      <c r="AH268" s="1" t="s">
        <v>51</v>
      </c>
    </row>
    <row r="269" spans="1:34" ht="15.75" customHeight="1" x14ac:dyDescent="0.25">
      <c r="A269" s="1">
        <v>28000</v>
      </c>
      <c r="B269" s="1">
        <v>1</v>
      </c>
      <c r="C269" s="1" t="s">
        <v>574</v>
      </c>
      <c r="D269" s="5" t="s">
        <v>459</v>
      </c>
      <c r="E269" s="5">
        <v>42039</v>
      </c>
      <c r="F269" s="1">
        <f t="shared" si="4"/>
        <v>2015</v>
      </c>
      <c r="G269" s="1">
        <f>MONTH(Table1[[#This Row],[Date]])</f>
        <v>2</v>
      </c>
      <c r="H269" s="1">
        <v>200</v>
      </c>
      <c r="I269" s="1">
        <v>25</v>
      </c>
      <c r="J269" s="1">
        <v>20150402</v>
      </c>
      <c r="K269" s="1" t="s">
        <v>340</v>
      </c>
      <c r="L269" s="1" t="s">
        <v>341</v>
      </c>
      <c r="M269" s="1" t="s">
        <v>56</v>
      </c>
      <c r="N269" s="1">
        <v>9500</v>
      </c>
      <c r="O269" s="1">
        <v>250</v>
      </c>
      <c r="P269" s="1">
        <v>325</v>
      </c>
      <c r="Q269" s="1" t="s">
        <v>343</v>
      </c>
      <c r="R269" s="1">
        <v>52500</v>
      </c>
      <c r="S269" s="1" t="s">
        <v>37</v>
      </c>
      <c r="T269" s="1" t="s">
        <v>167</v>
      </c>
      <c r="U269" s="1" t="s">
        <v>168</v>
      </c>
      <c r="V269" s="1" t="s">
        <v>49</v>
      </c>
      <c r="W269" s="1" t="s">
        <v>81</v>
      </c>
      <c r="X269" s="1" t="s">
        <v>49</v>
      </c>
      <c r="Y269" s="1" t="s">
        <v>169</v>
      </c>
      <c r="Z269" s="1" t="s">
        <v>83</v>
      </c>
      <c r="AA269" s="1" t="s">
        <v>170</v>
      </c>
      <c r="AB269" s="1" t="s">
        <v>85</v>
      </c>
      <c r="AC269" s="1" t="s">
        <v>47</v>
      </c>
      <c r="AD269" s="1" t="s">
        <v>171</v>
      </c>
      <c r="AE269" s="1">
        <v>1</v>
      </c>
      <c r="AF269" s="1" t="s">
        <v>49</v>
      </c>
      <c r="AG269" s="1" t="s">
        <v>50</v>
      </c>
      <c r="AH269" s="1" t="s">
        <v>51</v>
      </c>
    </row>
    <row r="270" spans="1:34" ht="15.75" customHeight="1" x14ac:dyDescent="0.25">
      <c r="A270" s="1">
        <v>25250</v>
      </c>
      <c r="B270" s="1">
        <v>1</v>
      </c>
      <c r="C270" s="1" t="s">
        <v>575</v>
      </c>
      <c r="D270" s="5" t="s">
        <v>461</v>
      </c>
      <c r="E270" s="5">
        <v>42040</v>
      </c>
      <c r="F270" s="1">
        <f t="shared" si="4"/>
        <v>2015</v>
      </c>
      <c r="G270" s="1">
        <f>MONTH(Table1[[#This Row],[Date]])</f>
        <v>2</v>
      </c>
      <c r="H270" s="1">
        <v>200</v>
      </c>
      <c r="I270" s="1">
        <v>25</v>
      </c>
      <c r="J270" s="1">
        <v>20150502</v>
      </c>
      <c r="K270" s="1" t="s">
        <v>340</v>
      </c>
      <c r="L270" s="1" t="s">
        <v>341</v>
      </c>
      <c r="M270" s="1" t="s">
        <v>56</v>
      </c>
      <c r="N270" s="1">
        <v>13500</v>
      </c>
      <c r="O270" s="1">
        <v>250</v>
      </c>
      <c r="P270" s="1">
        <v>325</v>
      </c>
      <c r="Q270" s="1" t="s">
        <v>346</v>
      </c>
      <c r="R270" s="1">
        <v>65250</v>
      </c>
      <c r="S270" s="1" t="s">
        <v>37</v>
      </c>
      <c r="T270" s="1" t="s">
        <v>144</v>
      </c>
      <c r="U270" s="1" t="s">
        <v>145</v>
      </c>
      <c r="V270" s="1" t="s">
        <v>49</v>
      </c>
      <c r="W270" s="1" t="s">
        <v>146</v>
      </c>
      <c r="X270" s="1" t="s">
        <v>49</v>
      </c>
      <c r="Y270" s="1" t="s">
        <v>147</v>
      </c>
      <c r="Z270" s="1" t="s">
        <v>148</v>
      </c>
      <c r="AA270" s="1" t="s">
        <v>149</v>
      </c>
      <c r="AB270" s="1" t="s">
        <v>85</v>
      </c>
      <c r="AC270" s="1" t="s">
        <v>150</v>
      </c>
      <c r="AD270" s="1" t="s">
        <v>151</v>
      </c>
      <c r="AE270" s="1">
        <v>1</v>
      </c>
      <c r="AF270" s="1" t="s">
        <v>49</v>
      </c>
      <c r="AG270" s="1" t="s">
        <v>50</v>
      </c>
      <c r="AH270" s="1" t="s">
        <v>51</v>
      </c>
    </row>
    <row r="271" spans="1:34" ht="15.75" customHeight="1" x14ac:dyDescent="0.25">
      <c r="A271" s="1">
        <v>25250</v>
      </c>
      <c r="B271" s="1">
        <v>1</v>
      </c>
      <c r="C271" s="1" t="s">
        <v>576</v>
      </c>
      <c r="D271" s="5" t="s">
        <v>463</v>
      </c>
      <c r="E271" s="5">
        <v>42041</v>
      </c>
      <c r="F271" s="1">
        <f t="shared" si="4"/>
        <v>2015</v>
      </c>
      <c r="G271" s="1">
        <f>MONTH(Table1[[#This Row],[Date]])</f>
        <v>2</v>
      </c>
      <c r="H271" s="1">
        <v>200</v>
      </c>
      <c r="I271" s="1">
        <v>50</v>
      </c>
      <c r="J271" s="1">
        <v>20150602</v>
      </c>
      <c r="K271" s="1" t="s">
        <v>340</v>
      </c>
      <c r="L271" s="1" t="s">
        <v>341</v>
      </c>
      <c r="M271" s="1" t="s">
        <v>259</v>
      </c>
      <c r="N271" s="1">
        <v>9500</v>
      </c>
      <c r="O271" s="1">
        <v>250</v>
      </c>
      <c r="P271" s="1">
        <v>325</v>
      </c>
      <c r="Q271" s="1" t="s">
        <v>346</v>
      </c>
      <c r="R271" s="1">
        <v>52500</v>
      </c>
      <c r="S271" s="1" t="s">
        <v>37</v>
      </c>
      <c r="T271" s="1" t="s">
        <v>144</v>
      </c>
      <c r="U271" s="1" t="s">
        <v>145</v>
      </c>
      <c r="V271" s="1" t="s">
        <v>49</v>
      </c>
      <c r="W271" s="1" t="s">
        <v>146</v>
      </c>
      <c r="X271" s="1" t="s">
        <v>49</v>
      </c>
      <c r="Y271" s="1" t="s">
        <v>147</v>
      </c>
      <c r="Z271" s="1" t="s">
        <v>148</v>
      </c>
      <c r="AA271" s="1" t="s">
        <v>149</v>
      </c>
      <c r="AB271" s="1" t="s">
        <v>85</v>
      </c>
      <c r="AC271" s="1" t="s">
        <v>150</v>
      </c>
      <c r="AD271" s="1" t="s">
        <v>151</v>
      </c>
      <c r="AE271" s="1">
        <v>1</v>
      </c>
      <c r="AF271" s="1" t="s">
        <v>49</v>
      </c>
      <c r="AG271" s="1" t="s">
        <v>50</v>
      </c>
      <c r="AH271" s="1" t="s">
        <v>51</v>
      </c>
    </row>
    <row r="272" spans="1:34" ht="15.75" customHeight="1" x14ac:dyDescent="0.25">
      <c r="A272" s="1">
        <v>25250</v>
      </c>
      <c r="B272" s="1">
        <v>1</v>
      </c>
      <c r="C272" s="1" t="s">
        <v>577</v>
      </c>
      <c r="D272" s="5" t="s">
        <v>465</v>
      </c>
      <c r="E272" s="5">
        <v>42042</v>
      </c>
      <c r="F272" s="1">
        <f t="shared" si="4"/>
        <v>2015</v>
      </c>
      <c r="G272" s="1">
        <f>MONTH(Table1[[#This Row],[Date]])</f>
        <v>2</v>
      </c>
      <c r="H272" s="1">
        <v>200</v>
      </c>
      <c r="I272" s="1">
        <v>25</v>
      </c>
      <c r="J272" s="1">
        <v>20150702</v>
      </c>
      <c r="K272" s="1" t="s">
        <v>340</v>
      </c>
      <c r="L272" s="1" t="s">
        <v>341</v>
      </c>
      <c r="M272" s="1" t="s">
        <v>56</v>
      </c>
      <c r="N272" s="1">
        <v>13500</v>
      </c>
      <c r="O272" s="1">
        <v>250</v>
      </c>
      <c r="P272" s="1">
        <v>325</v>
      </c>
      <c r="Q272" s="1" t="s">
        <v>343</v>
      </c>
      <c r="R272" s="1">
        <v>52500</v>
      </c>
      <c r="S272" s="1" t="s">
        <v>37</v>
      </c>
      <c r="T272" s="1" t="s">
        <v>118</v>
      </c>
      <c r="U272" s="1" t="s">
        <v>119</v>
      </c>
      <c r="V272" s="1" t="s">
        <v>49</v>
      </c>
      <c r="W272" s="1" t="s">
        <v>120</v>
      </c>
      <c r="X272" s="1" t="s">
        <v>49</v>
      </c>
      <c r="Y272" s="1" t="s">
        <v>121</v>
      </c>
      <c r="Z272" s="1" t="s">
        <v>122</v>
      </c>
      <c r="AA272" s="1" t="s">
        <v>123</v>
      </c>
      <c r="AB272" s="1" t="s">
        <v>85</v>
      </c>
      <c r="AC272" s="1" t="s">
        <v>47</v>
      </c>
      <c r="AD272" s="1" t="s">
        <v>124</v>
      </c>
      <c r="AE272" s="1">
        <v>0</v>
      </c>
      <c r="AF272" s="1" t="s">
        <v>49</v>
      </c>
      <c r="AG272" s="1" t="s">
        <v>50</v>
      </c>
      <c r="AH272" s="1" t="s">
        <v>51</v>
      </c>
    </row>
    <row r="273" spans="1:34" ht="15.75" customHeight="1" x14ac:dyDescent="0.25">
      <c r="A273" s="1">
        <v>28000</v>
      </c>
      <c r="B273" s="1">
        <v>1</v>
      </c>
      <c r="C273" s="1" t="s">
        <v>578</v>
      </c>
      <c r="D273" s="5" t="s">
        <v>467</v>
      </c>
      <c r="E273" s="5">
        <v>42043</v>
      </c>
      <c r="F273" s="1">
        <f t="shared" si="4"/>
        <v>2015</v>
      </c>
      <c r="G273" s="1">
        <f>MONTH(Table1[[#This Row],[Date]])</f>
        <v>2</v>
      </c>
      <c r="H273" s="1">
        <v>200</v>
      </c>
      <c r="I273" s="1">
        <v>25</v>
      </c>
      <c r="J273" s="1">
        <v>20150802</v>
      </c>
      <c r="K273" s="1" t="s">
        <v>340</v>
      </c>
      <c r="L273" s="1" t="s">
        <v>341</v>
      </c>
      <c r="M273" s="1" t="s">
        <v>56</v>
      </c>
      <c r="N273" s="1">
        <v>9500</v>
      </c>
      <c r="O273" s="1">
        <v>400</v>
      </c>
      <c r="P273" s="1">
        <v>325</v>
      </c>
      <c r="Q273" s="1" t="s">
        <v>343</v>
      </c>
      <c r="R273" s="1">
        <v>52500</v>
      </c>
      <c r="S273" s="1" t="s">
        <v>58</v>
      </c>
      <c r="T273" s="1" t="s">
        <v>79</v>
      </c>
      <c r="U273" s="1" t="s">
        <v>80</v>
      </c>
      <c r="V273" s="1" t="s">
        <v>49</v>
      </c>
      <c r="W273" s="1" t="s">
        <v>81</v>
      </c>
      <c r="X273" s="1" t="s">
        <v>40</v>
      </c>
      <c r="Y273" s="1" t="s">
        <v>82</v>
      </c>
      <c r="Z273" s="1" t="s">
        <v>83</v>
      </c>
      <c r="AA273" s="1" t="s">
        <v>84</v>
      </c>
      <c r="AB273" s="1" t="s">
        <v>85</v>
      </c>
      <c r="AC273" s="1" t="s">
        <v>47</v>
      </c>
      <c r="AD273" s="1" t="s">
        <v>86</v>
      </c>
      <c r="AE273" s="1">
        <v>0</v>
      </c>
      <c r="AF273" s="1" t="s">
        <v>49</v>
      </c>
      <c r="AG273" s="1" t="s">
        <v>50</v>
      </c>
      <c r="AH273" s="1" t="s">
        <v>51</v>
      </c>
    </row>
    <row r="274" spans="1:34" ht="15.75" customHeight="1" x14ac:dyDescent="0.25">
      <c r="A274" s="1">
        <v>25250</v>
      </c>
      <c r="B274" s="1">
        <v>1</v>
      </c>
      <c r="C274" s="1" t="s">
        <v>579</v>
      </c>
      <c r="D274" s="5" t="s">
        <v>469</v>
      </c>
      <c r="E274" s="5">
        <v>42044</v>
      </c>
      <c r="F274" s="1">
        <f t="shared" si="4"/>
        <v>2015</v>
      </c>
      <c r="G274" s="1">
        <f>MONTH(Table1[[#This Row],[Date]])</f>
        <v>2</v>
      </c>
      <c r="H274" s="1">
        <v>200</v>
      </c>
      <c r="I274" s="1">
        <v>25</v>
      </c>
      <c r="J274" s="1">
        <v>20150902</v>
      </c>
      <c r="K274" s="1" t="s">
        <v>340</v>
      </c>
      <c r="L274" s="1" t="s">
        <v>341</v>
      </c>
      <c r="M274" s="1" t="s">
        <v>56</v>
      </c>
      <c r="N274" s="1">
        <v>13500</v>
      </c>
      <c r="O274" s="1">
        <v>400</v>
      </c>
      <c r="P274" s="1">
        <v>325</v>
      </c>
      <c r="Q274" s="1" t="s">
        <v>343</v>
      </c>
      <c r="R274" s="1">
        <v>52500</v>
      </c>
      <c r="S274" s="1" t="s">
        <v>117</v>
      </c>
      <c r="T274" s="1" t="s">
        <v>38</v>
      </c>
      <c r="U274" s="1" t="s">
        <v>39</v>
      </c>
      <c r="V274" s="1" t="s">
        <v>40</v>
      </c>
      <c r="W274" s="1" t="s">
        <v>41</v>
      </c>
      <c r="X274" s="1" t="s">
        <v>42</v>
      </c>
      <c r="Y274" s="1" t="s">
        <v>43</v>
      </c>
      <c r="Z274" s="1" t="s">
        <v>44</v>
      </c>
      <c r="AA274" s="1" t="s">
        <v>45</v>
      </c>
      <c r="AB274" s="1" t="s">
        <v>46</v>
      </c>
      <c r="AC274" s="1" t="s">
        <v>47</v>
      </c>
      <c r="AD274" s="1" t="s">
        <v>48</v>
      </c>
      <c r="AE274" s="1">
        <v>1</v>
      </c>
      <c r="AF274" s="1" t="s">
        <v>49</v>
      </c>
      <c r="AG274" s="1" t="s">
        <v>50</v>
      </c>
      <c r="AH274" s="1" t="s">
        <v>51</v>
      </c>
    </row>
    <row r="275" spans="1:34" ht="15.75" customHeight="1" x14ac:dyDescent="0.25">
      <c r="A275" s="1">
        <v>28000</v>
      </c>
      <c r="B275" s="1">
        <v>1</v>
      </c>
      <c r="C275" s="1" t="s">
        <v>580</v>
      </c>
      <c r="D275" s="5" t="s">
        <v>471</v>
      </c>
      <c r="E275" s="5">
        <v>42045</v>
      </c>
      <c r="F275" s="1">
        <f t="shared" si="4"/>
        <v>2015</v>
      </c>
      <c r="G275" s="1">
        <f>MONTH(Table1[[#This Row],[Date]])</f>
        <v>2</v>
      </c>
      <c r="H275" s="1">
        <v>200</v>
      </c>
      <c r="I275" s="1">
        <v>50</v>
      </c>
      <c r="J275" s="1">
        <v>20151002</v>
      </c>
      <c r="K275" s="1" t="s">
        <v>340</v>
      </c>
      <c r="L275" s="1" t="s">
        <v>341</v>
      </c>
      <c r="M275" s="1" t="s">
        <v>259</v>
      </c>
      <c r="N275" s="1">
        <v>9500</v>
      </c>
      <c r="O275" s="1">
        <v>250</v>
      </c>
      <c r="P275" s="1">
        <v>325</v>
      </c>
      <c r="Q275" s="1" t="s">
        <v>343</v>
      </c>
      <c r="R275" s="1">
        <v>52500</v>
      </c>
      <c r="S275" s="1" t="s">
        <v>62</v>
      </c>
      <c r="T275" s="1" t="s">
        <v>79</v>
      </c>
      <c r="U275" s="1" t="s">
        <v>80</v>
      </c>
      <c r="V275" s="1" t="s">
        <v>49</v>
      </c>
      <c r="W275" s="1" t="s">
        <v>81</v>
      </c>
      <c r="X275" s="1" t="s">
        <v>40</v>
      </c>
      <c r="Y275" s="1" t="s">
        <v>82</v>
      </c>
      <c r="Z275" s="1" t="s">
        <v>83</v>
      </c>
      <c r="AA275" s="1" t="s">
        <v>84</v>
      </c>
      <c r="AB275" s="1" t="s">
        <v>85</v>
      </c>
      <c r="AC275" s="1" t="s">
        <v>47</v>
      </c>
      <c r="AD275" s="1" t="s">
        <v>86</v>
      </c>
      <c r="AE275" s="1">
        <v>0</v>
      </c>
      <c r="AF275" s="1" t="s">
        <v>49</v>
      </c>
      <c r="AG275" s="1" t="s">
        <v>50</v>
      </c>
      <c r="AH275" s="1" t="s">
        <v>51</v>
      </c>
    </row>
    <row r="276" spans="1:34" ht="15.75" customHeight="1" x14ac:dyDescent="0.25">
      <c r="A276" s="1">
        <v>25250</v>
      </c>
      <c r="B276" s="1">
        <v>1</v>
      </c>
      <c r="C276" s="1" t="s">
        <v>581</v>
      </c>
      <c r="D276" s="5" t="s">
        <v>473</v>
      </c>
      <c r="E276" s="5">
        <v>42046</v>
      </c>
      <c r="F276" s="1">
        <f t="shared" si="4"/>
        <v>2015</v>
      </c>
      <c r="G276" s="1">
        <f>MONTH(Table1[[#This Row],[Date]])</f>
        <v>2</v>
      </c>
      <c r="H276" s="1">
        <v>200</v>
      </c>
      <c r="I276" s="1">
        <v>25</v>
      </c>
      <c r="J276" s="1">
        <v>20151102</v>
      </c>
      <c r="K276" s="1" t="s">
        <v>340</v>
      </c>
      <c r="L276" s="1" t="s">
        <v>341</v>
      </c>
      <c r="M276" s="1" t="s">
        <v>56</v>
      </c>
      <c r="N276" s="1">
        <v>13500</v>
      </c>
      <c r="O276" s="1">
        <v>400</v>
      </c>
      <c r="P276" s="1">
        <v>325</v>
      </c>
      <c r="Q276" s="1" t="s">
        <v>346</v>
      </c>
      <c r="R276" s="1">
        <v>52500</v>
      </c>
      <c r="S276" s="1" t="s">
        <v>111</v>
      </c>
      <c r="T276" s="1" t="s">
        <v>118</v>
      </c>
      <c r="U276" s="1" t="s">
        <v>119</v>
      </c>
      <c r="V276" s="1" t="s">
        <v>49</v>
      </c>
      <c r="W276" s="1" t="s">
        <v>120</v>
      </c>
      <c r="X276" s="1" t="s">
        <v>49</v>
      </c>
      <c r="Y276" s="1" t="s">
        <v>121</v>
      </c>
      <c r="Z276" s="1" t="s">
        <v>122</v>
      </c>
      <c r="AA276" s="1" t="s">
        <v>123</v>
      </c>
      <c r="AB276" s="1" t="s">
        <v>85</v>
      </c>
      <c r="AC276" s="1" t="s">
        <v>47</v>
      </c>
      <c r="AD276" s="1" t="s">
        <v>124</v>
      </c>
      <c r="AE276" s="1">
        <v>0</v>
      </c>
      <c r="AF276" s="1" t="s">
        <v>49</v>
      </c>
      <c r="AG276" s="1" t="s">
        <v>50</v>
      </c>
      <c r="AH276" s="1" t="s">
        <v>51</v>
      </c>
    </row>
    <row r="277" spans="1:34" ht="15.75" customHeight="1" x14ac:dyDescent="0.25">
      <c r="A277" s="1">
        <v>28000</v>
      </c>
      <c r="B277" s="1">
        <v>1</v>
      </c>
      <c r="C277" s="1" t="s">
        <v>582</v>
      </c>
      <c r="D277" s="5" t="s">
        <v>475</v>
      </c>
      <c r="E277" s="5">
        <v>42047</v>
      </c>
      <c r="F277" s="1">
        <f t="shared" si="4"/>
        <v>2015</v>
      </c>
      <c r="G277" s="1">
        <f>MONTH(Table1[[#This Row],[Date]])</f>
        <v>2</v>
      </c>
      <c r="H277" s="1">
        <v>200</v>
      </c>
      <c r="I277" s="1">
        <v>25</v>
      </c>
      <c r="J277" s="1">
        <v>20151202</v>
      </c>
      <c r="K277" s="1" t="s">
        <v>340</v>
      </c>
      <c r="L277" s="1" t="s">
        <v>341</v>
      </c>
      <c r="M277" s="1" t="s">
        <v>56</v>
      </c>
      <c r="N277" s="1">
        <v>9500</v>
      </c>
      <c r="O277" s="1">
        <v>400</v>
      </c>
      <c r="P277" s="1">
        <v>325</v>
      </c>
      <c r="Q277" s="1" t="s">
        <v>346</v>
      </c>
      <c r="R277" s="1">
        <v>65250</v>
      </c>
      <c r="S277" s="1" t="s">
        <v>65</v>
      </c>
      <c r="T277" s="1" t="s">
        <v>38</v>
      </c>
      <c r="U277" s="1" t="s">
        <v>39</v>
      </c>
      <c r="V277" s="1" t="s">
        <v>40</v>
      </c>
      <c r="W277" s="1" t="s">
        <v>41</v>
      </c>
      <c r="X277" s="1" t="s">
        <v>42</v>
      </c>
      <c r="Y277" s="1" t="s">
        <v>43</v>
      </c>
      <c r="Z277" s="1" t="s">
        <v>44</v>
      </c>
      <c r="AA277" s="1" t="s">
        <v>45</v>
      </c>
      <c r="AB277" s="1" t="s">
        <v>46</v>
      </c>
      <c r="AC277" s="1" t="s">
        <v>47</v>
      </c>
      <c r="AD277" s="1" t="s">
        <v>48</v>
      </c>
      <c r="AE277" s="1">
        <v>1</v>
      </c>
      <c r="AF277" s="1" t="s">
        <v>49</v>
      </c>
      <c r="AG277" s="1" t="s">
        <v>50</v>
      </c>
      <c r="AH277" s="1" t="s">
        <v>51</v>
      </c>
    </row>
    <row r="278" spans="1:34" ht="15.75" customHeight="1" x14ac:dyDescent="0.25">
      <c r="A278" s="1">
        <v>25250</v>
      </c>
      <c r="B278" s="1">
        <v>1</v>
      </c>
      <c r="C278" s="1" t="s">
        <v>583</v>
      </c>
      <c r="D278" s="5" t="s">
        <v>453</v>
      </c>
      <c r="E278" s="5">
        <v>42036</v>
      </c>
      <c r="F278" s="1">
        <f t="shared" si="4"/>
        <v>2015</v>
      </c>
      <c r="G278" s="1">
        <f>MONTH(Table1[[#This Row],[Date]])</f>
        <v>2</v>
      </c>
      <c r="H278" s="1">
        <v>200</v>
      </c>
      <c r="I278" s="1">
        <v>25</v>
      </c>
      <c r="J278" s="1">
        <v>20150102</v>
      </c>
      <c r="K278" s="1" t="s">
        <v>340</v>
      </c>
      <c r="L278" s="1" t="s">
        <v>341</v>
      </c>
      <c r="M278" s="1" t="s">
        <v>56</v>
      </c>
      <c r="N278" s="1">
        <v>9500</v>
      </c>
      <c r="O278" s="1">
        <v>250</v>
      </c>
      <c r="P278" s="1">
        <v>325</v>
      </c>
      <c r="Q278" s="1" t="s">
        <v>346</v>
      </c>
      <c r="R278" s="1">
        <v>52500</v>
      </c>
      <c r="S278" s="1" t="s">
        <v>96</v>
      </c>
      <c r="T278" s="1" t="s">
        <v>321</v>
      </c>
      <c r="U278" s="1" t="s">
        <v>49</v>
      </c>
      <c r="V278" s="1" t="s">
        <v>49</v>
      </c>
      <c r="W278" s="1" t="s">
        <v>322</v>
      </c>
      <c r="X278" s="1" t="s">
        <v>49</v>
      </c>
      <c r="Y278" s="1" t="s">
        <v>323</v>
      </c>
      <c r="Z278" s="1" t="s">
        <v>324</v>
      </c>
      <c r="AA278" s="1" t="s">
        <v>325</v>
      </c>
      <c r="AB278" s="1" t="s">
        <v>85</v>
      </c>
      <c r="AC278" s="1" t="s">
        <v>150</v>
      </c>
      <c r="AD278" s="1" t="s">
        <v>326</v>
      </c>
      <c r="AE278" s="1">
        <v>1</v>
      </c>
      <c r="AF278" s="1" t="s">
        <v>49</v>
      </c>
      <c r="AG278" s="1" t="s">
        <v>50</v>
      </c>
      <c r="AH278" s="1" t="s">
        <v>51</v>
      </c>
    </row>
    <row r="279" spans="1:34" ht="15.75" customHeight="1" x14ac:dyDescent="0.25">
      <c r="A279" s="1">
        <v>25250</v>
      </c>
      <c r="B279" s="1">
        <v>1</v>
      </c>
      <c r="C279" s="1" t="s">
        <v>584</v>
      </c>
      <c r="D279" s="5" t="s">
        <v>455</v>
      </c>
      <c r="E279" s="5">
        <v>42037</v>
      </c>
      <c r="F279" s="1">
        <f t="shared" si="4"/>
        <v>2015</v>
      </c>
      <c r="G279" s="1">
        <f>MONTH(Table1[[#This Row],[Date]])</f>
        <v>2</v>
      </c>
      <c r="H279" s="1">
        <v>200</v>
      </c>
      <c r="I279" s="1">
        <v>25</v>
      </c>
      <c r="J279" s="1">
        <v>20150202</v>
      </c>
      <c r="K279" s="1" t="s">
        <v>356</v>
      </c>
      <c r="L279" s="1" t="s">
        <v>357</v>
      </c>
      <c r="M279" s="1" t="s">
        <v>56</v>
      </c>
      <c r="N279" s="1">
        <v>13500</v>
      </c>
      <c r="O279" s="1">
        <v>250</v>
      </c>
      <c r="P279" s="1">
        <v>325</v>
      </c>
      <c r="Q279" s="1" t="s">
        <v>343</v>
      </c>
      <c r="R279" s="1">
        <v>52500</v>
      </c>
      <c r="S279" s="1" t="s">
        <v>74</v>
      </c>
      <c r="T279" s="1" t="s">
        <v>316</v>
      </c>
      <c r="U279" s="1" t="s">
        <v>49</v>
      </c>
      <c r="V279" s="1" t="s">
        <v>49</v>
      </c>
      <c r="W279" s="1" t="s">
        <v>317</v>
      </c>
      <c r="X279" s="1" t="s">
        <v>49</v>
      </c>
      <c r="Y279" s="1" t="s">
        <v>318</v>
      </c>
      <c r="Z279" s="1" t="s">
        <v>122</v>
      </c>
      <c r="AA279" s="1" t="s">
        <v>49</v>
      </c>
      <c r="AB279" s="1" t="s">
        <v>85</v>
      </c>
      <c r="AC279" s="1" t="s">
        <v>47</v>
      </c>
      <c r="AD279" s="1" t="s">
        <v>319</v>
      </c>
      <c r="AE279" s="1">
        <v>1</v>
      </c>
      <c r="AF279" s="1" t="s">
        <v>49</v>
      </c>
      <c r="AG279" s="1" t="s">
        <v>50</v>
      </c>
      <c r="AH279" s="1" t="s">
        <v>51</v>
      </c>
    </row>
    <row r="280" spans="1:34" ht="15.75" customHeight="1" x14ac:dyDescent="0.25">
      <c r="A280" s="1">
        <v>28000</v>
      </c>
      <c r="B280" s="1">
        <v>1</v>
      </c>
      <c r="C280" s="1" t="s">
        <v>585</v>
      </c>
      <c r="D280" s="5" t="s">
        <v>457</v>
      </c>
      <c r="E280" s="5">
        <v>42038</v>
      </c>
      <c r="F280" s="1">
        <f t="shared" si="4"/>
        <v>2015</v>
      </c>
      <c r="G280" s="1">
        <f>MONTH(Table1[[#This Row],[Date]])</f>
        <v>2</v>
      </c>
      <c r="H280" s="1">
        <v>200</v>
      </c>
      <c r="I280" s="1">
        <v>25</v>
      </c>
      <c r="J280" s="1">
        <v>20150302</v>
      </c>
      <c r="K280" s="1" t="s">
        <v>356</v>
      </c>
      <c r="L280" s="1" t="s">
        <v>359</v>
      </c>
      <c r="M280" s="1" t="s">
        <v>56</v>
      </c>
      <c r="N280" s="1">
        <v>22000</v>
      </c>
      <c r="O280" s="1">
        <v>250</v>
      </c>
      <c r="P280" s="1">
        <v>325</v>
      </c>
      <c r="Q280" s="1" t="s">
        <v>343</v>
      </c>
      <c r="R280" s="1">
        <v>52500</v>
      </c>
      <c r="S280" s="1" t="s">
        <v>128</v>
      </c>
      <c r="T280" s="1" t="s">
        <v>79</v>
      </c>
      <c r="U280" s="1" t="s">
        <v>80</v>
      </c>
      <c r="V280" s="1" t="s">
        <v>49</v>
      </c>
      <c r="W280" s="1" t="s">
        <v>81</v>
      </c>
      <c r="X280" s="1" t="s">
        <v>40</v>
      </c>
      <c r="Y280" s="1" t="s">
        <v>82</v>
      </c>
      <c r="Z280" s="1" t="s">
        <v>83</v>
      </c>
      <c r="AA280" s="1" t="s">
        <v>84</v>
      </c>
      <c r="AB280" s="1" t="s">
        <v>85</v>
      </c>
      <c r="AC280" s="1" t="s">
        <v>47</v>
      </c>
      <c r="AD280" s="1" t="s">
        <v>86</v>
      </c>
      <c r="AE280" s="1">
        <v>0</v>
      </c>
      <c r="AF280" s="1" t="s">
        <v>49</v>
      </c>
      <c r="AG280" s="1" t="s">
        <v>50</v>
      </c>
      <c r="AH280" s="1" t="s">
        <v>51</v>
      </c>
    </row>
    <row r="281" spans="1:34" ht="15.75" customHeight="1" x14ac:dyDescent="0.25">
      <c r="A281" s="1">
        <v>25250</v>
      </c>
      <c r="B281" s="1">
        <v>1</v>
      </c>
      <c r="C281" s="1" t="s">
        <v>586</v>
      </c>
      <c r="D281" s="5" t="s">
        <v>459</v>
      </c>
      <c r="E281" s="5">
        <v>42039</v>
      </c>
      <c r="F281" s="1">
        <f t="shared" si="4"/>
        <v>2015</v>
      </c>
      <c r="G281" s="1">
        <f>MONTH(Table1[[#This Row],[Date]])</f>
        <v>2</v>
      </c>
      <c r="H281" s="1">
        <v>200</v>
      </c>
      <c r="I281" s="1">
        <v>50</v>
      </c>
      <c r="J281" s="1">
        <v>20150402</v>
      </c>
      <c r="K281" s="1" t="s">
        <v>356</v>
      </c>
      <c r="L281" s="1" t="s">
        <v>361</v>
      </c>
      <c r="M281" s="1" t="s">
        <v>56</v>
      </c>
      <c r="N281" s="1">
        <v>13500</v>
      </c>
      <c r="O281" s="1">
        <v>400</v>
      </c>
      <c r="P281" s="1">
        <v>325</v>
      </c>
      <c r="Q281" s="1" t="s">
        <v>362</v>
      </c>
      <c r="R281" s="1">
        <v>52500</v>
      </c>
      <c r="S281" s="1" t="s">
        <v>96</v>
      </c>
      <c r="T281" s="1" t="s">
        <v>310</v>
      </c>
      <c r="U281" s="1" t="s">
        <v>49</v>
      </c>
      <c r="V281" s="1" t="s">
        <v>49</v>
      </c>
      <c r="W281" s="1" t="s">
        <v>311</v>
      </c>
      <c r="X281" s="1" t="s">
        <v>49</v>
      </c>
      <c r="Y281" s="1" t="s">
        <v>312</v>
      </c>
      <c r="Z281" s="1" t="s">
        <v>148</v>
      </c>
      <c r="AA281" s="1" t="s">
        <v>313</v>
      </c>
      <c r="AB281" s="1" t="s">
        <v>46</v>
      </c>
      <c r="AC281" s="1" t="s">
        <v>47</v>
      </c>
      <c r="AD281" s="1" t="s">
        <v>171</v>
      </c>
      <c r="AE281" s="1">
        <v>1</v>
      </c>
      <c r="AF281" s="1" t="s">
        <v>49</v>
      </c>
      <c r="AG281" s="1" t="s">
        <v>50</v>
      </c>
      <c r="AH281" s="1" t="s">
        <v>51</v>
      </c>
    </row>
    <row r="282" spans="1:34" ht="15.75" customHeight="1" x14ac:dyDescent="0.25">
      <c r="A282" s="1">
        <v>25250</v>
      </c>
      <c r="B282" s="1">
        <v>1</v>
      </c>
      <c r="C282" s="1" t="s">
        <v>587</v>
      </c>
      <c r="D282" s="5" t="s">
        <v>461</v>
      </c>
      <c r="E282" s="5">
        <v>42040</v>
      </c>
      <c r="F282" s="1">
        <f t="shared" si="4"/>
        <v>2015</v>
      </c>
      <c r="G282" s="1">
        <f>MONTH(Table1[[#This Row],[Date]])</f>
        <v>2</v>
      </c>
      <c r="H282" s="1">
        <v>200</v>
      </c>
      <c r="I282" s="1">
        <v>25</v>
      </c>
      <c r="J282" s="1">
        <v>20150502</v>
      </c>
      <c r="K282" s="1" t="s">
        <v>356</v>
      </c>
      <c r="L282" s="1" t="s">
        <v>357</v>
      </c>
      <c r="M282" s="1" t="s">
        <v>56</v>
      </c>
      <c r="N282" s="1">
        <v>22000</v>
      </c>
      <c r="O282" s="1">
        <v>400</v>
      </c>
      <c r="P282" s="1">
        <v>325</v>
      </c>
      <c r="Q282" s="1" t="s">
        <v>346</v>
      </c>
      <c r="R282" s="1">
        <v>52500</v>
      </c>
      <c r="S282" s="1" t="s">
        <v>65</v>
      </c>
      <c r="T282" s="1" t="s">
        <v>118</v>
      </c>
      <c r="U282" s="1" t="s">
        <v>119</v>
      </c>
      <c r="V282" s="1" t="s">
        <v>49</v>
      </c>
      <c r="W282" s="1" t="s">
        <v>120</v>
      </c>
      <c r="X282" s="1" t="s">
        <v>49</v>
      </c>
      <c r="Y282" s="1" t="s">
        <v>121</v>
      </c>
      <c r="Z282" s="1" t="s">
        <v>122</v>
      </c>
      <c r="AA282" s="1" t="s">
        <v>123</v>
      </c>
      <c r="AB282" s="1" t="s">
        <v>85</v>
      </c>
      <c r="AC282" s="1" t="s">
        <v>47</v>
      </c>
      <c r="AD282" s="1" t="s">
        <v>124</v>
      </c>
      <c r="AE282" s="1">
        <v>0</v>
      </c>
      <c r="AF282" s="1" t="s">
        <v>49</v>
      </c>
      <c r="AG282" s="1" t="s">
        <v>50</v>
      </c>
      <c r="AH282" s="1" t="s">
        <v>51</v>
      </c>
    </row>
    <row r="283" spans="1:34" ht="15.75" customHeight="1" x14ac:dyDescent="0.25">
      <c r="A283" s="1">
        <v>25250</v>
      </c>
      <c r="B283" s="1">
        <v>1</v>
      </c>
      <c r="C283" s="1" t="s">
        <v>588</v>
      </c>
      <c r="D283" s="5" t="s">
        <v>463</v>
      </c>
      <c r="E283" s="5">
        <v>42041</v>
      </c>
      <c r="F283" s="1">
        <f t="shared" si="4"/>
        <v>2015</v>
      </c>
      <c r="G283" s="1">
        <f>MONTH(Table1[[#This Row],[Date]])</f>
        <v>2</v>
      </c>
      <c r="H283" s="1">
        <v>200</v>
      </c>
      <c r="I283" s="1">
        <v>25</v>
      </c>
      <c r="J283" s="1">
        <v>20150602</v>
      </c>
      <c r="K283" s="1" t="s">
        <v>356</v>
      </c>
      <c r="L283" s="1" t="s">
        <v>357</v>
      </c>
      <c r="M283" s="1" t="s">
        <v>56</v>
      </c>
      <c r="N283" s="1">
        <v>13500</v>
      </c>
      <c r="O283" s="1">
        <v>400</v>
      </c>
      <c r="P283" s="1">
        <v>325</v>
      </c>
      <c r="Q283" s="1" t="s">
        <v>346</v>
      </c>
      <c r="R283" s="1">
        <v>52500</v>
      </c>
      <c r="S283" s="1" t="s">
        <v>111</v>
      </c>
      <c r="T283" s="1" t="s">
        <v>279</v>
      </c>
      <c r="U283" s="1" t="s">
        <v>49</v>
      </c>
      <c r="V283" s="1" t="s">
        <v>49</v>
      </c>
      <c r="W283" s="1" t="s">
        <v>280</v>
      </c>
      <c r="X283" s="1" t="s">
        <v>49</v>
      </c>
      <c r="Y283" s="1" t="s">
        <v>49</v>
      </c>
      <c r="Z283" s="1" t="s">
        <v>49</v>
      </c>
      <c r="AA283" s="1" t="s">
        <v>49</v>
      </c>
      <c r="AB283" s="1" t="s">
        <v>85</v>
      </c>
      <c r="AC283" s="1" t="s">
        <v>150</v>
      </c>
      <c r="AD283" s="1" t="s">
        <v>281</v>
      </c>
      <c r="AE283" s="1">
        <v>1</v>
      </c>
      <c r="AF283" s="1" t="s">
        <v>49</v>
      </c>
      <c r="AG283" s="1" t="s">
        <v>282</v>
      </c>
      <c r="AH283" s="1" t="s">
        <v>283</v>
      </c>
    </row>
    <row r="284" spans="1:34" ht="15.75" customHeight="1" x14ac:dyDescent="0.25">
      <c r="A284" s="1">
        <v>25250</v>
      </c>
      <c r="B284" s="1">
        <v>1</v>
      </c>
      <c r="C284" s="1" t="s">
        <v>589</v>
      </c>
      <c r="D284" s="5" t="s">
        <v>465</v>
      </c>
      <c r="E284" s="5">
        <v>42042</v>
      </c>
      <c r="F284" s="1">
        <f t="shared" si="4"/>
        <v>2015</v>
      </c>
      <c r="G284" s="1">
        <f>MONTH(Table1[[#This Row],[Date]])</f>
        <v>2</v>
      </c>
      <c r="H284" s="1">
        <v>200</v>
      </c>
      <c r="I284" s="1">
        <v>25</v>
      </c>
      <c r="J284" s="1">
        <v>20150702</v>
      </c>
      <c r="K284" s="1" t="s">
        <v>356</v>
      </c>
      <c r="L284" s="1" t="s">
        <v>359</v>
      </c>
      <c r="M284" s="1" t="s">
        <v>56</v>
      </c>
      <c r="N284" s="1">
        <v>22000</v>
      </c>
      <c r="O284" s="1">
        <v>250</v>
      </c>
      <c r="P284" s="1">
        <v>325</v>
      </c>
      <c r="Q284" s="1" t="s">
        <v>346</v>
      </c>
      <c r="R284" s="1">
        <v>65250</v>
      </c>
      <c r="S284" s="1" t="s">
        <v>111</v>
      </c>
      <c r="T284" s="1" t="s">
        <v>144</v>
      </c>
      <c r="U284" s="1" t="s">
        <v>145</v>
      </c>
      <c r="V284" s="1" t="s">
        <v>49</v>
      </c>
      <c r="W284" s="1" t="s">
        <v>146</v>
      </c>
      <c r="X284" s="1" t="s">
        <v>49</v>
      </c>
      <c r="Y284" s="1" t="s">
        <v>147</v>
      </c>
      <c r="Z284" s="1" t="s">
        <v>148</v>
      </c>
      <c r="AA284" s="1" t="s">
        <v>149</v>
      </c>
      <c r="AB284" s="1" t="s">
        <v>85</v>
      </c>
      <c r="AC284" s="1" t="s">
        <v>150</v>
      </c>
      <c r="AD284" s="1" t="s">
        <v>151</v>
      </c>
      <c r="AE284" s="1">
        <v>1</v>
      </c>
      <c r="AF284" s="1" t="s">
        <v>49</v>
      </c>
      <c r="AG284" s="1" t="s">
        <v>50</v>
      </c>
      <c r="AH284" s="1" t="s">
        <v>51</v>
      </c>
    </row>
    <row r="285" spans="1:34" ht="15.75" customHeight="1" x14ac:dyDescent="0.25">
      <c r="A285" s="1">
        <v>28000</v>
      </c>
      <c r="B285" s="1">
        <v>1</v>
      </c>
      <c r="C285" s="1" t="s">
        <v>590</v>
      </c>
      <c r="D285" s="5" t="s">
        <v>467</v>
      </c>
      <c r="E285" s="5">
        <v>42043</v>
      </c>
      <c r="F285" s="1">
        <f t="shared" si="4"/>
        <v>2015</v>
      </c>
      <c r="G285" s="1">
        <f>MONTH(Table1[[#This Row],[Date]])</f>
        <v>2</v>
      </c>
      <c r="H285" s="1">
        <v>200</v>
      </c>
      <c r="I285" s="1">
        <v>50</v>
      </c>
      <c r="J285" s="1">
        <v>20150802</v>
      </c>
      <c r="K285" s="1" t="s">
        <v>356</v>
      </c>
      <c r="L285" s="1" t="s">
        <v>359</v>
      </c>
      <c r="M285" s="1" t="s">
        <v>56</v>
      </c>
      <c r="N285" s="1">
        <v>22000</v>
      </c>
      <c r="O285" s="1">
        <v>400</v>
      </c>
      <c r="P285" s="1">
        <v>325</v>
      </c>
      <c r="Q285" s="1" t="s">
        <v>343</v>
      </c>
      <c r="R285" s="1">
        <v>52500</v>
      </c>
      <c r="S285" s="1" t="s">
        <v>58</v>
      </c>
      <c r="T285" s="1" t="s">
        <v>167</v>
      </c>
      <c r="U285" s="1" t="s">
        <v>168</v>
      </c>
      <c r="V285" s="1" t="s">
        <v>49</v>
      </c>
      <c r="W285" s="1" t="s">
        <v>81</v>
      </c>
      <c r="X285" s="1" t="s">
        <v>49</v>
      </c>
      <c r="Y285" s="1" t="s">
        <v>169</v>
      </c>
      <c r="Z285" s="1" t="s">
        <v>83</v>
      </c>
      <c r="AA285" s="1" t="s">
        <v>170</v>
      </c>
      <c r="AB285" s="1" t="s">
        <v>85</v>
      </c>
      <c r="AC285" s="1" t="s">
        <v>47</v>
      </c>
      <c r="AD285" s="1" t="s">
        <v>171</v>
      </c>
      <c r="AE285" s="1">
        <v>1</v>
      </c>
      <c r="AF285" s="1" t="s">
        <v>49</v>
      </c>
      <c r="AG285" s="1" t="s">
        <v>50</v>
      </c>
      <c r="AH285" s="1" t="s">
        <v>51</v>
      </c>
    </row>
    <row r="286" spans="1:34" ht="15.75" customHeight="1" x14ac:dyDescent="0.25">
      <c r="A286" s="1">
        <v>25250</v>
      </c>
      <c r="B286" s="1">
        <v>1</v>
      </c>
      <c r="C286" s="1" t="s">
        <v>591</v>
      </c>
      <c r="D286" s="5" t="s">
        <v>469</v>
      </c>
      <c r="E286" s="5">
        <v>42044</v>
      </c>
      <c r="F286" s="1">
        <f t="shared" si="4"/>
        <v>2015</v>
      </c>
      <c r="G286" s="1">
        <f>MONTH(Table1[[#This Row],[Date]])</f>
        <v>2</v>
      </c>
      <c r="H286" s="1">
        <v>200</v>
      </c>
      <c r="I286" s="1">
        <v>25</v>
      </c>
      <c r="J286" s="1">
        <v>20150902</v>
      </c>
      <c r="K286" s="1" t="s">
        <v>356</v>
      </c>
      <c r="L286" s="1" t="s">
        <v>357</v>
      </c>
      <c r="M286" s="1" t="s">
        <v>56</v>
      </c>
      <c r="N286" s="1">
        <v>22000</v>
      </c>
      <c r="O286" s="1">
        <v>50</v>
      </c>
      <c r="P286" s="1">
        <v>325</v>
      </c>
      <c r="Q286" s="1" t="s">
        <v>343</v>
      </c>
      <c r="R286" s="1">
        <v>52500</v>
      </c>
      <c r="S286" s="1" t="s">
        <v>58</v>
      </c>
      <c r="T286" s="1" t="s">
        <v>304</v>
      </c>
      <c r="U286" s="1" t="s">
        <v>49</v>
      </c>
      <c r="V286" s="1" t="s">
        <v>49</v>
      </c>
      <c r="W286" s="1" t="s">
        <v>305</v>
      </c>
      <c r="X286" s="1" t="s">
        <v>49</v>
      </c>
      <c r="Y286" s="1" t="s">
        <v>306</v>
      </c>
      <c r="Z286" s="1" t="s">
        <v>122</v>
      </c>
      <c r="AA286" s="1" t="s">
        <v>307</v>
      </c>
      <c r="AB286" s="1" t="s">
        <v>85</v>
      </c>
      <c r="AC286" s="1" t="s">
        <v>150</v>
      </c>
      <c r="AD286" s="1" t="s">
        <v>281</v>
      </c>
      <c r="AE286" s="1">
        <v>1</v>
      </c>
      <c r="AF286" s="1" t="s">
        <v>49</v>
      </c>
      <c r="AG286" s="1" t="s">
        <v>50</v>
      </c>
      <c r="AH286" s="1" t="s">
        <v>51</v>
      </c>
    </row>
    <row r="287" spans="1:34" ht="15.75" customHeight="1" x14ac:dyDescent="0.25">
      <c r="A287" s="1">
        <v>28000</v>
      </c>
      <c r="B287" s="1">
        <v>1</v>
      </c>
      <c r="C287" s="1" t="s">
        <v>592</v>
      </c>
      <c r="D287" s="5" t="s">
        <v>471</v>
      </c>
      <c r="E287" s="5">
        <v>42045</v>
      </c>
      <c r="F287" s="1">
        <f t="shared" si="4"/>
        <v>2015</v>
      </c>
      <c r="G287" s="1">
        <f>MONTH(Table1[[#This Row],[Date]])</f>
        <v>2</v>
      </c>
      <c r="H287" s="1">
        <v>200</v>
      </c>
      <c r="I287" s="1">
        <v>25</v>
      </c>
      <c r="J287" s="1">
        <v>20151002</v>
      </c>
      <c r="K287" s="1" t="s">
        <v>356</v>
      </c>
      <c r="L287" s="1" t="s">
        <v>357</v>
      </c>
      <c r="M287" s="1" t="s">
        <v>56</v>
      </c>
      <c r="N287" s="1">
        <v>22000</v>
      </c>
      <c r="O287" s="1">
        <v>400</v>
      </c>
      <c r="P287" s="1">
        <v>325</v>
      </c>
      <c r="Q287" s="1" t="s">
        <v>343</v>
      </c>
      <c r="R287" s="1">
        <v>52500</v>
      </c>
      <c r="S287" s="1" t="s">
        <v>37</v>
      </c>
      <c r="T287" s="1" t="s">
        <v>310</v>
      </c>
      <c r="U287" s="1" t="s">
        <v>49</v>
      </c>
      <c r="V287" s="1" t="s">
        <v>49</v>
      </c>
      <c r="W287" s="1" t="s">
        <v>311</v>
      </c>
      <c r="X287" s="1" t="s">
        <v>49</v>
      </c>
      <c r="Y287" s="1" t="s">
        <v>312</v>
      </c>
      <c r="Z287" s="1" t="s">
        <v>148</v>
      </c>
      <c r="AA287" s="1" t="s">
        <v>313</v>
      </c>
      <c r="AB287" s="1" t="s">
        <v>46</v>
      </c>
      <c r="AC287" s="1" t="s">
        <v>47</v>
      </c>
      <c r="AD287" s="1" t="s">
        <v>171</v>
      </c>
      <c r="AE287" s="1">
        <v>1</v>
      </c>
      <c r="AF287" s="1" t="s">
        <v>49</v>
      </c>
      <c r="AG287" s="1" t="s">
        <v>50</v>
      </c>
      <c r="AH287" s="1" t="s">
        <v>51</v>
      </c>
    </row>
    <row r="288" spans="1:34" ht="15.75" customHeight="1" x14ac:dyDescent="0.25">
      <c r="A288" s="1">
        <v>28000</v>
      </c>
      <c r="B288" s="1">
        <v>1</v>
      </c>
      <c r="C288" s="1" t="s">
        <v>593</v>
      </c>
      <c r="D288" s="5" t="s">
        <v>473</v>
      </c>
      <c r="E288" s="5">
        <v>42046</v>
      </c>
      <c r="F288" s="1">
        <f t="shared" si="4"/>
        <v>2015</v>
      </c>
      <c r="G288" s="1">
        <f>MONTH(Table1[[#This Row],[Date]])</f>
        <v>2</v>
      </c>
      <c r="H288" s="1">
        <v>200</v>
      </c>
      <c r="I288" s="1">
        <v>25</v>
      </c>
      <c r="J288" s="1">
        <v>20151102</v>
      </c>
      <c r="K288" s="1" t="s">
        <v>356</v>
      </c>
      <c r="L288" s="1" t="s">
        <v>361</v>
      </c>
      <c r="M288" s="1" t="s">
        <v>56</v>
      </c>
      <c r="N288" s="1">
        <v>22000</v>
      </c>
      <c r="O288" s="1">
        <v>50</v>
      </c>
      <c r="P288" s="1">
        <v>325</v>
      </c>
      <c r="Q288" s="1" t="s">
        <v>362</v>
      </c>
      <c r="R288" s="1">
        <v>52500</v>
      </c>
      <c r="S288" s="1" t="s">
        <v>37</v>
      </c>
      <c r="T288" s="1" t="s">
        <v>144</v>
      </c>
      <c r="U288" s="1" t="s">
        <v>145</v>
      </c>
      <c r="V288" s="1" t="s">
        <v>49</v>
      </c>
      <c r="W288" s="1" t="s">
        <v>146</v>
      </c>
      <c r="X288" s="1" t="s">
        <v>49</v>
      </c>
      <c r="Y288" s="1" t="s">
        <v>147</v>
      </c>
      <c r="Z288" s="1" t="s">
        <v>148</v>
      </c>
      <c r="AA288" s="1" t="s">
        <v>149</v>
      </c>
      <c r="AB288" s="1" t="s">
        <v>85</v>
      </c>
      <c r="AC288" s="1" t="s">
        <v>150</v>
      </c>
      <c r="AD288" s="1" t="s">
        <v>151</v>
      </c>
      <c r="AE288" s="1">
        <v>1</v>
      </c>
      <c r="AF288" s="1" t="s">
        <v>49</v>
      </c>
      <c r="AG288" s="1" t="s">
        <v>50</v>
      </c>
      <c r="AH288" s="1" t="s">
        <v>51</v>
      </c>
    </row>
    <row r="289" spans="1:34" ht="15.75" customHeight="1" x14ac:dyDescent="0.25">
      <c r="A289" s="1">
        <v>28000</v>
      </c>
      <c r="B289" s="1">
        <v>1</v>
      </c>
      <c r="C289" s="1" t="s">
        <v>594</v>
      </c>
      <c r="D289" s="5" t="s">
        <v>475</v>
      </c>
      <c r="E289" s="5">
        <v>42047</v>
      </c>
      <c r="F289" s="1">
        <f t="shared" si="4"/>
        <v>2015</v>
      </c>
      <c r="G289" s="1">
        <f>MONTH(Table1[[#This Row],[Date]])</f>
        <v>2</v>
      </c>
      <c r="H289" s="1">
        <v>200</v>
      </c>
      <c r="I289" s="1">
        <v>25</v>
      </c>
      <c r="J289" s="1">
        <v>20151202</v>
      </c>
      <c r="K289" s="1" t="s">
        <v>356</v>
      </c>
      <c r="L289" s="1" t="s">
        <v>357</v>
      </c>
      <c r="M289" s="1" t="s">
        <v>56</v>
      </c>
      <c r="N289" s="1">
        <v>22000</v>
      </c>
      <c r="O289" s="1">
        <v>75</v>
      </c>
      <c r="P289" s="1">
        <v>325</v>
      </c>
      <c r="Q289" s="1" t="s">
        <v>343</v>
      </c>
      <c r="R289" s="1">
        <v>52500</v>
      </c>
      <c r="S289" s="1" t="s">
        <v>117</v>
      </c>
      <c r="T289" s="1" t="s">
        <v>118</v>
      </c>
      <c r="U289" s="1" t="s">
        <v>119</v>
      </c>
      <c r="V289" s="1" t="s">
        <v>49</v>
      </c>
      <c r="W289" s="1" t="s">
        <v>120</v>
      </c>
      <c r="X289" s="1" t="s">
        <v>49</v>
      </c>
      <c r="Y289" s="1" t="s">
        <v>121</v>
      </c>
      <c r="Z289" s="1" t="s">
        <v>122</v>
      </c>
      <c r="AA289" s="1" t="s">
        <v>123</v>
      </c>
      <c r="AB289" s="1" t="s">
        <v>85</v>
      </c>
      <c r="AC289" s="1" t="s">
        <v>47</v>
      </c>
      <c r="AD289" s="1" t="s">
        <v>124</v>
      </c>
      <c r="AE289" s="1">
        <v>0</v>
      </c>
      <c r="AF289" s="1" t="s">
        <v>49</v>
      </c>
      <c r="AG289" s="1" t="s">
        <v>50</v>
      </c>
      <c r="AH289" s="1" t="s">
        <v>51</v>
      </c>
    </row>
    <row r="290" spans="1:34" ht="15.75" customHeight="1" x14ac:dyDescent="0.25">
      <c r="A290" s="1">
        <v>28000</v>
      </c>
      <c r="B290" s="1">
        <v>1</v>
      </c>
      <c r="C290" s="1" t="s">
        <v>595</v>
      </c>
      <c r="D290" s="5" t="s">
        <v>596</v>
      </c>
      <c r="E290" s="5">
        <v>42248</v>
      </c>
      <c r="F290" s="1">
        <f t="shared" si="4"/>
        <v>2015</v>
      </c>
      <c r="G290" s="1">
        <f>MONTH(Table1[[#This Row],[Date]])</f>
        <v>9</v>
      </c>
      <c r="H290" s="1">
        <v>550</v>
      </c>
      <c r="I290" s="1">
        <v>950</v>
      </c>
      <c r="J290" s="1">
        <v>20150109</v>
      </c>
      <c r="K290" s="1" t="s">
        <v>356</v>
      </c>
      <c r="L290" s="1" t="s">
        <v>359</v>
      </c>
      <c r="M290" s="1" t="s">
        <v>56</v>
      </c>
      <c r="N290" s="1">
        <v>22000</v>
      </c>
      <c r="O290" s="1">
        <v>150</v>
      </c>
      <c r="P290" s="1">
        <v>450</v>
      </c>
      <c r="Q290" s="1" t="s">
        <v>309</v>
      </c>
      <c r="R290" s="1">
        <v>52500</v>
      </c>
      <c r="S290" s="1" t="s">
        <v>62</v>
      </c>
      <c r="T290" s="1" t="s">
        <v>375</v>
      </c>
      <c r="U290" s="1" t="s">
        <v>49</v>
      </c>
      <c r="V290" s="1" t="s">
        <v>49</v>
      </c>
      <c r="W290" s="1" t="s">
        <v>376</v>
      </c>
      <c r="X290" s="1" t="s">
        <v>49</v>
      </c>
      <c r="Y290" s="1">
        <v>69001</v>
      </c>
      <c r="Z290" s="1" t="s">
        <v>49</v>
      </c>
      <c r="AA290" s="1" t="s">
        <v>49</v>
      </c>
      <c r="AB290" s="1" t="s">
        <v>85</v>
      </c>
      <c r="AC290" s="1" t="s">
        <v>49</v>
      </c>
      <c r="AD290" s="1" t="s">
        <v>76</v>
      </c>
      <c r="AE290" s="1">
        <v>1</v>
      </c>
      <c r="AF290" s="1" t="s">
        <v>49</v>
      </c>
      <c r="AG290" s="1" t="s">
        <v>105</v>
      </c>
      <c r="AH290" s="1" t="s">
        <v>106</v>
      </c>
    </row>
    <row r="291" spans="1:34" ht="15.75" customHeight="1" x14ac:dyDescent="0.25">
      <c r="A291" s="1">
        <v>77250</v>
      </c>
      <c r="B291" s="1">
        <v>1</v>
      </c>
      <c r="C291" s="1" t="s">
        <v>597</v>
      </c>
      <c r="D291" s="5" t="s">
        <v>598</v>
      </c>
      <c r="E291" s="5">
        <v>42278</v>
      </c>
      <c r="F291" s="1">
        <f t="shared" si="4"/>
        <v>2015</v>
      </c>
      <c r="G291" s="1">
        <f>MONTH(Table1[[#This Row],[Date]])</f>
        <v>10</v>
      </c>
      <c r="H291" s="1">
        <v>1300</v>
      </c>
      <c r="I291" s="1">
        <v>950</v>
      </c>
      <c r="J291" s="1">
        <v>20150110</v>
      </c>
      <c r="K291" s="1" t="s">
        <v>54</v>
      </c>
      <c r="L291" s="1" t="s">
        <v>99</v>
      </c>
      <c r="M291" s="1" t="s">
        <v>259</v>
      </c>
      <c r="N291" s="1">
        <v>36125</v>
      </c>
      <c r="O291" s="1">
        <v>895</v>
      </c>
      <c r="P291" s="1">
        <v>1250</v>
      </c>
      <c r="Q291" s="1" t="s">
        <v>374</v>
      </c>
      <c r="R291" s="1">
        <v>52000</v>
      </c>
      <c r="S291" s="1" t="s">
        <v>37</v>
      </c>
      <c r="T291" s="1" t="s">
        <v>380</v>
      </c>
      <c r="U291" s="1" t="s">
        <v>49</v>
      </c>
      <c r="V291" s="1" t="s">
        <v>49</v>
      </c>
      <c r="W291" s="1" t="s">
        <v>381</v>
      </c>
      <c r="X291" s="1" t="s">
        <v>49</v>
      </c>
      <c r="Y291" s="1">
        <v>13002</v>
      </c>
      <c r="Z291" s="1" t="s">
        <v>49</v>
      </c>
      <c r="AA291" s="1" t="s">
        <v>49</v>
      </c>
      <c r="AB291" s="1" t="s">
        <v>85</v>
      </c>
      <c r="AC291" s="1" t="s">
        <v>49</v>
      </c>
      <c r="AD291" s="1" t="s">
        <v>76</v>
      </c>
      <c r="AE291" s="1">
        <v>1</v>
      </c>
      <c r="AF291" s="1" t="s">
        <v>49</v>
      </c>
      <c r="AG291" s="1" t="s">
        <v>105</v>
      </c>
      <c r="AH291" s="1" t="s">
        <v>106</v>
      </c>
    </row>
    <row r="292" spans="1:34" ht="15.75" customHeight="1" x14ac:dyDescent="0.25">
      <c r="A292" s="1">
        <v>72000</v>
      </c>
      <c r="B292" s="1">
        <v>1</v>
      </c>
      <c r="C292" s="1" t="s">
        <v>599</v>
      </c>
      <c r="D292" s="5" t="s">
        <v>600</v>
      </c>
      <c r="E292" s="5">
        <v>42310</v>
      </c>
      <c r="F292" s="1">
        <f t="shared" si="4"/>
        <v>2015</v>
      </c>
      <c r="G292" s="1">
        <f>MONTH(Table1[[#This Row],[Date]])</f>
        <v>11</v>
      </c>
      <c r="H292" s="1">
        <v>550</v>
      </c>
      <c r="I292" s="1">
        <v>950</v>
      </c>
      <c r="J292" s="1">
        <v>20150211</v>
      </c>
      <c r="K292" s="1" t="s">
        <v>54</v>
      </c>
      <c r="L292" s="1" t="s">
        <v>99</v>
      </c>
      <c r="M292" s="1" t="s">
        <v>56</v>
      </c>
      <c r="N292" s="1">
        <v>22500</v>
      </c>
      <c r="O292" s="1">
        <v>750</v>
      </c>
      <c r="P292" s="1">
        <v>1250</v>
      </c>
      <c r="Q292" s="1" t="s">
        <v>379</v>
      </c>
      <c r="R292" s="1">
        <v>33000</v>
      </c>
      <c r="S292" s="1" t="s">
        <v>58</v>
      </c>
      <c r="T292" s="1" t="s">
        <v>384</v>
      </c>
      <c r="U292" s="1" t="s">
        <v>49</v>
      </c>
      <c r="V292" s="1" t="s">
        <v>49</v>
      </c>
      <c r="W292" s="1" t="s">
        <v>385</v>
      </c>
      <c r="X292" s="1" t="s">
        <v>49</v>
      </c>
      <c r="Y292" s="1">
        <v>84000</v>
      </c>
      <c r="Z292" s="1" t="s">
        <v>49</v>
      </c>
      <c r="AA292" s="1" t="s">
        <v>49</v>
      </c>
      <c r="AB292" s="1" t="s">
        <v>46</v>
      </c>
      <c r="AC292" s="1" t="s">
        <v>49</v>
      </c>
      <c r="AD292" s="1" t="s">
        <v>76</v>
      </c>
      <c r="AE292" s="1">
        <v>1</v>
      </c>
      <c r="AF292" s="1" t="s">
        <v>49</v>
      </c>
      <c r="AG292" s="1" t="s">
        <v>105</v>
      </c>
      <c r="AH292" s="1" t="s">
        <v>106</v>
      </c>
    </row>
    <row r="293" spans="1:34" ht="15.75" customHeight="1" x14ac:dyDescent="0.25">
      <c r="A293" s="1">
        <v>25500</v>
      </c>
      <c r="B293" s="1">
        <v>1</v>
      </c>
      <c r="C293" s="1" t="s">
        <v>601</v>
      </c>
      <c r="D293" s="5" t="s">
        <v>602</v>
      </c>
      <c r="E293" s="5">
        <v>42341</v>
      </c>
      <c r="F293" s="1">
        <f t="shared" si="4"/>
        <v>2015</v>
      </c>
      <c r="G293" s="1">
        <f>MONTH(Table1[[#This Row],[Date]])</f>
        <v>12</v>
      </c>
      <c r="H293" s="1">
        <v>1050</v>
      </c>
      <c r="I293" s="1">
        <v>950</v>
      </c>
      <c r="J293" s="1">
        <v>20150312</v>
      </c>
      <c r="K293" s="1" t="s">
        <v>54</v>
      </c>
      <c r="L293" s="1" t="s">
        <v>109</v>
      </c>
      <c r="M293" s="1" t="s">
        <v>56</v>
      </c>
      <c r="N293" s="1">
        <v>27500</v>
      </c>
      <c r="O293" s="1">
        <v>895</v>
      </c>
      <c r="P293" s="1">
        <v>950</v>
      </c>
      <c r="Q293" s="1" t="s">
        <v>374</v>
      </c>
      <c r="R293" s="1">
        <v>52000</v>
      </c>
      <c r="S293" s="1" t="s">
        <v>117</v>
      </c>
      <c r="T293" s="1" t="s">
        <v>388</v>
      </c>
      <c r="U293" s="1" t="s">
        <v>49</v>
      </c>
      <c r="V293" s="1" t="s">
        <v>49</v>
      </c>
      <c r="W293" s="1" t="s">
        <v>389</v>
      </c>
      <c r="X293" s="1" t="s">
        <v>49</v>
      </c>
      <c r="Y293" s="1" t="s">
        <v>49</v>
      </c>
      <c r="Z293" s="1" t="s">
        <v>49</v>
      </c>
      <c r="AA293" s="1" t="s">
        <v>49</v>
      </c>
      <c r="AB293" s="1" t="s">
        <v>85</v>
      </c>
      <c r="AC293" s="1" t="s">
        <v>49</v>
      </c>
      <c r="AD293" s="1" t="s">
        <v>76</v>
      </c>
      <c r="AE293" s="1">
        <v>1</v>
      </c>
      <c r="AF293" s="1" t="s">
        <v>49</v>
      </c>
      <c r="AG293" s="1" t="s">
        <v>212</v>
      </c>
      <c r="AH293" s="1" t="s">
        <v>213</v>
      </c>
    </row>
    <row r="294" spans="1:34" ht="15.75" customHeight="1" x14ac:dyDescent="0.25">
      <c r="A294" s="1">
        <v>39750</v>
      </c>
      <c r="B294" s="1">
        <v>1</v>
      </c>
      <c r="C294" s="1" t="s">
        <v>603</v>
      </c>
      <c r="D294" s="5" t="s">
        <v>604</v>
      </c>
      <c r="E294" s="5">
        <v>42076</v>
      </c>
      <c r="F294" s="1">
        <f t="shared" si="4"/>
        <v>2015</v>
      </c>
      <c r="G294" s="1">
        <f>MONTH(Table1[[#This Row],[Date]])</f>
        <v>3</v>
      </c>
      <c r="H294" s="1">
        <v>800</v>
      </c>
      <c r="I294" s="1">
        <v>950</v>
      </c>
      <c r="J294" s="1">
        <v>20150313</v>
      </c>
      <c r="K294" s="1" t="s">
        <v>54</v>
      </c>
      <c r="L294" s="1" t="s">
        <v>109</v>
      </c>
      <c r="M294" s="1" t="s">
        <v>259</v>
      </c>
      <c r="N294" s="1">
        <v>22500</v>
      </c>
      <c r="O294" s="1">
        <v>895</v>
      </c>
      <c r="P294" s="1">
        <v>1250</v>
      </c>
      <c r="Q294" s="1" t="s">
        <v>374</v>
      </c>
      <c r="R294" s="1">
        <v>67000</v>
      </c>
      <c r="S294" s="1" t="s">
        <v>62</v>
      </c>
      <c r="T294" s="1" t="s">
        <v>393</v>
      </c>
      <c r="U294" s="1" t="s">
        <v>49</v>
      </c>
      <c r="V294" s="1" t="s">
        <v>49</v>
      </c>
      <c r="W294" s="1" t="s">
        <v>394</v>
      </c>
      <c r="X294" s="1" t="s">
        <v>49</v>
      </c>
      <c r="Y294" s="1" t="s">
        <v>49</v>
      </c>
      <c r="Z294" s="1" t="s">
        <v>49</v>
      </c>
      <c r="AA294" s="1" t="s">
        <v>49</v>
      </c>
      <c r="AB294" s="1" t="s">
        <v>46</v>
      </c>
      <c r="AC294" s="1" t="s">
        <v>49</v>
      </c>
      <c r="AD294" s="1" t="s">
        <v>76</v>
      </c>
      <c r="AE294" s="1">
        <v>1</v>
      </c>
      <c r="AF294" s="1" t="s">
        <v>49</v>
      </c>
      <c r="AG294" s="1" t="s">
        <v>212</v>
      </c>
      <c r="AH294" s="1" t="s">
        <v>213</v>
      </c>
    </row>
    <row r="295" spans="1:34" ht="15.75" customHeight="1" x14ac:dyDescent="0.25">
      <c r="A295" s="1">
        <v>77250</v>
      </c>
      <c r="B295" s="1">
        <v>1</v>
      </c>
      <c r="C295" s="1" t="s">
        <v>605</v>
      </c>
      <c r="D295" s="5" t="s">
        <v>606</v>
      </c>
      <c r="E295" s="5">
        <v>42077</v>
      </c>
      <c r="F295" s="1">
        <f t="shared" si="4"/>
        <v>2015</v>
      </c>
      <c r="G295" s="1">
        <f>MONTH(Table1[[#This Row],[Date]])</f>
        <v>3</v>
      </c>
      <c r="H295" s="1">
        <v>1050</v>
      </c>
      <c r="I295" s="1">
        <v>950</v>
      </c>
      <c r="J295" s="1">
        <v>20150314</v>
      </c>
      <c r="K295" s="1" t="s">
        <v>33</v>
      </c>
      <c r="L295" s="1" t="s">
        <v>34</v>
      </c>
      <c r="M295" s="1" t="s">
        <v>56</v>
      </c>
      <c r="N295" s="1">
        <v>36125</v>
      </c>
      <c r="O295" s="1">
        <v>895</v>
      </c>
      <c r="P295" s="1">
        <v>1250</v>
      </c>
      <c r="Q295" s="1" t="s">
        <v>392</v>
      </c>
      <c r="R295" s="1">
        <v>61000</v>
      </c>
      <c r="S295" s="1" t="s">
        <v>111</v>
      </c>
      <c r="T295" s="1" t="s">
        <v>375</v>
      </c>
      <c r="U295" s="1" t="s">
        <v>49</v>
      </c>
      <c r="V295" s="1" t="s">
        <v>49</v>
      </c>
      <c r="W295" s="1" t="s">
        <v>376</v>
      </c>
      <c r="X295" s="1" t="s">
        <v>49</v>
      </c>
      <c r="Y295" s="1">
        <v>69001</v>
      </c>
      <c r="Z295" s="1" t="s">
        <v>49</v>
      </c>
      <c r="AA295" s="1" t="s">
        <v>49</v>
      </c>
      <c r="AB295" s="1" t="s">
        <v>85</v>
      </c>
      <c r="AC295" s="1" t="s">
        <v>49</v>
      </c>
      <c r="AD295" s="1" t="s">
        <v>76</v>
      </c>
      <c r="AE295" s="1">
        <v>1</v>
      </c>
      <c r="AF295" s="1" t="s">
        <v>49</v>
      </c>
      <c r="AG295" s="1" t="s">
        <v>105</v>
      </c>
      <c r="AH295" s="1" t="s">
        <v>106</v>
      </c>
    </row>
    <row r="296" spans="1:34" ht="15.75" customHeight="1" x14ac:dyDescent="0.25">
      <c r="A296" s="1">
        <v>48550</v>
      </c>
      <c r="B296" s="1">
        <v>1</v>
      </c>
      <c r="C296" s="1" t="s">
        <v>607</v>
      </c>
      <c r="D296" s="5" t="s">
        <v>608</v>
      </c>
      <c r="E296" s="5">
        <v>42078</v>
      </c>
      <c r="F296" s="1">
        <f t="shared" si="4"/>
        <v>2015</v>
      </c>
      <c r="G296" s="1">
        <f>MONTH(Table1[[#This Row],[Date]])</f>
        <v>3</v>
      </c>
      <c r="H296" s="1">
        <v>2550</v>
      </c>
      <c r="I296" s="1">
        <v>325</v>
      </c>
      <c r="J296" s="1">
        <v>20150415</v>
      </c>
      <c r="K296" s="1" t="s">
        <v>54</v>
      </c>
      <c r="L296" s="1" t="s">
        <v>99</v>
      </c>
      <c r="M296" s="1" t="s">
        <v>56</v>
      </c>
      <c r="N296" s="1">
        <v>22500</v>
      </c>
      <c r="O296" s="1">
        <v>500</v>
      </c>
      <c r="P296" s="1">
        <v>950</v>
      </c>
      <c r="Q296" s="1" t="s">
        <v>379</v>
      </c>
      <c r="R296" s="1">
        <v>52000</v>
      </c>
      <c r="S296" s="1" t="s">
        <v>65</v>
      </c>
      <c r="T296" s="1" t="s">
        <v>380</v>
      </c>
      <c r="U296" s="1" t="s">
        <v>49</v>
      </c>
      <c r="V296" s="1" t="s">
        <v>49</v>
      </c>
      <c r="W296" s="1" t="s">
        <v>381</v>
      </c>
      <c r="X296" s="1" t="s">
        <v>49</v>
      </c>
      <c r="Y296" s="1">
        <v>13002</v>
      </c>
      <c r="Z296" s="1" t="s">
        <v>49</v>
      </c>
      <c r="AA296" s="1" t="s">
        <v>49</v>
      </c>
      <c r="AB296" s="1" t="s">
        <v>85</v>
      </c>
      <c r="AC296" s="1" t="s">
        <v>49</v>
      </c>
      <c r="AD296" s="1" t="s">
        <v>76</v>
      </c>
      <c r="AE296" s="1">
        <v>1</v>
      </c>
      <c r="AF296" s="1" t="s">
        <v>49</v>
      </c>
      <c r="AG296" s="1" t="s">
        <v>105</v>
      </c>
      <c r="AH296" s="1" t="s">
        <v>106</v>
      </c>
    </row>
    <row r="297" spans="1:34" ht="15.75" customHeight="1" x14ac:dyDescent="0.25">
      <c r="A297" s="1">
        <v>25500</v>
      </c>
      <c r="B297" s="1">
        <v>1</v>
      </c>
      <c r="C297" s="1" t="s">
        <v>609</v>
      </c>
      <c r="D297" s="5" t="s">
        <v>610</v>
      </c>
      <c r="E297" s="5">
        <v>42079</v>
      </c>
      <c r="F297" s="1">
        <f t="shared" si="4"/>
        <v>2015</v>
      </c>
      <c r="G297" s="1">
        <f>MONTH(Table1[[#This Row],[Date]])</f>
        <v>3</v>
      </c>
      <c r="H297" s="1">
        <v>1300</v>
      </c>
      <c r="I297" s="1">
        <v>325</v>
      </c>
      <c r="J297" s="1">
        <v>20150416</v>
      </c>
      <c r="K297" s="1" t="s">
        <v>33</v>
      </c>
      <c r="L297" s="1" t="s">
        <v>34</v>
      </c>
      <c r="M297" s="1" t="s">
        <v>35</v>
      </c>
      <c r="N297" s="1">
        <v>27500</v>
      </c>
      <c r="O297" s="1">
        <v>895</v>
      </c>
      <c r="P297" s="1">
        <v>1250</v>
      </c>
      <c r="Q297" s="1" t="s">
        <v>374</v>
      </c>
      <c r="R297" s="1">
        <v>33000</v>
      </c>
      <c r="S297" s="1" t="s">
        <v>74</v>
      </c>
      <c r="T297" s="1" t="s">
        <v>384</v>
      </c>
      <c r="U297" s="1" t="s">
        <v>49</v>
      </c>
      <c r="V297" s="1" t="s">
        <v>49</v>
      </c>
      <c r="W297" s="1" t="s">
        <v>385</v>
      </c>
      <c r="X297" s="1" t="s">
        <v>49</v>
      </c>
      <c r="Y297" s="1">
        <v>84000</v>
      </c>
      <c r="Z297" s="1" t="s">
        <v>49</v>
      </c>
      <c r="AA297" s="1" t="s">
        <v>49</v>
      </c>
      <c r="AB297" s="1" t="s">
        <v>46</v>
      </c>
      <c r="AC297" s="1" t="s">
        <v>49</v>
      </c>
      <c r="AD297" s="1" t="s">
        <v>76</v>
      </c>
      <c r="AE297" s="1">
        <v>1</v>
      </c>
      <c r="AF297" s="1" t="s">
        <v>49</v>
      </c>
      <c r="AG297" s="1" t="s">
        <v>105</v>
      </c>
      <c r="AH297" s="1" t="s">
        <v>106</v>
      </c>
    </row>
    <row r="298" spans="1:34" ht="15.75" customHeight="1" x14ac:dyDescent="0.25">
      <c r="A298" s="1">
        <v>48550</v>
      </c>
      <c r="B298" s="1">
        <v>1</v>
      </c>
      <c r="C298" s="1" t="s">
        <v>611</v>
      </c>
      <c r="D298" s="5" t="s">
        <v>612</v>
      </c>
      <c r="E298" s="5">
        <v>42080</v>
      </c>
      <c r="F298" s="1">
        <f t="shared" si="4"/>
        <v>2015</v>
      </c>
      <c r="G298" s="1">
        <f>MONTH(Table1[[#This Row],[Date]])</f>
        <v>3</v>
      </c>
      <c r="H298" s="1">
        <v>1050</v>
      </c>
      <c r="I298" s="1">
        <v>325</v>
      </c>
      <c r="J298" s="1">
        <v>20150517</v>
      </c>
      <c r="K298" s="1" t="s">
        <v>54</v>
      </c>
      <c r="L298" s="1" t="s">
        <v>109</v>
      </c>
      <c r="M298" s="1" t="s">
        <v>56</v>
      </c>
      <c r="N298" s="1">
        <v>22500</v>
      </c>
      <c r="O298" s="1">
        <v>500</v>
      </c>
      <c r="P298" s="1">
        <v>1250</v>
      </c>
      <c r="Q298" s="1" t="s">
        <v>374</v>
      </c>
      <c r="R298" s="1">
        <v>52000</v>
      </c>
      <c r="S298" s="1" t="s">
        <v>37</v>
      </c>
      <c r="T298" s="1" t="s">
        <v>388</v>
      </c>
      <c r="U298" s="1" t="s">
        <v>49</v>
      </c>
      <c r="V298" s="1" t="s">
        <v>49</v>
      </c>
      <c r="W298" s="1" t="s">
        <v>389</v>
      </c>
      <c r="X298" s="1" t="s">
        <v>49</v>
      </c>
      <c r="Y298" s="1" t="s">
        <v>49</v>
      </c>
      <c r="Z298" s="1" t="s">
        <v>49</v>
      </c>
      <c r="AA298" s="1" t="s">
        <v>49</v>
      </c>
      <c r="AB298" s="1" t="s">
        <v>85</v>
      </c>
      <c r="AC298" s="1" t="s">
        <v>49</v>
      </c>
      <c r="AD298" s="1" t="s">
        <v>76</v>
      </c>
      <c r="AE298" s="1">
        <v>1</v>
      </c>
      <c r="AF298" s="1" t="s">
        <v>49</v>
      </c>
      <c r="AG298" s="1" t="s">
        <v>212</v>
      </c>
      <c r="AH298" s="1" t="s">
        <v>213</v>
      </c>
    </row>
    <row r="299" spans="1:34" ht="15.75" customHeight="1" x14ac:dyDescent="0.25">
      <c r="A299" s="1">
        <v>39750</v>
      </c>
      <c r="B299" s="1">
        <v>1</v>
      </c>
      <c r="C299" s="1" t="s">
        <v>613</v>
      </c>
      <c r="D299" s="5" t="s">
        <v>614</v>
      </c>
      <c r="E299" s="5">
        <v>42081</v>
      </c>
      <c r="F299" s="1">
        <f t="shared" si="4"/>
        <v>2015</v>
      </c>
      <c r="G299" s="1">
        <f>MONTH(Table1[[#This Row],[Date]])</f>
        <v>3</v>
      </c>
      <c r="H299" s="1">
        <v>550</v>
      </c>
      <c r="I299" s="1">
        <v>950</v>
      </c>
      <c r="J299" s="1">
        <v>20150518</v>
      </c>
      <c r="K299" s="1" t="s">
        <v>54</v>
      </c>
      <c r="L299" s="1" t="s">
        <v>99</v>
      </c>
      <c r="M299" s="1" t="s">
        <v>259</v>
      </c>
      <c r="N299" s="1">
        <v>22500</v>
      </c>
      <c r="O299" s="1">
        <v>895</v>
      </c>
      <c r="P299" s="1">
        <v>1250</v>
      </c>
      <c r="Q299" s="1" t="s">
        <v>374</v>
      </c>
      <c r="R299" s="1">
        <v>52000</v>
      </c>
      <c r="S299" s="1" t="s">
        <v>58</v>
      </c>
      <c r="T299" s="1" t="s">
        <v>393</v>
      </c>
      <c r="U299" s="1" t="s">
        <v>49</v>
      </c>
      <c r="V299" s="1" t="s">
        <v>49</v>
      </c>
      <c r="W299" s="1" t="s">
        <v>394</v>
      </c>
      <c r="X299" s="1" t="s">
        <v>49</v>
      </c>
      <c r="Y299" s="1" t="s">
        <v>49</v>
      </c>
      <c r="Z299" s="1" t="s">
        <v>49</v>
      </c>
      <c r="AA299" s="1" t="s">
        <v>49</v>
      </c>
      <c r="AB299" s="1" t="s">
        <v>46</v>
      </c>
      <c r="AC299" s="1" t="s">
        <v>49</v>
      </c>
      <c r="AD299" s="1" t="s">
        <v>76</v>
      </c>
      <c r="AE299" s="1">
        <v>1</v>
      </c>
      <c r="AF299" s="1" t="s">
        <v>49</v>
      </c>
      <c r="AG299" s="1" t="s">
        <v>212</v>
      </c>
      <c r="AH299" s="1" t="s">
        <v>213</v>
      </c>
    </row>
    <row r="300" spans="1:34" ht="15.75" customHeight="1" x14ac:dyDescent="0.25">
      <c r="A300" s="1">
        <v>48550</v>
      </c>
      <c r="B300" s="1">
        <v>1</v>
      </c>
      <c r="C300" s="1" t="s">
        <v>615</v>
      </c>
      <c r="D300" s="5" t="s">
        <v>616</v>
      </c>
      <c r="E300" s="5">
        <v>42082</v>
      </c>
      <c r="F300" s="1">
        <f t="shared" si="4"/>
        <v>2015</v>
      </c>
      <c r="G300" s="1">
        <f>MONTH(Table1[[#This Row],[Date]])</f>
        <v>3</v>
      </c>
      <c r="H300" s="1">
        <v>1050</v>
      </c>
      <c r="I300" s="1">
        <v>0</v>
      </c>
      <c r="J300" s="1">
        <v>20150519</v>
      </c>
      <c r="K300" s="1" t="s">
        <v>54</v>
      </c>
      <c r="L300" s="1" t="s">
        <v>109</v>
      </c>
      <c r="M300" s="1" t="s">
        <v>56</v>
      </c>
      <c r="N300" s="1">
        <v>22500</v>
      </c>
      <c r="O300" s="1">
        <v>750</v>
      </c>
      <c r="P300" s="1">
        <v>1250</v>
      </c>
      <c r="Q300" s="1" t="s">
        <v>374</v>
      </c>
      <c r="R300" s="1">
        <v>161000</v>
      </c>
      <c r="S300" s="1" t="s">
        <v>117</v>
      </c>
      <c r="T300" s="1" t="s">
        <v>375</v>
      </c>
      <c r="U300" s="1" t="s">
        <v>49</v>
      </c>
      <c r="V300" s="1" t="s">
        <v>49</v>
      </c>
      <c r="W300" s="1" t="s">
        <v>376</v>
      </c>
      <c r="X300" s="1" t="s">
        <v>49</v>
      </c>
      <c r="Y300" s="1">
        <v>69001</v>
      </c>
      <c r="Z300" s="1" t="s">
        <v>49</v>
      </c>
      <c r="AA300" s="1" t="s">
        <v>49</v>
      </c>
      <c r="AB300" s="1" t="s">
        <v>85</v>
      </c>
      <c r="AC300" s="1" t="s">
        <v>49</v>
      </c>
      <c r="AD300" s="1" t="s">
        <v>76</v>
      </c>
      <c r="AE300" s="1">
        <v>1</v>
      </c>
      <c r="AF300" s="1" t="s">
        <v>49</v>
      </c>
      <c r="AG300" s="1" t="s">
        <v>105</v>
      </c>
      <c r="AH300" s="1" t="s">
        <v>106</v>
      </c>
    </row>
    <row r="301" spans="1:34" ht="15.75" customHeight="1" x14ac:dyDescent="0.25">
      <c r="A301" s="1">
        <v>40440</v>
      </c>
      <c r="B301" s="1">
        <v>1</v>
      </c>
      <c r="C301" s="1" t="s">
        <v>617</v>
      </c>
      <c r="D301" s="5" t="s">
        <v>618</v>
      </c>
      <c r="E301" s="5">
        <v>42083</v>
      </c>
      <c r="F301" s="1">
        <f t="shared" si="4"/>
        <v>2015</v>
      </c>
      <c r="G301" s="1">
        <f>MONTH(Table1[[#This Row],[Date]])</f>
        <v>3</v>
      </c>
      <c r="H301" s="1">
        <v>2550</v>
      </c>
      <c r="I301" s="1">
        <v>950</v>
      </c>
      <c r="J301" s="1">
        <v>20150620</v>
      </c>
      <c r="K301" s="1" t="s">
        <v>54</v>
      </c>
      <c r="L301" s="1" t="s">
        <v>99</v>
      </c>
      <c r="M301" s="1" t="s">
        <v>259</v>
      </c>
      <c r="N301" s="1">
        <v>27500</v>
      </c>
      <c r="O301" s="1">
        <v>895</v>
      </c>
      <c r="P301" s="1">
        <v>950</v>
      </c>
      <c r="Q301" s="1" t="s">
        <v>407</v>
      </c>
      <c r="R301" s="1">
        <v>52000</v>
      </c>
      <c r="S301" s="1" t="s">
        <v>62</v>
      </c>
      <c r="T301" s="1" t="s">
        <v>380</v>
      </c>
      <c r="U301" s="1" t="s">
        <v>49</v>
      </c>
      <c r="V301" s="1" t="s">
        <v>49</v>
      </c>
      <c r="W301" s="1" t="s">
        <v>381</v>
      </c>
      <c r="X301" s="1" t="s">
        <v>49</v>
      </c>
      <c r="Y301" s="1">
        <v>13002</v>
      </c>
      <c r="Z301" s="1" t="s">
        <v>49</v>
      </c>
      <c r="AA301" s="1" t="s">
        <v>49</v>
      </c>
      <c r="AB301" s="1" t="s">
        <v>85</v>
      </c>
      <c r="AC301" s="1" t="s">
        <v>49</v>
      </c>
      <c r="AD301" s="1" t="s">
        <v>76</v>
      </c>
      <c r="AE301" s="1">
        <v>1</v>
      </c>
      <c r="AF301" s="1" t="s">
        <v>49</v>
      </c>
      <c r="AG301" s="1" t="s">
        <v>105</v>
      </c>
      <c r="AH301" s="1" t="s">
        <v>106</v>
      </c>
    </row>
    <row r="302" spans="1:34" ht="15.75" customHeight="1" x14ac:dyDescent="0.25">
      <c r="A302" s="1">
        <v>77250</v>
      </c>
      <c r="B302" s="1">
        <v>1</v>
      </c>
      <c r="C302" s="1" t="s">
        <v>619</v>
      </c>
      <c r="D302" s="5" t="s">
        <v>620</v>
      </c>
      <c r="E302" s="5">
        <v>42084</v>
      </c>
      <c r="F302" s="1">
        <f t="shared" si="4"/>
        <v>2015</v>
      </c>
      <c r="G302" s="1">
        <f>MONTH(Table1[[#This Row],[Date]])</f>
        <v>3</v>
      </c>
      <c r="H302" s="1">
        <v>1300</v>
      </c>
      <c r="I302" s="1">
        <v>950</v>
      </c>
      <c r="J302" s="1">
        <v>20150721</v>
      </c>
      <c r="K302" s="1" t="s">
        <v>54</v>
      </c>
      <c r="L302" s="1" t="s">
        <v>109</v>
      </c>
      <c r="M302" s="1" t="s">
        <v>56</v>
      </c>
      <c r="N302" s="1">
        <v>22500</v>
      </c>
      <c r="O302" s="1">
        <v>500</v>
      </c>
      <c r="P302" s="1">
        <v>1250</v>
      </c>
      <c r="Q302" s="1" t="s">
        <v>374</v>
      </c>
      <c r="R302" s="1">
        <v>33000</v>
      </c>
      <c r="S302" s="1" t="s">
        <v>111</v>
      </c>
      <c r="T302" s="1" t="s">
        <v>384</v>
      </c>
      <c r="U302" s="1" t="s">
        <v>49</v>
      </c>
      <c r="V302" s="1" t="s">
        <v>49</v>
      </c>
      <c r="W302" s="1" t="s">
        <v>385</v>
      </c>
      <c r="X302" s="1" t="s">
        <v>49</v>
      </c>
      <c r="Y302" s="1">
        <v>84000</v>
      </c>
      <c r="Z302" s="1" t="s">
        <v>49</v>
      </c>
      <c r="AA302" s="1" t="s">
        <v>49</v>
      </c>
      <c r="AB302" s="1" t="s">
        <v>46</v>
      </c>
      <c r="AC302" s="1" t="s">
        <v>49</v>
      </c>
      <c r="AD302" s="1" t="s">
        <v>76</v>
      </c>
      <c r="AE302" s="1">
        <v>1</v>
      </c>
      <c r="AF302" s="1" t="s">
        <v>49</v>
      </c>
      <c r="AG302" s="1" t="s">
        <v>105</v>
      </c>
      <c r="AH302" s="1" t="s">
        <v>106</v>
      </c>
    </row>
    <row r="303" spans="1:34" ht="15.75" customHeight="1" x14ac:dyDescent="0.25">
      <c r="A303" s="1">
        <v>48550</v>
      </c>
      <c r="B303" s="1">
        <v>1</v>
      </c>
      <c r="C303" s="1" t="s">
        <v>621</v>
      </c>
      <c r="D303" s="5" t="s">
        <v>622</v>
      </c>
      <c r="E303" s="5">
        <v>42085</v>
      </c>
      <c r="F303" s="1">
        <f t="shared" si="4"/>
        <v>2015</v>
      </c>
      <c r="G303" s="1">
        <f>MONTH(Table1[[#This Row],[Date]])</f>
        <v>3</v>
      </c>
      <c r="H303" s="1">
        <v>1050</v>
      </c>
      <c r="I303" s="1">
        <v>250</v>
      </c>
      <c r="J303" s="1">
        <v>20150722</v>
      </c>
      <c r="K303" s="1" t="s">
        <v>33</v>
      </c>
      <c r="L303" s="1" t="s">
        <v>34</v>
      </c>
      <c r="M303" s="1" t="s">
        <v>35</v>
      </c>
      <c r="N303" s="1">
        <v>22500</v>
      </c>
      <c r="O303" s="1">
        <v>895</v>
      </c>
      <c r="P303" s="1">
        <v>1250</v>
      </c>
      <c r="Q303" s="1" t="s">
        <v>412</v>
      </c>
      <c r="R303" s="1">
        <v>61000</v>
      </c>
      <c r="S303" s="1" t="s">
        <v>128</v>
      </c>
      <c r="T303" s="1" t="s">
        <v>388</v>
      </c>
      <c r="U303" s="1" t="s">
        <v>49</v>
      </c>
      <c r="V303" s="1" t="s">
        <v>49</v>
      </c>
      <c r="W303" s="1" t="s">
        <v>389</v>
      </c>
      <c r="X303" s="1" t="s">
        <v>49</v>
      </c>
      <c r="Y303" s="1" t="s">
        <v>49</v>
      </c>
      <c r="Z303" s="1" t="s">
        <v>49</v>
      </c>
      <c r="AA303" s="1" t="s">
        <v>49</v>
      </c>
      <c r="AB303" s="1" t="s">
        <v>85</v>
      </c>
      <c r="AC303" s="1" t="s">
        <v>49</v>
      </c>
      <c r="AD303" s="1" t="s">
        <v>76</v>
      </c>
      <c r="AE303" s="1">
        <v>1</v>
      </c>
      <c r="AF303" s="1" t="s">
        <v>49</v>
      </c>
      <c r="AG303" s="1" t="s">
        <v>212</v>
      </c>
      <c r="AH303" s="1" t="s">
        <v>213</v>
      </c>
    </row>
    <row r="304" spans="1:34" ht="15.75" customHeight="1" x14ac:dyDescent="0.25">
      <c r="A304" s="1">
        <v>39750</v>
      </c>
      <c r="B304" s="1">
        <v>1</v>
      </c>
      <c r="C304" s="1" t="s">
        <v>623</v>
      </c>
      <c r="D304" s="5" t="s">
        <v>624</v>
      </c>
      <c r="E304" s="5">
        <v>42086</v>
      </c>
      <c r="F304" s="1">
        <f t="shared" si="4"/>
        <v>2015</v>
      </c>
      <c r="G304" s="1">
        <f>MONTH(Table1[[#This Row],[Date]])</f>
        <v>3</v>
      </c>
      <c r="H304" s="1">
        <v>1300</v>
      </c>
      <c r="I304" s="1">
        <v>0</v>
      </c>
      <c r="J304" s="1">
        <v>20150923</v>
      </c>
      <c r="K304" s="1" t="s">
        <v>54</v>
      </c>
      <c r="L304" s="1" t="s">
        <v>99</v>
      </c>
      <c r="M304" s="1" t="s">
        <v>56</v>
      </c>
      <c r="N304" s="1">
        <v>27500</v>
      </c>
      <c r="O304" s="1">
        <v>500</v>
      </c>
      <c r="P304" s="1">
        <v>1250</v>
      </c>
      <c r="Q304" s="1" t="s">
        <v>374</v>
      </c>
      <c r="R304" s="1">
        <v>52000</v>
      </c>
      <c r="S304" s="1" t="s">
        <v>74</v>
      </c>
      <c r="T304" s="1" t="s">
        <v>393</v>
      </c>
      <c r="U304" s="1" t="s">
        <v>49</v>
      </c>
      <c r="V304" s="1" t="s">
        <v>49</v>
      </c>
      <c r="W304" s="1" t="s">
        <v>394</v>
      </c>
      <c r="X304" s="1" t="s">
        <v>49</v>
      </c>
      <c r="Y304" s="1" t="s">
        <v>49</v>
      </c>
      <c r="Z304" s="1" t="s">
        <v>49</v>
      </c>
      <c r="AA304" s="1" t="s">
        <v>49</v>
      </c>
      <c r="AB304" s="1" t="s">
        <v>46</v>
      </c>
      <c r="AC304" s="1" t="s">
        <v>49</v>
      </c>
      <c r="AD304" s="1" t="s">
        <v>76</v>
      </c>
      <c r="AE304" s="1">
        <v>1</v>
      </c>
      <c r="AF304" s="1" t="s">
        <v>49</v>
      </c>
      <c r="AG304" s="1" t="s">
        <v>212</v>
      </c>
      <c r="AH304" s="1" t="s">
        <v>213</v>
      </c>
    </row>
    <row r="305" spans="1:34" ht="15.75" customHeight="1" x14ac:dyDescent="0.25">
      <c r="A305" s="1">
        <v>40440</v>
      </c>
      <c r="B305" s="1">
        <v>1</v>
      </c>
      <c r="C305" s="1" t="s">
        <v>625</v>
      </c>
      <c r="D305" s="5" t="s">
        <v>626</v>
      </c>
      <c r="E305" s="5">
        <v>42301</v>
      </c>
      <c r="F305" s="1">
        <f t="shared" si="4"/>
        <v>2015</v>
      </c>
      <c r="G305" s="1">
        <f>MONTH(Table1[[#This Row],[Date]])</f>
        <v>10</v>
      </c>
      <c r="H305" s="1">
        <v>550</v>
      </c>
      <c r="I305" s="1">
        <v>250</v>
      </c>
      <c r="J305" s="1">
        <v>20151024</v>
      </c>
      <c r="K305" s="1" t="s">
        <v>54</v>
      </c>
      <c r="L305" s="1" t="s">
        <v>55</v>
      </c>
      <c r="M305" s="1" t="s">
        <v>56</v>
      </c>
      <c r="N305" s="1">
        <v>22500</v>
      </c>
      <c r="O305" s="1">
        <v>500</v>
      </c>
      <c r="P305" s="1">
        <v>1250</v>
      </c>
      <c r="Q305" s="1" t="s">
        <v>392</v>
      </c>
      <c r="R305" s="1">
        <v>61000</v>
      </c>
      <c r="S305" s="1" t="s">
        <v>37</v>
      </c>
      <c r="T305" s="1" t="s">
        <v>393</v>
      </c>
      <c r="U305" s="1" t="s">
        <v>49</v>
      </c>
      <c r="V305" s="1" t="s">
        <v>49</v>
      </c>
      <c r="W305" s="1" t="s">
        <v>394</v>
      </c>
      <c r="X305" s="1" t="s">
        <v>49</v>
      </c>
      <c r="Y305" s="1" t="s">
        <v>49</v>
      </c>
      <c r="Z305" s="1" t="s">
        <v>49</v>
      </c>
      <c r="AA305" s="1" t="s">
        <v>49</v>
      </c>
      <c r="AB305" s="1" t="s">
        <v>46</v>
      </c>
      <c r="AC305" s="1" t="s">
        <v>49</v>
      </c>
      <c r="AD305" s="1" t="s">
        <v>76</v>
      </c>
      <c r="AE305" s="1">
        <v>1</v>
      </c>
      <c r="AF305" s="1" t="s">
        <v>49</v>
      </c>
      <c r="AG305" s="1" t="s">
        <v>212</v>
      </c>
      <c r="AH305" s="1" t="s">
        <v>213</v>
      </c>
    </row>
    <row r="306" spans="1:34" ht="15.75" customHeight="1" x14ac:dyDescent="0.25">
      <c r="A306" s="1">
        <v>72000</v>
      </c>
      <c r="B306" s="1">
        <v>1</v>
      </c>
      <c r="C306" s="1" t="s">
        <v>627</v>
      </c>
      <c r="D306" s="5" t="s">
        <v>628</v>
      </c>
      <c r="E306" s="5">
        <v>42333</v>
      </c>
      <c r="F306" s="1">
        <f t="shared" si="4"/>
        <v>2015</v>
      </c>
      <c r="G306" s="1">
        <f>MONTH(Table1[[#This Row],[Date]])</f>
        <v>11</v>
      </c>
      <c r="H306" s="1">
        <v>1050</v>
      </c>
      <c r="I306" s="1">
        <v>0</v>
      </c>
      <c r="J306" s="1">
        <v>20151125</v>
      </c>
      <c r="K306" s="1" t="s">
        <v>33</v>
      </c>
      <c r="L306" s="1" t="s">
        <v>34</v>
      </c>
      <c r="M306" s="1" t="s">
        <v>35</v>
      </c>
      <c r="N306" s="1">
        <v>22500</v>
      </c>
      <c r="O306" s="1">
        <v>895</v>
      </c>
      <c r="P306" s="1">
        <v>950</v>
      </c>
      <c r="Q306" s="1" t="s">
        <v>374</v>
      </c>
      <c r="R306" s="1">
        <v>52000</v>
      </c>
      <c r="S306" s="1" t="s">
        <v>58</v>
      </c>
      <c r="T306" s="1" t="s">
        <v>380</v>
      </c>
      <c r="U306" s="1" t="s">
        <v>49</v>
      </c>
      <c r="V306" s="1" t="s">
        <v>49</v>
      </c>
      <c r="W306" s="1" t="s">
        <v>381</v>
      </c>
      <c r="X306" s="1" t="s">
        <v>49</v>
      </c>
      <c r="Y306" s="1">
        <v>13002</v>
      </c>
      <c r="Z306" s="1" t="s">
        <v>49</v>
      </c>
      <c r="AA306" s="1" t="s">
        <v>49</v>
      </c>
      <c r="AB306" s="1" t="s">
        <v>85</v>
      </c>
      <c r="AC306" s="1" t="s">
        <v>49</v>
      </c>
      <c r="AD306" s="1" t="s">
        <v>76</v>
      </c>
      <c r="AE306" s="1">
        <v>1</v>
      </c>
      <c r="AF306" s="1" t="s">
        <v>49</v>
      </c>
      <c r="AG306" s="1" t="s">
        <v>105</v>
      </c>
      <c r="AH306" s="1" t="s">
        <v>106</v>
      </c>
    </row>
    <row r="307" spans="1:34" ht="15.75" customHeight="1" x14ac:dyDescent="0.25">
      <c r="A307" s="1">
        <v>40440</v>
      </c>
      <c r="B307" s="1">
        <v>1</v>
      </c>
      <c r="C307" s="1" t="s">
        <v>629</v>
      </c>
      <c r="D307" s="5" t="s">
        <v>630</v>
      </c>
      <c r="E307" s="5">
        <v>42334</v>
      </c>
      <c r="F307" s="1">
        <f t="shared" si="4"/>
        <v>2015</v>
      </c>
      <c r="G307" s="1">
        <f>MONTH(Table1[[#This Row],[Date]])</f>
        <v>11</v>
      </c>
      <c r="H307" s="1">
        <v>800</v>
      </c>
      <c r="I307" s="1">
        <v>950</v>
      </c>
      <c r="J307" s="1">
        <v>20151126</v>
      </c>
      <c r="K307" s="1" t="s">
        <v>54</v>
      </c>
      <c r="L307" s="1" t="s">
        <v>55</v>
      </c>
      <c r="M307" s="1" t="s">
        <v>56</v>
      </c>
      <c r="N307" s="1">
        <v>36125</v>
      </c>
      <c r="O307" s="1">
        <v>895</v>
      </c>
      <c r="P307" s="1">
        <v>1250</v>
      </c>
      <c r="Q307" s="1" t="s">
        <v>374</v>
      </c>
      <c r="R307" s="1">
        <v>33000</v>
      </c>
      <c r="S307" s="1" t="s">
        <v>117</v>
      </c>
      <c r="T307" s="1" t="s">
        <v>393</v>
      </c>
      <c r="U307" s="1" t="s">
        <v>49</v>
      </c>
      <c r="V307" s="1" t="s">
        <v>49</v>
      </c>
      <c r="W307" s="1" t="s">
        <v>394</v>
      </c>
      <c r="X307" s="1" t="s">
        <v>49</v>
      </c>
      <c r="Y307" s="1" t="s">
        <v>49</v>
      </c>
      <c r="Z307" s="1" t="s">
        <v>49</v>
      </c>
      <c r="AA307" s="1" t="s">
        <v>49</v>
      </c>
      <c r="AB307" s="1" t="s">
        <v>46</v>
      </c>
      <c r="AC307" s="1" t="s">
        <v>49</v>
      </c>
      <c r="AD307" s="1" t="s">
        <v>76</v>
      </c>
      <c r="AE307" s="1">
        <v>1</v>
      </c>
      <c r="AF307" s="1" t="s">
        <v>49</v>
      </c>
      <c r="AG307" s="1" t="s">
        <v>212</v>
      </c>
      <c r="AH307" s="1" t="s">
        <v>213</v>
      </c>
    </row>
    <row r="308" spans="1:34" ht="15.75" customHeight="1" x14ac:dyDescent="0.25">
      <c r="A308" s="1">
        <v>77250</v>
      </c>
      <c r="B308" s="1">
        <v>1</v>
      </c>
      <c r="C308" s="1" t="s">
        <v>631</v>
      </c>
      <c r="D308" s="5" t="s">
        <v>632</v>
      </c>
      <c r="E308" s="5">
        <v>42335</v>
      </c>
      <c r="F308" s="1">
        <f t="shared" si="4"/>
        <v>2015</v>
      </c>
      <c r="G308" s="1">
        <f>MONTH(Table1[[#This Row],[Date]])</f>
        <v>11</v>
      </c>
      <c r="H308" s="1">
        <v>550</v>
      </c>
      <c r="I308" s="1">
        <v>950</v>
      </c>
      <c r="J308" s="1">
        <v>20151127</v>
      </c>
      <c r="K308" s="1" t="s">
        <v>54</v>
      </c>
      <c r="L308" s="1" t="s">
        <v>99</v>
      </c>
      <c r="M308" s="1" t="s">
        <v>56</v>
      </c>
      <c r="N308" s="1">
        <v>22500</v>
      </c>
      <c r="O308" s="1">
        <v>750</v>
      </c>
      <c r="P308" s="1">
        <v>1250</v>
      </c>
      <c r="Q308" s="1" t="s">
        <v>392</v>
      </c>
      <c r="R308" s="1">
        <v>52000</v>
      </c>
      <c r="S308" s="1" t="s">
        <v>62</v>
      </c>
      <c r="T308" s="1" t="s">
        <v>384</v>
      </c>
      <c r="U308" s="1" t="s">
        <v>49</v>
      </c>
      <c r="V308" s="1" t="s">
        <v>49</v>
      </c>
      <c r="W308" s="1" t="s">
        <v>385</v>
      </c>
      <c r="X308" s="1" t="s">
        <v>49</v>
      </c>
      <c r="Y308" s="1">
        <v>84000</v>
      </c>
      <c r="Z308" s="1" t="s">
        <v>49</v>
      </c>
      <c r="AA308" s="1" t="s">
        <v>49</v>
      </c>
      <c r="AB308" s="1" t="s">
        <v>46</v>
      </c>
      <c r="AC308" s="1" t="s">
        <v>49</v>
      </c>
      <c r="AD308" s="1" t="s">
        <v>76</v>
      </c>
      <c r="AE308" s="1">
        <v>1</v>
      </c>
      <c r="AF308" s="1" t="s">
        <v>49</v>
      </c>
      <c r="AG308" s="1" t="s">
        <v>105</v>
      </c>
      <c r="AH308" s="1" t="s">
        <v>106</v>
      </c>
    </row>
    <row r="309" spans="1:34" ht="15.75" customHeight="1" x14ac:dyDescent="0.25">
      <c r="A309" s="1">
        <v>40440</v>
      </c>
      <c r="B309" s="1">
        <v>1</v>
      </c>
      <c r="C309" s="1" t="s">
        <v>633</v>
      </c>
      <c r="D309" s="5" t="s">
        <v>427</v>
      </c>
      <c r="E309" s="5">
        <v>41739</v>
      </c>
      <c r="F309" s="1">
        <f t="shared" si="4"/>
        <v>2014</v>
      </c>
      <c r="G309" s="1">
        <f>MONTH(Table1[[#This Row],[Date]])</f>
        <v>4</v>
      </c>
      <c r="H309" s="1">
        <v>550</v>
      </c>
      <c r="I309" s="1">
        <v>650</v>
      </c>
      <c r="J309" s="1">
        <v>20141004</v>
      </c>
      <c r="K309" s="1" t="s">
        <v>54</v>
      </c>
      <c r="L309" s="1" t="s">
        <v>55</v>
      </c>
      <c r="M309" s="1" t="s">
        <v>259</v>
      </c>
      <c r="N309" s="1">
        <v>22500</v>
      </c>
      <c r="O309" s="1">
        <v>895</v>
      </c>
      <c r="P309" s="1">
        <v>1250</v>
      </c>
      <c r="Q309" s="1" t="s">
        <v>425</v>
      </c>
      <c r="R309" s="1">
        <v>52000</v>
      </c>
      <c r="S309" s="1" t="s">
        <v>111</v>
      </c>
      <c r="T309" s="1" t="s">
        <v>634</v>
      </c>
      <c r="U309" s="1" t="s">
        <v>635</v>
      </c>
      <c r="V309" s="1" t="s">
        <v>49</v>
      </c>
      <c r="W309" s="1" t="s">
        <v>636</v>
      </c>
      <c r="X309" s="1" t="s">
        <v>637</v>
      </c>
      <c r="Y309" s="1" t="s">
        <v>49</v>
      </c>
      <c r="Z309" s="1" t="s">
        <v>49</v>
      </c>
      <c r="AA309" s="1" t="s">
        <v>638</v>
      </c>
      <c r="AB309" s="1" t="s">
        <v>49</v>
      </c>
      <c r="AC309" s="1" t="s">
        <v>49</v>
      </c>
      <c r="AD309" s="1" t="s">
        <v>49</v>
      </c>
      <c r="AE309" s="1" t="s">
        <v>49</v>
      </c>
      <c r="AF309" s="1" t="s">
        <v>49</v>
      </c>
      <c r="AG309" s="1" t="s">
        <v>203</v>
      </c>
      <c r="AH309" s="1" t="s">
        <v>203</v>
      </c>
    </row>
    <row r="310" spans="1:34" ht="15.75" customHeight="1" x14ac:dyDescent="0.25">
      <c r="A310" s="1">
        <v>97750</v>
      </c>
      <c r="B310" s="1">
        <v>1</v>
      </c>
      <c r="C310" s="1" t="s">
        <v>633</v>
      </c>
      <c r="D310" s="5" t="s">
        <v>427</v>
      </c>
      <c r="E310" s="5">
        <v>41739</v>
      </c>
      <c r="F310" s="1">
        <f t="shared" si="4"/>
        <v>2014</v>
      </c>
      <c r="G310" s="1">
        <f>MONTH(Table1[[#This Row],[Date]])</f>
        <v>4</v>
      </c>
      <c r="H310" s="1">
        <v>550</v>
      </c>
      <c r="I310" s="1">
        <v>650</v>
      </c>
      <c r="J310" s="1">
        <v>20141004</v>
      </c>
      <c r="K310" s="1" t="s">
        <v>33</v>
      </c>
      <c r="L310" s="1" t="s">
        <v>34</v>
      </c>
      <c r="M310" s="1" t="s">
        <v>35</v>
      </c>
      <c r="N310" s="1">
        <v>55000</v>
      </c>
      <c r="O310" s="1">
        <v>500</v>
      </c>
      <c r="P310" s="1">
        <v>750</v>
      </c>
      <c r="Q310" s="1" t="s">
        <v>36</v>
      </c>
      <c r="R310" s="1">
        <v>52500</v>
      </c>
      <c r="S310" s="1" t="s">
        <v>62</v>
      </c>
      <c r="T310" s="1" t="s">
        <v>634</v>
      </c>
      <c r="U310" s="1" t="s">
        <v>635</v>
      </c>
      <c r="V310" s="1" t="s">
        <v>49</v>
      </c>
      <c r="W310" s="1" t="s">
        <v>636</v>
      </c>
      <c r="X310" s="1" t="s">
        <v>637</v>
      </c>
      <c r="Y310" s="1" t="s">
        <v>49</v>
      </c>
      <c r="Z310" s="1" t="s">
        <v>49</v>
      </c>
      <c r="AA310" s="1" t="s">
        <v>638</v>
      </c>
      <c r="AB310" s="1" t="s">
        <v>49</v>
      </c>
      <c r="AC310" s="1" t="s">
        <v>49</v>
      </c>
      <c r="AD310" s="1" t="s">
        <v>49</v>
      </c>
      <c r="AE310" s="1" t="s">
        <v>49</v>
      </c>
      <c r="AF310" s="1" t="s">
        <v>49</v>
      </c>
      <c r="AG310" s="1" t="s">
        <v>203</v>
      </c>
      <c r="AH310" s="1" t="s">
        <v>203</v>
      </c>
    </row>
    <row r="311" spans="1:34" ht="15.75" customHeight="1" x14ac:dyDescent="0.25">
      <c r="A311" s="1">
        <v>122750</v>
      </c>
      <c r="B311" s="1">
        <v>1</v>
      </c>
      <c r="C311" s="1" t="s">
        <v>639</v>
      </c>
      <c r="D311" s="5" t="s">
        <v>429</v>
      </c>
      <c r="E311" s="5">
        <v>41640</v>
      </c>
      <c r="F311" s="1">
        <f t="shared" si="4"/>
        <v>2014</v>
      </c>
      <c r="G311" s="1">
        <f>MONTH(Table1[[#This Row],[Date]])</f>
        <v>1</v>
      </c>
      <c r="H311" s="1">
        <v>50</v>
      </c>
      <c r="I311" s="1">
        <v>1400</v>
      </c>
      <c r="J311" s="1">
        <v>20140101</v>
      </c>
      <c r="K311" s="1" t="s">
        <v>54</v>
      </c>
      <c r="L311" s="1" t="s">
        <v>55</v>
      </c>
      <c r="M311" s="1" t="s">
        <v>56</v>
      </c>
      <c r="N311" s="1">
        <v>80000</v>
      </c>
      <c r="O311" s="1">
        <v>600</v>
      </c>
      <c r="P311" s="1">
        <v>550</v>
      </c>
      <c r="Q311" s="1" t="s">
        <v>78</v>
      </c>
      <c r="R311" s="1">
        <v>75000</v>
      </c>
      <c r="S311" s="1" t="s">
        <v>58</v>
      </c>
      <c r="T311" s="1" t="s">
        <v>640</v>
      </c>
      <c r="U311" s="1" t="s">
        <v>641</v>
      </c>
      <c r="V311" s="1" t="s">
        <v>49</v>
      </c>
      <c r="W311" s="1" t="s">
        <v>642</v>
      </c>
      <c r="X311" s="1" t="s">
        <v>643</v>
      </c>
      <c r="Y311" s="1" t="s">
        <v>49</v>
      </c>
      <c r="Z311" s="1" t="s">
        <v>49</v>
      </c>
      <c r="AA311" s="1" t="s">
        <v>644</v>
      </c>
      <c r="AB311" s="1" t="s">
        <v>49</v>
      </c>
      <c r="AC311" s="1" t="s">
        <v>49</v>
      </c>
      <c r="AD311" s="1" t="s">
        <v>49</v>
      </c>
      <c r="AE311" s="1" t="s">
        <v>49</v>
      </c>
      <c r="AF311" s="1" t="s">
        <v>49</v>
      </c>
      <c r="AG311" s="1" t="s">
        <v>203</v>
      </c>
      <c r="AH311" s="1" t="s">
        <v>203</v>
      </c>
    </row>
    <row r="312" spans="1:34" ht="15.75" customHeight="1" x14ac:dyDescent="0.25">
      <c r="A312" s="1">
        <v>90750</v>
      </c>
      <c r="B312" s="1">
        <v>1</v>
      </c>
      <c r="C312" s="1" t="s">
        <v>645</v>
      </c>
      <c r="D312" s="5" t="s">
        <v>431</v>
      </c>
      <c r="E312" s="5">
        <v>41672</v>
      </c>
      <c r="F312" s="1">
        <f t="shared" si="4"/>
        <v>2014</v>
      </c>
      <c r="G312" s="1">
        <f>MONTH(Table1[[#This Row],[Date]])</f>
        <v>2</v>
      </c>
      <c r="H312" s="1">
        <v>800</v>
      </c>
      <c r="I312" s="1">
        <v>900</v>
      </c>
      <c r="J312" s="1">
        <v>20140202</v>
      </c>
      <c r="K312" s="1" t="s">
        <v>33</v>
      </c>
      <c r="L312" s="1" t="s">
        <v>34</v>
      </c>
      <c r="M312" s="1" t="s">
        <v>35</v>
      </c>
      <c r="N312" s="1">
        <v>80000</v>
      </c>
      <c r="O312" s="1">
        <v>750</v>
      </c>
      <c r="P312" s="1">
        <v>550</v>
      </c>
      <c r="Q312" s="1" t="s">
        <v>114</v>
      </c>
      <c r="R312" s="1">
        <v>52500</v>
      </c>
      <c r="S312" s="1" t="s">
        <v>117</v>
      </c>
      <c r="T312" s="1" t="s">
        <v>646</v>
      </c>
      <c r="U312" s="1" t="s">
        <v>647</v>
      </c>
      <c r="V312" s="1" t="s">
        <v>49</v>
      </c>
      <c r="W312" s="1" t="s">
        <v>648</v>
      </c>
      <c r="X312" s="1" t="s">
        <v>649</v>
      </c>
      <c r="Y312" s="1" t="s">
        <v>49</v>
      </c>
      <c r="Z312" s="1" t="s">
        <v>49</v>
      </c>
      <c r="AA312" s="1" t="s">
        <v>650</v>
      </c>
      <c r="AB312" s="1" t="s">
        <v>49</v>
      </c>
      <c r="AC312" s="1" t="s">
        <v>49</v>
      </c>
      <c r="AD312" s="1" t="s">
        <v>49</v>
      </c>
      <c r="AE312" s="1" t="s">
        <v>49</v>
      </c>
      <c r="AF312" s="1" t="s">
        <v>49</v>
      </c>
      <c r="AG312" s="1" t="s">
        <v>203</v>
      </c>
      <c r="AH312" s="1" t="s">
        <v>203</v>
      </c>
    </row>
    <row r="313" spans="1:34" ht="15.75" customHeight="1" x14ac:dyDescent="0.25">
      <c r="A313" s="1">
        <v>91750</v>
      </c>
      <c r="B313" s="1">
        <v>1</v>
      </c>
      <c r="C313" s="1" t="s">
        <v>651</v>
      </c>
      <c r="D313" s="5" t="s">
        <v>433</v>
      </c>
      <c r="E313" s="5">
        <v>41701</v>
      </c>
      <c r="F313" s="1">
        <f t="shared" si="4"/>
        <v>2014</v>
      </c>
      <c r="G313" s="1">
        <f>MONTH(Table1[[#This Row],[Date]])</f>
        <v>3</v>
      </c>
      <c r="H313" s="1">
        <v>50</v>
      </c>
      <c r="I313" s="1">
        <v>900</v>
      </c>
      <c r="J313" s="1">
        <v>20140303</v>
      </c>
      <c r="K313" s="1" t="s">
        <v>33</v>
      </c>
      <c r="L313" s="1" t="s">
        <v>34</v>
      </c>
      <c r="M313" s="1" t="s">
        <v>35</v>
      </c>
      <c r="N313" s="1">
        <v>93000</v>
      </c>
      <c r="O313" s="1">
        <v>85</v>
      </c>
      <c r="P313" s="1">
        <v>550</v>
      </c>
      <c r="Q313" s="1" t="s">
        <v>89</v>
      </c>
      <c r="R313" s="1">
        <v>127220</v>
      </c>
      <c r="S313" s="1" t="s">
        <v>58</v>
      </c>
      <c r="T313" s="1" t="s">
        <v>640</v>
      </c>
      <c r="U313" s="1" t="s">
        <v>641</v>
      </c>
      <c r="V313" s="1" t="s">
        <v>49</v>
      </c>
      <c r="W313" s="1" t="s">
        <v>642</v>
      </c>
      <c r="X313" s="1" t="s">
        <v>643</v>
      </c>
      <c r="Y313" s="1" t="s">
        <v>49</v>
      </c>
      <c r="Z313" s="1" t="s">
        <v>49</v>
      </c>
      <c r="AA313" s="1" t="s">
        <v>644</v>
      </c>
      <c r="AB313" s="1" t="s">
        <v>49</v>
      </c>
      <c r="AC313" s="1" t="s">
        <v>49</v>
      </c>
      <c r="AD313" s="1" t="s">
        <v>49</v>
      </c>
      <c r="AE313" s="1" t="s">
        <v>49</v>
      </c>
      <c r="AF313" s="1" t="s">
        <v>49</v>
      </c>
      <c r="AG313" s="1" t="s">
        <v>203</v>
      </c>
      <c r="AH313" s="1" t="s">
        <v>203</v>
      </c>
    </row>
    <row r="314" spans="1:34" ht="15.75" customHeight="1" x14ac:dyDescent="0.25">
      <c r="A314" s="1">
        <v>94750</v>
      </c>
      <c r="B314" s="1">
        <v>1</v>
      </c>
      <c r="C314" s="1" t="s">
        <v>652</v>
      </c>
      <c r="D314" s="5" t="s">
        <v>435</v>
      </c>
      <c r="E314" s="5">
        <v>41733</v>
      </c>
      <c r="F314" s="1">
        <f t="shared" si="4"/>
        <v>2014</v>
      </c>
      <c r="G314" s="1">
        <f>MONTH(Table1[[#This Row],[Date]])</f>
        <v>4</v>
      </c>
      <c r="H314" s="1">
        <v>50</v>
      </c>
      <c r="I314" s="1">
        <v>1400</v>
      </c>
      <c r="J314" s="1">
        <v>20140404</v>
      </c>
      <c r="K314" s="1" t="s">
        <v>33</v>
      </c>
      <c r="L314" s="1" t="s">
        <v>34</v>
      </c>
      <c r="M314" s="1" t="s">
        <v>35</v>
      </c>
      <c r="N314" s="1">
        <v>67000</v>
      </c>
      <c r="O314" s="1">
        <v>2500</v>
      </c>
      <c r="P314" s="1">
        <v>550</v>
      </c>
      <c r="Q314" s="1" t="s">
        <v>36</v>
      </c>
      <c r="R314" s="1">
        <v>52500</v>
      </c>
      <c r="S314" s="1" t="s">
        <v>62</v>
      </c>
      <c r="T314" s="1" t="s">
        <v>653</v>
      </c>
      <c r="U314" s="1" t="s">
        <v>654</v>
      </c>
      <c r="V314" s="1" t="s">
        <v>49</v>
      </c>
      <c r="W314" s="1" t="s">
        <v>655</v>
      </c>
      <c r="X314" s="1" t="s">
        <v>656</v>
      </c>
      <c r="Y314" s="1" t="s">
        <v>49</v>
      </c>
      <c r="Z314" s="1" t="s">
        <v>49</v>
      </c>
      <c r="AA314" s="1" t="s">
        <v>657</v>
      </c>
      <c r="AB314" s="1" t="s">
        <v>49</v>
      </c>
      <c r="AC314" s="1" t="s">
        <v>49</v>
      </c>
      <c r="AD314" s="1" t="s">
        <v>49</v>
      </c>
      <c r="AE314" s="1" t="s">
        <v>49</v>
      </c>
      <c r="AF314" s="1" t="s">
        <v>49</v>
      </c>
      <c r="AG314" s="1" t="s">
        <v>203</v>
      </c>
      <c r="AH314" s="1" t="s">
        <v>203</v>
      </c>
    </row>
    <row r="315" spans="1:34" ht="15.75" customHeight="1" x14ac:dyDescent="0.25">
      <c r="A315" s="1">
        <v>105250</v>
      </c>
      <c r="B315" s="1">
        <v>1</v>
      </c>
      <c r="C315" s="1" t="s">
        <v>658</v>
      </c>
      <c r="D315" s="5" t="s">
        <v>437</v>
      </c>
      <c r="E315" s="5">
        <v>41734</v>
      </c>
      <c r="F315" s="1">
        <f t="shared" si="4"/>
        <v>2014</v>
      </c>
      <c r="G315" s="1">
        <f>MONTH(Table1[[#This Row],[Date]])</f>
        <v>4</v>
      </c>
      <c r="H315" s="1">
        <v>50</v>
      </c>
      <c r="I315" s="1">
        <v>900</v>
      </c>
      <c r="J315" s="1">
        <v>20140504</v>
      </c>
      <c r="K315" s="1" t="s">
        <v>33</v>
      </c>
      <c r="L315" s="1" t="s">
        <v>34</v>
      </c>
      <c r="M315" s="1" t="s">
        <v>35</v>
      </c>
      <c r="N315" s="1">
        <v>130000</v>
      </c>
      <c r="O315" s="1">
        <v>4000</v>
      </c>
      <c r="P315" s="1">
        <v>550</v>
      </c>
      <c r="Q315" s="1" t="s">
        <v>143</v>
      </c>
      <c r="R315" s="1">
        <v>28750</v>
      </c>
      <c r="S315" s="1" t="s">
        <v>96</v>
      </c>
      <c r="T315" s="1" t="s">
        <v>659</v>
      </c>
      <c r="U315" s="1" t="s">
        <v>660</v>
      </c>
      <c r="V315" s="1" t="s">
        <v>49</v>
      </c>
      <c r="W315" s="1" t="s">
        <v>661</v>
      </c>
      <c r="X315" s="1" t="s">
        <v>662</v>
      </c>
      <c r="Y315" s="1" t="s">
        <v>49</v>
      </c>
      <c r="Z315" s="1" t="s">
        <v>49</v>
      </c>
      <c r="AA315" s="1" t="s">
        <v>663</v>
      </c>
      <c r="AB315" s="1" t="s">
        <v>49</v>
      </c>
      <c r="AC315" s="1" t="s">
        <v>49</v>
      </c>
      <c r="AD315" s="1" t="s">
        <v>49</v>
      </c>
      <c r="AE315" s="1" t="s">
        <v>49</v>
      </c>
      <c r="AF315" s="1" t="s">
        <v>49</v>
      </c>
      <c r="AG315" s="1" t="s">
        <v>203</v>
      </c>
      <c r="AH315" s="1" t="s">
        <v>203</v>
      </c>
    </row>
    <row r="316" spans="1:34" ht="15.75" customHeight="1" x14ac:dyDescent="0.25">
      <c r="A316" s="1">
        <v>112750</v>
      </c>
      <c r="B316" s="1">
        <v>1</v>
      </c>
      <c r="C316" s="1" t="s">
        <v>664</v>
      </c>
      <c r="D316" s="5" t="s">
        <v>439</v>
      </c>
      <c r="E316" s="5">
        <v>41735</v>
      </c>
      <c r="F316" s="1">
        <f t="shared" si="4"/>
        <v>2014</v>
      </c>
      <c r="G316" s="1">
        <f>MONTH(Table1[[#This Row],[Date]])</f>
        <v>4</v>
      </c>
      <c r="H316" s="1">
        <v>800</v>
      </c>
      <c r="I316" s="1">
        <v>400</v>
      </c>
      <c r="J316" s="1">
        <v>20140604</v>
      </c>
      <c r="K316" s="1" t="s">
        <v>54</v>
      </c>
      <c r="L316" s="1" t="s">
        <v>55</v>
      </c>
      <c r="M316" s="1" t="s">
        <v>56</v>
      </c>
      <c r="N316" s="1">
        <v>61000</v>
      </c>
      <c r="O316" s="1">
        <v>900</v>
      </c>
      <c r="P316" s="1">
        <v>550</v>
      </c>
      <c r="Q316" s="1" t="s">
        <v>127</v>
      </c>
      <c r="R316" s="1">
        <v>75000</v>
      </c>
      <c r="S316" s="1" t="s">
        <v>128</v>
      </c>
      <c r="T316" s="1" t="s">
        <v>646</v>
      </c>
      <c r="U316" s="1" t="s">
        <v>647</v>
      </c>
      <c r="V316" s="1" t="s">
        <v>49</v>
      </c>
      <c r="W316" s="1" t="s">
        <v>648</v>
      </c>
      <c r="X316" s="1" t="s">
        <v>649</v>
      </c>
      <c r="Y316" s="1" t="s">
        <v>49</v>
      </c>
      <c r="Z316" s="1" t="s">
        <v>49</v>
      </c>
      <c r="AA316" s="1" t="s">
        <v>650</v>
      </c>
      <c r="AB316" s="1" t="s">
        <v>49</v>
      </c>
      <c r="AC316" s="1" t="s">
        <v>49</v>
      </c>
      <c r="AD316" s="1" t="s">
        <v>49</v>
      </c>
      <c r="AE316" s="1" t="s">
        <v>49</v>
      </c>
      <c r="AF316" s="1" t="s">
        <v>49</v>
      </c>
      <c r="AG316" s="1" t="s">
        <v>203</v>
      </c>
      <c r="AH316" s="1" t="s">
        <v>203</v>
      </c>
    </row>
    <row r="317" spans="1:34" ht="15.75" customHeight="1" x14ac:dyDescent="0.25">
      <c r="A317" s="1">
        <v>127750</v>
      </c>
      <c r="B317" s="1">
        <v>1</v>
      </c>
      <c r="C317" s="1" t="s">
        <v>665</v>
      </c>
      <c r="D317" s="5" t="s">
        <v>441</v>
      </c>
      <c r="E317" s="5">
        <v>41736</v>
      </c>
      <c r="F317" s="1">
        <f t="shared" si="4"/>
        <v>2014</v>
      </c>
      <c r="G317" s="1">
        <f>MONTH(Table1[[#This Row],[Date]])</f>
        <v>4</v>
      </c>
      <c r="H317" s="1">
        <v>2550</v>
      </c>
      <c r="I317" s="1">
        <v>900</v>
      </c>
      <c r="J317" s="1">
        <v>20140704</v>
      </c>
      <c r="K317" s="1" t="s">
        <v>54</v>
      </c>
      <c r="L317" s="1" t="s">
        <v>55</v>
      </c>
      <c r="M317" s="1" t="s">
        <v>56</v>
      </c>
      <c r="N317" s="1">
        <v>28500</v>
      </c>
      <c r="O317" s="1">
        <v>900</v>
      </c>
      <c r="P317" s="1">
        <v>550</v>
      </c>
      <c r="Q317" s="1" t="s">
        <v>100</v>
      </c>
      <c r="R317" s="1">
        <v>52500</v>
      </c>
      <c r="S317" s="1" t="s">
        <v>37</v>
      </c>
      <c r="T317" s="1" t="s">
        <v>666</v>
      </c>
      <c r="U317" s="1" t="s">
        <v>667</v>
      </c>
      <c r="V317" s="1" t="s">
        <v>49</v>
      </c>
      <c r="W317" s="1" t="s">
        <v>668</v>
      </c>
      <c r="X317" s="1" t="s">
        <v>669</v>
      </c>
      <c r="Y317" s="1" t="s">
        <v>49</v>
      </c>
      <c r="Z317" s="1" t="s">
        <v>49</v>
      </c>
      <c r="AA317" s="1" t="s">
        <v>650</v>
      </c>
      <c r="AB317" s="1" t="s">
        <v>49</v>
      </c>
      <c r="AC317" s="1" t="s">
        <v>49</v>
      </c>
      <c r="AD317" s="1" t="s">
        <v>49</v>
      </c>
      <c r="AE317" s="1" t="s">
        <v>49</v>
      </c>
      <c r="AF317" s="1" t="s">
        <v>49</v>
      </c>
      <c r="AG317" s="1" t="s">
        <v>203</v>
      </c>
      <c r="AH317" s="1" t="s">
        <v>203</v>
      </c>
    </row>
    <row r="318" spans="1:34" ht="15.75" customHeight="1" x14ac:dyDescent="0.25">
      <c r="A318" s="1">
        <v>132750</v>
      </c>
      <c r="B318" s="1">
        <v>1</v>
      </c>
      <c r="C318" s="1" t="s">
        <v>670</v>
      </c>
      <c r="D318" s="5" t="s">
        <v>443</v>
      </c>
      <c r="E318" s="5">
        <v>41737</v>
      </c>
      <c r="F318" s="1">
        <f t="shared" si="4"/>
        <v>2014</v>
      </c>
      <c r="G318" s="1">
        <f>MONTH(Table1[[#This Row],[Date]])</f>
        <v>4</v>
      </c>
      <c r="H318" s="1">
        <v>50</v>
      </c>
      <c r="I318" s="1">
        <v>900</v>
      </c>
      <c r="J318" s="1">
        <v>20140804</v>
      </c>
      <c r="K318" s="1" t="s">
        <v>54</v>
      </c>
      <c r="L318" s="1" t="s">
        <v>55</v>
      </c>
      <c r="M318" s="1" t="s">
        <v>56</v>
      </c>
      <c r="N318" s="1">
        <v>20500</v>
      </c>
      <c r="O318" s="1">
        <v>900</v>
      </c>
      <c r="P318" s="1">
        <v>750</v>
      </c>
      <c r="Q318" s="1" t="s">
        <v>57</v>
      </c>
      <c r="R318" s="1">
        <v>9950</v>
      </c>
      <c r="S318" s="1" t="s">
        <v>58</v>
      </c>
      <c r="T318" s="1" t="s">
        <v>634</v>
      </c>
      <c r="U318" s="1" t="s">
        <v>635</v>
      </c>
      <c r="V318" s="1" t="s">
        <v>49</v>
      </c>
      <c r="W318" s="1" t="s">
        <v>636</v>
      </c>
      <c r="X318" s="1" t="s">
        <v>637</v>
      </c>
      <c r="Y318" s="1" t="s">
        <v>49</v>
      </c>
      <c r="Z318" s="1" t="s">
        <v>49</v>
      </c>
      <c r="AA318" s="1" t="s">
        <v>638</v>
      </c>
      <c r="AB318" s="1" t="s">
        <v>49</v>
      </c>
      <c r="AC318" s="1" t="s">
        <v>49</v>
      </c>
      <c r="AD318" s="1" t="s">
        <v>49</v>
      </c>
      <c r="AE318" s="1" t="s">
        <v>49</v>
      </c>
      <c r="AF318" s="1" t="s">
        <v>49</v>
      </c>
      <c r="AG318" s="1" t="s">
        <v>203</v>
      </c>
      <c r="AH318" s="1" t="s">
        <v>203</v>
      </c>
    </row>
    <row r="319" spans="1:34" ht="15.75" customHeight="1" x14ac:dyDescent="0.25">
      <c r="A319" s="1">
        <v>77750</v>
      </c>
      <c r="B319" s="1">
        <v>1</v>
      </c>
      <c r="C319" s="1" t="s">
        <v>671</v>
      </c>
      <c r="D319" s="5" t="s">
        <v>445</v>
      </c>
      <c r="E319" s="5">
        <v>41738</v>
      </c>
      <c r="F319" s="1">
        <f t="shared" si="4"/>
        <v>2014</v>
      </c>
      <c r="G319" s="1">
        <f>MONTH(Table1[[#This Row],[Date]])</f>
        <v>4</v>
      </c>
      <c r="H319" s="1">
        <v>150</v>
      </c>
      <c r="I319" s="1">
        <v>900</v>
      </c>
      <c r="J319" s="1">
        <v>20140904</v>
      </c>
      <c r="K319" s="1" t="s">
        <v>54</v>
      </c>
      <c r="L319" s="1" t="s">
        <v>55</v>
      </c>
      <c r="M319" s="1" t="s">
        <v>56</v>
      </c>
      <c r="N319" s="1">
        <v>80890</v>
      </c>
      <c r="O319" s="1">
        <v>750</v>
      </c>
      <c r="P319" s="1">
        <v>750</v>
      </c>
      <c r="Q319" s="1" t="s">
        <v>61</v>
      </c>
      <c r="R319" s="1">
        <v>28750</v>
      </c>
      <c r="S319" s="1" t="s">
        <v>62</v>
      </c>
      <c r="T319" s="1" t="s">
        <v>634</v>
      </c>
      <c r="U319" s="1" t="s">
        <v>635</v>
      </c>
      <c r="V319" s="1" t="s">
        <v>49</v>
      </c>
      <c r="W319" s="1" t="s">
        <v>636</v>
      </c>
      <c r="X319" s="1" t="s">
        <v>637</v>
      </c>
      <c r="Y319" s="1" t="s">
        <v>49</v>
      </c>
      <c r="Z319" s="1" t="s">
        <v>49</v>
      </c>
      <c r="AA319" s="1" t="s">
        <v>638</v>
      </c>
      <c r="AB319" s="1" t="s">
        <v>49</v>
      </c>
      <c r="AC319" s="1" t="s">
        <v>49</v>
      </c>
      <c r="AD319" s="1" t="s">
        <v>49</v>
      </c>
      <c r="AE319" s="1" t="s">
        <v>49</v>
      </c>
      <c r="AF319" s="1" t="s">
        <v>49</v>
      </c>
      <c r="AG319" s="1" t="s">
        <v>203</v>
      </c>
      <c r="AH319" s="1" t="s">
        <v>203</v>
      </c>
    </row>
    <row r="320" spans="1:34" ht="15.75" customHeight="1" x14ac:dyDescent="0.25">
      <c r="A320" s="1">
        <v>71250</v>
      </c>
      <c r="B320" s="1">
        <v>2</v>
      </c>
      <c r="C320" s="1" t="s">
        <v>672</v>
      </c>
      <c r="D320" s="5" t="s">
        <v>447</v>
      </c>
      <c r="E320" s="5">
        <v>41740</v>
      </c>
      <c r="F320" s="1">
        <f t="shared" si="4"/>
        <v>2014</v>
      </c>
      <c r="G320" s="1">
        <f>MONTH(Table1[[#This Row],[Date]])</f>
        <v>4</v>
      </c>
      <c r="H320" s="1">
        <v>50</v>
      </c>
      <c r="I320" s="1">
        <v>1400</v>
      </c>
      <c r="J320" s="1">
        <v>20141104</v>
      </c>
      <c r="K320" s="1" t="s">
        <v>54</v>
      </c>
      <c r="L320" s="1" t="s">
        <v>55</v>
      </c>
      <c r="M320" s="1" t="s">
        <v>56</v>
      </c>
      <c r="N320" s="1">
        <v>104000</v>
      </c>
      <c r="O320" s="1">
        <v>750</v>
      </c>
      <c r="P320" s="1">
        <v>750</v>
      </c>
      <c r="Q320" s="1" t="s">
        <v>64</v>
      </c>
      <c r="R320" s="1">
        <v>52500</v>
      </c>
      <c r="S320" s="1" t="s">
        <v>65</v>
      </c>
      <c r="T320" s="1" t="s">
        <v>666</v>
      </c>
      <c r="U320" s="1" t="s">
        <v>667</v>
      </c>
      <c r="V320" s="1" t="s">
        <v>49</v>
      </c>
      <c r="W320" s="1" t="s">
        <v>668</v>
      </c>
      <c r="X320" s="1" t="s">
        <v>669</v>
      </c>
      <c r="Y320" s="1" t="s">
        <v>49</v>
      </c>
      <c r="Z320" s="1" t="s">
        <v>49</v>
      </c>
      <c r="AA320" s="1" t="s">
        <v>650</v>
      </c>
      <c r="AB320" s="1" t="s">
        <v>49</v>
      </c>
      <c r="AC320" s="1" t="s">
        <v>49</v>
      </c>
      <c r="AD320" s="1" t="s">
        <v>49</v>
      </c>
      <c r="AE320" s="1" t="s">
        <v>49</v>
      </c>
      <c r="AF320" s="1" t="s">
        <v>49</v>
      </c>
      <c r="AG320" s="1" t="s">
        <v>203</v>
      </c>
      <c r="AH320" s="1" t="s">
        <v>203</v>
      </c>
    </row>
    <row r="321" spans="1:34" ht="15.75" customHeight="1" x14ac:dyDescent="0.25">
      <c r="A321" s="1">
        <v>97750</v>
      </c>
      <c r="B321" s="1">
        <v>1</v>
      </c>
      <c r="C321" s="1" t="s">
        <v>673</v>
      </c>
      <c r="D321" s="5" t="s">
        <v>447</v>
      </c>
      <c r="E321" s="5">
        <v>41740</v>
      </c>
      <c r="F321" s="1">
        <f t="shared" si="4"/>
        <v>2014</v>
      </c>
      <c r="G321" s="1">
        <f>MONTH(Table1[[#This Row],[Date]])</f>
        <v>4</v>
      </c>
      <c r="H321" s="1">
        <v>50</v>
      </c>
      <c r="I321" s="1">
        <v>1400</v>
      </c>
      <c r="J321" s="1">
        <v>20141104</v>
      </c>
      <c r="K321" s="1" t="s">
        <v>54</v>
      </c>
      <c r="L321" s="1" t="s">
        <v>55</v>
      </c>
      <c r="M321" s="1" t="s">
        <v>56</v>
      </c>
      <c r="N321" s="1">
        <v>130000</v>
      </c>
      <c r="O321" s="1">
        <v>750</v>
      </c>
      <c r="P321" s="1">
        <v>750</v>
      </c>
      <c r="Q321" s="1" t="s">
        <v>110</v>
      </c>
      <c r="R321" s="1">
        <v>75000</v>
      </c>
      <c r="S321" s="1" t="s">
        <v>111</v>
      </c>
      <c r="T321" s="1" t="s">
        <v>653</v>
      </c>
      <c r="U321" s="1" t="s">
        <v>654</v>
      </c>
      <c r="V321" s="1" t="s">
        <v>49</v>
      </c>
      <c r="W321" s="1" t="s">
        <v>655</v>
      </c>
      <c r="X321" s="1" t="s">
        <v>656</v>
      </c>
      <c r="Y321" s="1" t="s">
        <v>49</v>
      </c>
      <c r="Z321" s="1" t="s">
        <v>49</v>
      </c>
      <c r="AA321" s="1" t="s">
        <v>657</v>
      </c>
      <c r="AB321" s="1" t="s">
        <v>49</v>
      </c>
      <c r="AC321" s="1" t="s">
        <v>49</v>
      </c>
      <c r="AD321" s="1" t="s">
        <v>49</v>
      </c>
      <c r="AE321" s="1" t="s">
        <v>49</v>
      </c>
      <c r="AF321" s="1" t="s">
        <v>49</v>
      </c>
      <c r="AG321" s="1" t="s">
        <v>203</v>
      </c>
      <c r="AH321" s="1" t="s">
        <v>203</v>
      </c>
    </row>
    <row r="322" spans="1:34" ht="15.75" customHeight="1" x14ac:dyDescent="0.25">
      <c r="A322" s="1">
        <v>157750</v>
      </c>
      <c r="B322" s="1">
        <v>1</v>
      </c>
      <c r="C322" s="1" t="s">
        <v>674</v>
      </c>
      <c r="D322" s="5" t="s">
        <v>450</v>
      </c>
      <c r="E322" s="5">
        <v>41741</v>
      </c>
      <c r="F322" s="1">
        <f t="shared" si="4"/>
        <v>2014</v>
      </c>
      <c r="G322" s="1">
        <f>MONTH(Table1[[#This Row],[Date]])</f>
        <v>4</v>
      </c>
      <c r="H322" s="1">
        <v>5050</v>
      </c>
      <c r="I322" s="1">
        <v>1400</v>
      </c>
      <c r="J322" s="1">
        <v>20141204</v>
      </c>
      <c r="K322" s="1" t="s">
        <v>54</v>
      </c>
      <c r="L322" s="1" t="s">
        <v>55</v>
      </c>
      <c r="M322" s="1" t="s">
        <v>56</v>
      </c>
      <c r="N322" s="1">
        <v>130000</v>
      </c>
      <c r="O322" s="1">
        <v>600</v>
      </c>
      <c r="P322" s="1">
        <v>750</v>
      </c>
      <c r="Q322" s="1" t="s">
        <v>174</v>
      </c>
      <c r="R322" s="1">
        <v>127220</v>
      </c>
      <c r="S322" s="1" t="s">
        <v>62</v>
      </c>
      <c r="T322" s="1" t="s">
        <v>646</v>
      </c>
      <c r="U322" s="1" t="s">
        <v>647</v>
      </c>
      <c r="V322" s="1" t="s">
        <v>49</v>
      </c>
      <c r="W322" s="1" t="s">
        <v>648</v>
      </c>
      <c r="X322" s="1" t="s">
        <v>649</v>
      </c>
      <c r="Y322" s="1" t="s">
        <v>49</v>
      </c>
      <c r="Z322" s="1" t="s">
        <v>49</v>
      </c>
      <c r="AA322" s="1" t="s">
        <v>650</v>
      </c>
      <c r="AB322" s="1" t="s">
        <v>49</v>
      </c>
      <c r="AC322" s="1" t="s">
        <v>49</v>
      </c>
      <c r="AD322" s="1" t="s">
        <v>49</v>
      </c>
      <c r="AE322" s="1" t="s">
        <v>49</v>
      </c>
      <c r="AF322" s="1" t="s">
        <v>49</v>
      </c>
      <c r="AG322" s="1" t="s">
        <v>203</v>
      </c>
      <c r="AH322" s="1" t="s">
        <v>203</v>
      </c>
    </row>
    <row r="323" spans="1:34" ht="15.75" customHeight="1" x14ac:dyDescent="0.25">
      <c r="A323" s="1">
        <v>97750</v>
      </c>
      <c r="B323" s="1">
        <v>1</v>
      </c>
      <c r="C323" s="1" t="s">
        <v>675</v>
      </c>
      <c r="D323" s="5" t="s">
        <v>450</v>
      </c>
      <c r="E323" s="5">
        <v>41741</v>
      </c>
      <c r="F323" s="1">
        <f t="shared" ref="F323:F386" si="5">YEAR(E323)</f>
        <v>2014</v>
      </c>
      <c r="G323" s="1">
        <f>MONTH(Table1[[#This Row],[Date]])</f>
        <v>4</v>
      </c>
      <c r="H323" s="1">
        <v>50</v>
      </c>
      <c r="I323" s="1">
        <v>1400</v>
      </c>
      <c r="J323" s="1">
        <v>20141204</v>
      </c>
      <c r="K323" s="1" t="s">
        <v>54</v>
      </c>
      <c r="L323" s="1" t="s">
        <v>55</v>
      </c>
      <c r="M323" s="1" t="s">
        <v>56</v>
      </c>
      <c r="N323" s="1">
        <v>160000</v>
      </c>
      <c r="O323" s="1">
        <v>600</v>
      </c>
      <c r="P323" s="1">
        <v>570</v>
      </c>
      <c r="Q323" s="1" t="s">
        <v>132</v>
      </c>
      <c r="R323" s="1">
        <v>52500</v>
      </c>
      <c r="S323" s="1" t="s">
        <v>74</v>
      </c>
      <c r="T323" s="1" t="s">
        <v>659</v>
      </c>
      <c r="U323" s="1" t="s">
        <v>660</v>
      </c>
      <c r="V323" s="1" t="s">
        <v>49</v>
      </c>
      <c r="W323" s="1" t="s">
        <v>661</v>
      </c>
      <c r="X323" s="1" t="s">
        <v>662</v>
      </c>
      <c r="Y323" s="1" t="s">
        <v>49</v>
      </c>
      <c r="Z323" s="1" t="s">
        <v>49</v>
      </c>
      <c r="AA323" s="1" t="s">
        <v>663</v>
      </c>
      <c r="AB323" s="1" t="s">
        <v>49</v>
      </c>
      <c r="AC323" s="1" t="s">
        <v>49</v>
      </c>
      <c r="AD323" s="1" t="s">
        <v>49</v>
      </c>
      <c r="AE323" s="1" t="s">
        <v>49</v>
      </c>
      <c r="AF323" s="1" t="s">
        <v>49</v>
      </c>
      <c r="AG323" s="1" t="s">
        <v>203</v>
      </c>
      <c r="AH323" s="1" t="s">
        <v>203</v>
      </c>
    </row>
    <row r="324" spans="1:34" ht="15.75" customHeight="1" x14ac:dyDescent="0.25">
      <c r="A324" s="1">
        <v>181250</v>
      </c>
      <c r="B324" s="1">
        <v>1</v>
      </c>
      <c r="C324" s="1" t="s">
        <v>676</v>
      </c>
      <c r="D324" s="5" t="s">
        <v>453</v>
      </c>
      <c r="E324" s="5">
        <v>42036</v>
      </c>
      <c r="F324" s="1">
        <f t="shared" si="5"/>
        <v>2015</v>
      </c>
      <c r="G324" s="1">
        <f>MONTH(Table1[[#This Row],[Date]])</f>
        <v>2</v>
      </c>
      <c r="H324" s="1">
        <v>50</v>
      </c>
      <c r="I324" s="1">
        <v>1650</v>
      </c>
      <c r="J324" s="1">
        <v>20150102</v>
      </c>
      <c r="K324" s="1" t="s">
        <v>54</v>
      </c>
      <c r="L324" s="1" t="s">
        <v>55</v>
      </c>
      <c r="M324" s="1" t="s">
        <v>56</v>
      </c>
      <c r="N324" s="1">
        <v>130000</v>
      </c>
      <c r="O324" s="1">
        <v>600</v>
      </c>
      <c r="P324" s="1">
        <v>570</v>
      </c>
      <c r="Q324" s="1" t="s">
        <v>154</v>
      </c>
      <c r="R324" s="1">
        <v>8000</v>
      </c>
      <c r="S324" s="1" t="s">
        <v>96</v>
      </c>
      <c r="T324" s="1" t="s">
        <v>666</v>
      </c>
      <c r="U324" s="1" t="s">
        <v>667</v>
      </c>
      <c r="V324" s="1" t="s">
        <v>49</v>
      </c>
      <c r="W324" s="1" t="s">
        <v>668</v>
      </c>
      <c r="X324" s="1" t="s">
        <v>669</v>
      </c>
      <c r="Y324" s="1" t="s">
        <v>49</v>
      </c>
      <c r="Z324" s="1" t="s">
        <v>49</v>
      </c>
      <c r="AA324" s="1" t="s">
        <v>650</v>
      </c>
      <c r="AB324" s="1" t="s">
        <v>49</v>
      </c>
      <c r="AC324" s="1" t="s">
        <v>49</v>
      </c>
      <c r="AD324" s="1" t="s">
        <v>49</v>
      </c>
      <c r="AE324" s="1" t="s">
        <v>49</v>
      </c>
      <c r="AF324" s="1" t="s">
        <v>49</v>
      </c>
      <c r="AG324" s="1" t="s">
        <v>203</v>
      </c>
      <c r="AH324" s="1" t="s">
        <v>203</v>
      </c>
    </row>
    <row r="325" spans="1:34" ht="15.75" customHeight="1" x14ac:dyDescent="0.25">
      <c r="A325" s="1">
        <v>132750</v>
      </c>
      <c r="B325" s="1">
        <v>1</v>
      </c>
      <c r="C325" s="1" t="s">
        <v>677</v>
      </c>
      <c r="D325" s="5" t="s">
        <v>455</v>
      </c>
      <c r="E325" s="5">
        <v>42037</v>
      </c>
      <c r="F325" s="1">
        <f t="shared" si="5"/>
        <v>2015</v>
      </c>
      <c r="G325" s="1">
        <f>MONTH(Table1[[#This Row],[Date]])</f>
        <v>2</v>
      </c>
      <c r="H325" s="1">
        <v>50</v>
      </c>
      <c r="I325" s="1">
        <v>1650</v>
      </c>
      <c r="J325" s="1">
        <v>20150202</v>
      </c>
      <c r="K325" s="1" t="s">
        <v>33</v>
      </c>
      <c r="L325" s="1" t="s">
        <v>34</v>
      </c>
      <c r="M325" s="1" t="s">
        <v>35</v>
      </c>
      <c r="N325" s="1">
        <v>67000</v>
      </c>
      <c r="O325" s="1">
        <v>600</v>
      </c>
      <c r="P325" s="1">
        <v>570</v>
      </c>
      <c r="Q325" s="1" t="s">
        <v>114</v>
      </c>
      <c r="R325" s="1">
        <v>52500</v>
      </c>
      <c r="S325" s="1" t="s">
        <v>62</v>
      </c>
      <c r="T325" s="1" t="s">
        <v>653</v>
      </c>
      <c r="U325" s="1" t="s">
        <v>654</v>
      </c>
      <c r="V325" s="1" t="s">
        <v>49</v>
      </c>
      <c r="W325" s="1" t="s">
        <v>655</v>
      </c>
      <c r="X325" s="1" t="s">
        <v>656</v>
      </c>
      <c r="Y325" s="1" t="s">
        <v>49</v>
      </c>
      <c r="Z325" s="1" t="s">
        <v>49</v>
      </c>
      <c r="AA325" s="1" t="s">
        <v>657</v>
      </c>
      <c r="AB325" s="1" t="s">
        <v>49</v>
      </c>
      <c r="AC325" s="1" t="s">
        <v>49</v>
      </c>
      <c r="AD325" s="1" t="s">
        <v>49</v>
      </c>
      <c r="AE325" s="1" t="s">
        <v>49</v>
      </c>
      <c r="AF325" s="1" t="s">
        <v>49</v>
      </c>
      <c r="AG325" s="1" t="s">
        <v>203</v>
      </c>
      <c r="AH325" s="1" t="s">
        <v>203</v>
      </c>
    </row>
    <row r="326" spans="1:34" ht="15.75" customHeight="1" x14ac:dyDescent="0.25">
      <c r="A326" s="1">
        <v>181250</v>
      </c>
      <c r="B326" s="1">
        <v>1</v>
      </c>
      <c r="C326" s="1" t="s">
        <v>678</v>
      </c>
      <c r="D326" s="5" t="s">
        <v>457</v>
      </c>
      <c r="E326" s="5">
        <v>42038</v>
      </c>
      <c r="F326" s="1">
        <f t="shared" si="5"/>
        <v>2015</v>
      </c>
      <c r="G326" s="1">
        <f>MONTH(Table1[[#This Row],[Date]])</f>
        <v>2</v>
      </c>
      <c r="H326" s="1">
        <v>50</v>
      </c>
      <c r="I326" s="1">
        <v>890</v>
      </c>
      <c r="J326" s="1">
        <v>20150302</v>
      </c>
      <c r="K326" s="1" t="s">
        <v>33</v>
      </c>
      <c r="L326" s="1" t="s">
        <v>34</v>
      </c>
      <c r="M326" s="1" t="s">
        <v>35</v>
      </c>
      <c r="N326" s="1">
        <v>67000</v>
      </c>
      <c r="O326" s="1">
        <v>600</v>
      </c>
      <c r="P326" s="1">
        <v>654</v>
      </c>
      <c r="Q326" s="1" t="s">
        <v>177</v>
      </c>
      <c r="R326" s="1">
        <v>65250</v>
      </c>
      <c r="S326" s="1" t="s">
        <v>62</v>
      </c>
      <c r="T326" s="1" t="s">
        <v>659</v>
      </c>
      <c r="U326" s="1" t="s">
        <v>660</v>
      </c>
      <c r="V326" s="1" t="s">
        <v>49</v>
      </c>
      <c r="W326" s="1" t="s">
        <v>661</v>
      </c>
      <c r="X326" s="1" t="s">
        <v>662</v>
      </c>
      <c r="Y326" s="1" t="s">
        <v>49</v>
      </c>
      <c r="Z326" s="1" t="s">
        <v>49</v>
      </c>
      <c r="AA326" s="1" t="s">
        <v>663</v>
      </c>
      <c r="AB326" s="1" t="s">
        <v>49</v>
      </c>
      <c r="AC326" s="1" t="s">
        <v>49</v>
      </c>
      <c r="AD326" s="1" t="s">
        <v>49</v>
      </c>
      <c r="AE326" s="1" t="s">
        <v>49</v>
      </c>
      <c r="AF326" s="1" t="s">
        <v>49</v>
      </c>
      <c r="AG326" s="1" t="s">
        <v>203</v>
      </c>
      <c r="AH326" s="1" t="s">
        <v>203</v>
      </c>
    </row>
    <row r="327" spans="1:34" ht="15.75" customHeight="1" x14ac:dyDescent="0.25">
      <c r="A327" s="1">
        <v>112750</v>
      </c>
      <c r="B327" s="1">
        <v>1</v>
      </c>
      <c r="C327" s="1" t="s">
        <v>679</v>
      </c>
      <c r="D327" s="5" t="s">
        <v>459</v>
      </c>
      <c r="E327" s="5">
        <v>42039</v>
      </c>
      <c r="F327" s="1">
        <f t="shared" si="5"/>
        <v>2015</v>
      </c>
      <c r="G327" s="1">
        <f>MONTH(Table1[[#This Row],[Date]])</f>
        <v>2</v>
      </c>
      <c r="H327" s="1">
        <v>50</v>
      </c>
      <c r="I327" s="1">
        <v>400</v>
      </c>
      <c r="J327" s="1">
        <v>20150402</v>
      </c>
      <c r="K327" s="1" t="s">
        <v>33</v>
      </c>
      <c r="L327" s="1" t="s">
        <v>34</v>
      </c>
      <c r="M327" s="1" t="s">
        <v>35</v>
      </c>
      <c r="N327" s="1">
        <v>80890</v>
      </c>
      <c r="O327" s="1">
        <v>600</v>
      </c>
      <c r="P327" s="1">
        <v>987</v>
      </c>
      <c r="Q327" s="1" t="s">
        <v>157</v>
      </c>
      <c r="R327" s="1">
        <v>52500</v>
      </c>
      <c r="S327" s="1" t="s">
        <v>117</v>
      </c>
      <c r="T327" s="1" t="s">
        <v>646</v>
      </c>
      <c r="U327" s="1" t="s">
        <v>647</v>
      </c>
      <c r="V327" s="1" t="s">
        <v>49</v>
      </c>
      <c r="W327" s="1" t="s">
        <v>648</v>
      </c>
      <c r="X327" s="1" t="s">
        <v>649</v>
      </c>
      <c r="Y327" s="1" t="s">
        <v>49</v>
      </c>
      <c r="Z327" s="1" t="s">
        <v>49</v>
      </c>
      <c r="AA327" s="1" t="s">
        <v>650</v>
      </c>
      <c r="AB327" s="1" t="s">
        <v>49</v>
      </c>
      <c r="AC327" s="1" t="s">
        <v>49</v>
      </c>
      <c r="AD327" s="1" t="s">
        <v>49</v>
      </c>
      <c r="AE327" s="1" t="s">
        <v>49</v>
      </c>
      <c r="AF327" s="1" t="s">
        <v>49</v>
      </c>
      <c r="AG327" s="1" t="s">
        <v>203</v>
      </c>
      <c r="AH327" s="1" t="s">
        <v>203</v>
      </c>
    </row>
    <row r="328" spans="1:34" ht="15.75" customHeight="1" x14ac:dyDescent="0.25">
      <c r="A328" s="1">
        <v>132750</v>
      </c>
      <c r="B328" s="1">
        <v>1</v>
      </c>
      <c r="C328" s="1" t="s">
        <v>680</v>
      </c>
      <c r="D328" s="5" t="s">
        <v>461</v>
      </c>
      <c r="E328" s="5">
        <v>42040</v>
      </c>
      <c r="F328" s="1">
        <f t="shared" si="5"/>
        <v>2015</v>
      </c>
      <c r="G328" s="1">
        <f>MONTH(Table1[[#This Row],[Date]])</f>
        <v>2</v>
      </c>
      <c r="H328" s="1">
        <v>1000</v>
      </c>
      <c r="I328" s="1">
        <v>1650</v>
      </c>
      <c r="J328" s="1">
        <v>20150502</v>
      </c>
      <c r="K328" s="1" t="s">
        <v>33</v>
      </c>
      <c r="L328" s="1" t="s">
        <v>34</v>
      </c>
      <c r="M328" s="1" t="s">
        <v>35</v>
      </c>
      <c r="N328" s="1">
        <v>67000</v>
      </c>
      <c r="O328" s="1">
        <v>600</v>
      </c>
      <c r="P328" s="1">
        <v>654</v>
      </c>
      <c r="Q328" s="1" t="s">
        <v>135</v>
      </c>
      <c r="R328" s="1">
        <v>28750</v>
      </c>
      <c r="S328" s="1" t="s">
        <v>74</v>
      </c>
      <c r="T328" s="1" t="s">
        <v>640</v>
      </c>
      <c r="U328" s="1" t="s">
        <v>641</v>
      </c>
      <c r="V328" s="1" t="s">
        <v>49</v>
      </c>
      <c r="W328" s="1" t="s">
        <v>642</v>
      </c>
      <c r="X328" s="1" t="s">
        <v>643</v>
      </c>
      <c r="Y328" s="1" t="s">
        <v>49</v>
      </c>
      <c r="Z328" s="1" t="s">
        <v>49</v>
      </c>
      <c r="AA328" s="1" t="s">
        <v>644</v>
      </c>
      <c r="AB328" s="1" t="s">
        <v>49</v>
      </c>
      <c r="AC328" s="1" t="s">
        <v>49</v>
      </c>
      <c r="AD328" s="1" t="s">
        <v>49</v>
      </c>
      <c r="AE328" s="1" t="s">
        <v>49</v>
      </c>
      <c r="AF328" s="1" t="s">
        <v>49</v>
      </c>
      <c r="AG328" s="1" t="s">
        <v>203</v>
      </c>
      <c r="AH328" s="1" t="s">
        <v>203</v>
      </c>
    </row>
    <row r="329" spans="1:34" ht="15.75" customHeight="1" x14ac:dyDescent="0.25">
      <c r="A329" s="1">
        <v>181250</v>
      </c>
      <c r="B329" s="1">
        <v>1</v>
      </c>
      <c r="C329" s="1" t="s">
        <v>681</v>
      </c>
      <c r="D329" s="5" t="s">
        <v>463</v>
      </c>
      <c r="E329" s="5">
        <v>42041</v>
      </c>
      <c r="F329" s="1">
        <f t="shared" si="5"/>
        <v>2015</v>
      </c>
      <c r="G329" s="1">
        <f>MONTH(Table1[[#This Row],[Date]])</f>
        <v>2</v>
      </c>
      <c r="H329" s="1">
        <v>50</v>
      </c>
      <c r="I329" s="1">
        <v>1650</v>
      </c>
      <c r="J329" s="1">
        <v>20150602</v>
      </c>
      <c r="K329" s="1" t="s">
        <v>33</v>
      </c>
      <c r="L329" s="1" t="s">
        <v>34</v>
      </c>
      <c r="M329" s="1" t="s">
        <v>35</v>
      </c>
      <c r="N329" s="1">
        <v>80890</v>
      </c>
      <c r="O329" s="1">
        <v>450</v>
      </c>
      <c r="P329" s="1">
        <v>321</v>
      </c>
      <c r="Q329" s="1" t="s">
        <v>93</v>
      </c>
      <c r="R329" s="1">
        <v>52500</v>
      </c>
      <c r="S329" s="1" t="s">
        <v>37</v>
      </c>
      <c r="T329" s="1" t="s">
        <v>634</v>
      </c>
      <c r="U329" s="1" t="s">
        <v>635</v>
      </c>
      <c r="V329" s="1" t="s">
        <v>49</v>
      </c>
      <c r="W329" s="1" t="s">
        <v>636</v>
      </c>
      <c r="X329" s="1" t="s">
        <v>637</v>
      </c>
      <c r="Y329" s="1" t="s">
        <v>49</v>
      </c>
      <c r="Z329" s="1" t="s">
        <v>49</v>
      </c>
      <c r="AA329" s="1" t="s">
        <v>638</v>
      </c>
      <c r="AB329" s="1" t="s">
        <v>49</v>
      </c>
      <c r="AC329" s="1" t="s">
        <v>49</v>
      </c>
      <c r="AD329" s="1" t="s">
        <v>49</v>
      </c>
      <c r="AE329" s="1" t="s">
        <v>49</v>
      </c>
      <c r="AF329" s="1" t="s">
        <v>49</v>
      </c>
      <c r="AG329" s="1" t="s">
        <v>203</v>
      </c>
      <c r="AH329" s="1" t="s">
        <v>203</v>
      </c>
    </row>
    <row r="330" spans="1:34" ht="15.75" customHeight="1" x14ac:dyDescent="0.25">
      <c r="A330" s="1">
        <v>112750</v>
      </c>
      <c r="B330" s="1">
        <v>1</v>
      </c>
      <c r="C330" s="1" t="s">
        <v>682</v>
      </c>
      <c r="D330" s="5" t="s">
        <v>465</v>
      </c>
      <c r="E330" s="5">
        <v>42042</v>
      </c>
      <c r="F330" s="1">
        <f t="shared" si="5"/>
        <v>2015</v>
      </c>
      <c r="G330" s="1">
        <f>MONTH(Table1[[#This Row],[Date]])</f>
        <v>2</v>
      </c>
      <c r="H330" s="1">
        <v>1800</v>
      </c>
      <c r="I330" s="1">
        <v>400</v>
      </c>
      <c r="J330" s="1">
        <v>20150702</v>
      </c>
      <c r="K330" s="1" t="s">
        <v>33</v>
      </c>
      <c r="L330" s="1" t="s">
        <v>34</v>
      </c>
      <c r="M330" s="1" t="s">
        <v>35</v>
      </c>
      <c r="N330" s="1">
        <v>67000</v>
      </c>
      <c r="O330" s="1">
        <v>400</v>
      </c>
      <c r="P330" s="1">
        <v>951</v>
      </c>
      <c r="Q330" s="1" t="s">
        <v>69</v>
      </c>
      <c r="R330" s="1">
        <v>52500</v>
      </c>
      <c r="S330" s="1" t="s">
        <v>37</v>
      </c>
      <c r="T330" s="1" t="s">
        <v>634</v>
      </c>
      <c r="U330" s="1" t="s">
        <v>635</v>
      </c>
      <c r="V330" s="1" t="s">
        <v>49</v>
      </c>
      <c r="W330" s="1" t="s">
        <v>636</v>
      </c>
      <c r="X330" s="1" t="s">
        <v>637</v>
      </c>
      <c r="Y330" s="1" t="s">
        <v>49</v>
      </c>
      <c r="Z330" s="1" t="s">
        <v>49</v>
      </c>
      <c r="AA330" s="1" t="s">
        <v>638</v>
      </c>
      <c r="AB330" s="1" t="s">
        <v>49</v>
      </c>
      <c r="AC330" s="1" t="s">
        <v>49</v>
      </c>
      <c r="AD330" s="1" t="s">
        <v>49</v>
      </c>
      <c r="AE330" s="1" t="s">
        <v>49</v>
      </c>
      <c r="AF330" s="1" t="s">
        <v>49</v>
      </c>
      <c r="AG330" s="1" t="s">
        <v>203</v>
      </c>
      <c r="AH330" s="1" t="s">
        <v>203</v>
      </c>
    </row>
    <row r="331" spans="1:34" ht="15.75" customHeight="1" x14ac:dyDescent="0.25">
      <c r="A331" s="1">
        <v>105250</v>
      </c>
      <c r="B331" s="1">
        <v>1</v>
      </c>
      <c r="C331" s="1" t="s">
        <v>683</v>
      </c>
      <c r="D331" s="5" t="s">
        <v>467</v>
      </c>
      <c r="E331" s="5">
        <v>42043</v>
      </c>
      <c r="F331" s="1">
        <f t="shared" si="5"/>
        <v>2015</v>
      </c>
      <c r="G331" s="1">
        <f>MONTH(Table1[[#This Row],[Date]])</f>
        <v>2</v>
      </c>
      <c r="H331" s="1">
        <v>50</v>
      </c>
      <c r="I331" s="1">
        <v>900</v>
      </c>
      <c r="J331" s="1">
        <v>20150802</v>
      </c>
      <c r="K331" s="1" t="s">
        <v>33</v>
      </c>
      <c r="L331" s="1" t="s">
        <v>34</v>
      </c>
      <c r="M331" s="1" t="s">
        <v>35</v>
      </c>
      <c r="N331" s="1">
        <v>67000</v>
      </c>
      <c r="O331" s="1">
        <v>400</v>
      </c>
      <c r="P331" s="1">
        <v>987</v>
      </c>
      <c r="Q331" s="1" t="s">
        <v>73</v>
      </c>
      <c r="R331" s="1">
        <v>127220</v>
      </c>
      <c r="S331" s="1" t="s">
        <v>74</v>
      </c>
      <c r="T331" s="1" t="s">
        <v>640</v>
      </c>
      <c r="U331" s="1" t="s">
        <v>641</v>
      </c>
      <c r="V331" s="1" t="s">
        <v>49</v>
      </c>
      <c r="W331" s="1" t="s">
        <v>642</v>
      </c>
      <c r="X331" s="1" t="s">
        <v>643</v>
      </c>
      <c r="Y331" s="1" t="s">
        <v>49</v>
      </c>
      <c r="Z331" s="1" t="s">
        <v>49</v>
      </c>
      <c r="AA331" s="1" t="s">
        <v>644</v>
      </c>
      <c r="AB331" s="1" t="s">
        <v>49</v>
      </c>
      <c r="AC331" s="1" t="s">
        <v>49</v>
      </c>
      <c r="AD331" s="1" t="s">
        <v>49</v>
      </c>
      <c r="AE331" s="1" t="s">
        <v>49</v>
      </c>
      <c r="AF331" s="1" t="s">
        <v>49</v>
      </c>
      <c r="AG331" s="1" t="s">
        <v>203</v>
      </c>
      <c r="AH331" s="1" t="s">
        <v>203</v>
      </c>
    </row>
    <row r="332" spans="1:34" ht="15.75" customHeight="1" x14ac:dyDescent="0.25">
      <c r="A332" s="1">
        <v>132750</v>
      </c>
      <c r="B332" s="1">
        <v>1</v>
      </c>
      <c r="C332" s="1" t="s">
        <v>684</v>
      </c>
      <c r="D332" s="5" t="s">
        <v>469</v>
      </c>
      <c r="E332" s="5">
        <v>42044</v>
      </c>
      <c r="F332" s="1">
        <f t="shared" si="5"/>
        <v>2015</v>
      </c>
      <c r="G332" s="1">
        <f>MONTH(Table1[[#This Row],[Date]])</f>
        <v>2</v>
      </c>
      <c r="H332" s="1">
        <v>50</v>
      </c>
      <c r="I332" s="1">
        <v>350</v>
      </c>
      <c r="J332" s="1">
        <v>20150902</v>
      </c>
      <c r="K332" s="1" t="s">
        <v>33</v>
      </c>
      <c r="L332" s="1" t="s">
        <v>34</v>
      </c>
      <c r="M332" s="1" t="s">
        <v>35</v>
      </c>
      <c r="N332" s="1">
        <v>67000</v>
      </c>
      <c r="O332" s="1">
        <v>400</v>
      </c>
      <c r="P332" s="1">
        <v>750</v>
      </c>
      <c r="Q332" s="1" t="s">
        <v>36</v>
      </c>
      <c r="R332" s="1">
        <v>52500</v>
      </c>
      <c r="S332" s="1" t="s">
        <v>96</v>
      </c>
      <c r="T332" s="1" t="s">
        <v>646</v>
      </c>
      <c r="U332" s="1" t="s">
        <v>647</v>
      </c>
      <c r="V332" s="1" t="s">
        <v>49</v>
      </c>
      <c r="W332" s="1" t="s">
        <v>648</v>
      </c>
      <c r="X332" s="1" t="s">
        <v>649</v>
      </c>
      <c r="Y332" s="1" t="s">
        <v>49</v>
      </c>
      <c r="Z332" s="1" t="s">
        <v>49</v>
      </c>
      <c r="AA332" s="1" t="s">
        <v>650</v>
      </c>
      <c r="AB332" s="1" t="s">
        <v>49</v>
      </c>
      <c r="AC332" s="1" t="s">
        <v>49</v>
      </c>
      <c r="AD332" s="1" t="s">
        <v>49</v>
      </c>
      <c r="AE332" s="1" t="s">
        <v>49</v>
      </c>
      <c r="AF332" s="1" t="s">
        <v>49</v>
      </c>
      <c r="AG332" s="1" t="s">
        <v>203</v>
      </c>
      <c r="AH332" s="1" t="s">
        <v>203</v>
      </c>
    </row>
    <row r="333" spans="1:34" ht="15.75" customHeight="1" x14ac:dyDescent="0.25">
      <c r="A333" s="1">
        <v>181250</v>
      </c>
      <c r="B333" s="1">
        <v>1</v>
      </c>
      <c r="C333" s="1" t="s">
        <v>685</v>
      </c>
      <c r="D333" s="5" t="s">
        <v>471</v>
      </c>
      <c r="E333" s="5">
        <v>42045</v>
      </c>
      <c r="F333" s="1">
        <f t="shared" si="5"/>
        <v>2015</v>
      </c>
      <c r="G333" s="1">
        <f>MONTH(Table1[[#This Row],[Date]])</f>
        <v>2</v>
      </c>
      <c r="H333" s="1">
        <v>50</v>
      </c>
      <c r="I333" s="1">
        <v>1650</v>
      </c>
      <c r="J333" s="1">
        <v>20151002</v>
      </c>
      <c r="K333" s="1" t="s">
        <v>33</v>
      </c>
      <c r="L333" s="1" t="s">
        <v>34</v>
      </c>
      <c r="M333" s="1" t="s">
        <v>35</v>
      </c>
      <c r="N333" s="1">
        <v>80890</v>
      </c>
      <c r="O333" s="1">
        <v>200</v>
      </c>
      <c r="P333" s="1">
        <v>654</v>
      </c>
      <c r="Q333" s="1" t="s">
        <v>138</v>
      </c>
      <c r="R333" s="1">
        <v>7500</v>
      </c>
      <c r="S333" s="1" t="s">
        <v>128</v>
      </c>
      <c r="T333" s="1" t="s">
        <v>653</v>
      </c>
      <c r="U333" s="1" t="s">
        <v>654</v>
      </c>
      <c r="V333" s="1" t="s">
        <v>49</v>
      </c>
      <c r="W333" s="1" t="s">
        <v>655</v>
      </c>
      <c r="X333" s="1" t="s">
        <v>656</v>
      </c>
      <c r="Y333" s="1" t="s">
        <v>49</v>
      </c>
      <c r="Z333" s="1" t="s">
        <v>49</v>
      </c>
      <c r="AA333" s="1" t="s">
        <v>657</v>
      </c>
      <c r="AB333" s="1" t="s">
        <v>49</v>
      </c>
      <c r="AC333" s="1" t="s">
        <v>49</v>
      </c>
      <c r="AD333" s="1" t="s">
        <v>49</v>
      </c>
      <c r="AE333" s="1" t="s">
        <v>49</v>
      </c>
      <c r="AF333" s="1" t="s">
        <v>49</v>
      </c>
      <c r="AG333" s="1" t="s">
        <v>203</v>
      </c>
      <c r="AH333" s="1" t="s">
        <v>203</v>
      </c>
    </row>
    <row r="334" spans="1:34" ht="15.75" customHeight="1" x14ac:dyDescent="0.25">
      <c r="A334" s="1">
        <v>181250</v>
      </c>
      <c r="B334" s="1">
        <v>1</v>
      </c>
      <c r="C334" s="1" t="s">
        <v>686</v>
      </c>
      <c r="D334" s="5" t="s">
        <v>473</v>
      </c>
      <c r="E334" s="5">
        <v>42046</v>
      </c>
      <c r="F334" s="1">
        <f t="shared" si="5"/>
        <v>2015</v>
      </c>
      <c r="G334" s="1">
        <f>MONTH(Table1[[#This Row],[Date]])</f>
        <v>2</v>
      </c>
      <c r="H334" s="1">
        <v>800</v>
      </c>
      <c r="I334" s="1">
        <v>1650</v>
      </c>
      <c r="J334" s="1">
        <v>20151102</v>
      </c>
      <c r="K334" s="1" t="s">
        <v>33</v>
      </c>
      <c r="L334" s="1" t="s">
        <v>34</v>
      </c>
      <c r="M334" s="1" t="s">
        <v>35</v>
      </c>
      <c r="N334" s="1">
        <v>80890</v>
      </c>
      <c r="O334" s="1">
        <v>200</v>
      </c>
      <c r="P334" s="1">
        <v>987</v>
      </c>
      <c r="Q334" s="1" t="s">
        <v>160</v>
      </c>
      <c r="R334" s="1">
        <v>52500</v>
      </c>
      <c r="S334" s="1" t="s">
        <v>74</v>
      </c>
      <c r="T334" s="1" t="s">
        <v>659</v>
      </c>
      <c r="U334" s="1" t="s">
        <v>660</v>
      </c>
      <c r="V334" s="1" t="s">
        <v>49</v>
      </c>
      <c r="W334" s="1" t="s">
        <v>661</v>
      </c>
      <c r="X334" s="1" t="s">
        <v>662</v>
      </c>
      <c r="Y334" s="1" t="s">
        <v>49</v>
      </c>
      <c r="Z334" s="1" t="s">
        <v>49</v>
      </c>
      <c r="AA334" s="1" t="s">
        <v>663</v>
      </c>
      <c r="AB334" s="1" t="s">
        <v>49</v>
      </c>
      <c r="AC334" s="1" t="s">
        <v>49</v>
      </c>
      <c r="AD334" s="1" t="s">
        <v>49</v>
      </c>
      <c r="AE334" s="1" t="s">
        <v>49</v>
      </c>
      <c r="AF334" s="1" t="s">
        <v>49</v>
      </c>
      <c r="AG334" s="1" t="s">
        <v>203</v>
      </c>
      <c r="AH334" s="1" t="s">
        <v>203</v>
      </c>
    </row>
    <row r="335" spans="1:34" ht="15.75" customHeight="1" x14ac:dyDescent="0.25">
      <c r="A335" s="1">
        <v>132750</v>
      </c>
      <c r="B335" s="1">
        <v>1</v>
      </c>
      <c r="C335" s="1" t="s">
        <v>687</v>
      </c>
      <c r="D335" s="5" t="s">
        <v>475</v>
      </c>
      <c r="E335" s="5">
        <v>42047</v>
      </c>
      <c r="F335" s="1">
        <f t="shared" si="5"/>
        <v>2015</v>
      </c>
      <c r="G335" s="1">
        <f>MONTH(Table1[[#This Row],[Date]])</f>
        <v>2</v>
      </c>
      <c r="H335" s="1">
        <v>50</v>
      </c>
      <c r="I335" s="1">
        <v>1650</v>
      </c>
      <c r="J335" s="1">
        <v>20151202</v>
      </c>
      <c r="K335" s="1" t="s">
        <v>33</v>
      </c>
      <c r="L335" s="1" t="s">
        <v>34</v>
      </c>
      <c r="M335" s="1" t="s">
        <v>35</v>
      </c>
      <c r="N335" s="1">
        <v>80890</v>
      </c>
      <c r="O335" s="1">
        <v>300</v>
      </c>
      <c r="P335" s="1">
        <v>321</v>
      </c>
      <c r="Q335" s="1" t="s">
        <v>160</v>
      </c>
      <c r="R335" s="1">
        <v>52500</v>
      </c>
      <c r="S335" s="1" t="s">
        <v>37</v>
      </c>
      <c r="T335" s="1" t="s">
        <v>653</v>
      </c>
      <c r="U335" s="1" t="s">
        <v>654</v>
      </c>
      <c r="V335" s="1" t="s">
        <v>49</v>
      </c>
      <c r="W335" s="1" t="s">
        <v>655</v>
      </c>
      <c r="X335" s="1" t="s">
        <v>656</v>
      </c>
      <c r="Y335" s="1" t="s">
        <v>49</v>
      </c>
      <c r="Z335" s="1" t="s">
        <v>49</v>
      </c>
      <c r="AA335" s="1" t="s">
        <v>657</v>
      </c>
      <c r="AB335" s="1" t="s">
        <v>49</v>
      </c>
      <c r="AC335" s="1" t="s">
        <v>49</v>
      </c>
      <c r="AD335" s="1" t="s">
        <v>49</v>
      </c>
      <c r="AE335" s="1" t="s">
        <v>49</v>
      </c>
      <c r="AF335" s="1" t="s">
        <v>49</v>
      </c>
      <c r="AG335" s="1" t="s">
        <v>203</v>
      </c>
      <c r="AH335" s="1" t="s">
        <v>203</v>
      </c>
    </row>
    <row r="336" spans="1:34" ht="15.75" customHeight="1" x14ac:dyDescent="0.25">
      <c r="A336" s="1">
        <v>181250</v>
      </c>
      <c r="B336" s="1">
        <v>1</v>
      </c>
      <c r="C336" s="1" t="s">
        <v>688</v>
      </c>
      <c r="D336" s="5" t="s">
        <v>453</v>
      </c>
      <c r="E336" s="5">
        <v>42036</v>
      </c>
      <c r="F336" s="1">
        <f t="shared" si="5"/>
        <v>2015</v>
      </c>
      <c r="G336" s="1">
        <f>MONTH(Table1[[#This Row],[Date]])</f>
        <v>2</v>
      </c>
      <c r="H336" s="1">
        <v>50</v>
      </c>
      <c r="I336" s="1">
        <v>400</v>
      </c>
      <c r="J336" s="1">
        <v>20150102</v>
      </c>
      <c r="K336" s="1" t="s">
        <v>33</v>
      </c>
      <c r="L336" s="1" t="s">
        <v>34</v>
      </c>
      <c r="M336" s="1" t="s">
        <v>35</v>
      </c>
      <c r="N336" s="1">
        <v>67000</v>
      </c>
      <c r="O336" s="1">
        <v>300</v>
      </c>
      <c r="P336" s="1">
        <v>654</v>
      </c>
      <c r="Q336" s="1" t="s">
        <v>183</v>
      </c>
      <c r="R336" s="1">
        <v>52500</v>
      </c>
      <c r="S336" s="1" t="s">
        <v>96</v>
      </c>
      <c r="T336" s="1" t="s">
        <v>653</v>
      </c>
      <c r="U336" s="1" t="s">
        <v>654</v>
      </c>
      <c r="V336" s="1" t="s">
        <v>49</v>
      </c>
      <c r="W336" s="1" t="s">
        <v>655</v>
      </c>
      <c r="X336" s="1" t="s">
        <v>656</v>
      </c>
      <c r="Y336" s="1" t="s">
        <v>49</v>
      </c>
      <c r="Z336" s="1" t="s">
        <v>49</v>
      </c>
      <c r="AA336" s="1" t="s">
        <v>657</v>
      </c>
      <c r="AB336" s="1" t="s">
        <v>49</v>
      </c>
      <c r="AC336" s="1" t="s">
        <v>49</v>
      </c>
      <c r="AD336" s="1" t="s">
        <v>49</v>
      </c>
      <c r="AE336" s="1" t="s">
        <v>49</v>
      </c>
      <c r="AF336" s="1" t="s">
        <v>49</v>
      </c>
      <c r="AG336" s="1" t="s">
        <v>203</v>
      </c>
      <c r="AH336" s="1" t="s">
        <v>203</v>
      </c>
    </row>
    <row r="337" spans="1:34" ht="15.75" customHeight="1" x14ac:dyDescent="0.25">
      <c r="A337" s="1">
        <v>181250</v>
      </c>
      <c r="B337" s="1">
        <v>1</v>
      </c>
      <c r="C337" s="1" t="s">
        <v>689</v>
      </c>
      <c r="D337" s="5" t="s">
        <v>455</v>
      </c>
      <c r="E337" s="5">
        <v>42037</v>
      </c>
      <c r="F337" s="1">
        <f t="shared" si="5"/>
        <v>2015</v>
      </c>
      <c r="G337" s="1">
        <f>MONTH(Table1[[#This Row],[Date]])</f>
        <v>2</v>
      </c>
      <c r="H337" s="1">
        <v>50</v>
      </c>
      <c r="I337" s="1">
        <v>400</v>
      </c>
      <c r="J337" s="1">
        <v>20150202</v>
      </c>
      <c r="K337" s="1" t="s">
        <v>54</v>
      </c>
      <c r="L337" s="1" t="s">
        <v>55</v>
      </c>
      <c r="M337" s="1" t="s">
        <v>56</v>
      </c>
      <c r="N337" s="1">
        <v>80890</v>
      </c>
      <c r="O337" s="1">
        <v>500</v>
      </c>
      <c r="P337" s="1">
        <v>987</v>
      </c>
      <c r="Q337" s="1" t="s">
        <v>160</v>
      </c>
      <c r="R337" s="1">
        <v>52500</v>
      </c>
      <c r="S337" s="1" t="s">
        <v>128</v>
      </c>
      <c r="T337" s="1" t="s">
        <v>659</v>
      </c>
      <c r="U337" s="1" t="s">
        <v>660</v>
      </c>
      <c r="V337" s="1" t="s">
        <v>49</v>
      </c>
      <c r="W337" s="1" t="s">
        <v>661</v>
      </c>
      <c r="X337" s="1" t="s">
        <v>662</v>
      </c>
      <c r="Y337" s="1" t="s">
        <v>49</v>
      </c>
      <c r="Z337" s="1" t="s">
        <v>49</v>
      </c>
      <c r="AA337" s="1" t="s">
        <v>663</v>
      </c>
      <c r="AB337" s="1" t="s">
        <v>49</v>
      </c>
      <c r="AC337" s="1" t="s">
        <v>49</v>
      </c>
      <c r="AD337" s="1" t="s">
        <v>49</v>
      </c>
      <c r="AE337" s="1" t="s">
        <v>49</v>
      </c>
      <c r="AF337" s="1" t="s">
        <v>49</v>
      </c>
      <c r="AG337" s="1" t="s">
        <v>203</v>
      </c>
      <c r="AH337" s="1" t="s">
        <v>203</v>
      </c>
    </row>
    <row r="338" spans="1:34" ht="15.75" customHeight="1" x14ac:dyDescent="0.25">
      <c r="A338" s="1">
        <v>112750</v>
      </c>
      <c r="B338" s="1">
        <v>1</v>
      </c>
      <c r="C338" s="1" t="s">
        <v>690</v>
      </c>
      <c r="D338" s="5" t="s">
        <v>457</v>
      </c>
      <c r="E338" s="5">
        <v>42038</v>
      </c>
      <c r="F338" s="1">
        <f t="shared" si="5"/>
        <v>2015</v>
      </c>
      <c r="G338" s="1">
        <f>MONTH(Table1[[#This Row],[Date]])</f>
        <v>2</v>
      </c>
      <c r="H338" s="1">
        <v>50</v>
      </c>
      <c r="I338" s="1">
        <v>400</v>
      </c>
      <c r="J338" s="1">
        <v>20150302</v>
      </c>
      <c r="K338" s="1" t="s">
        <v>54</v>
      </c>
      <c r="L338" s="1" t="s">
        <v>55</v>
      </c>
      <c r="M338" s="1" t="s">
        <v>56</v>
      </c>
      <c r="N338" s="1">
        <v>80890</v>
      </c>
      <c r="O338" s="1">
        <v>600</v>
      </c>
      <c r="P338" s="1">
        <v>963</v>
      </c>
      <c r="Q338" s="1" t="s">
        <v>163</v>
      </c>
      <c r="R338" s="1">
        <v>52500</v>
      </c>
      <c r="S338" s="1" t="s">
        <v>74</v>
      </c>
      <c r="T338" s="1" t="s">
        <v>659</v>
      </c>
      <c r="U338" s="1" t="s">
        <v>660</v>
      </c>
      <c r="V338" s="1" t="s">
        <v>49</v>
      </c>
      <c r="W338" s="1" t="s">
        <v>661</v>
      </c>
      <c r="X338" s="1" t="s">
        <v>662</v>
      </c>
      <c r="Y338" s="1" t="s">
        <v>49</v>
      </c>
      <c r="Z338" s="1" t="s">
        <v>49</v>
      </c>
      <c r="AA338" s="1" t="s">
        <v>663</v>
      </c>
      <c r="AB338" s="1" t="s">
        <v>49</v>
      </c>
      <c r="AC338" s="1" t="s">
        <v>49</v>
      </c>
      <c r="AD338" s="1" t="s">
        <v>49</v>
      </c>
      <c r="AE338" s="1" t="s">
        <v>49</v>
      </c>
      <c r="AF338" s="1" t="s">
        <v>49</v>
      </c>
      <c r="AG338" s="1" t="s">
        <v>203</v>
      </c>
      <c r="AH338" s="1" t="s">
        <v>203</v>
      </c>
    </row>
    <row r="339" spans="1:34" ht="15.75" customHeight="1" x14ac:dyDescent="0.25">
      <c r="A339" s="1">
        <v>181250</v>
      </c>
      <c r="B339" s="1">
        <v>1</v>
      </c>
      <c r="C339" s="1" t="s">
        <v>691</v>
      </c>
      <c r="D339" s="5" t="s">
        <v>459</v>
      </c>
      <c r="E339" s="5">
        <v>42039</v>
      </c>
      <c r="F339" s="1">
        <f t="shared" si="5"/>
        <v>2015</v>
      </c>
      <c r="G339" s="1">
        <f>MONTH(Table1[[#This Row],[Date]])</f>
        <v>2</v>
      </c>
      <c r="H339" s="1">
        <v>50</v>
      </c>
      <c r="I339" s="1">
        <v>50</v>
      </c>
      <c r="J339" s="1">
        <v>20150402</v>
      </c>
      <c r="K339" s="1" t="s">
        <v>54</v>
      </c>
      <c r="L339" s="1" t="s">
        <v>55</v>
      </c>
      <c r="M339" s="1" t="s">
        <v>56</v>
      </c>
      <c r="N339" s="1">
        <v>80890</v>
      </c>
      <c r="O339" s="1">
        <v>500</v>
      </c>
      <c r="P339" s="1">
        <v>852</v>
      </c>
      <c r="Q339" s="1" t="s">
        <v>138</v>
      </c>
      <c r="R339" s="1">
        <v>65250</v>
      </c>
      <c r="S339" s="1" t="s">
        <v>74</v>
      </c>
      <c r="T339" s="1" t="s">
        <v>646</v>
      </c>
      <c r="U339" s="1" t="s">
        <v>647</v>
      </c>
      <c r="V339" s="1" t="s">
        <v>49</v>
      </c>
      <c r="W339" s="1" t="s">
        <v>648</v>
      </c>
      <c r="X339" s="1" t="s">
        <v>649</v>
      </c>
      <c r="Y339" s="1" t="s">
        <v>49</v>
      </c>
      <c r="Z339" s="1" t="s">
        <v>49</v>
      </c>
      <c r="AA339" s="1" t="s">
        <v>650</v>
      </c>
      <c r="AB339" s="1" t="s">
        <v>49</v>
      </c>
      <c r="AC339" s="1" t="s">
        <v>49</v>
      </c>
      <c r="AD339" s="1" t="s">
        <v>49</v>
      </c>
      <c r="AE339" s="1" t="s">
        <v>49</v>
      </c>
      <c r="AF339" s="1" t="s">
        <v>49</v>
      </c>
      <c r="AG339" s="1" t="s">
        <v>203</v>
      </c>
      <c r="AH339" s="1" t="s">
        <v>203</v>
      </c>
    </row>
    <row r="340" spans="1:34" ht="15.75" customHeight="1" x14ac:dyDescent="0.25">
      <c r="A340" s="1">
        <v>112750</v>
      </c>
      <c r="B340" s="1">
        <v>1</v>
      </c>
      <c r="C340" s="1" t="s">
        <v>692</v>
      </c>
      <c r="D340" s="5" t="s">
        <v>461</v>
      </c>
      <c r="E340" s="5">
        <v>42040</v>
      </c>
      <c r="F340" s="1">
        <f t="shared" si="5"/>
        <v>2015</v>
      </c>
      <c r="G340" s="1">
        <f>MONTH(Table1[[#This Row],[Date]])</f>
        <v>2</v>
      </c>
      <c r="H340" s="1">
        <v>45</v>
      </c>
      <c r="I340" s="1">
        <v>400</v>
      </c>
      <c r="J340" s="1">
        <v>20150502</v>
      </c>
      <c r="K340" s="1" t="s">
        <v>54</v>
      </c>
      <c r="L340" s="1" t="s">
        <v>55</v>
      </c>
      <c r="M340" s="1" t="s">
        <v>56</v>
      </c>
      <c r="N340" s="1">
        <v>80890</v>
      </c>
      <c r="O340" s="1">
        <v>400</v>
      </c>
      <c r="P340" s="1">
        <v>147</v>
      </c>
      <c r="Q340" s="1" t="s">
        <v>114</v>
      </c>
      <c r="R340" s="1">
        <v>52500</v>
      </c>
      <c r="S340" s="1" t="s">
        <v>65</v>
      </c>
      <c r="T340" s="1" t="s">
        <v>634</v>
      </c>
      <c r="U340" s="1" t="s">
        <v>635</v>
      </c>
      <c r="V340" s="1" t="s">
        <v>49</v>
      </c>
      <c r="W340" s="1" t="s">
        <v>636</v>
      </c>
      <c r="X340" s="1" t="s">
        <v>637</v>
      </c>
      <c r="Y340" s="1" t="s">
        <v>49</v>
      </c>
      <c r="Z340" s="1" t="s">
        <v>49</v>
      </c>
      <c r="AA340" s="1" t="s">
        <v>638</v>
      </c>
      <c r="AB340" s="1" t="s">
        <v>49</v>
      </c>
      <c r="AC340" s="1" t="s">
        <v>49</v>
      </c>
      <c r="AD340" s="1" t="s">
        <v>49</v>
      </c>
      <c r="AE340" s="1" t="s">
        <v>49</v>
      </c>
      <c r="AF340" s="1" t="s">
        <v>49</v>
      </c>
      <c r="AG340" s="1" t="s">
        <v>203</v>
      </c>
      <c r="AH340" s="1" t="s">
        <v>203</v>
      </c>
    </row>
    <row r="341" spans="1:34" ht="15.75" customHeight="1" x14ac:dyDescent="0.25">
      <c r="A341" s="1">
        <v>105250</v>
      </c>
      <c r="B341" s="1">
        <v>1</v>
      </c>
      <c r="C341" s="1" t="s">
        <v>693</v>
      </c>
      <c r="D341" s="5" t="s">
        <v>463</v>
      </c>
      <c r="E341" s="5">
        <v>42041</v>
      </c>
      <c r="F341" s="1">
        <f t="shared" si="5"/>
        <v>2015</v>
      </c>
      <c r="G341" s="1">
        <f>MONTH(Table1[[#This Row],[Date]])</f>
        <v>2</v>
      </c>
      <c r="H341" s="1">
        <v>800</v>
      </c>
      <c r="I341" s="1">
        <v>350</v>
      </c>
      <c r="J341" s="1">
        <v>20150602</v>
      </c>
      <c r="K341" s="1" t="s">
        <v>54</v>
      </c>
      <c r="L341" s="1" t="s">
        <v>55</v>
      </c>
      <c r="M341" s="1" t="s">
        <v>56</v>
      </c>
      <c r="N341" s="1">
        <v>80890</v>
      </c>
      <c r="O341" s="1">
        <v>800</v>
      </c>
      <c r="P341" s="1">
        <v>852</v>
      </c>
      <c r="Q341" s="1" t="s">
        <v>138</v>
      </c>
      <c r="R341" s="1">
        <v>52500</v>
      </c>
      <c r="S341" s="1" t="s">
        <v>111</v>
      </c>
      <c r="T341" s="1" t="s">
        <v>640</v>
      </c>
      <c r="U341" s="1" t="s">
        <v>641</v>
      </c>
      <c r="V341" s="1" t="s">
        <v>49</v>
      </c>
      <c r="W341" s="1" t="s">
        <v>642</v>
      </c>
      <c r="X341" s="1" t="s">
        <v>643</v>
      </c>
      <c r="Y341" s="1" t="s">
        <v>49</v>
      </c>
      <c r="Z341" s="1" t="s">
        <v>49</v>
      </c>
      <c r="AA341" s="1" t="s">
        <v>644</v>
      </c>
      <c r="AB341" s="1" t="s">
        <v>49</v>
      </c>
      <c r="AC341" s="1" t="s">
        <v>49</v>
      </c>
      <c r="AD341" s="1" t="s">
        <v>49</v>
      </c>
      <c r="AE341" s="1" t="s">
        <v>49</v>
      </c>
      <c r="AF341" s="1" t="s">
        <v>49</v>
      </c>
      <c r="AG341" s="1" t="s">
        <v>203</v>
      </c>
      <c r="AH341" s="1" t="s">
        <v>203</v>
      </c>
    </row>
    <row r="342" spans="1:34" ht="15.75" customHeight="1" x14ac:dyDescent="0.25">
      <c r="A342" s="1">
        <v>181250</v>
      </c>
      <c r="B342" s="1">
        <v>1</v>
      </c>
      <c r="C342" s="1" t="s">
        <v>694</v>
      </c>
      <c r="D342" s="5" t="s">
        <v>465</v>
      </c>
      <c r="E342" s="5">
        <v>42042</v>
      </c>
      <c r="F342" s="1">
        <f t="shared" si="5"/>
        <v>2015</v>
      </c>
      <c r="G342" s="1">
        <f>MONTH(Table1[[#This Row],[Date]])</f>
        <v>2</v>
      </c>
      <c r="H342" s="1">
        <v>500</v>
      </c>
      <c r="I342" s="1">
        <v>350</v>
      </c>
      <c r="J342" s="1">
        <v>20150702</v>
      </c>
      <c r="K342" s="1" t="s">
        <v>54</v>
      </c>
      <c r="L342" s="1" t="s">
        <v>55</v>
      </c>
      <c r="M342" s="1" t="s">
        <v>56</v>
      </c>
      <c r="N342" s="1">
        <v>67000</v>
      </c>
      <c r="O342" s="1">
        <v>750</v>
      </c>
      <c r="P342" s="1">
        <v>654</v>
      </c>
      <c r="Q342" s="1" t="s">
        <v>186</v>
      </c>
      <c r="R342" s="1">
        <v>52500</v>
      </c>
      <c r="S342" s="1" t="s">
        <v>62</v>
      </c>
      <c r="T342" s="1" t="s">
        <v>646</v>
      </c>
      <c r="U342" s="1" t="s">
        <v>647</v>
      </c>
      <c r="V342" s="1" t="s">
        <v>49</v>
      </c>
      <c r="W342" s="1" t="s">
        <v>648</v>
      </c>
      <c r="X342" s="1" t="s">
        <v>649</v>
      </c>
      <c r="Y342" s="1" t="s">
        <v>49</v>
      </c>
      <c r="Z342" s="1" t="s">
        <v>49</v>
      </c>
      <c r="AA342" s="1" t="s">
        <v>650</v>
      </c>
      <c r="AB342" s="1" t="s">
        <v>49</v>
      </c>
      <c r="AC342" s="1" t="s">
        <v>49</v>
      </c>
      <c r="AD342" s="1" t="s">
        <v>49</v>
      </c>
      <c r="AE342" s="1" t="s">
        <v>49</v>
      </c>
      <c r="AF342" s="1" t="s">
        <v>49</v>
      </c>
      <c r="AG342" s="1" t="s">
        <v>203</v>
      </c>
      <c r="AH342" s="1" t="s">
        <v>203</v>
      </c>
    </row>
    <row r="343" spans="1:34" ht="15.75" customHeight="1" x14ac:dyDescent="0.25">
      <c r="A343" s="1">
        <v>127250</v>
      </c>
      <c r="B343" s="1">
        <v>1</v>
      </c>
      <c r="C343" s="1" t="s">
        <v>695</v>
      </c>
      <c r="D343" s="5" t="s">
        <v>467</v>
      </c>
      <c r="E343" s="5">
        <v>42043</v>
      </c>
      <c r="F343" s="1">
        <f t="shared" si="5"/>
        <v>2015</v>
      </c>
      <c r="G343" s="1">
        <f>MONTH(Table1[[#This Row],[Date]])</f>
        <v>2</v>
      </c>
      <c r="H343" s="1">
        <v>1300</v>
      </c>
      <c r="I343" s="1">
        <v>350</v>
      </c>
      <c r="J343" s="1">
        <v>20150802</v>
      </c>
      <c r="K343" s="1" t="s">
        <v>54</v>
      </c>
      <c r="L343" s="1" t="s">
        <v>55</v>
      </c>
      <c r="M343" s="1" t="s">
        <v>56</v>
      </c>
      <c r="N343" s="1">
        <v>67000</v>
      </c>
      <c r="O343" s="1">
        <v>850</v>
      </c>
      <c r="P343" s="1">
        <v>984</v>
      </c>
      <c r="Q343" s="1" t="s">
        <v>160</v>
      </c>
      <c r="R343" s="1">
        <v>52500</v>
      </c>
      <c r="S343" s="1" t="s">
        <v>117</v>
      </c>
      <c r="T343" s="1" t="s">
        <v>653</v>
      </c>
      <c r="U343" s="1" t="s">
        <v>654</v>
      </c>
      <c r="V343" s="1" t="s">
        <v>49</v>
      </c>
      <c r="W343" s="1" t="s">
        <v>655</v>
      </c>
      <c r="X343" s="1" t="s">
        <v>656</v>
      </c>
      <c r="Y343" s="1" t="s">
        <v>49</v>
      </c>
      <c r="Z343" s="1" t="s">
        <v>49</v>
      </c>
      <c r="AA343" s="1" t="s">
        <v>657</v>
      </c>
      <c r="AB343" s="1" t="s">
        <v>49</v>
      </c>
      <c r="AC343" s="1" t="s">
        <v>49</v>
      </c>
      <c r="AD343" s="1" t="s">
        <v>49</v>
      </c>
      <c r="AE343" s="1" t="s">
        <v>49</v>
      </c>
      <c r="AF343" s="1" t="s">
        <v>49</v>
      </c>
      <c r="AG343" s="1" t="s">
        <v>203</v>
      </c>
      <c r="AH343" s="1" t="s">
        <v>203</v>
      </c>
    </row>
    <row r="344" spans="1:34" ht="15.75" customHeight="1" x14ac:dyDescent="0.25">
      <c r="A344" s="1">
        <v>132750</v>
      </c>
      <c r="B344" s="1">
        <v>1</v>
      </c>
      <c r="C344" s="1" t="s">
        <v>696</v>
      </c>
      <c r="D344" s="5" t="s">
        <v>469</v>
      </c>
      <c r="E344" s="5">
        <v>42044</v>
      </c>
      <c r="F344" s="1">
        <f t="shared" si="5"/>
        <v>2015</v>
      </c>
      <c r="G344" s="1">
        <f>MONTH(Table1[[#This Row],[Date]])</f>
        <v>2</v>
      </c>
      <c r="H344" s="1">
        <v>50</v>
      </c>
      <c r="I344" s="1">
        <v>0</v>
      </c>
      <c r="J344" s="1">
        <v>20150902</v>
      </c>
      <c r="K344" s="1" t="s">
        <v>54</v>
      </c>
      <c r="L344" s="1" t="s">
        <v>55</v>
      </c>
      <c r="M344" s="1" t="s">
        <v>56</v>
      </c>
      <c r="N344" s="1">
        <v>67000</v>
      </c>
      <c r="O344" s="1">
        <v>950</v>
      </c>
      <c r="P344" s="1">
        <v>895</v>
      </c>
      <c r="Q344" s="1" t="s">
        <v>78</v>
      </c>
      <c r="R344" s="1">
        <v>15000</v>
      </c>
      <c r="S344" s="1" t="s">
        <v>111</v>
      </c>
      <c r="T344" s="1" t="s">
        <v>659</v>
      </c>
      <c r="U344" s="1" t="s">
        <v>660</v>
      </c>
      <c r="V344" s="1" t="s">
        <v>49</v>
      </c>
      <c r="W344" s="1" t="s">
        <v>661</v>
      </c>
      <c r="X344" s="1" t="s">
        <v>662</v>
      </c>
      <c r="Y344" s="1" t="s">
        <v>49</v>
      </c>
      <c r="Z344" s="1" t="s">
        <v>49</v>
      </c>
      <c r="AA344" s="1" t="s">
        <v>663</v>
      </c>
      <c r="AB344" s="1" t="s">
        <v>49</v>
      </c>
      <c r="AC344" s="1" t="s">
        <v>49</v>
      </c>
      <c r="AD344" s="1" t="s">
        <v>49</v>
      </c>
      <c r="AE344" s="1" t="s">
        <v>49</v>
      </c>
      <c r="AF344" s="1" t="s">
        <v>49</v>
      </c>
      <c r="AG344" s="1" t="s">
        <v>203</v>
      </c>
      <c r="AH344" s="1" t="s">
        <v>203</v>
      </c>
    </row>
    <row r="345" spans="1:34" ht="15.75" customHeight="1" x14ac:dyDescent="0.25">
      <c r="A345" s="1">
        <v>112750</v>
      </c>
      <c r="B345" s="1">
        <v>1</v>
      </c>
      <c r="C345" s="1" t="s">
        <v>697</v>
      </c>
      <c r="D345" s="5" t="s">
        <v>471</v>
      </c>
      <c r="E345" s="5">
        <v>42045</v>
      </c>
      <c r="F345" s="1">
        <f t="shared" si="5"/>
        <v>2015</v>
      </c>
      <c r="G345" s="1">
        <f>MONTH(Table1[[#This Row],[Date]])</f>
        <v>2</v>
      </c>
      <c r="H345" s="1">
        <v>50</v>
      </c>
      <c r="I345" s="1">
        <v>350</v>
      </c>
      <c r="J345" s="1">
        <v>20151002</v>
      </c>
      <c r="K345" s="1" t="s">
        <v>54</v>
      </c>
      <c r="L345" s="1" t="s">
        <v>55</v>
      </c>
      <c r="M345" s="1" t="s">
        <v>56</v>
      </c>
      <c r="N345" s="1">
        <v>67000</v>
      </c>
      <c r="O345" s="1">
        <v>1500</v>
      </c>
      <c r="P345" s="1">
        <v>486</v>
      </c>
      <c r="Q345" s="1" t="s">
        <v>190</v>
      </c>
      <c r="R345" s="1">
        <v>52500</v>
      </c>
      <c r="S345" s="1" t="s">
        <v>58</v>
      </c>
      <c r="T345" s="1" t="s">
        <v>653</v>
      </c>
      <c r="U345" s="1" t="s">
        <v>654</v>
      </c>
      <c r="V345" s="1" t="s">
        <v>49</v>
      </c>
      <c r="W345" s="1" t="s">
        <v>655</v>
      </c>
      <c r="X345" s="1" t="s">
        <v>656</v>
      </c>
      <c r="Y345" s="1" t="s">
        <v>49</v>
      </c>
      <c r="Z345" s="1" t="s">
        <v>49</v>
      </c>
      <c r="AA345" s="1" t="s">
        <v>657</v>
      </c>
      <c r="AB345" s="1" t="s">
        <v>49</v>
      </c>
      <c r="AC345" s="1" t="s">
        <v>49</v>
      </c>
      <c r="AD345" s="1" t="s">
        <v>49</v>
      </c>
      <c r="AE345" s="1" t="s">
        <v>49</v>
      </c>
      <c r="AF345" s="1" t="s">
        <v>49</v>
      </c>
      <c r="AG345" s="1" t="s">
        <v>203</v>
      </c>
      <c r="AH345" s="1" t="s">
        <v>203</v>
      </c>
    </row>
    <row r="346" spans="1:34" ht="15.75" customHeight="1" x14ac:dyDescent="0.25">
      <c r="A346" s="1">
        <v>181250</v>
      </c>
      <c r="B346" s="1">
        <v>1</v>
      </c>
      <c r="C346" s="1" t="s">
        <v>698</v>
      </c>
      <c r="D346" s="5" t="s">
        <v>473</v>
      </c>
      <c r="E346" s="5">
        <v>42046</v>
      </c>
      <c r="F346" s="1">
        <f t="shared" si="5"/>
        <v>2015</v>
      </c>
      <c r="G346" s="1">
        <f>MONTH(Table1[[#This Row],[Date]])</f>
        <v>2</v>
      </c>
      <c r="H346" s="1">
        <v>50</v>
      </c>
      <c r="I346" s="1">
        <v>1650</v>
      </c>
      <c r="J346" s="1">
        <v>20151102</v>
      </c>
      <c r="K346" s="1" t="s">
        <v>54</v>
      </c>
      <c r="L346" s="1" t="s">
        <v>55</v>
      </c>
      <c r="M346" s="1" t="s">
        <v>56</v>
      </c>
      <c r="N346" s="1">
        <v>67000</v>
      </c>
      <c r="O346" s="1">
        <v>1400</v>
      </c>
      <c r="P346" s="1">
        <v>325</v>
      </c>
      <c r="Q346" s="1" t="s">
        <v>135</v>
      </c>
      <c r="R346" s="1">
        <v>127220</v>
      </c>
      <c r="S346" s="1" t="s">
        <v>37</v>
      </c>
      <c r="T346" s="1" t="s">
        <v>653</v>
      </c>
      <c r="U346" s="1" t="s">
        <v>654</v>
      </c>
      <c r="V346" s="1" t="s">
        <v>49</v>
      </c>
      <c r="W346" s="1" t="s">
        <v>655</v>
      </c>
      <c r="X346" s="1" t="s">
        <v>656</v>
      </c>
      <c r="Y346" s="1" t="s">
        <v>49</v>
      </c>
      <c r="Z346" s="1" t="s">
        <v>49</v>
      </c>
      <c r="AA346" s="1" t="s">
        <v>657</v>
      </c>
      <c r="AB346" s="1" t="s">
        <v>49</v>
      </c>
      <c r="AC346" s="1" t="s">
        <v>49</v>
      </c>
      <c r="AD346" s="1" t="s">
        <v>49</v>
      </c>
      <c r="AE346" s="1" t="s">
        <v>49</v>
      </c>
      <c r="AF346" s="1" t="s">
        <v>49</v>
      </c>
      <c r="AG346" s="1" t="s">
        <v>203</v>
      </c>
      <c r="AH346" s="1" t="s">
        <v>203</v>
      </c>
    </row>
    <row r="347" spans="1:34" ht="15.75" customHeight="1" x14ac:dyDescent="0.25">
      <c r="A347" s="1">
        <v>132750</v>
      </c>
      <c r="B347" s="1">
        <v>1</v>
      </c>
      <c r="C347" s="1" t="s">
        <v>699</v>
      </c>
      <c r="D347" s="5" t="s">
        <v>475</v>
      </c>
      <c r="E347" s="5">
        <v>42047</v>
      </c>
      <c r="F347" s="1">
        <f t="shared" si="5"/>
        <v>2015</v>
      </c>
      <c r="G347" s="1">
        <f>MONTH(Table1[[#This Row],[Date]])</f>
        <v>2</v>
      </c>
      <c r="H347" s="1">
        <v>50</v>
      </c>
      <c r="I347" s="1">
        <v>1650</v>
      </c>
      <c r="J347" s="1">
        <v>20151202</v>
      </c>
      <c r="K347" s="1" t="s">
        <v>54</v>
      </c>
      <c r="L347" s="1" t="s">
        <v>55</v>
      </c>
      <c r="M347" s="1" t="s">
        <v>56</v>
      </c>
      <c r="N347" s="1">
        <v>130000</v>
      </c>
      <c r="O347" s="1">
        <v>1560</v>
      </c>
      <c r="P347" s="1">
        <v>658</v>
      </c>
      <c r="Q347" s="1" t="s">
        <v>193</v>
      </c>
      <c r="R347" s="1">
        <v>17500</v>
      </c>
      <c r="S347" s="1" t="s">
        <v>37</v>
      </c>
      <c r="T347" s="1" t="s">
        <v>659</v>
      </c>
      <c r="U347" s="1" t="s">
        <v>660</v>
      </c>
      <c r="V347" s="1" t="s">
        <v>49</v>
      </c>
      <c r="W347" s="1" t="s">
        <v>661</v>
      </c>
      <c r="X347" s="1" t="s">
        <v>662</v>
      </c>
      <c r="Y347" s="1" t="s">
        <v>49</v>
      </c>
      <c r="Z347" s="1" t="s">
        <v>49</v>
      </c>
      <c r="AA347" s="1" t="s">
        <v>663</v>
      </c>
      <c r="AB347" s="1" t="s">
        <v>49</v>
      </c>
      <c r="AC347" s="1" t="s">
        <v>49</v>
      </c>
      <c r="AD347" s="1" t="s">
        <v>49</v>
      </c>
      <c r="AE347" s="1" t="s">
        <v>49</v>
      </c>
      <c r="AF347" s="1" t="s">
        <v>49</v>
      </c>
      <c r="AG347" s="1" t="s">
        <v>203</v>
      </c>
      <c r="AH347" s="1" t="s">
        <v>203</v>
      </c>
    </row>
    <row r="348" spans="1:34" ht="15.75" customHeight="1" x14ac:dyDescent="0.25">
      <c r="A348" s="1">
        <v>112750</v>
      </c>
      <c r="B348" s="1">
        <v>1</v>
      </c>
      <c r="C348" s="1" t="s">
        <v>700</v>
      </c>
      <c r="D348" s="5" t="s">
        <v>429</v>
      </c>
      <c r="E348" s="5">
        <v>41640</v>
      </c>
      <c r="F348" s="1">
        <f t="shared" si="5"/>
        <v>2014</v>
      </c>
      <c r="G348" s="1">
        <f>MONTH(Table1[[#This Row],[Date]])</f>
        <v>1</v>
      </c>
      <c r="H348" s="1">
        <v>550</v>
      </c>
      <c r="I348" s="1">
        <v>350</v>
      </c>
      <c r="J348" s="1">
        <v>20140101</v>
      </c>
      <c r="K348" s="1" t="s">
        <v>54</v>
      </c>
      <c r="L348" s="1" t="s">
        <v>55</v>
      </c>
      <c r="M348" s="1" t="s">
        <v>56</v>
      </c>
      <c r="N348" s="1">
        <v>130000</v>
      </c>
      <c r="O348" s="1">
        <v>1950</v>
      </c>
      <c r="P348" s="1">
        <v>752</v>
      </c>
      <c r="Q348" s="1" t="s">
        <v>135</v>
      </c>
      <c r="R348" s="1">
        <v>52500</v>
      </c>
      <c r="S348" s="1" t="s">
        <v>37</v>
      </c>
      <c r="T348" s="1" t="s">
        <v>634</v>
      </c>
      <c r="U348" s="1" t="s">
        <v>635</v>
      </c>
      <c r="V348" s="1" t="s">
        <v>49</v>
      </c>
      <c r="W348" s="1" t="s">
        <v>636</v>
      </c>
      <c r="X348" s="1" t="s">
        <v>637</v>
      </c>
      <c r="Y348" s="1" t="s">
        <v>49</v>
      </c>
      <c r="Z348" s="1" t="s">
        <v>49</v>
      </c>
      <c r="AA348" s="1" t="s">
        <v>638</v>
      </c>
      <c r="AB348" s="1" t="s">
        <v>49</v>
      </c>
      <c r="AC348" s="1" t="s">
        <v>49</v>
      </c>
      <c r="AD348" s="1" t="s">
        <v>49</v>
      </c>
      <c r="AE348" s="1" t="s">
        <v>49</v>
      </c>
      <c r="AF348" s="1" t="s">
        <v>49</v>
      </c>
      <c r="AG348" s="1" t="s">
        <v>203</v>
      </c>
      <c r="AH348" s="1" t="s">
        <v>203</v>
      </c>
    </row>
    <row r="349" spans="1:34" ht="15.75" customHeight="1" x14ac:dyDescent="0.25">
      <c r="A349" s="1">
        <v>46750</v>
      </c>
      <c r="B349" s="1">
        <v>1</v>
      </c>
      <c r="C349" s="1" t="s">
        <v>701</v>
      </c>
      <c r="D349" s="5" t="s">
        <v>490</v>
      </c>
      <c r="E349" s="5">
        <v>41641</v>
      </c>
      <c r="F349" s="1">
        <f t="shared" si="5"/>
        <v>2014</v>
      </c>
      <c r="G349" s="1">
        <f>MONTH(Table1[[#This Row],[Date]])</f>
        <v>1</v>
      </c>
      <c r="H349" s="1">
        <v>550</v>
      </c>
      <c r="I349" s="1">
        <v>350</v>
      </c>
      <c r="J349" s="1">
        <v>20140201</v>
      </c>
      <c r="K349" s="1" t="s">
        <v>196</v>
      </c>
      <c r="L349" s="1" t="s">
        <v>197</v>
      </c>
      <c r="M349" s="1" t="s">
        <v>56</v>
      </c>
      <c r="N349" s="1">
        <v>30000</v>
      </c>
      <c r="O349" s="1">
        <v>1950</v>
      </c>
      <c r="P349" s="1">
        <v>486</v>
      </c>
      <c r="Q349" s="1" t="s">
        <v>177</v>
      </c>
      <c r="R349" s="1">
        <v>52500</v>
      </c>
      <c r="S349" s="1" t="s">
        <v>128</v>
      </c>
      <c r="T349" s="1" t="s">
        <v>634</v>
      </c>
      <c r="U349" s="1" t="s">
        <v>635</v>
      </c>
      <c r="V349" s="1" t="s">
        <v>49</v>
      </c>
      <c r="W349" s="1" t="s">
        <v>636</v>
      </c>
      <c r="X349" s="1" t="s">
        <v>637</v>
      </c>
      <c r="Y349" s="1" t="s">
        <v>49</v>
      </c>
      <c r="Z349" s="1" t="s">
        <v>49</v>
      </c>
      <c r="AA349" s="1" t="s">
        <v>638</v>
      </c>
      <c r="AB349" s="1" t="s">
        <v>49</v>
      </c>
      <c r="AC349" s="1" t="s">
        <v>49</v>
      </c>
      <c r="AD349" s="1" t="s">
        <v>49</v>
      </c>
      <c r="AE349" s="1" t="s">
        <v>49</v>
      </c>
      <c r="AF349" s="1" t="s">
        <v>49</v>
      </c>
      <c r="AG349" s="1" t="s">
        <v>203</v>
      </c>
      <c r="AH349" s="1" t="s">
        <v>203</v>
      </c>
    </row>
    <row r="350" spans="1:34" ht="15.75" customHeight="1" x14ac:dyDescent="0.25">
      <c r="A350" s="1">
        <v>47750</v>
      </c>
      <c r="B350" s="1">
        <v>1</v>
      </c>
      <c r="C350" s="1" t="s">
        <v>702</v>
      </c>
      <c r="D350" s="5" t="s">
        <v>492</v>
      </c>
      <c r="E350" s="5">
        <v>41642</v>
      </c>
      <c r="F350" s="1">
        <f t="shared" si="5"/>
        <v>2014</v>
      </c>
      <c r="G350" s="1">
        <f>MONTH(Table1[[#This Row],[Date]])</f>
        <v>1</v>
      </c>
      <c r="H350" s="1">
        <v>50</v>
      </c>
      <c r="I350" s="1">
        <v>0</v>
      </c>
      <c r="J350" s="1">
        <v>20140301</v>
      </c>
      <c r="K350" s="1" t="s">
        <v>196</v>
      </c>
      <c r="L350" s="1" t="s">
        <v>197</v>
      </c>
      <c r="M350" s="1" t="s">
        <v>35</v>
      </c>
      <c r="N350" s="1">
        <v>42500</v>
      </c>
      <c r="O350" s="1">
        <v>1950</v>
      </c>
      <c r="P350" s="1">
        <v>486</v>
      </c>
      <c r="Q350" s="1" t="s">
        <v>177</v>
      </c>
      <c r="R350" s="1">
        <v>52500</v>
      </c>
      <c r="S350" s="1" t="s">
        <v>96</v>
      </c>
      <c r="T350" s="1" t="s">
        <v>634</v>
      </c>
      <c r="U350" s="1" t="s">
        <v>635</v>
      </c>
      <c r="V350" s="1" t="s">
        <v>49</v>
      </c>
      <c r="W350" s="1" t="s">
        <v>636</v>
      </c>
      <c r="X350" s="1" t="s">
        <v>637</v>
      </c>
      <c r="Y350" s="1" t="s">
        <v>49</v>
      </c>
      <c r="Z350" s="1" t="s">
        <v>49</v>
      </c>
      <c r="AA350" s="1" t="s">
        <v>638</v>
      </c>
      <c r="AB350" s="1" t="s">
        <v>49</v>
      </c>
      <c r="AC350" s="1" t="s">
        <v>49</v>
      </c>
      <c r="AD350" s="1" t="s">
        <v>49</v>
      </c>
      <c r="AE350" s="1" t="s">
        <v>49</v>
      </c>
      <c r="AF350" s="1" t="s">
        <v>49</v>
      </c>
      <c r="AG350" s="1" t="s">
        <v>203</v>
      </c>
      <c r="AH350" s="1" t="s">
        <v>203</v>
      </c>
    </row>
    <row r="351" spans="1:34" ht="15.75" customHeight="1" x14ac:dyDescent="0.25">
      <c r="A351" s="1">
        <v>42250</v>
      </c>
      <c r="B351" s="1">
        <v>1</v>
      </c>
      <c r="C351" s="1" t="s">
        <v>703</v>
      </c>
      <c r="D351" s="5" t="s">
        <v>494</v>
      </c>
      <c r="E351" s="5">
        <v>41643</v>
      </c>
      <c r="F351" s="1">
        <f t="shared" si="5"/>
        <v>2014</v>
      </c>
      <c r="G351" s="1">
        <f>MONTH(Table1[[#This Row],[Date]])</f>
        <v>1</v>
      </c>
      <c r="H351" s="1">
        <v>50</v>
      </c>
      <c r="I351" s="1">
        <v>400</v>
      </c>
      <c r="J351" s="1">
        <v>20140401</v>
      </c>
      <c r="K351" s="1" t="s">
        <v>196</v>
      </c>
      <c r="L351" s="1" t="s">
        <v>197</v>
      </c>
      <c r="M351" s="1" t="s">
        <v>35</v>
      </c>
      <c r="N351" s="1">
        <v>30000</v>
      </c>
      <c r="O351" s="1">
        <v>1950</v>
      </c>
      <c r="P351" s="1">
        <v>486</v>
      </c>
      <c r="Q351" s="1" t="s">
        <v>177</v>
      </c>
      <c r="R351" s="1">
        <v>52500</v>
      </c>
      <c r="S351" s="1" t="s">
        <v>74</v>
      </c>
      <c r="T351" s="1" t="s">
        <v>634</v>
      </c>
      <c r="U351" s="1" t="s">
        <v>635</v>
      </c>
      <c r="V351" s="1" t="s">
        <v>49</v>
      </c>
      <c r="W351" s="1" t="s">
        <v>636</v>
      </c>
      <c r="X351" s="1" t="s">
        <v>637</v>
      </c>
      <c r="Y351" s="1" t="s">
        <v>49</v>
      </c>
      <c r="Z351" s="1" t="s">
        <v>49</v>
      </c>
      <c r="AA351" s="1" t="s">
        <v>638</v>
      </c>
      <c r="AB351" s="1" t="s">
        <v>49</v>
      </c>
      <c r="AC351" s="1" t="s">
        <v>49</v>
      </c>
      <c r="AD351" s="1" t="s">
        <v>49</v>
      </c>
      <c r="AE351" s="1" t="s">
        <v>49</v>
      </c>
      <c r="AF351" s="1" t="s">
        <v>49</v>
      </c>
      <c r="AG351" s="1" t="s">
        <v>203</v>
      </c>
      <c r="AH351" s="1" t="s">
        <v>203</v>
      </c>
    </row>
    <row r="352" spans="1:34" ht="15.75" customHeight="1" x14ac:dyDescent="0.25">
      <c r="A352" s="1">
        <v>46750</v>
      </c>
      <c r="B352" s="1">
        <v>1</v>
      </c>
      <c r="C352" s="1" t="s">
        <v>704</v>
      </c>
      <c r="D352" s="5" t="s">
        <v>496</v>
      </c>
      <c r="E352" s="5">
        <v>41644</v>
      </c>
      <c r="F352" s="1">
        <f t="shared" si="5"/>
        <v>2014</v>
      </c>
      <c r="G352" s="1">
        <f>MONTH(Table1[[#This Row],[Date]])</f>
        <v>1</v>
      </c>
      <c r="H352" s="1">
        <v>50</v>
      </c>
      <c r="I352" s="1">
        <v>400</v>
      </c>
      <c r="J352" s="1">
        <v>20140501</v>
      </c>
      <c r="K352" s="1" t="s">
        <v>196</v>
      </c>
      <c r="L352" s="1" t="s">
        <v>197</v>
      </c>
      <c r="M352" s="1" t="s">
        <v>56</v>
      </c>
      <c r="N352" s="1">
        <v>42500</v>
      </c>
      <c r="O352" s="1">
        <v>1950</v>
      </c>
      <c r="P352" s="1">
        <v>486</v>
      </c>
      <c r="Q352" s="1" t="s">
        <v>177</v>
      </c>
      <c r="R352" s="1">
        <v>52500</v>
      </c>
      <c r="S352" s="1" t="s">
        <v>111</v>
      </c>
      <c r="T352" s="1" t="s">
        <v>646</v>
      </c>
      <c r="U352" s="1" t="s">
        <v>647</v>
      </c>
      <c r="V352" s="1" t="s">
        <v>49</v>
      </c>
      <c r="W352" s="1" t="s">
        <v>648</v>
      </c>
      <c r="X352" s="1" t="s">
        <v>649</v>
      </c>
      <c r="Y352" s="1" t="s">
        <v>49</v>
      </c>
      <c r="Z352" s="1" t="s">
        <v>49</v>
      </c>
      <c r="AA352" s="1" t="s">
        <v>650</v>
      </c>
      <c r="AB352" s="1" t="s">
        <v>49</v>
      </c>
      <c r="AC352" s="1" t="s">
        <v>49</v>
      </c>
      <c r="AD352" s="1" t="s">
        <v>49</v>
      </c>
      <c r="AE352" s="1" t="s">
        <v>49</v>
      </c>
      <c r="AF352" s="1" t="s">
        <v>49</v>
      </c>
      <c r="AG352" s="1" t="s">
        <v>203</v>
      </c>
      <c r="AH352" s="1" t="s">
        <v>203</v>
      </c>
    </row>
    <row r="353" spans="1:34" ht="15.75" customHeight="1" x14ac:dyDescent="0.25">
      <c r="A353" s="1">
        <v>46750</v>
      </c>
      <c r="B353" s="1">
        <v>1</v>
      </c>
      <c r="C353" s="1" t="s">
        <v>705</v>
      </c>
      <c r="D353" s="5" t="s">
        <v>498</v>
      </c>
      <c r="E353" s="5">
        <v>41645</v>
      </c>
      <c r="F353" s="1">
        <f t="shared" si="5"/>
        <v>2014</v>
      </c>
      <c r="G353" s="1">
        <f>MONTH(Table1[[#This Row],[Date]])</f>
        <v>1</v>
      </c>
      <c r="H353" s="1">
        <v>550</v>
      </c>
      <c r="I353" s="1">
        <v>400</v>
      </c>
      <c r="J353" s="1">
        <v>20140601</v>
      </c>
      <c r="K353" s="1" t="s">
        <v>196</v>
      </c>
      <c r="L353" s="1" t="s">
        <v>197</v>
      </c>
      <c r="M353" s="1" t="s">
        <v>35</v>
      </c>
      <c r="N353" s="1">
        <v>30000</v>
      </c>
      <c r="O353" s="1">
        <v>1950</v>
      </c>
      <c r="P353" s="1">
        <v>486</v>
      </c>
      <c r="Q353" s="1" t="s">
        <v>177</v>
      </c>
      <c r="R353" s="1">
        <v>52500</v>
      </c>
      <c r="S353" s="1" t="s">
        <v>111</v>
      </c>
      <c r="T353" s="1" t="s">
        <v>653</v>
      </c>
      <c r="U353" s="1" t="s">
        <v>654</v>
      </c>
      <c r="V353" s="1" t="s">
        <v>49</v>
      </c>
      <c r="W353" s="1" t="s">
        <v>655</v>
      </c>
      <c r="X353" s="1" t="s">
        <v>656</v>
      </c>
      <c r="Y353" s="1" t="s">
        <v>49</v>
      </c>
      <c r="Z353" s="1" t="s">
        <v>49</v>
      </c>
      <c r="AA353" s="1" t="s">
        <v>657</v>
      </c>
      <c r="AB353" s="1" t="s">
        <v>49</v>
      </c>
      <c r="AC353" s="1" t="s">
        <v>49</v>
      </c>
      <c r="AD353" s="1" t="s">
        <v>49</v>
      </c>
      <c r="AE353" s="1" t="s">
        <v>49</v>
      </c>
      <c r="AF353" s="1" t="s">
        <v>49</v>
      </c>
      <c r="AG353" s="1" t="s">
        <v>203</v>
      </c>
      <c r="AH353" s="1" t="s">
        <v>203</v>
      </c>
    </row>
    <row r="354" spans="1:34" ht="15.75" customHeight="1" x14ac:dyDescent="0.25">
      <c r="A354" s="1">
        <v>42250</v>
      </c>
      <c r="B354" s="1">
        <v>1</v>
      </c>
      <c r="C354" s="1" t="s">
        <v>706</v>
      </c>
      <c r="D354" s="5" t="s">
        <v>500</v>
      </c>
      <c r="E354" s="5">
        <v>41646</v>
      </c>
      <c r="F354" s="1">
        <f t="shared" si="5"/>
        <v>2014</v>
      </c>
      <c r="G354" s="1">
        <f>MONTH(Table1[[#This Row],[Date]])</f>
        <v>1</v>
      </c>
      <c r="H354" s="1">
        <v>550</v>
      </c>
      <c r="I354" s="1">
        <v>1650</v>
      </c>
      <c r="J354" s="1">
        <v>20140701</v>
      </c>
      <c r="K354" s="1" t="s">
        <v>196</v>
      </c>
      <c r="L354" s="1" t="s">
        <v>197</v>
      </c>
      <c r="M354" s="1" t="s">
        <v>56</v>
      </c>
      <c r="N354" s="1">
        <v>42500</v>
      </c>
      <c r="O354" s="1">
        <v>1950</v>
      </c>
      <c r="P354" s="1">
        <v>486</v>
      </c>
      <c r="Q354" s="1" t="s">
        <v>177</v>
      </c>
      <c r="R354" s="1">
        <v>127220</v>
      </c>
      <c r="S354" s="1" t="s">
        <v>111</v>
      </c>
      <c r="T354" s="1" t="s">
        <v>659</v>
      </c>
      <c r="U354" s="1" t="s">
        <v>660</v>
      </c>
      <c r="V354" s="1" t="s">
        <v>49</v>
      </c>
      <c r="W354" s="1" t="s">
        <v>661</v>
      </c>
      <c r="X354" s="1" t="s">
        <v>662</v>
      </c>
      <c r="Y354" s="1" t="s">
        <v>49</v>
      </c>
      <c r="Z354" s="1" t="s">
        <v>49</v>
      </c>
      <c r="AA354" s="1" t="s">
        <v>663</v>
      </c>
      <c r="AB354" s="1" t="s">
        <v>49</v>
      </c>
      <c r="AC354" s="1" t="s">
        <v>49</v>
      </c>
      <c r="AD354" s="1" t="s">
        <v>49</v>
      </c>
      <c r="AE354" s="1" t="s">
        <v>49</v>
      </c>
      <c r="AF354" s="1" t="s">
        <v>49</v>
      </c>
      <c r="AG354" s="1" t="s">
        <v>203</v>
      </c>
      <c r="AH354" s="1" t="s">
        <v>203</v>
      </c>
    </row>
    <row r="355" spans="1:34" ht="15.75" customHeight="1" x14ac:dyDescent="0.25">
      <c r="A355" s="1">
        <v>46750</v>
      </c>
      <c r="B355" s="1">
        <v>1</v>
      </c>
      <c r="C355" s="1" t="s">
        <v>707</v>
      </c>
      <c r="D355" s="5" t="s">
        <v>502</v>
      </c>
      <c r="E355" s="5">
        <v>41647</v>
      </c>
      <c r="F355" s="1">
        <f t="shared" si="5"/>
        <v>2014</v>
      </c>
      <c r="G355" s="1">
        <f>MONTH(Table1[[#This Row],[Date]])</f>
        <v>1</v>
      </c>
      <c r="H355" s="1">
        <v>800</v>
      </c>
      <c r="I355" s="1">
        <v>400</v>
      </c>
      <c r="J355" s="1">
        <v>20140801</v>
      </c>
      <c r="K355" s="1" t="s">
        <v>196</v>
      </c>
      <c r="L355" s="1" t="s">
        <v>197</v>
      </c>
      <c r="M355" s="1" t="s">
        <v>56</v>
      </c>
      <c r="N355" s="1">
        <v>30000</v>
      </c>
      <c r="O355" s="1">
        <v>1950</v>
      </c>
      <c r="P355" s="1">
        <v>486</v>
      </c>
      <c r="Q355" s="1" t="s">
        <v>177</v>
      </c>
      <c r="R355" s="1">
        <v>52500</v>
      </c>
      <c r="S355" s="1" t="s">
        <v>117</v>
      </c>
      <c r="T355" s="1" t="s">
        <v>653</v>
      </c>
      <c r="U355" s="1" t="s">
        <v>654</v>
      </c>
      <c r="V355" s="1" t="s">
        <v>49</v>
      </c>
      <c r="W355" s="1" t="s">
        <v>655</v>
      </c>
      <c r="X355" s="1" t="s">
        <v>656</v>
      </c>
      <c r="Y355" s="1" t="s">
        <v>49</v>
      </c>
      <c r="Z355" s="1" t="s">
        <v>49</v>
      </c>
      <c r="AA355" s="1" t="s">
        <v>657</v>
      </c>
      <c r="AB355" s="1" t="s">
        <v>49</v>
      </c>
      <c r="AC355" s="1" t="s">
        <v>49</v>
      </c>
      <c r="AD355" s="1" t="s">
        <v>49</v>
      </c>
      <c r="AE355" s="1" t="s">
        <v>49</v>
      </c>
      <c r="AF355" s="1" t="s">
        <v>49</v>
      </c>
      <c r="AG355" s="1" t="s">
        <v>203</v>
      </c>
      <c r="AH355" s="1" t="s">
        <v>203</v>
      </c>
    </row>
    <row r="356" spans="1:34" ht="15.75" customHeight="1" x14ac:dyDescent="0.25">
      <c r="A356" s="1">
        <v>112750</v>
      </c>
      <c r="B356" s="1">
        <v>1</v>
      </c>
      <c r="C356" s="1" t="s">
        <v>708</v>
      </c>
      <c r="D356" s="5" t="s">
        <v>504</v>
      </c>
      <c r="E356" s="5">
        <v>41648</v>
      </c>
      <c r="F356" s="1">
        <f t="shared" si="5"/>
        <v>2014</v>
      </c>
      <c r="G356" s="1">
        <f>MONTH(Table1[[#This Row],[Date]])</f>
        <v>1</v>
      </c>
      <c r="H356" s="1">
        <v>650</v>
      </c>
      <c r="I356" s="1">
        <v>1650</v>
      </c>
      <c r="J356" s="1">
        <v>20140901</v>
      </c>
      <c r="K356" s="1" t="s">
        <v>196</v>
      </c>
      <c r="L356" s="1" t="s">
        <v>197</v>
      </c>
      <c r="M356" s="1" t="s">
        <v>35</v>
      </c>
      <c r="N356" s="1">
        <v>55000</v>
      </c>
      <c r="O356" s="1">
        <v>2570</v>
      </c>
      <c r="P356" s="1">
        <v>486</v>
      </c>
      <c r="Q356" s="1" t="s">
        <v>160</v>
      </c>
      <c r="R356" s="1">
        <v>65250</v>
      </c>
      <c r="S356" s="1" t="s">
        <v>58</v>
      </c>
      <c r="T356" s="1" t="s">
        <v>653</v>
      </c>
      <c r="U356" s="1" t="s">
        <v>654</v>
      </c>
      <c r="V356" s="1" t="s">
        <v>49</v>
      </c>
      <c r="W356" s="1" t="s">
        <v>655</v>
      </c>
      <c r="X356" s="1" t="s">
        <v>656</v>
      </c>
      <c r="Y356" s="1" t="s">
        <v>49</v>
      </c>
      <c r="Z356" s="1" t="s">
        <v>49</v>
      </c>
      <c r="AA356" s="1" t="s">
        <v>657</v>
      </c>
      <c r="AB356" s="1" t="s">
        <v>49</v>
      </c>
      <c r="AC356" s="1" t="s">
        <v>49</v>
      </c>
      <c r="AD356" s="1" t="s">
        <v>49</v>
      </c>
      <c r="AE356" s="1" t="s">
        <v>49</v>
      </c>
      <c r="AF356" s="1" t="s">
        <v>49</v>
      </c>
      <c r="AG356" s="1" t="s">
        <v>203</v>
      </c>
      <c r="AH356" s="1" t="s">
        <v>203</v>
      </c>
    </row>
    <row r="357" spans="1:34" ht="15.75" customHeight="1" x14ac:dyDescent="0.25">
      <c r="A357" s="1">
        <v>112750</v>
      </c>
      <c r="B357" s="1">
        <v>1</v>
      </c>
      <c r="C357" s="1" t="s">
        <v>709</v>
      </c>
      <c r="D357" s="5" t="s">
        <v>506</v>
      </c>
      <c r="E357" s="5">
        <v>41649</v>
      </c>
      <c r="F357" s="1">
        <f t="shared" si="5"/>
        <v>2014</v>
      </c>
      <c r="G357" s="1">
        <f>MONTH(Table1[[#This Row],[Date]])</f>
        <v>1</v>
      </c>
      <c r="H357" s="1">
        <v>800</v>
      </c>
      <c r="I357" s="1">
        <v>1650</v>
      </c>
      <c r="J357" s="1">
        <v>20141001</v>
      </c>
      <c r="K357" s="1" t="s">
        <v>196</v>
      </c>
      <c r="L357" s="1" t="s">
        <v>197</v>
      </c>
      <c r="M357" s="1" t="s">
        <v>35</v>
      </c>
      <c r="N357" s="1">
        <v>30000</v>
      </c>
      <c r="O357" s="1">
        <v>2570</v>
      </c>
      <c r="P357" s="1">
        <v>987</v>
      </c>
      <c r="Q357" s="1" t="s">
        <v>160</v>
      </c>
      <c r="R357" s="1">
        <v>52500</v>
      </c>
      <c r="S357" s="1" t="s">
        <v>111</v>
      </c>
      <c r="T357" s="1" t="s">
        <v>659</v>
      </c>
      <c r="U357" s="1" t="s">
        <v>660</v>
      </c>
      <c r="V357" s="1" t="s">
        <v>49</v>
      </c>
      <c r="W357" s="1" t="s">
        <v>661</v>
      </c>
      <c r="X357" s="1" t="s">
        <v>662</v>
      </c>
      <c r="Y357" s="1" t="s">
        <v>49</v>
      </c>
      <c r="Z357" s="1" t="s">
        <v>49</v>
      </c>
      <c r="AA357" s="1" t="s">
        <v>663</v>
      </c>
      <c r="AB357" s="1" t="s">
        <v>49</v>
      </c>
      <c r="AC357" s="1" t="s">
        <v>49</v>
      </c>
      <c r="AD357" s="1" t="s">
        <v>49</v>
      </c>
      <c r="AE357" s="1" t="s">
        <v>49</v>
      </c>
      <c r="AF357" s="1" t="s">
        <v>49</v>
      </c>
      <c r="AG357" s="1" t="s">
        <v>203</v>
      </c>
      <c r="AH357" s="1" t="s">
        <v>203</v>
      </c>
    </row>
    <row r="358" spans="1:34" ht="15.75" customHeight="1" x14ac:dyDescent="0.25">
      <c r="A358" s="1">
        <v>46750</v>
      </c>
      <c r="B358" s="1">
        <v>1</v>
      </c>
      <c r="C358" s="1" t="s">
        <v>710</v>
      </c>
      <c r="D358" s="5" t="s">
        <v>508</v>
      </c>
      <c r="E358" s="5">
        <v>41650</v>
      </c>
      <c r="F358" s="1">
        <f t="shared" si="5"/>
        <v>2014</v>
      </c>
      <c r="G358" s="1">
        <f>MONTH(Table1[[#This Row],[Date]])</f>
        <v>1</v>
      </c>
      <c r="H358" s="1">
        <v>50</v>
      </c>
      <c r="I358" s="1">
        <v>400</v>
      </c>
      <c r="J358" s="1">
        <v>20141101</v>
      </c>
      <c r="K358" s="1" t="s">
        <v>196</v>
      </c>
      <c r="L358" s="1" t="s">
        <v>197</v>
      </c>
      <c r="M358" s="1" t="s">
        <v>35</v>
      </c>
      <c r="N358" s="1">
        <v>42500</v>
      </c>
      <c r="O358" s="1">
        <v>2570</v>
      </c>
      <c r="P358" s="1">
        <v>987</v>
      </c>
      <c r="Q358" s="1" t="s">
        <v>160</v>
      </c>
      <c r="R358" s="1">
        <v>28750</v>
      </c>
      <c r="S358" s="1" t="s">
        <v>96</v>
      </c>
      <c r="T358" s="1" t="s">
        <v>659</v>
      </c>
      <c r="U358" s="1" t="s">
        <v>660</v>
      </c>
      <c r="V358" s="1" t="s">
        <v>49</v>
      </c>
      <c r="W358" s="1" t="s">
        <v>661</v>
      </c>
      <c r="X358" s="1" t="s">
        <v>662</v>
      </c>
      <c r="Y358" s="1" t="s">
        <v>49</v>
      </c>
      <c r="Z358" s="1" t="s">
        <v>49</v>
      </c>
      <c r="AA358" s="1" t="s">
        <v>663</v>
      </c>
      <c r="AB358" s="1" t="s">
        <v>49</v>
      </c>
      <c r="AC358" s="1" t="s">
        <v>49</v>
      </c>
      <c r="AD358" s="1" t="s">
        <v>49</v>
      </c>
      <c r="AE358" s="1" t="s">
        <v>49</v>
      </c>
      <c r="AF358" s="1" t="s">
        <v>49</v>
      </c>
      <c r="AG358" s="1" t="s">
        <v>203</v>
      </c>
      <c r="AH358" s="1" t="s">
        <v>203</v>
      </c>
    </row>
    <row r="359" spans="1:34" ht="15.75" customHeight="1" x14ac:dyDescent="0.25">
      <c r="A359" s="1">
        <v>42250</v>
      </c>
      <c r="B359" s="1">
        <v>1</v>
      </c>
      <c r="C359" s="1" t="s">
        <v>711</v>
      </c>
      <c r="D359" s="5" t="s">
        <v>510</v>
      </c>
      <c r="E359" s="5">
        <v>41651</v>
      </c>
      <c r="F359" s="1">
        <f t="shared" si="5"/>
        <v>2014</v>
      </c>
      <c r="G359" s="1">
        <f>MONTH(Table1[[#This Row],[Date]])</f>
        <v>1</v>
      </c>
      <c r="H359" s="1">
        <v>50</v>
      </c>
      <c r="I359" s="1">
        <v>400</v>
      </c>
      <c r="J359" s="1">
        <v>20141201</v>
      </c>
      <c r="K359" s="1" t="s">
        <v>196</v>
      </c>
      <c r="L359" s="1" t="s">
        <v>197</v>
      </c>
      <c r="M359" s="1" t="s">
        <v>56</v>
      </c>
      <c r="N359" s="1">
        <v>30000</v>
      </c>
      <c r="O359" s="1">
        <v>2570</v>
      </c>
      <c r="P359" s="1">
        <v>987</v>
      </c>
      <c r="Q359" s="1" t="s">
        <v>160</v>
      </c>
      <c r="R359" s="1">
        <v>52500</v>
      </c>
      <c r="S359" s="1" t="s">
        <v>128</v>
      </c>
      <c r="T359" s="1" t="s">
        <v>634</v>
      </c>
      <c r="U359" s="1" t="s">
        <v>635</v>
      </c>
      <c r="V359" s="1" t="s">
        <v>49</v>
      </c>
      <c r="W359" s="1" t="s">
        <v>636</v>
      </c>
      <c r="X359" s="1" t="s">
        <v>637</v>
      </c>
      <c r="Y359" s="1" t="s">
        <v>49</v>
      </c>
      <c r="Z359" s="1" t="s">
        <v>49</v>
      </c>
      <c r="AA359" s="1" t="s">
        <v>638</v>
      </c>
      <c r="AB359" s="1" t="s">
        <v>49</v>
      </c>
      <c r="AC359" s="1" t="s">
        <v>49</v>
      </c>
      <c r="AD359" s="1" t="s">
        <v>49</v>
      </c>
      <c r="AE359" s="1" t="s">
        <v>49</v>
      </c>
      <c r="AF359" s="1" t="s">
        <v>49</v>
      </c>
      <c r="AG359" s="1" t="s">
        <v>203</v>
      </c>
      <c r="AH359" s="1" t="s">
        <v>203</v>
      </c>
    </row>
    <row r="360" spans="1:34" ht="15.75" customHeight="1" x14ac:dyDescent="0.25">
      <c r="A360" s="1">
        <v>46750</v>
      </c>
      <c r="B360" s="1">
        <v>1</v>
      </c>
      <c r="C360" s="1" t="s">
        <v>712</v>
      </c>
      <c r="D360" s="5" t="s">
        <v>453</v>
      </c>
      <c r="E360" s="5">
        <v>42036</v>
      </c>
      <c r="F360" s="1">
        <f t="shared" si="5"/>
        <v>2015</v>
      </c>
      <c r="G360" s="1">
        <f>MONTH(Table1[[#This Row],[Date]])</f>
        <v>2</v>
      </c>
      <c r="H360" s="1">
        <v>50</v>
      </c>
      <c r="I360" s="1">
        <v>1650</v>
      </c>
      <c r="J360" s="1">
        <v>20150102</v>
      </c>
      <c r="K360" s="1" t="s">
        <v>196</v>
      </c>
      <c r="L360" s="1" t="s">
        <v>197</v>
      </c>
      <c r="M360" s="1" t="s">
        <v>56</v>
      </c>
      <c r="N360" s="1">
        <v>42500</v>
      </c>
      <c r="O360" s="1">
        <v>2570</v>
      </c>
      <c r="P360" s="1">
        <v>987</v>
      </c>
      <c r="Q360" s="1" t="s">
        <v>160</v>
      </c>
      <c r="R360" s="1">
        <v>52500</v>
      </c>
      <c r="S360" s="1" t="s">
        <v>111</v>
      </c>
      <c r="T360" s="1" t="s">
        <v>640</v>
      </c>
      <c r="U360" s="1" t="s">
        <v>641</v>
      </c>
      <c r="V360" s="1" t="s">
        <v>49</v>
      </c>
      <c r="W360" s="1" t="s">
        <v>642</v>
      </c>
      <c r="X360" s="1" t="s">
        <v>643</v>
      </c>
      <c r="Y360" s="1" t="s">
        <v>49</v>
      </c>
      <c r="Z360" s="1" t="s">
        <v>49</v>
      </c>
      <c r="AA360" s="1" t="s">
        <v>644</v>
      </c>
      <c r="AB360" s="1" t="s">
        <v>49</v>
      </c>
      <c r="AC360" s="1" t="s">
        <v>49</v>
      </c>
      <c r="AD360" s="1" t="s">
        <v>49</v>
      </c>
      <c r="AE360" s="1" t="s">
        <v>49</v>
      </c>
      <c r="AF360" s="1" t="s">
        <v>49</v>
      </c>
      <c r="AG360" s="1" t="s">
        <v>203</v>
      </c>
      <c r="AH360" s="1" t="s">
        <v>203</v>
      </c>
    </row>
    <row r="361" spans="1:34" ht="15.75" customHeight="1" x14ac:dyDescent="0.25">
      <c r="A361" s="1">
        <v>46750</v>
      </c>
      <c r="B361" s="1">
        <v>1</v>
      </c>
      <c r="C361" s="1" t="s">
        <v>713</v>
      </c>
      <c r="D361" s="5" t="s">
        <v>455</v>
      </c>
      <c r="E361" s="5">
        <v>42037</v>
      </c>
      <c r="F361" s="1">
        <f t="shared" si="5"/>
        <v>2015</v>
      </c>
      <c r="G361" s="1">
        <f>MONTH(Table1[[#This Row],[Date]])</f>
        <v>2</v>
      </c>
      <c r="H361" s="1">
        <v>50</v>
      </c>
      <c r="I361" s="1">
        <v>400</v>
      </c>
      <c r="J361" s="1">
        <v>20150202</v>
      </c>
      <c r="K361" s="1" t="s">
        <v>196</v>
      </c>
      <c r="L361" s="1" t="s">
        <v>197</v>
      </c>
      <c r="M361" s="1" t="s">
        <v>56</v>
      </c>
      <c r="N361" s="1">
        <v>30000</v>
      </c>
      <c r="O361" s="1">
        <v>1950</v>
      </c>
      <c r="P361" s="1">
        <v>987</v>
      </c>
      <c r="Q361" s="1" t="s">
        <v>160</v>
      </c>
      <c r="R361" s="1">
        <v>28750</v>
      </c>
      <c r="S361" s="1" t="s">
        <v>96</v>
      </c>
      <c r="T361" s="1" t="s">
        <v>646</v>
      </c>
      <c r="U361" s="1" t="s">
        <v>647</v>
      </c>
      <c r="V361" s="1" t="s">
        <v>49</v>
      </c>
      <c r="W361" s="1" t="s">
        <v>648</v>
      </c>
      <c r="X361" s="1" t="s">
        <v>649</v>
      </c>
      <c r="Y361" s="1" t="s">
        <v>49</v>
      </c>
      <c r="Z361" s="1" t="s">
        <v>49</v>
      </c>
      <c r="AA361" s="1" t="s">
        <v>650</v>
      </c>
      <c r="AB361" s="1" t="s">
        <v>49</v>
      </c>
      <c r="AC361" s="1" t="s">
        <v>49</v>
      </c>
      <c r="AD361" s="1" t="s">
        <v>49</v>
      </c>
      <c r="AE361" s="1" t="s">
        <v>49</v>
      </c>
      <c r="AF361" s="1" t="s">
        <v>49</v>
      </c>
      <c r="AG361" s="1" t="s">
        <v>203</v>
      </c>
      <c r="AH361" s="1" t="s">
        <v>203</v>
      </c>
    </row>
    <row r="362" spans="1:34" ht="15.75" customHeight="1" x14ac:dyDescent="0.25">
      <c r="A362" s="1">
        <v>46750</v>
      </c>
      <c r="B362" s="1">
        <v>1</v>
      </c>
      <c r="C362" s="1" t="s">
        <v>714</v>
      </c>
      <c r="D362" s="5" t="s">
        <v>457</v>
      </c>
      <c r="E362" s="5">
        <v>42038</v>
      </c>
      <c r="F362" s="1">
        <f t="shared" si="5"/>
        <v>2015</v>
      </c>
      <c r="G362" s="1">
        <f>MONTH(Table1[[#This Row],[Date]])</f>
        <v>2</v>
      </c>
      <c r="H362" s="1">
        <v>800</v>
      </c>
      <c r="I362" s="1">
        <v>400</v>
      </c>
      <c r="J362" s="1">
        <v>20150302</v>
      </c>
      <c r="K362" s="1" t="s">
        <v>196</v>
      </c>
      <c r="L362" s="1" t="s">
        <v>197</v>
      </c>
      <c r="M362" s="1" t="s">
        <v>56</v>
      </c>
      <c r="N362" s="1">
        <v>42500</v>
      </c>
      <c r="O362" s="1">
        <v>1950</v>
      </c>
      <c r="P362" s="1">
        <v>987</v>
      </c>
      <c r="Q362" s="1" t="s">
        <v>160</v>
      </c>
      <c r="R362" s="1">
        <v>52500</v>
      </c>
      <c r="S362" s="1" t="s">
        <v>128</v>
      </c>
      <c r="T362" s="1" t="s">
        <v>659</v>
      </c>
      <c r="U362" s="1" t="s">
        <v>660</v>
      </c>
      <c r="V362" s="1" t="s">
        <v>49</v>
      </c>
      <c r="W362" s="1" t="s">
        <v>661</v>
      </c>
      <c r="X362" s="1" t="s">
        <v>662</v>
      </c>
      <c r="Y362" s="1" t="s">
        <v>49</v>
      </c>
      <c r="Z362" s="1" t="s">
        <v>49</v>
      </c>
      <c r="AA362" s="1" t="s">
        <v>663</v>
      </c>
      <c r="AB362" s="1" t="s">
        <v>49</v>
      </c>
      <c r="AC362" s="1" t="s">
        <v>49</v>
      </c>
      <c r="AD362" s="1" t="s">
        <v>49</v>
      </c>
      <c r="AE362" s="1" t="s">
        <v>49</v>
      </c>
      <c r="AF362" s="1" t="s">
        <v>49</v>
      </c>
      <c r="AG362" s="1" t="s">
        <v>203</v>
      </c>
      <c r="AH362" s="1" t="s">
        <v>203</v>
      </c>
    </row>
    <row r="363" spans="1:34" ht="15.75" customHeight="1" x14ac:dyDescent="0.25">
      <c r="A363" s="1">
        <v>42250</v>
      </c>
      <c r="B363" s="1">
        <v>1</v>
      </c>
      <c r="C363" s="1" t="s">
        <v>715</v>
      </c>
      <c r="D363" s="5" t="s">
        <v>459</v>
      </c>
      <c r="E363" s="5">
        <v>42039</v>
      </c>
      <c r="F363" s="1">
        <f t="shared" si="5"/>
        <v>2015</v>
      </c>
      <c r="G363" s="1">
        <f>MONTH(Table1[[#This Row],[Date]])</f>
        <v>2</v>
      </c>
      <c r="H363" s="1">
        <v>650</v>
      </c>
      <c r="I363" s="1">
        <v>400</v>
      </c>
      <c r="J363" s="1">
        <v>20150402</v>
      </c>
      <c r="K363" s="1" t="s">
        <v>196</v>
      </c>
      <c r="L363" s="1" t="s">
        <v>197</v>
      </c>
      <c r="M363" s="1" t="s">
        <v>35</v>
      </c>
      <c r="N363" s="1">
        <v>30000</v>
      </c>
      <c r="O363" s="1">
        <v>1950</v>
      </c>
      <c r="P363" s="1">
        <v>987</v>
      </c>
      <c r="Q363" s="1" t="s">
        <v>193</v>
      </c>
      <c r="R363" s="1">
        <v>52500</v>
      </c>
      <c r="S363" s="1" t="s">
        <v>37</v>
      </c>
      <c r="T363" s="1" t="s">
        <v>653</v>
      </c>
      <c r="U363" s="1" t="s">
        <v>654</v>
      </c>
      <c r="V363" s="1" t="s">
        <v>49</v>
      </c>
      <c r="W363" s="1" t="s">
        <v>655</v>
      </c>
      <c r="X363" s="1" t="s">
        <v>656</v>
      </c>
      <c r="Y363" s="1" t="s">
        <v>49</v>
      </c>
      <c r="Z363" s="1" t="s">
        <v>49</v>
      </c>
      <c r="AA363" s="1" t="s">
        <v>657</v>
      </c>
      <c r="AB363" s="1" t="s">
        <v>49</v>
      </c>
      <c r="AC363" s="1" t="s">
        <v>49</v>
      </c>
      <c r="AD363" s="1" t="s">
        <v>49</v>
      </c>
      <c r="AE363" s="1" t="s">
        <v>49</v>
      </c>
      <c r="AF363" s="1" t="s">
        <v>49</v>
      </c>
      <c r="AG363" s="1" t="s">
        <v>203</v>
      </c>
      <c r="AH363" s="1" t="s">
        <v>203</v>
      </c>
    </row>
    <row r="364" spans="1:34" ht="15.75" customHeight="1" x14ac:dyDescent="0.25">
      <c r="A364" s="1">
        <v>112750</v>
      </c>
      <c r="B364" s="1">
        <v>1</v>
      </c>
      <c r="C364" s="1" t="s">
        <v>716</v>
      </c>
      <c r="D364" s="5" t="s">
        <v>461</v>
      </c>
      <c r="E364" s="5">
        <v>42040</v>
      </c>
      <c r="F364" s="1">
        <f t="shared" si="5"/>
        <v>2015</v>
      </c>
      <c r="G364" s="1">
        <f>MONTH(Table1[[#This Row],[Date]])</f>
        <v>2</v>
      </c>
      <c r="H364" s="1">
        <v>650</v>
      </c>
      <c r="I364" s="1">
        <v>400</v>
      </c>
      <c r="J364" s="1">
        <v>20150502</v>
      </c>
      <c r="K364" s="1" t="s">
        <v>196</v>
      </c>
      <c r="L364" s="1" t="s">
        <v>197</v>
      </c>
      <c r="M364" s="1" t="s">
        <v>35</v>
      </c>
      <c r="N364" s="1">
        <v>42500</v>
      </c>
      <c r="O364" s="1">
        <v>1950</v>
      </c>
      <c r="P364" s="1">
        <v>987</v>
      </c>
      <c r="Q364" s="1" t="s">
        <v>193</v>
      </c>
      <c r="R364" s="1">
        <v>52500</v>
      </c>
      <c r="S364" s="1" t="s">
        <v>37</v>
      </c>
      <c r="T364" s="1" t="s">
        <v>717</v>
      </c>
      <c r="U364" s="1" t="s">
        <v>718</v>
      </c>
      <c r="V364" s="1" t="s">
        <v>49</v>
      </c>
      <c r="W364" s="1" t="s">
        <v>719</v>
      </c>
      <c r="X364" s="1" t="s">
        <v>720</v>
      </c>
      <c r="Y364" s="1" t="s">
        <v>49</v>
      </c>
      <c r="Z364" s="1" t="s">
        <v>49</v>
      </c>
      <c r="AA364" s="1" t="s">
        <v>721</v>
      </c>
      <c r="AB364" s="1" t="s">
        <v>49</v>
      </c>
      <c r="AC364" s="1" t="s">
        <v>49</v>
      </c>
      <c r="AD364" s="1" t="s">
        <v>49</v>
      </c>
      <c r="AE364" s="1" t="s">
        <v>49</v>
      </c>
      <c r="AF364" s="1" t="s">
        <v>49</v>
      </c>
      <c r="AG364" s="1" t="s">
        <v>203</v>
      </c>
      <c r="AH364" s="1" t="s">
        <v>203</v>
      </c>
    </row>
    <row r="365" spans="1:34" ht="15.75" customHeight="1" x14ac:dyDescent="0.25">
      <c r="A365" s="1">
        <v>46750</v>
      </c>
      <c r="B365" s="1">
        <v>1</v>
      </c>
      <c r="C365" s="1" t="s">
        <v>722</v>
      </c>
      <c r="D365" s="5" t="s">
        <v>463</v>
      </c>
      <c r="E365" s="5">
        <v>42041</v>
      </c>
      <c r="F365" s="1">
        <f t="shared" si="5"/>
        <v>2015</v>
      </c>
      <c r="G365" s="1">
        <f>MONTH(Table1[[#This Row],[Date]])</f>
        <v>2</v>
      </c>
      <c r="H365" s="1">
        <v>550</v>
      </c>
      <c r="I365" s="1">
        <v>350</v>
      </c>
      <c r="J365" s="1">
        <v>20150602</v>
      </c>
      <c r="K365" s="1" t="s">
        <v>196</v>
      </c>
      <c r="L365" s="1" t="s">
        <v>197</v>
      </c>
      <c r="M365" s="1" t="s">
        <v>35</v>
      </c>
      <c r="N365" s="1">
        <v>30000</v>
      </c>
      <c r="O365" s="1">
        <v>1950</v>
      </c>
      <c r="P365" s="1">
        <v>987</v>
      </c>
      <c r="Q365" s="1" t="s">
        <v>193</v>
      </c>
      <c r="R365" s="1">
        <v>52500</v>
      </c>
      <c r="S365" s="1" t="s">
        <v>37</v>
      </c>
      <c r="T365" s="1" t="s">
        <v>723</v>
      </c>
      <c r="U365" s="1" t="s">
        <v>724</v>
      </c>
      <c r="V365" s="1" t="s">
        <v>49</v>
      </c>
      <c r="W365" s="1" t="s">
        <v>725</v>
      </c>
      <c r="X365" s="1" t="s">
        <v>726</v>
      </c>
      <c r="Y365" s="1" t="s">
        <v>49</v>
      </c>
      <c r="Z365" s="1" t="s">
        <v>49</v>
      </c>
      <c r="AA365" s="1" t="s">
        <v>727</v>
      </c>
      <c r="AB365" s="1" t="s">
        <v>49</v>
      </c>
      <c r="AC365" s="1" t="s">
        <v>49</v>
      </c>
      <c r="AD365" s="1" t="s">
        <v>49</v>
      </c>
      <c r="AE365" s="1" t="s">
        <v>49</v>
      </c>
      <c r="AF365" s="1" t="s">
        <v>49</v>
      </c>
      <c r="AG365" s="1" t="s">
        <v>203</v>
      </c>
      <c r="AH365" s="1" t="s">
        <v>203</v>
      </c>
    </row>
    <row r="366" spans="1:34" ht="15.75" customHeight="1" x14ac:dyDescent="0.25">
      <c r="A366" s="1">
        <v>42250</v>
      </c>
      <c r="B366" s="1">
        <v>1</v>
      </c>
      <c r="C366" s="1" t="s">
        <v>728</v>
      </c>
      <c r="D366" s="5" t="s">
        <v>465</v>
      </c>
      <c r="E366" s="5">
        <v>42042</v>
      </c>
      <c r="F366" s="1">
        <f t="shared" si="5"/>
        <v>2015</v>
      </c>
      <c r="G366" s="1">
        <f>MONTH(Table1[[#This Row],[Date]])</f>
        <v>2</v>
      </c>
      <c r="H366" s="1">
        <v>550</v>
      </c>
      <c r="I366" s="1">
        <v>350</v>
      </c>
      <c r="J366" s="1">
        <v>20150702</v>
      </c>
      <c r="K366" s="1" t="s">
        <v>196</v>
      </c>
      <c r="L366" s="1" t="s">
        <v>197</v>
      </c>
      <c r="M366" s="1" t="s">
        <v>56</v>
      </c>
      <c r="N366" s="1">
        <v>42500</v>
      </c>
      <c r="O366" s="1">
        <v>1950</v>
      </c>
      <c r="P366" s="1">
        <v>987</v>
      </c>
      <c r="Q366" s="1" t="s">
        <v>193</v>
      </c>
      <c r="R366" s="1">
        <v>127220</v>
      </c>
      <c r="S366" s="1" t="s">
        <v>128</v>
      </c>
      <c r="T366" s="1" t="s">
        <v>729</v>
      </c>
      <c r="U366" s="1" t="s">
        <v>730</v>
      </c>
      <c r="V366" s="1" t="s">
        <v>49</v>
      </c>
      <c r="W366" s="1" t="s">
        <v>731</v>
      </c>
      <c r="X366" s="1" t="s">
        <v>732</v>
      </c>
      <c r="Y366" s="1" t="s">
        <v>49</v>
      </c>
      <c r="Z366" s="1" t="s">
        <v>49</v>
      </c>
      <c r="AA366" s="1" t="s">
        <v>733</v>
      </c>
      <c r="AB366" s="1" t="s">
        <v>49</v>
      </c>
      <c r="AC366" s="1" t="s">
        <v>49</v>
      </c>
      <c r="AD366" s="1" t="s">
        <v>49</v>
      </c>
      <c r="AE366" s="1" t="s">
        <v>49</v>
      </c>
      <c r="AF366" s="1" t="s">
        <v>49</v>
      </c>
      <c r="AG366" s="1" t="s">
        <v>203</v>
      </c>
      <c r="AH366" s="1" t="s">
        <v>203</v>
      </c>
    </row>
    <row r="367" spans="1:34" ht="15.75" customHeight="1" x14ac:dyDescent="0.25">
      <c r="A367" s="1">
        <v>42250</v>
      </c>
      <c r="B367" s="1">
        <v>1</v>
      </c>
      <c r="C367" s="1" t="s">
        <v>734</v>
      </c>
      <c r="D367" s="5" t="s">
        <v>467</v>
      </c>
      <c r="E367" s="5">
        <v>42043</v>
      </c>
      <c r="F367" s="1">
        <f t="shared" si="5"/>
        <v>2015</v>
      </c>
      <c r="G367" s="1">
        <f>MONTH(Table1[[#This Row],[Date]])</f>
        <v>2</v>
      </c>
      <c r="H367" s="1">
        <v>550</v>
      </c>
      <c r="I367" s="1">
        <v>350</v>
      </c>
      <c r="J367" s="1">
        <v>20150802</v>
      </c>
      <c r="K367" s="1" t="s">
        <v>196</v>
      </c>
      <c r="L367" s="1" t="s">
        <v>197</v>
      </c>
      <c r="M367" s="1" t="s">
        <v>56</v>
      </c>
      <c r="N367" s="1">
        <v>30000</v>
      </c>
      <c r="O367" s="1">
        <v>1950</v>
      </c>
      <c r="P367" s="1">
        <v>750</v>
      </c>
      <c r="Q367" s="1" t="s">
        <v>193</v>
      </c>
      <c r="R367" s="1">
        <v>52500</v>
      </c>
      <c r="S367" s="1" t="s">
        <v>96</v>
      </c>
      <c r="T367" s="1" t="s">
        <v>717</v>
      </c>
      <c r="U367" s="1" t="s">
        <v>718</v>
      </c>
      <c r="V367" s="1" t="s">
        <v>49</v>
      </c>
      <c r="W367" s="1" t="s">
        <v>719</v>
      </c>
      <c r="X367" s="1" t="s">
        <v>720</v>
      </c>
      <c r="Y367" s="1" t="s">
        <v>49</v>
      </c>
      <c r="Z367" s="1" t="s">
        <v>49</v>
      </c>
      <c r="AA367" s="1" t="s">
        <v>721</v>
      </c>
      <c r="AB367" s="1" t="s">
        <v>49</v>
      </c>
      <c r="AC367" s="1" t="s">
        <v>49</v>
      </c>
      <c r="AD367" s="1" t="s">
        <v>49</v>
      </c>
      <c r="AE367" s="1" t="s">
        <v>49</v>
      </c>
      <c r="AF367" s="1" t="s">
        <v>49</v>
      </c>
      <c r="AG367" s="1" t="s">
        <v>203</v>
      </c>
      <c r="AH367" s="1" t="s">
        <v>203</v>
      </c>
    </row>
    <row r="368" spans="1:34" ht="15.75" customHeight="1" x14ac:dyDescent="0.25">
      <c r="A368" s="1">
        <v>42250</v>
      </c>
      <c r="B368" s="1">
        <v>1</v>
      </c>
      <c r="C368" s="1" t="s">
        <v>735</v>
      </c>
      <c r="D368" s="5" t="s">
        <v>469</v>
      </c>
      <c r="E368" s="5">
        <v>42044</v>
      </c>
      <c r="F368" s="1">
        <f t="shared" si="5"/>
        <v>2015</v>
      </c>
      <c r="G368" s="1">
        <f>MONTH(Table1[[#This Row],[Date]])</f>
        <v>2</v>
      </c>
      <c r="H368" s="1">
        <v>550</v>
      </c>
      <c r="I368" s="1">
        <v>400</v>
      </c>
      <c r="J368" s="1">
        <v>20150902</v>
      </c>
      <c r="K368" s="1" t="s">
        <v>196</v>
      </c>
      <c r="L368" s="1" t="s">
        <v>197</v>
      </c>
      <c r="M368" s="1" t="s">
        <v>56</v>
      </c>
      <c r="N368" s="1">
        <v>17500</v>
      </c>
      <c r="O368" s="1">
        <v>1950</v>
      </c>
      <c r="P368" s="1">
        <v>750</v>
      </c>
      <c r="Q368" s="1" t="s">
        <v>193</v>
      </c>
      <c r="R368" s="1">
        <v>28750</v>
      </c>
      <c r="S368" s="1" t="s">
        <v>74</v>
      </c>
      <c r="T368" s="1" t="s">
        <v>666</v>
      </c>
      <c r="U368" s="1" t="s">
        <v>667</v>
      </c>
      <c r="V368" s="1" t="s">
        <v>49</v>
      </c>
      <c r="W368" s="1" t="s">
        <v>668</v>
      </c>
      <c r="X368" s="1" t="s">
        <v>669</v>
      </c>
      <c r="Y368" s="1" t="s">
        <v>49</v>
      </c>
      <c r="Z368" s="1" t="s">
        <v>49</v>
      </c>
      <c r="AA368" s="1" t="s">
        <v>650</v>
      </c>
      <c r="AB368" s="1" t="s">
        <v>49</v>
      </c>
      <c r="AC368" s="1" t="s">
        <v>49</v>
      </c>
      <c r="AD368" s="1" t="s">
        <v>49</v>
      </c>
      <c r="AE368" s="1" t="s">
        <v>49</v>
      </c>
      <c r="AF368" s="1" t="s">
        <v>49</v>
      </c>
      <c r="AG368" s="1" t="s">
        <v>203</v>
      </c>
      <c r="AH368" s="1" t="s">
        <v>203</v>
      </c>
    </row>
    <row r="369" spans="1:34" ht="15.75" customHeight="1" x14ac:dyDescent="0.25">
      <c r="A369" s="1">
        <v>42250</v>
      </c>
      <c r="B369" s="1">
        <v>1</v>
      </c>
      <c r="C369" s="1" t="s">
        <v>736</v>
      </c>
      <c r="D369" s="5" t="s">
        <v>471</v>
      </c>
      <c r="E369" s="5">
        <v>42045</v>
      </c>
      <c r="F369" s="1">
        <f t="shared" si="5"/>
        <v>2015</v>
      </c>
      <c r="G369" s="1">
        <f>MONTH(Table1[[#This Row],[Date]])</f>
        <v>2</v>
      </c>
      <c r="H369" s="1">
        <v>650</v>
      </c>
      <c r="I369" s="1">
        <v>400</v>
      </c>
      <c r="J369" s="1">
        <v>20151002</v>
      </c>
      <c r="K369" s="1" t="s">
        <v>196</v>
      </c>
      <c r="L369" s="1" t="s">
        <v>197</v>
      </c>
      <c r="M369" s="1" t="s">
        <v>35</v>
      </c>
      <c r="N369" s="1">
        <v>30000</v>
      </c>
      <c r="O369" s="1">
        <v>1950</v>
      </c>
      <c r="P369" s="1">
        <v>750</v>
      </c>
      <c r="Q369" s="1" t="s">
        <v>193</v>
      </c>
      <c r="R369" s="1">
        <v>52500</v>
      </c>
      <c r="S369" s="1" t="s">
        <v>111</v>
      </c>
      <c r="T369" s="1" t="s">
        <v>653</v>
      </c>
      <c r="U369" s="1" t="s">
        <v>654</v>
      </c>
      <c r="V369" s="1" t="s">
        <v>49</v>
      </c>
      <c r="W369" s="1" t="s">
        <v>655</v>
      </c>
      <c r="X369" s="1" t="s">
        <v>656</v>
      </c>
      <c r="Y369" s="1" t="s">
        <v>49</v>
      </c>
      <c r="Z369" s="1" t="s">
        <v>49</v>
      </c>
      <c r="AA369" s="1" t="s">
        <v>657</v>
      </c>
      <c r="AB369" s="1" t="s">
        <v>49</v>
      </c>
      <c r="AC369" s="1" t="s">
        <v>49</v>
      </c>
      <c r="AD369" s="1" t="s">
        <v>49</v>
      </c>
      <c r="AE369" s="1" t="s">
        <v>49</v>
      </c>
      <c r="AF369" s="1" t="s">
        <v>49</v>
      </c>
      <c r="AG369" s="1" t="s">
        <v>203</v>
      </c>
      <c r="AH369" s="1" t="s">
        <v>203</v>
      </c>
    </row>
    <row r="370" spans="1:34" ht="15.75" customHeight="1" x14ac:dyDescent="0.25">
      <c r="A370" s="1">
        <v>42250</v>
      </c>
      <c r="B370" s="1">
        <v>1</v>
      </c>
      <c r="C370" s="1" t="s">
        <v>737</v>
      </c>
      <c r="D370" s="5" t="s">
        <v>473</v>
      </c>
      <c r="E370" s="5">
        <v>42046</v>
      </c>
      <c r="F370" s="1">
        <f t="shared" si="5"/>
        <v>2015</v>
      </c>
      <c r="G370" s="1">
        <f>MONTH(Table1[[#This Row],[Date]])</f>
        <v>2</v>
      </c>
      <c r="H370" s="1">
        <v>800</v>
      </c>
      <c r="I370" s="1">
        <v>400</v>
      </c>
      <c r="J370" s="1">
        <v>20151102</v>
      </c>
      <c r="K370" s="1" t="s">
        <v>196</v>
      </c>
      <c r="L370" s="1" t="s">
        <v>197</v>
      </c>
      <c r="M370" s="1" t="s">
        <v>56</v>
      </c>
      <c r="N370" s="1">
        <v>42500</v>
      </c>
      <c r="O370" s="1">
        <v>1950</v>
      </c>
      <c r="P370" s="1">
        <v>750</v>
      </c>
      <c r="Q370" s="1" t="s">
        <v>193</v>
      </c>
      <c r="R370" s="1">
        <v>52500</v>
      </c>
      <c r="S370" s="1" t="s">
        <v>111</v>
      </c>
      <c r="T370" s="1" t="s">
        <v>653</v>
      </c>
      <c r="U370" s="1" t="s">
        <v>654</v>
      </c>
      <c r="V370" s="1" t="s">
        <v>49</v>
      </c>
      <c r="W370" s="1" t="s">
        <v>655</v>
      </c>
      <c r="X370" s="1" t="s">
        <v>656</v>
      </c>
      <c r="Y370" s="1" t="s">
        <v>49</v>
      </c>
      <c r="Z370" s="1" t="s">
        <v>49</v>
      </c>
      <c r="AA370" s="1" t="s">
        <v>657</v>
      </c>
      <c r="AB370" s="1" t="s">
        <v>49</v>
      </c>
      <c r="AC370" s="1" t="s">
        <v>49</v>
      </c>
      <c r="AD370" s="1" t="s">
        <v>49</v>
      </c>
      <c r="AE370" s="1" t="s">
        <v>49</v>
      </c>
      <c r="AF370" s="1" t="s">
        <v>49</v>
      </c>
      <c r="AG370" s="1" t="s">
        <v>203</v>
      </c>
      <c r="AH370" s="1" t="s">
        <v>203</v>
      </c>
    </row>
    <row r="371" spans="1:34" ht="15.75" customHeight="1" x14ac:dyDescent="0.25">
      <c r="A371" s="1">
        <v>42250</v>
      </c>
      <c r="B371" s="1">
        <v>1</v>
      </c>
      <c r="C371" s="1" t="s">
        <v>738</v>
      </c>
      <c r="D371" s="5" t="s">
        <v>475</v>
      </c>
      <c r="E371" s="5">
        <v>42047</v>
      </c>
      <c r="F371" s="1">
        <f t="shared" si="5"/>
        <v>2015</v>
      </c>
      <c r="G371" s="1">
        <f>MONTH(Table1[[#This Row],[Date]])</f>
        <v>2</v>
      </c>
      <c r="H371" s="1">
        <v>800</v>
      </c>
      <c r="I371" s="1">
        <v>400</v>
      </c>
      <c r="J371" s="1">
        <v>20151202</v>
      </c>
      <c r="K371" s="1" t="s">
        <v>196</v>
      </c>
      <c r="L371" s="1" t="s">
        <v>197</v>
      </c>
      <c r="M371" s="1" t="s">
        <v>35</v>
      </c>
      <c r="N371" s="1">
        <v>30000</v>
      </c>
      <c r="O371" s="1">
        <v>1950</v>
      </c>
      <c r="P371" s="1">
        <v>1250</v>
      </c>
      <c r="Q371" s="1" t="s">
        <v>193</v>
      </c>
      <c r="R371" s="1">
        <v>52500</v>
      </c>
      <c r="S371" s="1" t="s">
        <v>62</v>
      </c>
      <c r="T371" s="1" t="s">
        <v>659</v>
      </c>
      <c r="U371" s="1" t="s">
        <v>660</v>
      </c>
      <c r="V371" s="1" t="s">
        <v>49</v>
      </c>
      <c r="W371" s="1" t="s">
        <v>661</v>
      </c>
      <c r="X371" s="1" t="s">
        <v>662</v>
      </c>
      <c r="Y371" s="1" t="s">
        <v>49</v>
      </c>
      <c r="Z371" s="1" t="s">
        <v>49</v>
      </c>
      <c r="AA371" s="1" t="s">
        <v>663</v>
      </c>
      <c r="AB371" s="1" t="s">
        <v>49</v>
      </c>
      <c r="AC371" s="1" t="s">
        <v>49</v>
      </c>
      <c r="AD371" s="1" t="s">
        <v>49</v>
      </c>
      <c r="AE371" s="1" t="s">
        <v>49</v>
      </c>
      <c r="AF371" s="1" t="s">
        <v>49</v>
      </c>
      <c r="AG371" s="1" t="s">
        <v>203</v>
      </c>
      <c r="AH371" s="1" t="s">
        <v>203</v>
      </c>
    </row>
    <row r="372" spans="1:34" ht="15.75" customHeight="1" x14ac:dyDescent="0.25">
      <c r="A372" s="1">
        <v>42250</v>
      </c>
      <c r="B372" s="1">
        <v>1</v>
      </c>
      <c r="C372" s="1" t="s">
        <v>739</v>
      </c>
      <c r="D372" s="5" t="s">
        <v>429</v>
      </c>
      <c r="E372" s="5">
        <v>41640</v>
      </c>
      <c r="F372" s="1">
        <f t="shared" si="5"/>
        <v>2014</v>
      </c>
      <c r="G372" s="1">
        <f>MONTH(Table1[[#This Row],[Date]])</f>
        <v>1</v>
      </c>
      <c r="H372" s="1">
        <v>650</v>
      </c>
      <c r="I372" s="1">
        <v>400</v>
      </c>
      <c r="J372" s="1">
        <v>20140101</v>
      </c>
      <c r="K372" s="1" t="s">
        <v>196</v>
      </c>
      <c r="L372" s="1" t="s">
        <v>197</v>
      </c>
      <c r="M372" s="1" t="s">
        <v>35</v>
      </c>
      <c r="N372" s="1">
        <v>42500</v>
      </c>
      <c r="O372" s="1">
        <v>2570</v>
      </c>
      <c r="P372" s="1">
        <v>1250</v>
      </c>
      <c r="Q372" s="1" t="s">
        <v>193</v>
      </c>
      <c r="R372" s="1">
        <v>52500</v>
      </c>
      <c r="S372" s="1" t="s">
        <v>117</v>
      </c>
      <c r="T372" s="1" t="s">
        <v>659</v>
      </c>
      <c r="U372" s="1" t="s">
        <v>660</v>
      </c>
      <c r="V372" s="1" t="s">
        <v>49</v>
      </c>
      <c r="W372" s="1" t="s">
        <v>661</v>
      </c>
      <c r="X372" s="1" t="s">
        <v>662</v>
      </c>
      <c r="Y372" s="1" t="s">
        <v>49</v>
      </c>
      <c r="Z372" s="1" t="s">
        <v>49</v>
      </c>
      <c r="AA372" s="1" t="s">
        <v>663</v>
      </c>
      <c r="AB372" s="1" t="s">
        <v>49</v>
      </c>
      <c r="AC372" s="1" t="s">
        <v>49</v>
      </c>
      <c r="AD372" s="1" t="s">
        <v>49</v>
      </c>
      <c r="AE372" s="1" t="s">
        <v>49</v>
      </c>
      <c r="AF372" s="1" t="s">
        <v>49</v>
      </c>
      <c r="AG372" s="1" t="s">
        <v>203</v>
      </c>
      <c r="AH372" s="1" t="s">
        <v>203</v>
      </c>
    </row>
    <row r="373" spans="1:34" ht="15.75" customHeight="1" x14ac:dyDescent="0.25">
      <c r="A373" s="1">
        <v>42250</v>
      </c>
      <c r="B373" s="1">
        <v>1</v>
      </c>
      <c r="C373" s="1" t="s">
        <v>740</v>
      </c>
      <c r="D373" s="5" t="s">
        <v>490</v>
      </c>
      <c r="E373" s="5">
        <v>41641</v>
      </c>
      <c r="F373" s="1">
        <f t="shared" si="5"/>
        <v>2014</v>
      </c>
      <c r="G373" s="1">
        <f>MONTH(Table1[[#This Row],[Date]])</f>
        <v>1</v>
      </c>
      <c r="H373" s="1">
        <v>800</v>
      </c>
      <c r="I373" s="1">
        <v>400</v>
      </c>
      <c r="J373" s="1">
        <v>20140201</v>
      </c>
      <c r="K373" s="1" t="s">
        <v>249</v>
      </c>
      <c r="L373" s="1" t="s">
        <v>250</v>
      </c>
      <c r="M373" s="1" t="s">
        <v>35</v>
      </c>
      <c r="N373" s="1">
        <v>30700</v>
      </c>
      <c r="O373" s="1">
        <v>2570</v>
      </c>
      <c r="P373" s="1">
        <v>1250</v>
      </c>
      <c r="Q373" s="1" t="s">
        <v>193</v>
      </c>
      <c r="R373" s="1">
        <v>16525</v>
      </c>
      <c r="S373" s="1" t="s">
        <v>58</v>
      </c>
      <c r="T373" s="1" t="s">
        <v>646</v>
      </c>
      <c r="U373" s="1" t="s">
        <v>647</v>
      </c>
      <c r="V373" s="1" t="s">
        <v>49</v>
      </c>
      <c r="W373" s="1" t="s">
        <v>648</v>
      </c>
      <c r="X373" s="1" t="s">
        <v>649</v>
      </c>
      <c r="Y373" s="1" t="s">
        <v>49</v>
      </c>
      <c r="Z373" s="1" t="s">
        <v>49</v>
      </c>
      <c r="AA373" s="1" t="s">
        <v>650</v>
      </c>
      <c r="AB373" s="1" t="s">
        <v>49</v>
      </c>
      <c r="AC373" s="1" t="s">
        <v>49</v>
      </c>
      <c r="AD373" s="1" t="s">
        <v>49</v>
      </c>
      <c r="AE373" s="1" t="s">
        <v>49</v>
      </c>
      <c r="AF373" s="1" t="s">
        <v>49</v>
      </c>
      <c r="AG373" s="1" t="s">
        <v>203</v>
      </c>
      <c r="AH373" s="1" t="s">
        <v>203</v>
      </c>
    </row>
    <row r="374" spans="1:34" ht="15.75" customHeight="1" x14ac:dyDescent="0.25">
      <c r="A374" s="1">
        <v>46750</v>
      </c>
      <c r="B374" s="1">
        <v>1</v>
      </c>
      <c r="C374" s="1" t="s">
        <v>741</v>
      </c>
      <c r="D374" s="5" t="s">
        <v>492</v>
      </c>
      <c r="E374" s="5">
        <v>41642</v>
      </c>
      <c r="F374" s="1">
        <f t="shared" si="5"/>
        <v>2014</v>
      </c>
      <c r="G374" s="1">
        <f>MONTH(Table1[[#This Row],[Date]])</f>
        <v>1</v>
      </c>
      <c r="H374" s="1">
        <v>800</v>
      </c>
      <c r="I374" s="1">
        <v>400</v>
      </c>
      <c r="J374" s="1">
        <v>20140301</v>
      </c>
      <c r="K374" s="1" t="s">
        <v>249</v>
      </c>
      <c r="L374" s="1" t="s">
        <v>250</v>
      </c>
      <c r="M374" s="1" t="s">
        <v>35</v>
      </c>
      <c r="N374" s="1">
        <v>30700</v>
      </c>
      <c r="O374" s="1">
        <v>2570</v>
      </c>
      <c r="P374" s="1">
        <v>1250</v>
      </c>
      <c r="Q374" s="1" t="s">
        <v>193</v>
      </c>
      <c r="R374" s="1">
        <v>52500</v>
      </c>
      <c r="S374" s="1" t="s">
        <v>111</v>
      </c>
      <c r="T374" s="1" t="s">
        <v>646</v>
      </c>
      <c r="U374" s="1" t="s">
        <v>647</v>
      </c>
      <c r="V374" s="1" t="s">
        <v>49</v>
      </c>
      <c r="W374" s="1" t="s">
        <v>648</v>
      </c>
      <c r="X374" s="1" t="s">
        <v>649</v>
      </c>
      <c r="Y374" s="1" t="s">
        <v>49</v>
      </c>
      <c r="Z374" s="1" t="s">
        <v>49</v>
      </c>
      <c r="AA374" s="1" t="s">
        <v>650</v>
      </c>
      <c r="AB374" s="1" t="s">
        <v>49</v>
      </c>
      <c r="AC374" s="1" t="s">
        <v>49</v>
      </c>
      <c r="AD374" s="1" t="s">
        <v>49</v>
      </c>
      <c r="AE374" s="1" t="s">
        <v>49</v>
      </c>
      <c r="AF374" s="1" t="s">
        <v>49</v>
      </c>
      <c r="AG374" s="1" t="s">
        <v>203</v>
      </c>
      <c r="AH374" s="1" t="s">
        <v>203</v>
      </c>
    </row>
    <row r="375" spans="1:34" ht="15.75" customHeight="1" x14ac:dyDescent="0.25">
      <c r="A375" s="1">
        <v>46750</v>
      </c>
      <c r="B375" s="1">
        <v>1</v>
      </c>
      <c r="C375" s="1" t="s">
        <v>742</v>
      </c>
      <c r="D375" s="5" t="s">
        <v>494</v>
      </c>
      <c r="E375" s="5">
        <v>41643</v>
      </c>
      <c r="F375" s="1">
        <f t="shared" si="5"/>
        <v>2014</v>
      </c>
      <c r="G375" s="1">
        <f>MONTH(Table1[[#This Row],[Date]])</f>
        <v>1</v>
      </c>
      <c r="H375" s="1">
        <v>650</v>
      </c>
      <c r="I375" s="1">
        <v>675</v>
      </c>
      <c r="J375" s="1">
        <v>20140401</v>
      </c>
      <c r="K375" s="1" t="s">
        <v>249</v>
      </c>
      <c r="L375" s="1" t="s">
        <v>250</v>
      </c>
      <c r="M375" s="1" t="s">
        <v>35</v>
      </c>
      <c r="N375" s="1">
        <v>30700</v>
      </c>
      <c r="O375" s="1">
        <v>2570</v>
      </c>
      <c r="P375" s="1">
        <v>987</v>
      </c>
      <c r="Q375" s="1" t="s">
        <v>193</v>
      </c>
      <c r="R375" s="1">
        <v>127220</v>
      </c>
      <c r="S375" s="1" t="s">
        <v>37</v>
      </c>
      <c r="T375" s="1" t="s">
        <v>640</v>
      </c>
      <c r="U375" s="1" t="s">
        <v>641</v>
      </c>
      <c r="V375" s="1" t="s">
        <v>49</v>
      </c>
      <c r="W375" s="1" t="s">
        <v>642</v>
      </c>
      <c r="X375" s="1" t="s">
        <v>643</v>
      </c>
      <c r="Y375" s="1" t="s">
        <v>49</v>
      </c>
      <c r="Z375" s="1" t="s">
        <v>49</v>
      </c>
      <c r="AA375" s="1" t="s">
        <v>644</v>
      </c>
      <c r="AB375" s="1" t="s">
        <v>49</v>
      </c>
      <c r="AC375" s="1" t="s">
        <v>49</v>
      </c>
      <c r="AD375" s="1" t="s">
        <v>49</v>
      </c>
      <c r="AE375" s="1" t="s">
        <v>49</v>
      </c>
      <c r="AF375" s="1" t="s">
        <v>49</v>
      </c>
      <c r="AG375" s="1" t="s">
        <v>203</v>
      </c>
      <c r="AH375" s="1" t="s">
        <v>203</v>
      </c>
    </row>
    <row r="376" spans="1:34" ht="15.75" customHeight="1" x14ac:dyDescent="0.25">
      <c r="A376" s="1">
        <v>112750</v>
      </c>
      <c r="B376" s="1">
        <v>1</v>
      </c>
      <c r="C376" s="1" t="s">
        <v>743</v>
      </c>
      <c r="D376" s="5" t="s">
        <v>496</v>
      </c>
      <c r="E376" s="5">
        <v>41644</v>
      </c>
      <c r="F376" s="1">
        <f t="shared" si="5"/>
        <v>2014</v>
      </c>
      <c r="G376" s="1">
        <f>MONTH(Table1[[#This Row],[Date]])</f>
        <v>1</v>
      </c>
      <c r="H376" s="1">
        <v>800</v>
      </c>
      <c r="I376" s="1">
        <v>675</v>
      </c>
      <c r="J376" s="1">
        <v>20140501</v>
      </c>
      <c r="K376" s="1" t="s">
        <v>249</v>
      </c>
      <c r="L376" s="1" t="s">
        <v>250</v>
      </c>
      <c r="M376" s="1" t="s">
        <v>35</v>
      </c>
      <c r="N376" s="1">
        <v>30700</v>
      </c>
      <c r="O376" s="1">
        <v>2570</v>
      </c>
      <c r="P376" s="1">
        <v>1250</v>
      </c>
      <c r="Q376" s="1" t="s">
        <v>78</v>
      </c>
      <c r="R376" s="1">
        <v>17000</v>
      </c>
      <c r="S376" s="1" t="s">
        <v>37</v>
      </c>
      <c r="T376" s="1" t="s">
        <v>640</v>
      </c>
      <c r="U376" s="1" t="s">
        <v>641</v>
      </c>
      <c r="V376" s="1" t="s">
        <v>49</v>
      </c>
      <c r="W376" s="1" t="s">
        <v>642</v>
      </c>
      <c r="X376" s="1" t="s">
        <v>643</v>
      </c>
      <c r="Y376" s="1" t="s">
        <v>49</v>
      </c>
      <c r="Z376" s="1" t="s">
        <v>49</v>
      </c>
      <c r="AA376" s="1" t="s">
        <v>644</v>
      </c>
      <c r="AB376" s="1" t="s">
        <v>49</v>
      </c>
      <c r="AC376" s="1" t="s">
        <v>49</v>
      </c>
      <c r="AD376" s="1" t="s">
        <v>49</v>
      </c>
      <c r="AE376" s="1" t="s">
        <v>49</v>
      </c>
      <c r="AF376" s="1" t="s">
        <v>49</v>
      </c>
      <c r="AG376" s="1" t="s">
        <v>203</v>
      </c>
      <c r="AH376" s="1" t="s">
        <v>203</v>
      </c>
    </row>
    <row r="377" spans="1:34" ht="15.75" customHeight="1" x14ac:dyDescent="0.25">
      <c r="A377" s="1">
        <v>112750</v>
      </c>
      <c r="B377" s="1">
        <v>1</v>
      </c>
      <c r="C377" s="1" t="s">
        <v>744</v>
      </c>
      <c r="D377" s="5" t="s">
        <v>498</v>
      </c>
      <c r="E377" s="5">
        <v>41645</v>
      </c>
      <c r="F377" s="1">
        <f t="shared" si="5"/>
        <v>2014</v>
      </c>
      <c r="G377" s="1">
        <f>MONTH(Table1[[#This Row],[Date]])</f>
        <v>1</v>
      </c>
      <c r="H377" s="1">
        <v>550</v>
      </c>
      <c r="I377" s="1">
        <v>675</v>
      </c>
      <c r="J377" s="1">
        <v>20140601</v>
      </c>
      <c r="K377" s="1" t="s">
        <v>249</v>
      </c>
      <c r="L377" s="1" t="s">
        <v>250</v>
      </c>
      <c r="M377" s="1" t="s">
        <v>56</v>
      </c>
      <c r="N377" s="1">
        <v>67000</v>
      </c>
      <c r="O377" s="1">
        <v>2570</v>
      </c>
      <c r="P377" s="1">
        <v>987</v>
      </c>
      <c r="Q377" s="1" t="s">
        <v>78</v>
      </c>
      <c r="R377" s="1">
        <v>52500</v>
      </c>
      <c r="S377" s="1" t="s">
        <v>111</v>
      </c>
      <c r="T377" s="1" t="s">
        <v>634</v>
      </c>
      <c r="U377" s="1" t="s">
        <v>635</v>
      </c>
      <c r="V377" s="1" t="s">
        <v>49</v>
      </c>
      <c r="W377" s="1" t="s">
        <v>636</v>
      </c>
      <c r="X377" s="1" t="s">
        <v>637</v>
      </c>
      <c r="Y377" s="1" t="s">
        <v>49</v>
      </c>
      <c r="Z377" s="1" t="s">
        <v>49</v>
      </c>
      <c r="AA377" s="1" t="s">
        <v>638</v>
      </c>
      <c r="AB377" s="1" t="s">
        <v>49</v>
      </c>
      <c r="AC377" s="1" t="s">
        <v>49</v>
      </c>
      <c r="AD377" s="1" t="s">
        <v>49</v>
      </c>
      <c r="AE377" s="1" t="s">
        <v>49</v>
      </c>
      <c r="AF377" s="1" t="s">
        <v>49</v>
      </c>
      <c r="AG377" s="1" t="s">
        <v>203</v>
      </c>
      <c r="AH377" s="1" t="s">
        <v>203</v>
      </c>
    </row>
    <row r="378" spans="1:34" ht="15.75" customHeight="1" x14ac:dyDescent="0.25">
      <c r="A378" s="1">
        <v>112750</v>
      </c>
      <c r="B378" s="1">
        <v>1</v>
      </c>
      <c r="C378" s="1" t="s">
        <v>745</v>
      </c>
      <c r="D378" s="5" t="s">
        <v>500</v>
      </c>
      <c r="E378" s="5">
        <v>41646</v>
      </c>
      <c r="F378" s="1">
        <f t="shared" si="5"/>
        <v>2014</v>
      </c>
      <c r="G378" s="1">
        <f>MONTH(Table1[[#This Row],[Date]])</f>
        <v>1</v>
      </c>
      <c r="H378" s="1">
        <v>550</v>
      </c>
      <c r="I378" s="1">
        <v>675</v>
      </c>
      <c r="J378" s="1">
        <v>20140701</v>
      </c>
      <c r="K378" s="1" t="s">
        <v>249</v>
      </c>
      <c r="L378" s="1" t="s">
        <v>250</v>
      </c>
      <c r="M378" s="1" t="s">
        <v>259</v>
      </c>
      <c r="N378" s="1">
        <v>67000</v>
      </c>
      <c r="O378" s="1">
        <v>2570</v>
      </c>
      <c r="P378" s="1">
        <v>1250</v>
      </c>
      <c r="Q378" s="1" t="s">
        <v>78</v>
      </c>
      <c r="R378" s="1">
        <v>52500</v>
      </c>
      <c r="S378" s="1" t="s">
        <v>111</v>
      </c>
      <c r="T378" s="1" t="s">
        <v>634</v>
      </c>
      <c r="U378" s="1" t="s">
        <v>635</v>
      </c>
      <c r="V378" s="1" t="s">
        <v>49</v>
      </c>
      <c r="W378" s="1" t="s">
        <v>636</v>
      </c>
      <c r="X378" s="1" t="s">
        <v>637</v>
      </c>
      <c r="Y378" s="1" t="s">
        <v>49</v>
      </c>
      <c r="Z378" s="1" t="s">
        <v>49</v>
      </c>
      <c r="AA378" s="1" t="s">
        <v>638</v>
      </c>
      <c r="AB378" s="1" t="s">
        <v>49</v>
      </c>
      <c r="AC378" s="1" t="s">
        <v>49</v>
      </c>
      <c r="AD378" s="1" t="s">
        <v>49</v>
      </c>
      <c r="AE378" s="1" t="s">
        <v>49</v>
      </c>
      <c r="AF378" s="1" t="s">
        <v>49</v>
      </c>
      <c r="AG378" s="1" t="s">
        <v>203</v>
      </c>
      <c r="AH378" s="1" t="s">
        <v>203</v>
      </c>
    </row>
    <row r="379" spans="1:34" ht="15.75" customHeight="1" x14ac:dyDescent="0.25">
      <c r="A379" s="1">
        <v>112750</v>
      </c>
      <c r="B379" s="1">
        <v>1</v>
      </c>
      <c r="C379" s="1" t="s">
        <v>746</v>
      </c>
      <c r="D379" s="5" t="s">
        <v>502</v>
      </c>
      <c r="E379" s="5">
        <v>41647</v>
      </c>
      <c r="F379" s="1">
        <f t="shared" si="5"/>
        <v>2014</v>
      </c>
      <c r="G379" s="1">
        <f>MONTH(Table1[[#This Row],[Date]])</f>
        <v>1</v>
      </c>
      <c r="H379" s="1">
        <v>550</v>
      </c>
      <c r="I379" s="1">
        <v>675</v>
      </c>
      <c r="J379" s="1">
        <v>20140801</v>
      </c>
      <c r="K379" s="1" t="s">
        <v>249</v>
      </c>
      <c r="L379" s="1" t="s">
        <v>250</v>
      </c>
      <c r="M379" s="1" t="s">
        <v>35</v>
      </c>
      <c r="N379" s="1">
        <v>30700</v>
      </c>
      <c r="O379" s="1">
        <v>2570</v>
      </c>
      <c r="P379" s="1">
        <v>987</v>
      </c>
      <c r="Q379" s="1" t="s">
        <v>78</v>
      </c>
      <c r="R379" s="1">
        <v>52500</v>
      </c>
      <c r="S379" s="1" t="s">
        <v>96</v>
      </c>
      <c r="T379" s="1" t="s">
        <v>723</v>
      </c>
      <c r="U379" s="1" t="s">
        <v>724</v>
      </c>
      <c r="V379" s="1" t="s">
        <v>49</v>
      </c>
      <c r="W379" s="1" t="s">
        <v>725</v>
      </c>
      <c r="X379" s="1" t="s">
        <v>726</v>
      </c>
      <c r="Y379" s="1" t="s">
        <v>49</v>
      </c>
      <c r="Z379" s="1" t="s">
        <v>49</v>
      </c>
      <c r="AA379" s="1" t="s">
        <v>727</v>
      </c>
      <c r="AB379" s="1" t="s">
        <v>49</v>
      </c>
      <c r="AC379" s="1" t="s">
        <v>49</v>
      </c>
      <c r="AD379" s="1" t="s">
        <v>49</v>
      </c>
      <c r="AE379" s="1" t="s">
        <v>49</v>
      </c>
      <c r="AF379" s="1" t="s">
        <v>49</v>
      </c>
      <c r="AG379" s="1" t="s">
        <v>203</v>
      </c>
      <c r="AH379" s="1" t="s">
        <v>203</v>
      </c>
    </row>
    <row r="380" spans="1:34" ht="15.75" customHeight="1" x14ac:dyDescent="0.25">
      <c r="A380" s="1">
        <v>112750</v>
      </c>
      <c r="B380" s="1">
        <v>1</v>
      </c>
      <c r="C380" s="1" t="s">
        <v>747</v>
      </c>
      <c r="D380" s="5" t="s">
        <v>504</v>
      </c>
      <c r="E380" s="5">
        <v>41648</v>
      </c>
      <c r="F380" s="1">
        <f t="shared" si="5"/>
        <v>2014</v>
      </c>
      <c r="G380" s="1">
        <f>MONTH(Table1[[#This Row],[Date]])</f>
        <v>1</v>
      </c>
      <c r="H380" s="1">
        <v>550</v>
      </c>
      <c r="I380" s="1">
        <v>675</v>
      </c>
      <c r="J380" s="1">
        <v>20140901</v>
      </c>
      <c r="K380" s="1" t="s">
        <v>249</v>
      </c>
      <c r="L380" s="1" t="s">
        <v>250</v>
      </c>
      <c r="M380" s="1" t="s">
        <v>35</v>
      </c>
      <c r="N380" s="1">
        <v>30700</v>
      </c>
      <c r="O380" s="1">
        <v>1950</v>
      </c>
      <c r="P380" s="1">
        <v>1250</v>
      </c>
      <c r="Q380" s="1" t="s">
        <v>78</v>
      </c>
      <c r="R380" s="1">
        <v>18695</v>
      </c>
      <c r="S380" s="1" t="s">
        <v>74</v>
      </c>
      <c r="T380" s="1" t="s">
        <v>729</v>
      </c>
      <c r="U380" s="1" t="s">
        <v>730</v>
      </c>
      <c r="V380" s="1" t="s">
        <v>49</v>
      </c>
      <c r="W380" s="1" t="s">
        <v>731</v>
      </c>
      <c r="X380" s="1" t="s">
        <v>732</v>
      </c>
      <c r="Y380" s="1" t="s">
        <v>49</v>
      </c>
      <c r="Z380" s="1" t="s">
        <v>49</v>
      </c>
      <c r="AA380" s="1" t="s">
        <v>733</v>
      </c>
      <c r="AB380" s="1" t="s">
        <v>49</v>
      </c>
      <c r="AC380" s="1" t="s">
        <v>49</v>
      </c>
      <c r="AD380" s="1" t="s">
        <v>49</v>
      </c>
      <c r="AE380" s="1" t="s">
        <v>49</v>
      </c>
      <c r="AF380" s="1" t="s">
        <v>49</v>
      </c>
      <c r="AG380" s="1" t="s">
        <v>203</v>
      </c>
      <c r="AH380" s="1" t="s">
        <v>203</v>
      </c>
    </row>
    <row r="381" spans="1:34" ht="15.75" customHeight="1" x14ac:dyDescent="0.25">
      <c r="A381" s="1">
        <v>46750</v>
      </c>
      <c r="B381" s="1">
        <v>1</v>
      </c>
      <c r="C381" s="1" t="s">
        <v>748</v>
      </c>
      <c r="D381" s="5" t="s">
        <v>506</v>
      </c>
      <c r="E381" s="5">
        <v>41649</v>
      </c>
      <c r="F381" s="1">
        <f t="shared" si="5"/>
        <v>2014</v>
      </c>
      <c r="G381" s="1">
        <f>MONTH(Table1[[#This Row],[Date]])</f>
        <v>1</v>
      </c>
      <c r="H381" s="1">
        <v>550</v>
      </c>
      <c r="I381" s="1">
        <v>400</v>
      </c>
      <c r="J381" s="1">
        <v>20141001</v>
      </c>
      <c r="K381" s="1" t="s">
        <v>249</v>
      </c>
      <c r="L381" s="1" t="s">
        <v>250</v>
      </c>
      <c r="M381" s="1" t="s">
        <v>35</v>
      </c>
      <c r="N381" s="1">
        <v>30700</v>
      </c>
      <c r="O381" s="1">
        <v>1950</v>
      </c>
      <c r="P381" s="1">
        <v>987</v>
      </c>
      <c r="Q381" s="1" t="s">
        <v>78</v>
      </c>
      <c r="R381" s="1">
        <v>52500</v>
      </c>
      <c r="S381" s="1" t="s">
        <v>62</v>
      </c>
      <c r="T381" s="1" t="s">
        <v>666</v>
      </c>
      <c r="U381" s="1" t="s">
        <v>667</v>
      </c>
      <c r="V381" s="1" t="s">
        <v>49</v>
      </c>
      <c r="W381" s="1" t="s">
        <v>668</v>
      </c>
      <c r="X381" s="1" t="s">
        <v>669</v>
      </c>
      <c r="Y381" s="1" t="s">
        <v>49</v>
      </c>
      <c r="Z381" s="1" t="s">
        <v>49</v>
      </c>
      <c r="AA381" s="1" t="s">
        <v>650</v>
      </c>
      <c r="AB381" s="1" t="s">
        <v>49</v>
      </c>
      <c r="AC381" s="1" t="s">
        <v>49</v>
      </c>
      <c r="AD381" s="1" t="s">
        <v>49</v>
      </c>
      <c r="AE381" s="1" t="s">
        <v>49</v>
      </c>
      <c r="AF381" s="1" t="s">
        <v>49</v>
      </c>
      <c r="AG381" s="1" t="s">
        <v>203</v>
      </c>
      <c r="AH381" s="1" t="s">
        <v>203</v>
      </c>
    </row>
    <row r="382" spans="1:34" ht="15.75" customHeight="1" x14ac:dyDescent="0.25">
      <c r="A382" s="1">
        <v>112750</v>
      </c>
      <c r="B382" s="1">
        <v>1</v>
      </c>
      <c r="C382" s="1" t="s">
        <v>749</v>
      </c>
      <c r="D382" s="5" t="s">
        <v>508</v>
      </c>
      <c r="E382" s="5">
        <v>41650</v>
      </c>
      <c r="F382" s="1">
        <f t="shared" si="5"/>
        <v>2014</v>
      </c>
      <c r="G382" s="1">
        <f>MONTH(Table1[[#This Row],[Date]])</f>
        <v>1</v>
      </c>
      <c r="H382" s="1">
        <v>550</v>
      </c>
      <c r="I382" s="1">
        <v>350</v>
      </c>
      <c r="J382" s="1">
        <v>20141101</v>
      </c>
      <c r="K382" s="1" t="s">
        <v>249</v>
      </c>
      <c r="L382" s="1" t="s">
        <v>250</v>
      </c>
      <c r="M382" s="1" t="s">
        <v>35</v>
      </c>
      <c r="N382" s="1">
        <v>67000</v>
      </c>
      <c r="O382" s="1">
        <v>1950</v>
      </c>
      <c r="P382" s="1">
        <v>1250</v>
      </c>
      <c r="Q382" s="1" t="s">
        <v>78</v>
      </c>
      <c r="R382" s="1">
        <v>52500</v>
      </c>
      <c r="S382" s="1" t="s">
        <v>111</v>
      </c>
      <c r="T382" s="1" t="s">
        <v>634</v>
      </c>
      <c r="U382" s="1" t="s">
        <v>635</v>
      </c>
      <c r="V382" s="1" t="s">
        <v>49</v>
      </c>
      <c r="W382" s="1" t="s">
        <v>636</v>
      </c>
      <c r="X382" s="1" t="s">
        <v>637</v>
      </c>
      <c r="Y382" s="1" t="s">
        <v>49</v>
      </c>
      <c r="Z382" s="1" t="s">
        <v>49</v>
      </c>
      <c r="AA382" s="1" t="s">
        <v>638</v>
      </c>
      <c r="AB382" s="1" t="s">
        <v>49</v>
      </c>
      <c r="AC382" s="1" t="s">
        <v>49</v>
      </c>
      <c r="AD382" s="1" t="s">
        <v>49</v>
      </c>
      <c r="AE382" s="1" t="s">
        <v>49</v>
      </c>
      <c r="AF382" s="1" t="s">
        <v>49</v>
      </c>
      <c r="AG382" s="1" t="s">
        <v>203</v>
      </c>
      <c r="AH382" s="1" t="s">
        <v>203</v>
      </c>
    </row>
    <row r="383" spans="1:34" ht="15.75" customHeight="1" x14ac:dyDescent="0.25">
      <c r="A383" s="1">
        <v>46750</v>
      </c>
      <c r="B383" s="1">
        <v>1</v>
      </c>
      <c r="C383" s="1" t="s">
        <v>750</v>
      </c>
      <c r="D383" s="5" t="s">
        <v>510</v>
      </c>
      <c r="E383" s="5">
        <v>41651</v>
      </c>
      <c r="F383" s="1">
        <f t="shared" si="5"/>
        <v>2014</v>
      </c>
      <c r="G383" s="1">
        <f>MONTH(Table1[[#This Row],[Date]])</f>
        <v>1</v>
      </c>
      <c r="H383" s="1">
        <v>550</v>
      </c>
      <c r="I383" s="1">
        <v>350</v>
      </c>
      <c r="J383" s="1">
        <v>20141201</v>
      </c>
      <c r="K383" s="1" t="s">
        <v>249</v>
      </c>
      <c r="L383" s="1" t="s">
        <v>250</v>
      </c>
      <c r="M383" s="1" t="s">
        <v>56</v>
      </c>
      <c r="N383" s="1">
        <v>67000</v>
      </c>
      <c r="O383" s="1">
        <v>1950</v>
      </c>
      <c r="P383" s="1">
        <v>987</v>
      </c>
      <c r="Q383" s="1" t="s">
        <v>78</v>
      </c>
      <c r="R383" s="1">
        <v>9850</v>
      </c>
      <c r="S383" s="1" t="s">
        <v>111</v>
      </c>
      <c r="T383" s="1" t="s">
        <v>640</v>
      </c>
      <c r="U383" s="1" t="s">
        <v>641</v>
      </c>
      <c r="V383" s="1" t="s">
        <v>49</v>
      </c>
      <c r="W383" s="1" t="s">
        <v>642</v>
      </c>
      <c r="X383" s="1" t="s">
        <v>643</v>
      </c>
      <c r="Y383" s="1" t="s">
        <v>49</v>
      </c>
      <c r="Z383" s="1" t="s">
        <v>49</v>
      </c>
      <c r="AA383" s="1" t="s">
        <v>644</v>
      </c>
      <c r="AB383" s="1" t="s">
        <v>49</v>
      </c>
      <c r="AC383" s="1" t="s">
        <v>49</v>
      </c>
      <c r="AD383" s="1" t="s">
        <v>49</v>
      </c>
      <c r="AE383" s="1" t="s">
        <v>49</v>
      </c>
      <c r="AF383" s="1" t="s">
        <v>49</v>
      </c>
      <c r="AG383" s="1" t="s">
        <v>203</v>
      </c>
      <c r="AH383" s="1" t="s">
        <v>203</v>
      </c>
    </row>
    <row r="384" spans="1:34" ht="15.75" customHeight="1" x14ac:dyDescent="0.25">
      <c r="A384" s="1">
        <v>46750</v>
      </c>
      <c r="B384" s="1">
        <v>1</v>
      </c>
      <c r="C384" s="1" t="s">
        <v>751</v>
      </c>
      <c r="D384" s="5" t="s">
        <v>453</v>
      </c>
      <c r="E384" s="5">
        <v>42036</v>
      </c>
      <c r="F384" s="1">
        <f t="shared" si="5"/>
        <v>2015</v>
      </c>
      <c r="G384" s="1">
        <f>MONTH(Table1[[#This Row],[Date]])</f>
        <v>2</v>
      </c>
      <c r="H384" s="1">
        <v>400</v>
      </c>
      <c r="I384" s="1">
        <v>350</v>
      </c>
      <c r="J384" s="1">
        <v>20150102</v>
      </c>
      <c r="K384" s="1" t="s">
        <v>249</v>
      </c>
      <c r="L384" s="1" t="s">
        <v>250</v>
      </c>
      <c r="M384" s="1" t="s">
        <v>35</v>
      </c>
      <c r="N384" s="1">
        <v>67000</v>
      </c>
      <c r="O384" s="1">
        <v>1950</v>
      </c>
      <c r="P384" s="1">
        <v>987</v>
      </c>
      <c r="Q384" s="1" t="s">
        <v>78</v>
      </c>
      <c r="R384" s="1">
        <v>28750</v>
      </c>
      <c r="S384" s="1" t="s">
        <v>65</v>
      </c>
      <c r="T384" s="1" t="s">
        <v>646</v>
      </c>
      <c r="U384" s="1" t="s">
        <v>647</v>
      </c>
      <c r="V384" s="1" t="s">
        <v>49</v>
      </c>
      <c r="W384" s="1" t="s">
        <v>648</v>
      </c>
      <c r="X384" s="1" t="s">
        <v>649</v>
      </c>
      <c r="Y384" s="1" t="s">
        <v>49</v>
      </c>
      <c r="Z384" s="1" t="s">
        <v>49</v>
      </c>
      <c r="AA384" s="1" t="s">
        <v>650</v>
      </c>
      <c r="AB384" s="1" t="s">
        <v>49</v>
      </c>
      <c r="AC384" s="1" t="s">
        <v>49</v>
      </c>
      <c r="AD384" s="1" t="s">
        <v>49</v>
      </c>
      <c r="AE384" s="1" t="s">
        <v>49</v>
      </c>
      <c r="AF384" s="1" t="s">
        <v>49</v>
      </c>
      <c r="AG384" s="1" t="s">
        <v>203</v>
      </c>
      <c r="AH384" s="1" t="s">
        <v>203</v>
      </c>
    </row>
    <row r="385" spans="1:34" ht="15.75" customHeight="1" x14ac:dyDescent="0.25">
      <c r="A385" s="1">
        <v>112750</v>
      </c>
      <c r="B385" s="1">
        <v>1</v>
      </c>
      <c r="C385" s="1" t="s">
        <v>752</v>
      </c>
      <c r="D385" s="5" t="s">
        <v>455</v>
      </c>
      <c r="E385" s="5">
        <v>42037</v>
      </c>
      <c r="F385" s="1">
        <f t="shared" si="5"/>
        <v>2015</v>
      </c>
      <c r="G385" s="1">
        <f>MONTH(Table1[[#This Row],[Date]])</f>
        <v>2</v>
      </c>
      <c r="H385" s="1">
        <v>550</v>
      </c>
      <c r="I385" s="1">
        <v>400</v>
      </c>
      <c r="J385" s="1">
        <v>20150202</v>
      </c>
      <c r="K385" s="1" t="s">
        <v>249</v>
      </c>
      <c r="L385" s="1" t="s">
        <v>250</v>
      </c>
      <c r="M385" s="1" t="s">
        <v>35</v>
      </c>
      <c r="N385" s="1">
        <v>30700</v>
      </c>
      <c r="O385" s="1">
        <v>1950</v>
      </c>
      <c r="P385" s="1">
        <v>1250</v>
      </c>
      <c r="Q385" s="1" t="s">
        <v>78</v>
      </c>
      <c r="R385" s="1">
        <v>52500</v>
      </c>
      <c r="S385" s="1" t="s">
        <v>65</v>
      </c>
      <c r="T385" s="1" t="s">
        <v>659</v>
      </c>
      <c r="U385" s="1" t="s">
        <v>660</v>
      </c>
      <c r="V385" s="1" t="s">
        <v>49</v>
      </c>
      <c r="W385" s="1" t="s">
        <v>661</v>
      </c>
      <c r="X385" s="1" t="s">
        <v>662</v>
      </c>
      <c r="Y385" s="1" t="s">
        <v>49</v>
      </c>
      <c r="Z385" s="1" t="s">
        <v>49</v>
      </c>
      <c r="AA385" s="1" t="s">
        <v>663</v>
      </c>
      <c r="AB385" s="1" t="s">
        <v>49</v>
      </c>
      <c r="AC385" s="1" t="s">
        <v>49</v>
      </c>
      <c r="AD385" s="1" t="s">
        <v>49</v>
      </c>
      <c r="AE385" s="1" t="s">
        <v>49</v>
      </c>
      <c r="AF385" s="1" t="s">
        <v>49</v>
      </c>
      <c r="AG385" s="1" t="s">
        <v>203</v>
      </c>
      <c r="AH385" s="1" t="s">
        <v>203</v>
      </c>
    </row>
    <row r="386" spans="1:34" ht="15.75" customHeight="1" x14ac:dyDescent="0.25">
      <c r="A386" s="1">
        <v>112750</v>
      </c>
      <c r="B386" s="1">
        <v>1</v>
      </c>
      <c r="C386" s="1" t="s">
        <v>753</v>
      </c>
      <c r="D386" s="5" t="s">
        <v>457</v>
      </c>
      <c r="E386" s="5">
        <v>42038</v>
      </c>
      <c r="F386" s="1">
        <f t="shared" si="5"/>
        <v>2015</v>
      </c>
      <c r="G386" s="1">
        <f>MONTH(Table1[[#This Row],[Date]])</f>
        <v>2</v>
      </c>
      <c r="H386" s="1">
        <v>400</v>
      </c>
      <c r="I386" s="1">
        <v>675</v>
      </c>
      <c r="J386" s="1">
        <v>20150302</v>
      </c>
      <c r="K386" s="1" t="s">
        <v>249</v>
      </c>
      <c r="L386" s="1" t="s">
        <v>250</v>
      </c>
      <c r="M386" s="1" t="s">
        <v>56</v>
      </c>
      <c r="N386" s="1">
        <v>30700</v>
      </c>
      <c r="O386" s="1">
        <v>1950</v>
      </c>
      <c r="P386" s="1">
        <v>750</v>
      </c>
      <c r="Q386" s="1" t="s">
        <v>78</v>
      </c>
      <c r="R386" s="1">
        <v>28750</v>
      </c>
      <c r="S386" s="1" t="s">
        <v>117</v>
      </c>
      <c r="T386" s="1" t="s">
        <v>653</v>
      </c>
      <c r="U386" s="1" t="s">
        <v>654</v>
      </c>
      <c r="V386" s="1" t="s">
        <v>49</v>
      </c>
      <c r="W386" s="1" t="s">
        <v>655</v>
      </c>
      <c r="X386" s="1" t="s">
        <v>656</v>
      </c>
      <c r="Y386" s="1" t="s">
        <v>49</v>
      </c>
      <c r="Z386" s="1" t="s">
        <v>49</v>
      </c>
      <c r="AA386" s="1" t="s">
        <v>657</v>
      </c>
      <c r="AB386" s="1" t="s">
        <v>49</v>
      </c>
      <c r="AC386" s="1" t="s">
        <v>49</v>
      </c>
      <c r="AD386" s="1" t="s">
        <v>49</v>
      </c>
      <c r="AE386" s="1" t="s">
        <v>49</v>
      </c>
      <c r="AF386" s="1" t="s">
        <v>49</v>
      </c>
      <c r="AG386" s="1" t="s">
        <v>203</v>
      </c>
      <c r="AH386" s="1" t="s">
        <v>203</v>
      </c>
    </row>
    <row r="387" spans="1:34" ht="15.75" customHeight="1" x14ac:dyDescent="0.25">
      <c r="A387" s="1">
        <v>44000</v>
      </c>
      <c r="B387" s="1">
        <v>1</v>
      </c>
      <c r="C387" s="1" t="s">
        <v>754</v>
      </c>
      <c r="D387" s="5" t="s">
        <v>459</v>
      </c>
      <c r="E387" s="5">
        <v>42039</v>
      </c>
      <c r="F387" s="1">
        <f t="shared" ref="F387:F450" si="6">YEAR(E387)</f>
        <v>2015</v>
      </c>
      <c r="G387" s="1">
        <f>MONTH(Table1[[#This Row],[Date]])</f>
        <v>2</v>
      </c>
      <c r="H387" s="1">
        <v>550</v>
      </c>
      <c r="I387" s="1">
        <v>675</v>
      </c>
      <c r="J387" s="1">
        <v>20150402</v>
      </c>
      <c r="K387" s="1" t="s">
        <v>249</v>
      </c>
      <c r="L387" s="1" t="s">
        <v>250</v>
      </c>
      <c r="M387" s="1" t="s">
        <v>35</v>
      </c>
      <c r="N387" s="1">
        <v>30700</v>
      </c>
      <c r="O387" s="1">
        <v>1950</v>
      </c>
      <c r="P387" s="1">
        <v>750</v>
      </c>
      <c r="Q387" s="1" t="s">
        <v>78</v>
      </c>
      <c r="R387" s="1">
        <v>52500</v>
      </c>
      <c r="S387" s="1" t="s">
        <v>58</v>
      </c>
      <c r="T387" s="1" t="s">
        <v>666</v>
      </c>
      <c r="U387" s="1" t="s">
        <v>667</v>
      </c>
      <c r="V387" s="1" t="s">
        <v>49</v>
      </c>
      <c r="W387" s="1" t="s">
        <v>668</v>
      </c>
      <c r="X387" s="1" t="s">
        <v>669</v>
      </c>
      <c r="Y387" s="1" t="s">
        <v>49</v>
      </c>
      <c r="Z387" s="1" t="s">
        <v>49</v>
      </c>
      <c r="AA387" s="1" t="s">
        <v>650</v>
      </c>
      <c r="AB387" s="1" t="s">
        <v>49</v>
      </c>
      <c r="AC387" s="1" t="s">
        <v>49</v>
      </c>
      <c r="AD387" s="1" t="s">
        <v>49</v>
      </c>
      <c r="AE387" s="1" t="s">
        <v>49</v>
      </c>
      <c r="AF387" s="1" t="s">
        <v>49</v>
      </c>
      <c r="AG387" s="1" t="s">
        <v>203</v>
      </c>
      <c r="AH387" s="1" t="s">
        <v>203</v>
      </c>
    </row>
    <row r="388" spans="1:34" ht="15.75" customHeight="1" x14ac:dyDescent="0.25">
      <c r="A388" s="1">
        <v>112750</v>
      </c>
      <c r="B388" s="1">
        <v>1</v>
      </c>
      <c r="C388" s="1" t="s">
        <v>755</v>
      </c>
      <c r="D388" s="5" t="s">
        <v>461</v>
      </c>
      <c r="E388" s="5">
        <v>42040</v>
      </c>
      <c r="F388" s="1">
        <f t="shared" si="6"/>
        <v>2015</v>
      </c>
      <c r="G388" s="1">
        <f>MONTH(Table1[[#This Row],[Date]])</f>
        <v>2</v>
      </c>
      <c r="H388" s="1">
        <v>550</v>
      </c>
      <c r="I388" s="1">
        <v>675</v>
      </c>
      <c r="J388" s="1">
        <v>20150502</v>
      </c>
      <c r="K388" s="1" t="s">
        <v>249</v>
      </c>
      <c r="L388" s="1" t="s">
        <v>250</v>
      </c>
      <c r="M388" s="1" t="s">
        <v>35</v>
      </c>
      <c r="N388" s="1">
        <v>30700</v>
      </c>
      <c r="O388" s="1">
        <v>1950</v>
      </c>
      <c r="P388" s="1">
        <v>750</v>
      </c>
      <c r="Q388" s="1" t="s">
        <v>78</v>
      </c>
      <c r="R388" s="1">
        <v>52500</v>
      </c>
      <c r="S388" s="1" t="s">
        <v>37</v>
      </c>
      <c r="T388" s="1" t="s">
        <v>717</v>
      </c>
      <c r="U388" s="1" t="s">
        <v>718</v>
      </c>
      <c r="V388" s="1" t="s">
        <v>49</v>
      </c>
      <c r="W388" s="1" t="s">
        <v>719</v>
      </c>
      <c r="X388" s="1" t="s">
        <v>720</v>
      </c>
      <c r="Y388" s="1" t="s">
        <v>49</v>
      </c>
      <c r="Z388" s="1" t="s">
        <v>49</v>
      </c>
      <c r="AA388" s="1" t="s">
        <v>721</v>
      </c>
      <c r="AB388" s="1" t="s">
        <v>49</v>
      </c>
      <c r="AC388" s="1" t="s">
        <v>49</v>
      </c>
      <c r="AD388" s="1" t="s">
        <v>49</v>
      </c>
      <c r="AE388" s="1" t="s">
        <v>49</v>
      </c>
      <c r="AF388" s="1" t="s">
        <v>49</v>
      </c>
      <c r="AG388" s="1" t="s">
        <v>203</v>
      </c>
      <c r="AH388" s="1" t="s">
        <v>203</v>
      </c>
    </row>
    <row r="389" spans="1:34" ht="15.75" customHeight="1" x14ac:dyDescent="0.25">
      <c r="A389" s="1">
        <v>42250</v>
      </c>
      <c r="B389" s="1">
        <v>1</v>
      </c>
      <c r="C389" s="1" t="s">
        <v>756</v>
      </c>
      <c r="D389" s="5" t="s">
        <v>463</v>
      </c>
      <c r="E389" s="5">
        <v>42041</v>
      </c>
      <c r="F389" s="1">
        <f t="shared" si="6"/>
        <v>2015</v>
      </c>
      <c r="G389" s="1">
        <f>MONTH(Table1[[#This Row],[Date]])</f>
        <v>2</v>
      </c>
      <c r="H389" s="1">
        <v>400</v>
      </c>
      <c r="I389" s="1">
        <v>400</v>
      </c>
      <c r="J389" s="1">
        <v>20150602</v>
      </c>
      <c r="K389" s="1" t="s">
        <v>249</v>
      </c>
      <c r="L389" s="1" t="s">
        <v>250</v>
      </c>
      <c r="M389" s="1" t="s">
        <v>35</v>
      </c>
      <c r="N389" s="1">
        <v>67000</v>
      </c>
      <c r="O389" s="1">
        <v>1950</v>
      </c>
      <c r="P389" s="1">
        <v>750</v>
      </c>
      <c r="Q389" s="1" t="s">
        <v>78</v>
      </c>
      <c r="R389" s="1">
        <v>52500</v>
      </c>
      <c r="S389" s="1" t="s">
        <v>37</v>
      </c>
      <c r="T389" s="1" t="s">
        <v>729</v>
      </c>
      <c r="U389" s="1" t="s">
        <v>730</v>
      </c>
      <c r="V389" s="1" t="s">
        <v>49</v>
      </c>
      <c r="W389" s="1" t="s">
        <v>731</v>
      </c>
      <c r="X389" s="1" t="s">
        <v>732</v>
      </c>
      <c r="Y389" s="1" t="s">
        <v>49</v>
      </c>
      <c r="Z389" s="1" t="s">
        <v>49</v>
      </c>
      <c r="AA389" s="1" t="s">
        <v>733</v>
      </c>
      <c r="AB389" s="1" t="s">
        <v>49</v>
      </c>
      <c r="AC389" s="1" t="s">
        <v>49</v>
      </c>
      <c r="AD389" s="1" t="s">
        <v>49</v>
      </c>
      <c r="AE389" s="1" t="s">
        <v>49</v>
      </c>
      <c r="AF389" s="1" t="s">
        <v>49</v>
      </c>
      <c r="AG389" s="1" t="s">
        <v>203</v>
      </c>
      <c r="AH389" s="1" t="s">
        <v>203</v>
      </c>
    </row>
    <row r="390" spans="1:34" ht="15.75" customHeight="1" x14ac:dyDescent="0.25">
      <c r="A390" s="1">
        <v>42250</v>
      </c>
      <c r="B390" s="1">
        <v>1</v>
      </c>
      <c r="C390" s="1" t="s">
        <v>757</v>
      </c>
      <c r="D390" s="5" t="s">
        <v>465</v>
      </c>
      <c r="E390" s="5">
        <v>42042</v>
      </c>
      <c r="F390" s="1">
        <f t="shared" si="6"/>
        <v>2015</v>
      </c>
      <c r="G390" s="1">
        <f>MONTH(Table1[[#This Row],[Date]])</f>
        <v>2</v>
      </c>
      <c r="H390" s="1">
        <v>550</v>
      </c>
      <c r="I390" s="1">
        <v>400</v>
      </c>
      <c r="J390" s="1">
        <v>20150702</v>
      </c>
      <c r="K390" s="1" t="s">
        <v>249</v>
      </c>
      <c r="L390" s="1" t="s">
        <v>250</v>
      </c>
      <c r="M390" s="1" t="s">
        <v>259</v>
      </c>
      <c r="N390" s="1">
        <v>67000</v>
      </c>
      <c r="O390" s="1">
        <v>1950</v>
      </c>
      <c r="P390" s="1">
        <v>486</v>
      </c>
      <c r="Q390" s="1" t="s">
        <v>78</v>
      </c>
      <c r="R390" s="1">
        <v>52500</v>
      </c>
      <c r="S390" s="1" t="s">
        <v>37</v>
      </c>
      <c r="T390" s="1" t="s">
        <v>634</v>
      </c>
      <c r="U390" s="1" t="s">
        <v>635</v>
      </c>
      <c r="V390" s="1" t="s">
        <v>49</v>
      </c>
      <c r="W390" s="1" t="s">
        <v>636</v>
      </c>
      <c r="X390" s="1" t="s">
        <v>637</v>
      </c>
      <c r="Y390" s="1" t="s">
        <v>49</v>
      </c>
      <c r="Z390" s="1" t="s">
        <v>49</v>
      </c>
      <c r="AA390" s="1" t="s">
        <v>638</v>
      </c>
      <c r="AB390" s="1" t="s">
        <v>49</v>
      </c>
      <c r="AC390" s="1" t="s">
        <v>49</v>
      </c>
      <c r="AD390" s="1" t="s">
        <v>49</v>
      </c>
      <c r="AE390" s="1" t="s">
        <v>49</v>
      </c>
      <c r="AF390" s="1" t="s">
        <v>49</v>
      </c>
      <c r="AG390" s="1" t="s">
        <v>203</v>
      </c>
      <c r="AH390" s="1" t="s">
        <v>203</v>
      </c>
    </row>
    <row r="391" spans="1:34" ht="15.75" customHeight="1" x14ac:dyDescent="0.25">
      <c r="A391" s="1">
        <v>42250</v>
      </c>
      <c r="B391" s="1">
        <v>1</v>
      </c>
      <c r="C391" s="1" t="s">
        <v>758</v>
      </c>
      <c r="D391" s="5" t="s">
        <v>467</v>
      </c>
      <c r="E391" s="5">
        <v>42043</v>
      </c>
      <c r="F391" s="1">
        <f t="shared" si="6"/>
        <v>2015</v>
      </c>
      <c r="G391" s="1">
        <f>MONTH(Table1[[#This Row],[Date]])</f>
        <v>2</v>
      </c>
      <c r="H391" s="1">
        <v>550</v>
      </c>
      <c r="I391" s="1">
        <v>675</v>
      </c>
      <c r="J391" s="1">
        <v>20150802</v>
      </c>
      <c r="K391" s="1" t="s">
        <v>249</v>
      </c>
      <c r="L391" s="1" t="s">
        <v>250</v>
      </c>
      <c r="M391" s="1" t="s">
        <v>259</v>
      </c>
      <c r="N391" s="1">
        <v>30700</v>
      </c>
      <c r="O391" s="1">
        <v>1950</v>
      </c>
      <c r="P391" s="1">
        <v>486</v>
      </c>
      <c r="Q391" s="1" t="s">
        <v>193</v>
      </c>
      <c r="R391" s="1">
        <v>65250</v>
      </c>
      <c r="S391" s="1" t="s">
        <v>128</v>
      </c>
      <c r="T391" s="1" t="s">
        <v>640</v>
      </c>
      <c r="U391" s="1" t="s">
        <v>641</v>
      </c>
      <c r="V391" s="1" t="s">
        <v>49</v>
      </c>
      <c r="W391" s="1" t="s">
        <v>642</v>
      </c>
      <c r="X391" s="1" t="s">
        <v>643</v>
      </c>
      <c r="Y391" s="1" t="s">
        <v>49</v>
      </c>
      <c r="Z391" s="1" t="s">
        <v>49</v>
      </c>
      <c r="AA391" s="1" t="s">
        <v>644</v>
      </c>
      <c r="AB391" s="1" t="s">
        <v>49</v>
      </c>
      <c r="AC391" s="1" t="s">
        <v>49</v>
      </c>
      <c r="AD391" s="1" t="s">
        <v>49</v>
      </c>
      <c r="AE391" s="1" t="s">
        <v>49</v>
      </c>
      <c r="AF391" s="1" t="s">
        <v>49</v>
      </c>
      <c r="AG391" s="1" t="s">
        <v>203</v>
      </c>
      <c r="AH391" s="1" t="s">
        <v>203</v>
      </c>
    </row>
    <row r="392" spans="1:34" ht="15.75" customHeight="1" x14ac:dyDescent="0.25">
      <c r="A392" s="1">
        <v>44000</v>
      </c>
      <c r="B392" s="1">
        <v>1</v>
      </c>
      <c r="C392" s="1" t="s">
        <v>759</v>
      </c>
      <c r="D392" s="5" t="s">
        <v>469</v>
      </c>
      <c r="E392" s="5">
        <v>42044</v>
      </c>
      <c r="F392" s="1">
        <f t="shared" si="6"/>
        <v>2015</v>
      </c>
      <c r="G392" s="1">
        <f>MONTH(Table1[[#This Row],[Date]])</f>
        <v>2</v>
      </c>
      <c r="H392" s="1">
        <v>1300</v>
      </c>
      <c r="I392" s="1">
        <v>350</v>
      </c>
      <c r="J392" s="1">
        <v>20150902</v>
      </c>
      <c r="K392" s="1" t="s">
        <v>249</v>
      </c>
      <c r="L392" s="1" t="s">
        <v>250</v>
      </c>
      <c r="M392" s="1" t="s">
        <v>56</v>
      </c>
      <c r="N392" s="1">
        <v>67000</v>
      </c>
      <c r="O392" s="1">
        <v>2570</v>
      </c>
      <c r="P392" s="1">
        <v>486</v>
      </c>
      <c r="Q392" s="1" t="s">
        <v>193</v>
      </c>
      <c r="R392" s="1">
        <v>52500</v>
      </c>
      <c r="S392" s="1" t="s">
        <v>128</v>
      </c>
      <c r="T392" s="1" t="s">
        <v>666</v>
      </c>
      <c r="U392" s="1" t="s">
        <v>667</v>
      </c>
      <c r="V392" s="1" t="s">
        <v>49</v>
      </c>
      <c r="W392" s="1" t="s">
        <v>668</v>
      </c>
      <c r="X392" s="1" t="s">
        <v>669</v>
      </c>
      <c r="Y392" s="1" t="s">
        <v>49</v>
      </c>
      <c r="Z392" s="1" t="s">
        <v>49</v>
      </c>
      <c r="AA392" s="1" t="s">
        <v>650</v>
      </c>
      <c r="AB392" s="1" t="s">
        <v>49</v>
      </c>
      <c r="AC392" s="1" t="s">
        <v>49</v>
      </c>
      <c r="AD392" s="1" t="s">
        <v>49</v>
      </c>
      <c r="AE392" s="1" t="s">
        <v>49</v>
      </c>
      <c r="AF392" s="1" t="s">
        <v>49</v>
      </c>
      <c r="AG392" s="1" t="s">
        <v>203</v>
      </c>
      <c r="AH392" s="1" t="s">
        <v>203</v>
      </c>
    </row>
    <row r="393" spans="1:34" ht="15.75" customHeight="1" x14ac:dyDescent="0.25">
      <c r="A393" s="1">
        <v>42250</v>
      </c>
      <c r="B393" s="1">
        <v>1</v>
      </c>
      <c r="C393" s="1" t="s">
        <v>760</v>
      </c>
      <c r="D393" s="5" t="s">
        <v>471</v>
      </c>
      <c r="E393" s="5">
        <v>42045</v>
      </c>
      <c r="F393" s="1">
        <f t="shared" si="6"/>
        <v>2015</v>
      </c>
      <c r="G393" s="1">
        <f>MONTH(Table1[[#This Row],[Date]])</f>
        <v>2</v>
      </c>
      <c r="H393" s="1">
        <v>1050</v>
      </c>
      <c r="I393" s="1">
        <v>350</v>
      </c>
      <c r="J393" s="1">
        <v>20151002</v>
      </c>
      <c r="K393" s="1" t="s">
        <v>249</v>
      </c>
      <c r="L393" s="1" t="s">
        <v>250</v>
      </c>
      <c r="M393" s="1" t="s">
        <v>35</v>
      </c>
      <c r="N393" s="1">
        <v>67000</v>
      </c>
      <c r="O393" s="1">
        <v>2570</v>
      </c>
      <c r="P393" s="1">
        <v>486</v>
      </c>
      <c r="Q393" s="1" t="s">
        <v>193</v>
      </c>
      <c r="R393" s="1">
        <v>52500</v>
      </c>
      <c r="S393" s="1" t="s">
        <v>96</v>
      </c>
      <c r="T393" s="1" t="s">
        <v>653</v>
      </c>
      <c r="U393" s="1" t="s">
        <v>654</v>
      </c>
      <c r="V393" s="1" t="s">
        <v>49</v>
      </c>
      <c r="W393" s="1" t="s">
        <v>655</v>
      </c>
      <c r="X393" s="1" t="s">
        <v>656</v>
      </c>
      <c r="Y393" s="1" t="s">
        <v>49</v>
      </c>
      <c r="Z393" s="1" t="s">
        <v>49</v>
      </c>
      <c r="AA393" s="1" t="s">
        <v>657</v>
      </c>
      <c r="AB393" s="1" t="s">
        <v>49</v>
      </c>
      <c r="AC393" s="1" t="s">
        <v>49</v>
      </c>
      <c r="AD393" s="1" t="s">
        <v>49</v>
      </c>
      <c r="AE393" s="1" t="s">
        <v>49</v>
      </c>
      <c r="AF393" s="1" t="s">
        <v>49</v>
      </c>
      <c r="AG393" s="1" t="s">
        <v>203</v>
      </c>
      <c r="AH393" s="1" t="s">
        <v>203</v>
      </c>
    </row>
    <row r="394" spans="1:34" ht="15.75" customHeight="1" x14ac:dyDescent="0.25">
      <c r="A394" s="1">
        <v>46750</v>
      </c>
      <c r="B394" s="1">
        <v>1</v>
      </c>
      <c r="C394" s="1" t="s">
        <v>761</v>
      </c>
      <c r="D394" s="5" t="s">
        <v>473</v>
      </c>
      <c r="E394" s="5">
        <v>42046</v>
      </c>
      <c r="F394" s="1">
        <f t="shared" si="6"/>
        <v>2015</v>
      </c>
      <c r="G394" s="1">
        <f>MONTH(Table1[[#This Row],[Date]])</f>
        <v>2</v>
      </c>
      <c r="H394" s="1">
        <v>1050</v>
      </c>
      <c r="I394" s="1">
        <v>350</v>
      </c>
      <c r="J394" s="1">
        <v>20151102</v>
      </c>
      <c r="K394" s="1" t="s">
        <v>249</v>
      </c>
      <c r="L394" s="1" t="s">
        <v>250</v>
      </c>
      <c r="M394" s="1" t="s">
        <v>35</v>
      </c>
      <c r="N394" s="1">
        <v>67000</v>
      </c>
      <c r="O394" s="1">
        <v>2570</v>
      </c>
      <c r="P394" s="1">
        <v>486</v>
      </c>
      <c r="Q394" s="1" t="s">
        <v>193</v>
      </c>
      <c r="R394" s="1">
        <v>52500</v>
      </c>
      <c r="S394" s="1" t="s">
        <v>74</v>
      </c>
      <c r="T394" s="1" t="s">
        <v>640</v>
      </c>
      <c r="U394" s="1" t="s">
        <v>641</v>
      </c>
      <c r="V394" s="1" t="s">
        <v>49</v>
      </c>
      <c r="W394" s="1" t="s">
        <v>642</v>
      </c>
      <c r="X394" s="1" t="s">
        <v>643</v>
      </c>
      <c r="Y394" s="1" t="s">
        <v>49</v>
      </c>
      <c r="Z394" s="1" t="s">
        <v>49</v>
      </c>
      <c r="AA394" s="1" t="s">
        <v>644</v>
      </c>
      <c r="AB394" s="1" t="s">
        <v>49</v>
      </c>
      <c r="AC394" s="1" t="s">
        <v>49</v>
      </c>
      <c r="AD394" s="1" t="s">
        <v>49</v>
      </c>
      <c r="AE394" s="1" t="s">
        <v>49</v>
      </c>
      <c r="AF394" s="1" t="s">
        <v>49</v>
      </c>
      <c r="AG394" s="1" t="s">
        <v>203</v>
      </c>
      <c r="AH394" s="1" t="s">
        <v>203</v>
      </c>
    </row>
    <row r="395" spans="1:34" ht="15.75" customHeight="1" x14ac:dyDescent="0.25">
      <c r="A395" s="1">
        <v>46750</v>
      </c>
      <c r="B395" s="1">
        <v>1</v>
      </c>
      <c r="C395" s="1" t="s">
        <v>762</v>
      </c>
      <c r="D395" s="5" t="s">
        <v>475</v>
      </c>
      <c r="E395" s="5">
        <v>42047</v>
      </c>
      <c r="F395" s="1">
        <f t="shared" si="6"/>
        <v>2015</v>
      </c>
      <c r="G395" s="1">
        <f>MONTH(Table1[[#This Row],[Date]])</f>
        <v>2</v>
      </c>
      <c r="H395" s="1">
        <v>1050</v>
      </c>
      <c r="I395" s="1">
        <v>350</v>
      </c>
      <c r="J395" s="1">
        <v>20151202</v>
      </c>
      <c r="K395" s="1" t="s">
        <v>249</v>
      </c>
      <c r="L395" s="1" t="s">
        <v>250</v>
      </c>
      <c r="M395" s="1" t="s">
        <v>35</v>
      </c>
      <c r="N395" s="1">
        <v>30700</v>
      </c>
      <c r="O395" s="1">
        <v>2570</v>
      </c>
      <c r="P395" s="1">
        <v>486</v>
      </c>
      <c r="Q395" s="1" t="s">
        <v>193</v>
      </c>
      <c r="R395" s="1">
        <v>52500</v>
      </c>
      <c r="S395" s="1" t="s">
        <v>65</v>
      </c>
      <c r="T395" s="1" t="s">
        <v>634</v>
      </c>
      <c r="U395" s="1" t="s">
        <v>635</v>
      </c>
      <c r="V395" s="1" t="s">
        <v>49</v>
      </c>
      <c r="W395" s="1" t="s">
        <v>636</v>
      </c>
      <c r="X395" s="1" t="s">
        <v>637</v>
      </c>
      <c r="Y395" s="1" t="s">
        <v>49</v>
      </c>
      <c r="Z395" s="1" t="s">
        <v>49</v>
      </c>
      <c r="AA395" s="1" t="s">
        <v>638</v>
      </c>
      <c r="AB395" s="1" t="s">
        <v>49</v>
      </c>
      <c r="AC395" s="1" t="s">
        <v>49</v>
      </c>
      <c r="AD395" s="1" t="s">
        <v>49</v>
      </c>
      <c r="AE395" s="1" t="s">
        <v>49</v>
      </c>
      <c r="AF395" s="1" t="s">
        <v>49</v>
      </c>
      <c r="AG395" s="1" t="s">
        <v>203</v>
      </c>
      <c r="AH395" s="1" t="s">
        <v>203</v>
      </c>
    </row>
    <row r="396" spans="1:34" ht="15.75" customHeight="1" x14ac:dyDescent="0.25">
      <c r="A396" s="1">
        <v>32500</v>
      </c>
      <c r="B396" s="1">
        <v>1</v>
      </c>
      <c r="C396" s="1" t="s">
        <v>763</v>
      </c>
      <c r="D396" s="5" t="s">
        <v>455</v>
      </c>
      <c r="E396" s="5">
        <v>42037</v>
      </c>
      <c r="F396" s="1">
        <f t="shared" si="6"/>
        <v>2015</v>
      </c>
      <c r="G396" s="1">
        <f>MONTH(Table1[[#This Row],[Date]])</f>
        <v>2</v>
      </c>
      <c r="H396" s="1">
        <v>200</v>
      </c>
      <c r="I396" s="1">
        <v>-50</v>
      </c>
      <c r="J396" s="1">
        <v>20150202</v>
      </c>
      <c r="K396" s="1" t="s">
        <v>196</v>
      </c>
      <c r="L396" s="1" t="s">
        <v>197</v>
      </c>
      <c r="M396" s="1" t="s">
        <v>56</v>
      </c>
      <c r="N396" s="1">
        <v>42500</v>
      </c>
      <c r="O396" s="1">
        <v>400</v>
      </c>
      <c r="P396" s="1">
        <v>486</v>
      </c>
      <c r="Q396" s="1" t="s">
        <v>78</v>
      </c>
      <c r="R396" s="1">
        <v>127220</v>
      </c>
      <c r="S396" s="1" t="s">
        <v>37</v>
      </c>
      <c r="T396" s="1" t="s">
        <v>764</v>
      </c>
      <c r="U396" s="1" t="s">
        <v>765</v>
      </c>
      <c r="V396" s="1" t="s">
        <v>49</v>
      </c>
      <c r="W396" s="1" t="s">
        <v>766</v>
      </c>
      <c r="X396" s="1" t="s">
        <v>767</v>
      </c>
      <c r="Y396" s="1" t="s">
        <v>49</v>
      </c>
      <c r="Z396" s="1" t="s">
        <v>49</v>
      </c>
      <c r="AA396" s="1" t="s">
        <v>768</v>
      </c>
      <c r="AB396" s="1" t="s">
        <v>49</v>
      </c>
      <c r="AC396" s="1" t="s">
        <v>49</v>
      </c>
      <c r="AD396" s="1" t="s">
        <v>49</v>
      </c>
      <c r="AE396" s="1" t="s">
        <v>49</v>
      </c>
      <c r="AF396" s="1" t="s">
        <v>49</v>
      </c>
      <c r="AG396" s="1" t="s">
        <v>203</v>
      </c>
      <c r="AH396" s="1" t="s">
        <v>203</v>
      </c>
    </row>
    <row r="397" spans="1:34" ht="15.75" customHeight="1" x14ac:dyDescent="0.25">
      <c r="A397" s="1">
        <v>42250</v>
      </c>
      <c r="B397" s="1">
        <v>1</v>
      </c>
      <c r="C397" s="1" t="s">
        <v>769</v>
      </c>
      <c r="D397" s="5" t="s">
        <v>459</v>
      </c>
      <c r="E397" s="5">
        <v>42039</v>
      </c>
      <c r="F397" s="1">
        <f t="shared" si="6"/>
        <v>2015</v>
      </c>
      <c r="G397" s="1">
        <f>MONTH(Table1[[#This Row],[Date]])</f>
        <v>2</v>
      </c>
      <c r="H397" s="1">
        <v>200</v>
      </c>
      <c r="I397" s="1">
        <v>-50</v>
      </c>
      <c r="J397" s="1">
        <v>20150402</v>
      </c>
      <c r="K397" s="1" t="s">
        <v>196</v>
      </c>
      <c r="L397" s="1" t="s">
        <v>197</v>
      </c>
      <c r="M397" s="1" t="s">
        <v>35</v>
      </c>
      <c r="N397" s="1">
        <v>42500</v>
      </c>
      <c r="O397" s="1">
        <v>400</v>
      </c>
      <c r="P397" s="1">
        <v>325</v>
      </c>
      <c r="Q397" s="1" t="s">
        <v>78</v>
      </c>
      <c r="R397" s="1">
        <v>52500</v>
      </c>
      <c r="S397" s="1" t="s">
        <v>117</v>
      </c>
      <c r="T397" s="1" t="s">
        <v>764</v>
      </c>
      <c r="U397" s="1" t="s">
        <v>765</v>
      </c>
      <c r="V397" s="1" t="s">
        <v>49</v>
      </c>
      <c r="W397" s="1" t="s">
        <v>766</v>
      </c>
      <c r="X397" s="1" t="s">
        <v>767</v>
      </c>
      <c r="Y397" s="1" t="s">
        <v>49</v>
      </c>
      <c r="Z397" s="1" t="s">
        <v>49</v>
      </c>
      <c r="AA397" s="1" t="s">
        <v>768</v>
      </c>
      <c r="AB397" s="1" t="s">
        <v>49</v>
      </c>
      <c r="AC397" s="1" t="s">
        <v>49</v>
      </c>
      <c r="AD397" s="1" t="s">
        <v>49</v>
      </c>
      <c r="AE397" s="1" t="s">
        <v>49</v>
      </c>
      <c r="AF397" s="1" t="s">
        <v>49</v>
      </c>
      <c r="AG397" s="1" t="s">
        <v>203</v>
      </c>
      <c r="AH397" s="1" t="s">
        <v>203</v>
      </c>
    </row>
    <row r="398" spans="1:34" ht="15.75" customHeight="1" x14ac:dyDescent="0.25">
      <c r="A398" s="1">
        <v>32500</v>
      </c>
      <c r="B398" s="1">
        <v>1</v>
      </c>
      <c r="C398" s="1" t="s">
        <v>770</v>
      </c>
      <c r="D398" s="5" t="s">
        <v>461</v>
      </c>
      <c r="E398" s="5">
        <v>42040</v>
      </c>
      <c r="F398" s="1">
        <f t="shared" si="6"/>
        <v>2015</v>
      </c>
      <c r="G398" s="1">
        <f>MONTH(Table1[[#This Row],[Date]])</f>
        <v>2</v>
      </c>
      <c r="H398" s="1">
        <v>200</v>
      </c>
      <c r="I398" s="1">
        <v>-50</v>
      </c>
      <c r="J398" s="1">
        <v>20150502</v>
      </c>
      <c r="K398" s="1" t="s">
        <v>285</v>
      </c>
      <c r="L398" s="1" t="s">
        <v>286</v>
      </c>
      <c r="M398" s="1" t="s">
        <v>56</v>
      </c>
      <c r="N398" s="1">
        <v>42500</v>
      </c>
      <c r="O398" s="1">
        <v>400</v>
      </c>
      <c r="P398" s="1">
        <v>325</v>
      </c>
      <c r="Q398" s="1" t="s">
        <v>193</v>
      </c>
      <c r="R398" s="1">
        <v>52500</v>
      </c>
      <c r="S398" s="1" t="s">
        <v>62</v>
      </c>
      <c r="T398" s="1" t="s">
        <v>723</v>
      </c>
      <c r="U398" s="1" t="s">
        <v>724</v>
      </c>
      <c r="V398" s="1" t="s">
        <v>49</v>
      </c>
      <c r="W398" s="1" t="s">
        <v>725</v>
      </c>
      <c r="X398" s="1" t="s">
        <v>726</v>
      </c>
      <c r="Y398" s="1" t="s">
        <v>49</v>
      </c>
      <c r="Z398" s="1" t="s">
        <v>49</v>
      </c>
      <c r="AA398" s="1" t="s">
        <v>727</v>
      </c>
      <c r="AB398" s="1" t="s">
        <v>49</v>
      </c>
      <c r="AC398" s="1" t="s">
        <v>49</v>
      </c>
      <c r="AD398" s="1" t="s">
        <v>49</v>
      </c>
      <c r="AE398" s="1" t="s">
        <v>49</v>
      </c>
      <c r="AF398" s="1" t="s">
        <v>49</v>
      </c>
      <c r="AG398" s="1" t="s">
        <v>203</v>
      </c>
      <c r="AH398" s="1" t="s">
        <v>203</v>
      </c>
    </row>
    <row r="399" spans="1:34" ht="15.75" customHeight="1" x14ac:dyDescent="0.25">
      <c r="A399" s="1">
        <v>122750</v>
      </c>
      <c r="B399" s="1">
        <v>1</v>
      </c>
      <c r="C399" s="1" t="s">
        <v>771</v>
      </c>
      <c r="D399" s="5" t="s">
        <v>463</v>
      </c>
      <c r="E399" s="5">
        <v>42041</v>
      </c>
      <c r="F399" s="1">
        <f t="shared" si="6"/>
        <v>2015</v>
      </c>
      <c r="G399" s="1">
        <f>MONTH(Table1[[#This Row],[Date]])</f>
        <v>2</v>
      </c>
      <c r="H399" s="1">
        <v>350</v>
      </c>
      <c r="I399" s="1">
        <v>-50</v>
      </c>
      <c r="J399" s="1">
        <v>20150602</v>
      </c>
      <c r="K399" s="1" t="s">
        <v>196</v>
      </c>
      <c r="L399" s="1" t="s">
        <v>197</v>
      </c>
      <c r="M399" s="1" t="s">
        <v>259</v>
      </c>
      <c r="N399" s="1">
        <v>42500</v>
      </c>
      <c r="O399" s="1">
        <v>400</v>
      </c>
      <c r="P399" s="1">
        <v>325</v>
      </c>
      <c r="Q399" s="1" t="s">
        <v>78</v>
      </c>
      <c r="R399" s="1">
        <v>52500</v>
      </c>
      <c r="S399" s="1" t="s">
        <v>111</v>
      </c>
      <c r="T399" s="1" t="s">
        <v>729</v>
      </c>
      <c r="U399" s="1" t="s">
        <v>730</v>
      </c>
      <c r="V399" s="1" t="s">
        <v>49</v>
      </c>
      <c r="W399" s="1" t="s">
        <v>731</v>
      </c>
      <c r="X399" s="1" t="s">
        <v>732</v>
      </c>
      <c r="Y399" s="1" t="s">
        <v>49</v>
      </c>
      <c r="Z399" s="1" t="s">
        <v>49</v>
      </c>
      <c r="AA399" s="1" t="s">
        <v>733</v>
      </c>
      <c r="AB399" s="1" t="s">
        <v>49</v>
      </c>
      <c r="AC399" s="1" t="s">
        <v>49</v>
      </c>
      <c r="AD399" s="1" t="s">
        <v>49</v>
      </c>
      <c r="AE399" s="1" t="s">
        <v>49</v>
      </c>
      <c r="AF399" s="1" t="s">
        <v>49</v>
      </c>
      <c r="AG399" s="1" t="s">
        <v>203</v>
      </c>
      <c r="AH399" s="1" t="s">
        <v>203</v>
      </c>
    </row>
    <row r="400" spans="1:34" ht="15.75" customHeight="1" x14ac:dyDescent="0.25">
      <c r="A400" s="1">
        <v>32500</v>
      </c>
      <c r="B400" s="1">
        <v>1</v>
      </c>
      <c r="C400" s="1" t="s">
        <v>772</v>
      </c>
      <c r="D400" s="5" t="s">
        <v>465</v>
      </c>
      <c r="E400" s="5">
        <v>42042</v>
      </c>
      <c r="F400" s="1">
        <f t="shared" si="6"/>
        <v>2015</v>
      </c>
      <c r="G400" s="1">
        <f>MONTH(Table1[[#This Row],[Date]])</f>
        <v>2</v>
      </c>
      <c r="H400" s="1">
        <v>200</v>
      </c>
      <c r="I400" s="1">
        <v>-50</v>
      </c>
      <c r="J400" s="1">
        <v>20150702</v>
      </c>
      <c r="K400" s="1" t="s">
        <v>285</v>
      </c>
      <c r="L400" s="1" t="s">
        <v>286</v>
      </c>
      <c r="M400" s="1" t="s">
        <v>56</v>
      </c>
      <c r="N400" s="1">
        <v>42500</v>
      </c>
      <c r="O400" s="1">
        <v>400</v>
      </c>
      <c r="P400" s="1">
        <v>325</v>
      </c>
      <c r="Q400" s="1" t="s">
        <v>193</v>
      </c>
      <c r="R400" s="1">
        <v>52500</v>
      </c>
      <c r="S400" s="1" t="s">
        <v>65</v>
      </c>
      <c r="T400" s="1" t="s">
        <v>640</v>
      </c>
      <c r="U400" s="1" t="s">
        <v>641</v>
      </c>
      <c r="V400" s="1" t="s">
        <v>49</v>
      </c>
      <c r="W400" s="1" t="s">
        <v>642</v>
      </c>
      <c r="X400" s="1" t="s">
        <v>643</v>
      </c>
      <c r="Y400" s="1" t="s">
        <v>49</v>
      </c>
      <c r="Z400" s="1" t="s">
        <v>49</v>
      </c>
      <c r="AA400" s="1" t="s">
        <v>644</v>
      </c>
      <c r="AB400" s="1" t="s">
        <v>49</v>
      </c>
      <c r="AC400" s="1" t="s">
        <v>49</v>
      </c>
      <c r="AD400" s="1" t="s">
        <v>49</v>
      </c>
      <c r="AE400" s="1" t="s">
        <v>49</v>
      </c>
      <c r="AF400" s="1" t="s">
        <v>49</v>
      </c>
      <c r="AG400" s="1" t="s">
        <v>203</v>
      </c>
      <c r="AH400" s="1" t="s">
        <v>203</v>
      </c>
    </row>
    <row r="401" spans="1:34" ht="15.75" customHeight="1" x14ac:dyDescent="0.25">
      <c r="A401" s="1">
        <v>44000</v>
      </c>
      <c r="B401" s="1">
        <v>1</v>
      </c>
      <c r="C401" s="1" t="s">
        <v>773</v>
      </c>
      <c r="D401" s="5" t="s">
        <v>467</v>
      </c>
      <c r="E401" s="5">
        <v>42043</v>
      </c>
      <c r="F401" s="1">
        <f t="shared" si="6"/>
        <v>2015</v>
      </c>
      <c r="G401" s="1">
        <f>MONTH(Table1[[#This Row],[Date]])</f>
        <v>2</v>
      </c>
      <c r="H401" s="1">
        <v>200</v>
      </c>
      <c r="I401" s="1">
        <v>-50</v>
      </c>
      <c r="J401" s="1">
        <v>20150802</v>
      </c>
      <c r="K401" s="1" t="s">
        <v>196</v>
      </c>
      <c r="L401" s="1" t="s">
        <v>197</v>
      </c>
      <c r="M401" s="1" t="s">
        <v>35</v>
      </c>
      <c r="N401" s="1">
        <v>42500</v>
      </c>
      <c r="O401" s="1">
        <v>400</v>
      </c>
      <c r="P401" s="1">
        <v>325</v>
      </c>
      <c r="Q401" s="1" t="s">
        <v>193</v>
      </c>
      <c r="R401" s="1">
        <v>52500</v>
      </c>
      <c r="S401" s="1" t="s">
        <v>111</v>
      </c>
      <c r="T401" s="1" t="s">
        <v>666</v>
      </c>
      <c r="U401" s="1" t="s">
        <v>667</v>
      </c>
      <c r="V401" s="1" t="s">
        <v>49</v>
      </c>
      <c r="W401" s="1" t="s">
        <v>668</v>
      </c>
      <c r="X401" s="1" t="s">
        <v>669</v>
      </c>
      <c r="Y401" s="1" t="s">
        <v>49</v>
      </c>
      <c r="Z401" s="1" t="s">
        <v>49</v>
      </c>
      <c r="AA401" s="1" t="s">
        <v>650</v>
      </c>
      <c r="AB401" s="1" t="s">
        <v>49</v>
      </c>
      <c r="AC401" s="1" t="s">
        <v>49</v>
      </c>
      <c r="AD401" s="1" t="s">
        <v>49</v>
      </c>
      <c r="AE401" s="1" t="s">
        <v>49</v>
      </c>
      <c r="AF401" s="1" t="s">
        <v>49</v>
      </c>
      <c r="AG401" s="1" t="s">
        <v>203</v>
      </c>
      <c r="AH401" s="1" t="s">
        <v>203</v>
      </c>
    </row>
    <row r="402" spans="1:34" ht="15.75" customHeight="1" x14ac:dyDescent="0.25">
      <c r="A402" s="1">
        <v>32500</v>
      </c>
      <c r="B402" s="1">
        <v>1</v>
      </c>
      <c r="C402" s="1" t="s">
        <v>774</v>
      </c>
      <c r="D402" s="5" t="s">
        <v>469</v>
      </c>
      <c r="E402" s="5">
        <v>42044</v>
      </c>
      <c r="F402" s="1">
        <f t="shared" si="6"/>
        <v>2015</v>
      </c>
      <c r="G402" s="1">
        <f>MONTH(Table1[[#This Row],[Date]])</f>
        <v>2</v>
      </c>
      <c r="H402" s="1">
        <v>200</v>
      </c>
      <c r="I402" s="1">
        <v>-50</v>
      </c>
      <c r="J402" s="1">
        <v>20150902</v>
      </c>
      <c r="K402" s="1" t="s">
        <v>285</v>
      </c>
      <c r="L402" s="1" t="s">
        <v>286</v>
      </c>
      <c r="M402" s="1" t="s">
        <v>56</v>
      </c>
      <c r="N402" s="1">
        <v>42500</v>
      </c>
      <c r="O402" s="1">
        <v>400</v>
      </c>
      <c r="P402" s="1">
        <v>325</v>
      </c>
      <c r="Q402" s="1" t="s">
        <v>193</v>
      </c>
      <c r="R402" s="1">
        <v>52500</v>
      </c>
      <c r="S402" s="1" t="s">
        <v>62</v>
      </c>
      <c r="T402" s="1" t="s">
        <v>653</v>
      </c>
      <c r="U402" s="1" t="s">
        <v>654</v>
      </c>
      <c r="V402" s="1" t="s">
        <v>49</v>
      </c>
      <c r="W402" s="1" t="s">
        <v>655</v>
      </c>
      <c r="X402" s="1" t="s">
        <v>656</v>
      </c>
      <c r="Y402" s="1" t="s">
        <v>49</v>
      </c>
      <c r="Z402" s="1" t="s">
        <v>49</v>
      </c>
      <c r="AA402" s="1" t="s">
        <v>657</v>
      </c>
      <c r="AB402" s="1" t="s">
        <v>49</v>
      </c>
      <c r="AC402" s="1" t="s">
        <v>49</v>
      </c>
      <c r="AD402" s="1" t="s">
        <v>49</v>
      </c>
      <c r="AE402" s="1" t="s">
        <v>49</v>
      </c>
      <c r="AF402" s="1" t="s">
        <v>49</v>
      </c>
      <c r="AG402" s="1" t="s">
        <v>203</v>
      </c>
      <c r="AH402" s="1" t="s">
        <v>203</v>
      </c>
    </row>
    <row r="403" spans="1:34" ht="15.75" customHeight="1" x14ac:dyDescent="0.25">
      <c r="A403" s="1">
        <v>42250</v>
      </c>
      <c r="B403" s="1">
        <v>1</v>
      </c>
      <c r="C403" s="1" t="s">
        <v>775</v>
      </c>
      <c r="D403" s="5" t="s">
        <v>471</v>
      </c>
      <c r="E403" s="5">
        <v>42045</v>
      </c>
      <c r="F403" s="1">
        <f t="shared" si="6"/>
        <v>2015</v>
      </c>
      <c r="G403" s="1">
        <f>MONTH(Table1[[#This Row],[Date]])</f>
        <v>2</v>
      </c>
      <c r="H403" s="1">
        <v>350</v>
      </c>
      <c r="I403" s="1">
        <v>-50</v>
      </c>
      <c r="J403" s="1">
        <v>20151002</v>
      </c>
      <c r="K403" s="1" t="s">
        <v>196</v>
      </c>
      <c r="L403" s="1" t="s">
        <v>197</v>
      </c>
      <c r="M403" s="1" t="s">
        <v>35</v>
      </c>
      <c r="N403" s="1">
        <v>42500</v>
      </c>
      <c r="O403" s="1">
        <v>400</v>
      </c>
      <c r="P403" s="1">
        <v>325</v>
      </c>
      <c r="Q403" s="1" t="s">
        <v>193</v>
      </c>
      <c r="R403" s="1">
        <v>127220</v>
      </c>
      <c r="S403" s="1" t="s">
        <v>37</v>
      </c>
      <c r="T403" s="1" t="s">
        <v>729</v>
      </c>
      <c r="U403" s="1" t="s">
        <v>730</v>
      </c>
      <c r="V403" s="1" t="s">
        <v>49</v>
      </c>
      <c r="W403" s="1" t="s">
        <v>731</v>
      </c>
      <c r="X403" s="1" t="s">
        <v>732</v>
      </c>
      <c r="Y403" s="1" t="s">
        <v>49</v>
      </c>
      <c r="Z403" s="1" t="s">
        <v>49</v>
      </c>
      <c r="AA403" s="1" t="s">
        <v>733</v>
      </c>
      <c r="AB403" s="1" t="s">
        <v>49</v>
      </c>
      <c r="AC403" s="1" t="s">
        <v>49</v>
      </c>
      <c r="AD403" s="1" t="s">
        <v>49</v>
      </c>
      <c r="AE403" s="1" t="s">
        <v>49</v>
      </c>
      <c r="AF403" s="1" t="s">
        <v>49</v>
      </c>
      <c r="AG403" s="1" t="s">
        <v>203</v>
      </c>
      <c r="AH403" s="1" t="s">
        <v>203</v>
      </c>
    </row>
    <row r="404" spans="1:34" ht="15.75" customHeight="1" x14ac:dyDescent="0.25">
      <c r="A404" s="1">
        <v>44000</v>
      </c>
      <c r="B404" s="1">
        <v>1</v>
      </c>
      <c r="C404" s="1" t="s">
        <v>776</v>
      </c>
      <c r="D404" s="5" t="s">
        <v>473</v>
      </c>
      <c r="E404" s="5">
        <v>42046</v>
      </c>
      <c r="F404" s="1">
        <f t="shared" si="6"/>
        <v>2015</v>
      </c>
      <c r="G404" s="1">
        <f>MONTH(Table1[[#This Row],[Date]])</f>
        <v>2</v>
      </c>
      <c r="H404" s="1">
        <v>200</v>
      </c>
      <c r="I404" s="1">
        <v>-50</v>
      </c>
      <c r="J404" s="1">
        <v>20151102</v>
      </c>
      <c r="K404" s="1" t="s">
        <v>285</v>
      </c>
      <c r="L404" s="1" t="s">
        <v>286</v>
      </c>
      <c r="M404" s="1" t="s">
        <v>56</v>
      </c>
      <c r="N404" s="1">
        <v>42500</v>
      </c>
      <c r="O404" s="1">
        <v>400</v>
      </c>
      <c r="P404" s="1">
        <v>325</v>
      </c>
      <c r="Q404" s="1" t="s">
        <v>78</v>
      </c>
      <c r="R404" s="1">
        <v>52500</v>
      </c>
      <c r="S404" s="1" t="s">
        <v>58</v>
      </c>
      <c r="T404" s="1" t="s">
        <v>653</v>
      </c>
      <c r="U404" s="1" t="s">
        <v>654</v>
      </c>
      <c r="V404" s="1" t="s">
        <v>49</v>
      </c>
      <c r="W404" s="1" t="s">
        <v>655</v>
      </c>
      <c r="X404" s="1" t="s">
        <v>656</v>
      </c>
      <c r="Y404" s="1" t="s">
        <v>49</v>
      </c>
      <c r="Z404" s="1" t="s">
        <v>49</v>
      </c>
      <c r="AA404" s="1" t="s">
        <v>657</v>
      </c>
      <c r="AB404" s="1" t="s">
        <v>49</v>
      </c>
      <c r="AC404" s="1" t="s">
        <v>49</v>
      </c>
      <c r="AD404" s="1" t="s">
        <v>49</v>
      </c>
      <c r="AE404" s="1" t="s">
        <v>49</v>
      </c>
      <c r="AF404" s="1" t="s">
        <v>49</v>
      </c>
      <c r="AG404" s="1" t="s">
        <v>203</v>
      </c>
      <c r="AH404" s="1" t="s">
        <v>203</v>
      </c>
    </row>
    <row r="405" spans="1:34" ht="15.75" customHeight="1" x14ac:dyDescent="0.25">
      <c r="A405" s="1">
        <v>32500</v>
      </c>
      <c r="B405" s="1">
        <v>1</v>
      </c>
      <c r="C405" s="1" t="s">
        <v>777</v>
      </c>
      <c r="D405" s="5" t="s">
        <v>475</v>
      </c>
      <c r="E405" s="5">
        <v>42047</v>
      </c>
      <c r="F405" s="1">
        <f t="shared" si="6"/>
        <v>2015</v>
      </c>
      <c r="G405" s="1">
        <f>MONTH(Table1[[#This Row],[Date]])</f>
        <v>2</v>
      </c>
      <c r="H405" s="1">
        <v>350</v>
      </c>
      <c r="I405" s="1">
        <v>-50</v>
      </c>
      <c r="J405" s="1">
        <v>20151202</v>
      </c>
      <c r="K405" s="1" t="s">
        <v>196</v>
      </c>
      <c r="L405" s="1" t="s">
        <v>197</v>
      </c>
      <c r="M405" s="1" t="s">
        <v>56</v>
      </c>
      <c r="N405" s="1">
        <v>42500</v>
      </c>
      <c r="O405" s="1">
        <v>400</v>
      </c>
      <c r="P405" s="1">
        <v>325</v>
      </c>
      <c r="Q405" s="1" t="s">
        <v>193</v>
      </c>
      <c r="R405" s="1">
        <v>52500</v>
      </c>
      <c r="S405" s="1" t="s">
        <v>58</v>
      </c>
      <c r="T405" s="1" t="s">
        <v>646</v>
      </c>
      <c r="U405" s="1" t="s">
        <v>647</v>
      </c>
      <c r="V405" s="1" t="s">
        <v>49</v>
      </c>
      <c r="W405" s="1" t="s">
        <v>648</v>
      </c>
      <c r="X405" s="1" t="s">
        <v>649</v>
      </c>
      <c r="Y405" s="1" t="s">
        <v>49</v>
      </c>
      <c r="Z405" s="1" t="s">
        <v>49</v>
      </c>
      <c r="AA405" s="1" t="s">
        <v>650</v>
      </c>
      <c r="AB405" s="1" t="s">
        <v>49</v>
      </c>
      <c r="AC405" s="1" t="s">
        <v>49</v>
      </c>
      <c r="AD405" s="1" t="s">
        <v>49</v>
      </c>
      <c r="AE405" s="1" t="s">
        <v>49</v>
      </c>
      <c r="AF405" s="1" t="s">
        <v>49</v>
      </c>
      <c r="AG405" s="1" t="s">
        <v>203</v>
      </c>
      <c r="AH405" s="1" t="s">
        <v>203</v>
      </c>
    </row>
    <row r="406" spans="1:34" ht="15.75" customHeight="1" x14ac:dyDescent="0.25">
      <c r="A406" s="1">
        <v>44000</v>
      </c>
      <c r="B406" s="1">
        <v>1</v>
      </c>
      <c r="C406" s="1" t="s">
        <v>778</v>
      </c>
      <c r="D406" s="5" t="s">
        <v>453</v>
      </c>
      <c r="E406" s="5">
        <v>42036</v>
      </c>
      <c r="F406" s="1">
        <f t="shared" si="6"/>
        <v>2015</v>
      </c>
      <c r="G406" s="1">
        <f>MONTH(Table1[[#This Row],[Date]])</f>
        <v>2</v>
      </c>
      <c r="H406" s="1">
        <v>200</v>
      </c>
      <c r="I406" s="1">
        <v>-50</v>
      </c>
      <c r="J406" s="1">
        <v>20150102</v>
      </c>
      <c r="K406" s="1" t="s">
        <v>196</v>
      </c>
      <c r="L406" s="1" t="s">
        <v>197</v>
      </c>
      <c r="M406" s="1" t="s">
        <v>35</v>
      </c>
      <c r="N406" s="1">
        <v>42500</v>
      </c>
      <c r="O406" s="1">
        <v>400</v>
      </c>
      <c r="P406" s="1">
        <v>325</v>
      </c>
      <c r="Q406" s="1" t="s">
        <v>193</v>
      </c>
      <c r="R406" s="1">
        <v>65250</v>
      </c>
      <c r="S406" s="1" t="s">
        <v>58</v>
      </c>
      <c r="T406" s="1" t="s">
        <v>659</v>
      </c>
      <c r="U406" s="1" t="s">
        <v>660</v>
      </c>
      <c r="V406" s="1" t="s">
        <v>49</v>
      </c>
      <c r="W406" s="1" t="s">
        <v>661</v>
      </c>
      <c r="X406" s="1" t="s">
        <v>662</v>
      </c>
      <c r="Y406" s="1" t="s">
        <v>49</v>
      </c>
      <c r="Z406" s="1" t="s">
        <v>49</v>
      </c>
      <c r="AA406" s="1" t="s">
        <v>663</v>
      </c>
      <c r="AB406" s="1" t="s">
        <v>49</v>
      </c>
      <c r="AC406" s="1" t="s">
        <v>49</v>
      </c>
      <c r="AD406" s="1" t="s">
        <v>49</v>
      </c>
      <c r="AE406" s="1" t="s">
        <v>49</v>
      </c>
      <c r="AF406" s="1" t="s">
        <v>49</v>
      </c>
      <c r="AG406" s="1" t="s">
        <v>203</v>
      </c>
      <c r="AH406" s="1" t="s">
        <v>203</v>
      </c>
    </row>
    <row r="407" spans="1:34" ht="15.75" customHeight="1" x14ac:dyDescent="0.25">
      <c r="A407" s="1">
        <v>42250</v>
      </c>
      <c r="B407" s="1">
        <v>1</v>
      </c>
      <c r="C407" s="1" t="s">
        <v>779</v>
      </c>
      <c r="D407" s="5" t="s">
        <v>455</v>
      </c>
      <c r="E407" s="5">
        <v>42037</v>
      </c>
      <c r="F407" s="1">
        <f t="shared" si="6"/>
        <v>2015</v>
      </c>
      <c r="G407" s="1">
        <f>MONTH(Table1[[#This Row],[Date]])</f>
        <v>2</v>
      </c>
      <c r="H407" s="1">
        <v>200</v>
      </c>
      <c r="I407" s="1">
        <v>-50</v>
      </c>
      <c r="J407" s="1">
        <v>20150202</v>
      </c>
      <c r="K407" s="1" t="s">
        <v>196</v>
      </c>
      <c r="L407" s="1" t="s">
        <v>197</v>
      </c>
      <c r="M407" s="1" t="s">
        <v>35</v>
      </c>
      <c r="N407" s="1">
        <v>30700</v>
      </c>
      <c r="O407" s="1">
        <v>250</v>
      </c>
      <c r="P407" s="1">
        <v>250</v>
      </c>
      <c r="Q407" s="1" t="s">
        <v>193</v>
      </c>
      <c r="R407" s="1">
        <v>65250</v>
      </c>
      <c r="S407" s="1" t="s">
        <v>128</v>
      </c>
      <c r="T407" s="1" t="s">
        <v>659</v>
      </c>
      <c r="U407" s="1" t="s">
        <v>660</v>
      </c>
      <c r="V407" s="1" t="s">
        <v>49</v>
      </c>
      <c r="W407" s="1" t="s">
        <v>661</v>
      </c>
      <c r="X407" s="1" t="s">
        <v>662</v>
      </c>
      <c r="Y407" s="1" t="s">
        <v>49</v>
      </c>
      <c r="Z407" s="1" t="s">
        <v>49</v>
      </c>
      <c r="AA407" s="1" t="s">
        <v>663</v>
      </c>
      <c r="AB407" s="1" t="s">
        <v>49</v>
      </c>
      <c r="AC407" s="1" t="s">
        <v>49</v>
      </c>
      <c r="AD407" s="1" t="s">
        <v>49</v>
      </c>
      <c r="AE407" s="1" t="s">
        <v>49</v>
      </c>
      <c r="AF407" s="1" t="s">
        <v>49</v>
      </c>
      <c r="AG407" s="1" t="s">
        <v>203</v>
      </c>
      <c r="AH407" s="1" t="s">
        <v>203</v>
      </c>
    </row>
    <row r="408" spans="1:34" ht="15.75" customHeight="1" x14ac:dyDescent="0.25">
      <c r="A408" s="1">
        <v>42250</v>
      </c>
      <c r="B408" s="1">
        <v>1</v>
      </c>
      <c r="C408" s="1" t="s">
        <v>780</v>
      </c>
      <c r="D408" s="5" t="s">
        <v>457</v>
      </c>
      <c r="E408" s="5">
        <v>42038</v>
      </c>
      <c r="F408" s="1">
        <f t="shared" si="6"/>
        <v>2015</v>
      </c>
      <c r="G408" s="1">
        <f>MONTH(Table1[[#This Row],[Date]])</f>
        <v>2</v>
      </c>
      <c r="H408" s="1">
        <v>200</v>
      </c>
      <c r="I408" s="1">
        <v>-50</v>
      </c>
      <c r="J408" s="1">
        <v>20150302</v>
      </c>
      <c r="K408" s="1" t="s">
        <v>196</v>
      </c>
      <c r="L408" s="1" t="s">
        <v>197</v>
      </c>
      <c r="M408" s="1" t="s">
        <v>35</v>
      </c>
      <c r="N408" s="1">
        <v>30700</v>
      </c>
      <c r="O408" s="1">
        <v>250</v>
      </c>
      <c r="P408" s="1">
        <v>250</v>
      </c>
      <c r="Q408" s="1" t="s">
        <v>309</v>
      </c>
      <c r="R408" s="1">
        <v>65250</v>
      </c>
      <c r="S408" s="1" t="s">
        <v>96</v>
      </c>
      <c r="T408" s="1" t="s">
        <v>659</v>
      </c>
      <c r="U408" s="1" t="s">
        <v>660</v>
      </c>
      <c r="V408" s="1" t="s">
        <v>49</v>
      </c>
      <c r="W408" s="1" t="s">
        <v>661</v>
      </c>
      <c r="X408" s="1" t="s">
        <v>662</v>
      </c>
      <c r="Y408" s="1" t="s">
        <v>49</v>
      </c>
      <c r="Z408" s="1" t="s">
        <v>49</v>
      </c>
      <c r="AA408" s="1" t="s">
        <v>663</v>
      </c>
      <c r="AB408" s="1" t="s">
        <v>49</v>
      </c>
      <c r="AC408" s="1" t="s">
        <v>49</v>
      </c>
      <c r="AD408" s="1" t="s">
        <v>49</v>
      </c>
      <c r="AE408" s="1" t="s">
        <v>49</v>
      </c>
      <c r="AF408" s="1" t="s">
        <v>49</v>
      </c>
      <c r="AG408" s="1" t="s">
        <v>203</v>
      </c>
      <c r="AH408" s="1" t="s">
        <v>203</v>
      </c>
    </row>
    <row r="409" spans="1:34" ht="15.75" customHeight="1" x14ac:dyDescent="0.25">
      <c r="A409" s="1">
        <v>42250</v>
      </c>
      <c r="B409" s="1">
        <v>1</v>
      </c>
      <c r="C409" s="1" t="s">
        <v>781</v>
      </c>
      <c r="D409" s="5" t="s">
        <v>459</v>
      </c>
      <c r="E409" s="5">
        <v>42039</v>
      </c>
      <c r="F409" s="1">
        <f t="shared" si="6"/>
        <v>2015</v>
      </c>
      <c r="G409" s="1">
        <f>MONTH(Table1[[#This Row],[Date]])</f>
        <v>2</v>
      </c>
      <c r="H409" s="1">
        <v>200</v>
      </c>
      <c r="I409" s="1">
        <v>-50</v>
      </c>
      <c r="J409" s="1">
        <v>20150402</v>
      </c>
      <c r="K409" s="1" t="s">
        <v>196</v>
      </c>
      <c r="L409" s="1" t="s">
        <v>197</v>
      </c>
      <c r="M409" s="1" t="s">
        <v>35</v>
      </c>
      <c r="N409" s="1">
        <v>30700</v>
      </c>
      <c r="O409" s="1">
        <v>250</v>
      </c>
      <c r="P409" s="1">
        <v>250</v>
      </c>
      <c r="Q409" s="1" t="s">
        <v>309</v>
      </c>
      <c r="R409" s="1">
        <v>65250</v>
      </c>
      <c r="S409" s="1" t="s">
        <v>74</v>
      </c>
      <c r="T409" s="1" t="s">
        <v>659</v>
      </c>
      <c r="U409" s="1" t="s">
        <v>660</v>
      </c>
      <c r="V409" s="1" t="s">
        <v>49</v>
      </c>
      <c r="W409" s="1" t="s">
        <v>661</v>
      </c>
      <c r="X409" s="1" t="s">
        <v>662</v>
      </c>
      <c r="Y409" s="1" t="s">
        <v>49</v>
      </c>
      <c r="Z409" s="1" t="s">
        <v>49</v>
      </c>
      <c r="AA409" s="1" t="s">
        <v>663</v>
      </c>
      <c r="AB409" s="1" t="s">
        <v>49</v>
      </c>
      <c r="AC409" s="1" t="s">
        <v>49</v>
      </c>
      <c r="AD409" s="1" t="s">
        <v>49</v>
      </c>
      <c r="AE409" s="1" t="s">
        <v>49</v>
      </c>
      <c r="AF409" s="1" t="s">
        <v>49</v>
      </c>
      <c r="AG409" s="1" t="s">
        <v>203</v>
      </c>
      <c r="AH409" s="1" t="s">
        <v>203</v>
      </c>
    </row>
    <row r="410" spans="1:34" ht="15.75" customHeight="1" x14ac:dyDescent="0.25">
      <c r="A410" s="1">
        <v>42250</v>
      </c>
      <c r="B410" s="1">
        <v>1</v>
      </c>
      <c r="C410" s="1" t="s">
        <v>782</v>
      </c>
      <c r="D410" s="5" t="s">
        <v>461</v>
      </c>
      <c r="E410" s="5">
        <v>42040</v>
      </c>
      <c r="F410" s="1">
        <f t="shared" si="6"/>
        <v>2015</v>
      </c>
      <c r="G410" s="1">
        <f>MONTH(Table1[[#This Row],[Date]])</f>
        <v>2</v>
      </c>
      <c r="H410" s="1">
        <v>200</v>
      </c>
      <c r="I410" s="1">
        <v>-50</v>
      </c>
      <c r="J410" s="1">
        <v>20150502</v>
      </c>
      <c r="K410" s="1" t="s">
        <v>196</v>
      </c>
      <c r="L410" s="1" t="s">
        <v>197</v>
      </c>
      <c r="M410" s="1" t="s">
        <v>56</v>
      </c>
      <c r="N410" s="1">
        <v>67000</v>
      </c>
      <c r="O410" s="1">
        <v>400</v>
      </c>
      <c r="P410" s="1">
        <v>250</v>
      </c>
      <c r="Q410" s="1" t="s">
        <v>309</v>
      </c>
      <c r="R410" s="1">
        <v>52500</v>
      </c>
      <c r="S410" s="1" t="s">
        <v>37</v>
      </c>
      <c r="T410" s="1" t="s">
        <v>659</v>
      </c>
      <c r="U410" s="1" t="s">
        <v>660</v>
      </c>
      <c r="V410" s="1" t="s">
        <v>49</v>
      </c>
      <c r="W410" s="1" t="s">
        <v>661</v>
      </c>
      <c r="X410" s="1" t="s">
        <v>662</v>
      </c>
      <c r="Y410" s="1" t="s">
        <v>49</v>
      </c>
      <c r="Z410" s="1" t="s">
        <v>49</v>
      </c>
      <c r="AA410" s="1" t="s">
        <v>663</v>
      </c>
      <c r="AB410" s="1" t="s">
        <v>49</v>
      </c>
      <c r="AC410" s="1" t="s">
        <v>49</v>
      </c>
      <c r="AD410" s="1" t="s">
        <v>49</v>
      </c>
      <c r="AE410" s="1" t="s">
        <v>49</v>
      </c>
      <c r="AF410" s="1" t="s">
        <v>49</v>
      </c>
      <c r="AG410" s="1" t="s">
        <v>203</v>
      </c>
      <c r="AH410" s="1" t="s">
        <v>203</v>
      </c>
    </row>
    <row r="411" spans="1:34" ht="15.75" customHeight="1" x14ac:dyDescent="0.25">
      <c r="A411" s="1">
        <v>44000</v>
      </c>
      <c r="B411" s="1">
        <v>1</v>
      </c>
      <c r="C411" s="1" t="s">
        <v>783</v>
      </c>
      <c r="D411" s="5" t="s">
        <v>463</v>
      </c>
      <c r="E411" s="5">
        <v>42041</v>
      </c>
      <c r="F411" s="1">
        <f t="shared" si="6"/>
        <v>2015</v>
      </c>
      <c r="G411" s="1">
        <f>MONTH(Table1[[#This Row],[Date]])</f>
        <v>2</v>
      </c>
      <c r="H411" s="1">
        <v>200</v>
      </c>
      <c r="I411" s="1">
        <v>-50</v>
      </c>
      <c r="J411" s="1">
        <v>20150602</v>
      </c>
      <c r="K411" s="1" t="s">
        <v>196</v>
      </c>
      <c r="L411" s="1" t="s">
        <v>197</v>
      </c>
      <c r="M411" s="1" t="s">
        <v>35</v>
      </c>
      <c r="N411" s="1">
        <v>67000</v>
      </c>
      <c r="O411" s="1">
        <v>400</v>
      </c>
      <c r="P411" s="1">
        <v>250</v>
      </c>
      <c r="Q411" s="1" t="s">
        <v>309</v>
      </c>
      <c r="R411" s="1">
        <v>52500</v>
      </c>
      <c r="S411" s="1" t="s">
        <v>111</v>
      </c>
      <c r="T411" s="1" t="s">
        <v>659</v>
      </c>
      <c r="U411" s="1" t="s">
        <v>660</v>
      </c>
      <c r="V411" s="1" t="s">
        <v>49</v>
      </c>
      <c r="W411" s="1" t="s">
        <v>661</v>
      </c>
      <c r="X411" s="1" t="s">
        <v>662</v>
      </c>
      <c r="Y411" s="1" t="s">
        <v>49</v>
      </c>
      <c r="Z411" s="1" t="s">
        <v>49</v>
      </c>
      <c r="AA411" s="1" t="s">
        <v>663</v>
      </c>
      <c r="AB411" s="1" t="s">
        <v>49</v>
      </c>
      <c r="AC411" s="1" t="s">
        <v>49</v>
      </c>
      <c r="AD411" s="1" t="s">
        <v>49</v>
      </c>
      <c r="AE411" s="1" t="s">
        <v>49</v>
      </c>
      <c r="AF411" s="1" t="s">
        <v>49</v>
      </c>
      <c r="AG411" s="1" t="s">
        <v>203</v>
      </c>
      <c r="AH411" s="1" t="s">
        <v>203</v>
      </c>
    </row>
    <row r="412" spans="1:34" ht="15.75" customHeight="1" x14ac:dyDescent="0.25">
      <c r="A412" s="1">
        <v>44000</v>
      </c>
      <c r="B412" s="1">
        <v>1</v>
      </c>
      <c r="C412" s="1" t="s">
        <v>784</v>
      </c>
      <c r="D412" s="5" t="s">
        <v>465</v>
      </c>
      <c r="E412" s="5">
        <v>42042</v>
      </c>
      <c r="F412" s="1">
        <f t="shared" si="6"/>
        <v>2015</v>
      </c>
      <c r="G412" s="1">
        <f>MONTH(Table1[[#This Row],[Date]])</f>
        <v>2</v>
      </c>
      <c r="H412" s="1">
        <v>350</v>
      </c>
      <c r="I412" s="1">
        <v>-50</v>
      </c>
      <c r="J412" s="1">
        <v>20150702</v>
      </c>
      <c r="K412" s="1" t="s">
        <v>196</v>
      </c>
      <c r="L412" s="1" t="s">
        <v>197</v>
      </c>
      <c r="M412" s="1" t="s">
        <v>35</v>
      </c>
      <c r="N412" s="1">
        <v>30700</v>
      </c>
      <c r="O412" s="1">
        <v>250</v>
      </c>
      <c r="P412" s="1">
        <v>250</v>
      </c>
      <c r="Q412" s="1" t="s">
        <v>309</v>
      </c>
      <c r="R412" s="1">
        <v>52500</v>
      </c>
      <c r="S412" s="1" t="s">
        <v>111</v>
      </c>
      <c r="T412" s="1" t="s">
        <v>659</v>
      </c>
      <c r="U412" s="1" t="s">
        <v>660</v>
      </c>
      <c r="V412" s="1" t="s">
        <v>49</v>
      </c>
      <c r="W412" s="1" t="s">
        <v>661</v>
      </c>
      <c r="X412" s="1" t="s">
        <v>662</v>
      </c>
      <c r="Y412" s="1" t="s">
        <v>49</v>
      </c>
      <c r="Z412" s="1" t="s">
        <v>49</v>
      </c>
      <c r="AA412" s="1" t="s">
        <v>663</v>
      </c>
      <c r="AB412" s="1" t="s">
        <v>49</v>
      </c>
      <c r="AC412" s="1" t="s">
        <v>49</v>
      </c>
      <c r="AD412" s="1" t="s">
        <v>49</v>
      </c>
      <c r="AE412" s="1" t="s">
        <v>49</v>
      </c>
      <c r="AF412" s="1" t="s">
        <v>49</v>
      </c>
      <c r="AG412" s="1" t="s">
        <v>203</v>
      </c>
      <c r="AH412" s="1" t="s">
        <v>203</v>
      </c>
    </row>
    <row r="413" spans="1:34" ht="15.75" customHeight="1" x14ac:dyDescent="0.25">
      <c r="A413" s="1">
        <v>42250</v>
      </c>
      <c r="B413" s="1">
        <v>1</v>
      </c>
      <c r="C413" s="1" t="s">
        <v>785</v>
      </c>
      <c r="D413" s="5" t="s">
        <v>467</v>
      </c>
      <c r="E413" s="5">
        <v>42043</v>
      </c>
      <c r="F413" s="1">
        <f t="shared" si="6"/>
        <v>2015</v>
      </c>
      <c r="G413" s="1">
        <f>MONTH(Table1[[#This Row],[Date]])</f>
        <v>2</v>
      </c>
      <c r="H413" s="1">
        <v>200</v>
      </c>
      <c r="I413" s="1">
        <v>-50</v>
      </c>
      <c r="J413" s="1">
        <v>20150802</v>
      </c>
      <c r="K413" s="1" t="s">
        <v>196</v>
      </c>
      <c r="L413" s="1" t="s">
        <v>197</v>
      </c>
      <c r="M413" s="1" t="s">
        <v>35</v>
      </c>
      <c r="N413" s="1">
        <v>30700</v>
      </c>
      <c r="O413" s="1">
        <v>250</v>
      </c>
      <c r="P413" s="1">
        <v>250</v>
      </c>
      <c r="Q413" s="1" t="s">
        <v>309</v>
      </c>
      <c r="R413" s="1">
        <v>52500</v>
      </c>
      <c r="S413" s="1" t="s">
        <v>62</v>
      </c>
      <c r="T413" s="1" t="s">
        <v>634</v>
      </c>
      <c r="U413" s="1" t="s">
        <v>635</v>
      </c>
      <c r="V413" s="1" t="s">
        <v>49</v>
      </c>
      <c r="W413" s="1" t="s">
        <v>636</v>
      </c>
      <c r="X413" s="1" t="s">
        <v>637</v>
      </c>
      <c r="Y413" s="1" t="s">
        <v>49</v>
      </c>
      <c r="Z413" s="1" t="s">
        <v>49</v>
      </c>
      <c r="AA413" s="1" t="s">
        <v>638</v>
      </c>
      <c r="AB413" s="1" t="s">
        <v>49</v>
      </c>
      <c r="AC413" s="1" t="s">
        <v>49</v>
      </c>
      <c r="AD413" s="1" t="s">
        <v>49</v>
      </c>
      <c r="AE413" s="1" t="s">
        <v>49</v>
      </c>
      <c r="AF413" s="1" t="s">
        <v>49</v>
      </c>
      <c r="AG413" s="1" t="s">
        <v>203</v>
      </c>
      <c r="AH413" s="1" t="s">
        <v>203</v>
      </c>
    </row>
    <row r="414" spans="1:34" ht="15.75" customHeight="1" x14ac:dyDescent="0.25">
      <c r="A414" s="1">
        <v>42250</v>
      </c>
      <c r="B414" s="1">
        <v>1</v>
      </c>
      <c r="C414" s="1" t="s">
        <v>786</v>
      </c>
      <c r="D414" s="5" t="s">
        <v>469</v>
      </c>
      <c r="E414" s="5">
        <v>42044</v>
      </c>
      <c r="F414" s="1">
        <f t="shared" si="6"/>
        <v>2015</v>
      </c>
      <c r="G414" s="1">
        <f>MONTH(Table1[[#This Row],[Date]])</f>
        <v>2</v>
      </c>
      <c r="H414" s="1">
        <v>200</v>
      </c>
      <c r="I414" s="1">
        <v>-50</v>
      </c>
      <c r="J414" s="1">
        <v>20150902</v>
      </c>
      <c r="K414" s="1" t="s">
        <v>196</v>
      </c>
      <c r="L414" s="1" t="s">
        <v>197</v>
      </c>
      <c r="M414" s="1" t="s">
        <v>56</v>
      </c>
      <c r="N414" s="1">
        <v>30700</v>
      </c>
      <c r="O414" s="1">
        <v>250</v>
      </c>
      <c r="P414" s="1">
        <v>250</v>
      </c>
      <c r="Q414" s="1" t="s">
        <v>309</v>
      </c>
      <c r="R414" s="1">
        <v>28750</v>
      </c>
      <c r="S414" s="1" t="s">
        <v>62</v>
      </c>
      <c r="T414" s="1" t="s">
        <v>640</v>
      </c>
      <c r="U414" s="1" t="s">
        <v>641</v>
      </c>
      <c r="V414" s="1" t="s">
        <v>49</v>
      </c>
      <c r="W414" s="1" t="s">
        <v>642</v>
      </c>
      <c r="X414" s="1" t="s">
        <v>643</v>
      </c>
      <c r="Y414" s="1" t="s">
        <v>49</v>
      </c>
      <c r="Z414" s="1" t="s">
        <v>49</v>
      </c>
      <c r="AA414" s="1" t="s">
        <v>644</v>
      </c>
      <c r="AB414" s="1" t="s">
        <v>49</v>
      </c>
      <c r="AC414" s="1" t="s">
        <v>49</v>
      </c>
      <c r="AD414" s="1" t="s">
        <v>49</v>
      </c>
      <c r="AE414" s="1" t="s">
        <v>49</v>
      </c>
      <c r="AF414" s="1" t="s">
        <v>49</v>
      </c>
      <c r="AG414" s="1" t="s">
        <v>203</v>
      </c>
      <c r="AH414" s="1" t="s">
        <v>203</v>
      </c>
    </row>
    <row r="415" spans="1:34" ht="15.75" customHeight="1" x14ac:dyDescent="0.25">
      <c r="A415" s="1">
        <v>42250</v>
      </c>
      <c r="B415" s="1">
        <v>1</v>
      </c>
      <c r="C415" s="1" t="s">
        <v>787</v>
      </c>
      <c r="D415" s="5" t="s">
        <v>471</v>
      </c>
      <c r="E415" s="5">
        <v>42045</v>
      </c>
      <c r="F415" s="1">
        <f t="shared" si="6"/>
        <v>2015</v>
      </c>
      <c r="G415" s="1">
        <f>MONTH(Table1[[#This Row],[Date]])</f>
        <v>2</v>
      </c>
      <c r="H415" s="1">
        <v>200</v>
      </c>
      <c r="I415" s="1">
        <v>-50</v>
      </c>
      <c r="J415" s="1">
        <v>20151002</v>
      </c>
      <c r="K415" s="1" t="s">
        <v>196</v>
      </c>
      <c r="L415" s="1" t="s">
        <v>197</v>
      </c>
      <c r="M415" s="1" t="s">
        <v>56</v>
      </c>
      <c r="N415" s="1">
        <v>67000</v>
      </c>
      <c r="O415" s="1">
        <v>250</v>
      </c>
      <c r="P415" s="1">
        <v>250</v>
      </c>
      <c r="Q415" s="1" t="s">
        <v>309</v>
      </c>
      <c r="R415" s="1">
        <v>52500</v>
      </c>
      <c r="S415" s="1" t="s">
        <v>62</v>
      </c>
      <c r="T415" s="1" t="s">
        <v>640</v>
      </c>
      <c r="U415" s="1" t="s">
        <v>641</v>
      </c>
      <c r="V415" s="1" t="s">
        <v>49</v>
      </c>
      <c r="W415" s="1" t="s">
        <v>642</v>
      </c>
      <c r="X415" s="1" t="s">
        <v>643</v>
      </c>
      <c r="Y415" s="1" t="s">
        <v>49</v>
      </c>
      <c r="Z415" s="1" t="s">
        <v>49</v>
      </c>
      <c r="AA415" s="1" t="s">
        <v>644</v>
      </c>
      <c r="AB415" s="1" t="s">
        <v>49</v>
      </c>
      <c r="AC415" s="1" t="s">
        <v>49</v>
      </c>
      <c r="AD415" s="1" t="s">
        <v>49</v>
      </c>
      <c r="AE415" s="1" t="s">
        <v>49</v>
      </c>
      <c r="AF415" s="1" t="s">
        <v>49</v>
      </c>
      <c r="AG415" s="1" t="s">
        <v>203</v>
      </c>
      <c r="AH415" s="1" t="s">
        <v>203</v>
      </c>
    </row>
    <row r="416" spans="1:34" ht="15.75" customHeight="1" x14ac:dyDescent="0.25">
      <c r="A416" s="1">
        <v>42250</v>
      </c>
      <c r="B416" s="1">
        <v>1</v>
      </c>
      <c r="C416" s="1" t="s">
        <v>788</v>
      </c>
      <c r="D416" s="5" t="s">
        <v>473</v>
      </c>
      <c r="E416" s="5">
        <v>42046</v>
      </c>
      <c r="F416" s="1">
        <f t="shared" si="6"/>
        <v>2015</v>
      </c>
      <c r="G416" s="1">
        <f>MONTH(Table1[[#This Row],[Date]])</f>
        <v>2</v>
      </c>
      <c r="H416" s="1">
        <v>350</v>
      </c>
      <c r="I416" s="1">
        <v>-50</v>
      </c>
      <c r="J416" s="1">
        <v>20151102</v>
      </c>
      <c r="K416" s="1" t="s">
        <v>196</v>
      </c>
      <c r="L416" s="1" t="s">
        <v>197</v>
      </c>
      <c r="M416" s="1" t="s">
        <v>35</v>
      </c>
      <c r="N416" s="1">
        <v>30700</v>
      </c>
      <c r="O416" s="1">
        <v>250</v>
      </c>
      <c r="P416" s="1">
        <v>250</v>
      </c>
      <c r="Q416" s="1" t="s">
        <v>309</v>
      </c>
      <c r="R416" s="1">
        <v>28750</v>
      </c>
      <c r="S416" s="1" t="s">
        <v>62</v>
      </c>
      <c r="T416" s="1" t="s">
        <v>646</v>
      </c>
      <c r="U416" s="1" t="s">
        <v>647</v>
      </c>
      <c r="V416" s="1" t="s">
        <v>49</v>
      </c>
      <c r="W416" s="1" t="s">
        <v>648</v>
      </c>
      <c r="X416" s="1" t="s">
        <v>649</v>
      </c>
      <c r="Y416" s="1" t="s">
        <v>49</v>
      </c>
      <c r="Z416" s="1" t="s">
        <v>49</v>
      </c>
      <c r="AA416" s="1" t="s">
        <v>650</v>
      </c>
      <c r="AB416" s="1" t="s">
        <v>49</v>
      </c>
      <c r="AC416" s="1" t="s">
        <v>49</v>
      </c>
      <c r="AD416" s="1" t="s">
        <v>49</v>
      </c>
      <c r="AE416" s="1" t="s">
        <v>49</v>
      </c>
      <c r="AF416" s="1" t="s">
        <v>49</v>
      </c>
      <c r="AG416" s="1" t="s">
        <v>203</v>
      </c>
      <c r="AH416" s="1" t="s">
        <v>203</v>
      </c>
    </row>
    <row r="417" spans="1:34" ht="15.75" customHeight="1" x14ac:dyDescent="0.25">
      <c r="A417" s="1">
        <v>44000</v>
      </c>
      <c r="B417" s="1">
        <v>1</v>
      </c>
      <c r="C417" s="1" t="s">
        <v>789</v>
      </c>
      <c r="D417" s="5" t="s">
        <v>475</v>
      </c>
      <c r="E417" s="5">
        <v>42047</v>
      </c>
      <c r="F417" s="1">
        <f t="shared" si="6"/>
        <v>2015</v>
      </c>
      <c r="G417" s="1">
        <f>MONTH(Table1[[#This Row],[Date]])</f>
        <v>2</v>
      </c>
      <c r="H417" s="1">
        <v>200</v>
      </c>
      <c r="I417" s="1">
        <v>-50</v>
      </c>
      <c r="J417" s="1">
        <v>20151202</v>
      </c>
      <c r="K417" s="1" t="s">
        <v>196</v>
      </c>
      <c r="L417" s="1" t="s">
        <v>197</v>
      </c>
      <c r="M417" s="1" t="s">
        <v>35</v>
      </c>
      <c r="N417" s="1">
        <v>67000</v>
      </c>
      <c r="O417" s="1">
        <v>400</v>
      </c>
      <c r="P417" s="1">
        <v>250</v>
      </c>
      <c r="Q417" s="1" t="s">
        <v>309</v>
      </c>
      <c r="R417" s="1">
        <v>52500</v>
      </c>
      <c r="S417" s="1" t="s">
        <v>58</v>
      </c>
      <c r="T417" s="1" t="s">
        <v>659</v>
      </c>
      <c r="U417" s="1" t="s">
        <v>660</v>
      </c>
      <c r="V417" s="1" t="s">
        <v>49</v>
      </c>
      <c r="W417" s="1" t="s">
        <v>661</v>
      </c>
      <c r="X417" s="1" t="s">
        <v>662</v>
      </c>
      <c r="Y417" s="1" t="s">
        <v>49</v>
      </c>
      <c r="Z417" s="1" t="s">
        <v>49</v>
      </c>
      <c r="AA417" s="1" t="s">
        <v>663</v>
      </c>
      <c r="AB417" s="1" t="s">
        <v>49</v>
      </c>
      <c r="AC417" s="1" t="s">
        <v>49</v>
      </c>
      <c r="AD417" s="1" t="s">
        <v>49</v>
      </c>
      <c r="AE417" s="1" t="s">
        <v>49</v>
      </c>
      <c r="AF417" s="1" t="s">
        <v>49</v>
      </c>
      <c r="AG417" s="1" t="s">
        <v>203</v>
      </c>
      <c r="AH417" s="1" t="s">
        <v>203</v>
      </c>
    </row>
    <row r="418" spans="1:34" ht="15.75" customHeight="1" x14ac:dyDescent="0.25">
      <c r="A418" s="1">
        <v>44000</v>
      </c>
      <c r="B418" s="1">
        <v>1</v>
      </c>
      <c r="C418" s="1" t="s">
        <v>790</v>
      </c>
      <c r="D418" s="5" t="s">
        <v>453</v>
      </c>
      <c r="E418" s="5">
        <v>42036</v>
      </c>
      <c r="F418" s="1">
        <f t="shared" si="6"/>
        <v>2015</v>
      </c>
      <c r="G418" s="1">
        <f>MONTH(Table1[[#This Row],[Date]])</f>
        <v>2</v>
      </c>
      <c r="H418" s="1">
        <v>150</v>
      </c>
      <c r="I418" s="1">
        <v>-50</v>
      </c>
      <c r="J418" s="1">
        <v>20150102</v>
      </c>
      <c r="K418" s="1" t="s">
        <v>196</v>
      </c>
      <c r="L418" s="1" t="s">
        <v>197</v>
      </c>
      <c r="M418" s="1" t="s">
        <v>35</v>
      </c>
      <c r="N418" s="1">
        <v>67000</v>
      </c>
      <c r="O418" s="1">
        <v>400</v>
      </c>
      <c r="P418" s="1">
        <v>250</v>
      </c>
      <c r="Q418" s="1" t="s">
        <v>309</v>
      </c>
      <c r="R418" s="1">
        <v>28750</v>
      </c>
      <c r="S418" s="1" t="s">
        <v>58</v>
      </c>
      <c r="T418" s="1" t="s">
        <v>653</v>
      </c>
      <c r="U418" s="1" t="s">
        <v>654</v>
      </c>
      <c r="V418" s="1" t="s">
        <v>49</v>
      </c>
      <c r="W418" s="1" t="s">
        <v>655</v>
      </c>
      <c r="X418" s="1" t="s">
        <v>656</v>
      </c>
      <c r="Y418" s="1" t="s">
        <v>49</v>
      </c>
      <c r="Z418" s="1" t="s">
        <v>49</v>
      </c>
      <c r="AA418" s="1" t="s">
        <v>657</v>
      </c>
      <c r="AB418" s="1" t="s">
        <v>49</v>
      </c>
      <c r="AC418" s="1" t="s">
        <v>49</v>
      </c>
      <c r="AD418" s="1" t="s">
        <v>49</v>
      </c>
      <c r="AE418" s="1" t="s">
        <v>49</v>
      </c>
      <c r="AF418" s="1" t="s">
        <v>49</v>
      </c>
      <c r="AG418" s="1" t="s">
        <v>203</v>
      </c>
      <c r="AH418" s="1" t="s">
        <v>203</v>
      </c>
    </row>
    <row r="419" spans="1:34" ht="15.75" customHeight="1" x14ac:dyDescent="0.25">
      <c r="A419" s="1">
        <v>42250</v>
      </c>
      <c r="B419" s="1">
        <v>1</v>
      </c>
      <c r="C419" s="1" t="s">
        <v>791</v>
      </c>
      <c r="D419" s="5" t="s">
        <v>455</v>
      </c>
      <c r="E419" s="5">
        <v>42037</v>
      </c>
      <c r="F419" s="1">
        <f t="shared" si="6"/>
        <v>2015</v>
      </c>
      <c r="G419" s="1">
        <f>MONTH(Table1[[#This Row],[Date]])</f>
        <v>2</v>
      </c>
      <c r="H419" s="1">
        <v>200</v>
      </c>
      <c r="I419" s="1">
        <v>-50</v>
      </c>
      <c r="J419" s="1">
        <v>20150202</v>
      </c>
      <c r="K419" s="1" t="s">
        <v>340</v>
      </c>
      <c r="L419" s="1" t="s">
        <v>341</v>
      </c>
      <c r="M419" s="1" t="s">
        <v>56</v>
      </c>
      <c r="N419" s="1">
        <v>9500</v>
      </c>
      <c r="O419" s="1">
        <v>400</v>
      </c>
      <c r="P419" s="1">
        <v>325</v>
      </c>
      <c r="Q419" s="1" t="s">
        <v>309</v>
      </c>
      <c r="R419" s="1">
        <v>52500</v>
      </c>
      <c r="S419" s="1" t="s">
        <v>37</v>
      </c>
      <c r="T419" s="1" t="s">
        <v>723</v>
      </c>
      <c r="U419" s="1" t="s">
        <v>724</v>
      </c>
      <c r="V419" s="1" t="s">
        <v>49</v>
      </c>
      <c r="W419" s="1" t="s">
        <v>725</v>
      </c>
      <c r="X419" s="1" t="s">
        <v>726</v>
      </c>
      <c r="Y419" s="1" t="s">
        <v>49</v>
      </c>
      <c r="Z419" s="1" t="s">
        <v>49</v>
      </c>
      <c r="AA419" s="1" t="s">
        <v>727</v>
      </c>
      <c r="AB419" s="1" t="s">
        <v>49</v>
      </c>
      <c r="AC419" s="1" t="s">
        <v>49</v>
      </c>
      <c r="AD419" s="1" t="s">
        <v>49</v>
      </c>
      <c r="AE419" s="1" t="s">
        <v>49</v>
      </c>
      <c r="AF419" s="1" t="s">
        <v>49</v>
      </c>
      <c r="AG419" s="1" t="s">
        <v>203</v>
      </c>
      <c r="AH419" s="1" t="s">
        <v>203</v>
      </c>
    </row>
    <row r="420" spans="1:34" ht="15.75" customHeight="1" x14ac:dyDescent="0.25">
      <c r="A420" s="1">
        <v>42250</v>
      </c>
      <c r="B420" s="1">
        <v>1</v>
      </c>
      <c r="C420" s="1" t="s">
        <v>792</v>
      </c>
      <c r="D420" s="5" t="s">
        <v>457</v>
      </c>
      <c r="E420" s="5">
        <v>42038</v>
      </c>
      <c r="F420" s="1">
        <f t="shared" si="6"/>
        <v>2015</v>
      </c>
      <c r="G420" s="1">
        <f>MONTH(Table1[[#This Row],[Date]])</f>
        <v>2</v>
      </c>
      <c r="H420" s="1">
        <v>150</v>
      </c>
      <c r="I420" s="1">
        <v>-50</v>
      </c>
      <c r="J420" s="1">
        <v>20150302</v>
      </c>
      <c r="K420" s="1" t="s">
        <v>340</v>
      </c>
      <c r="L420" s="1" t="s">
        <v>341</v>
      </c>
      <c r="M420" s="1" t="s">
        <v>259</v>
      </c>
      <c r="N420" s="1">
        <v>13500</v>
      </c>
      <c r="O420" s="1">
        <v>250</v>
      </c>
      <c r="P420" s="1">
        <v>325</v>
      </c>
      <c r="Q420" s="1" t="s">
        <v>343</v>
      </c>
      <c r="R420" s="1">
        <v>52500</v>
      </c>
      <c r="S420" s="1" t="s">
        <v>117</v>
      </c>
      <c r="T420" s="1" t="s">
        <v>653</v>
      </c>
      <c r="U420" s="1" t="s">
        <v>654</v>
      </c>
      <c r="V420" s="1" t="s">
        <v>49</v>
      </c>
      <c r="W420" s="1" t="s">
        <v>655</v>
      </c>
      <c r="X420" s="1" t="s">
        <v>656</v>
      </c>
      <c r="Y420" s="1" t="s">
        <v>49</v>
      </c>
      <c r="Z420" s="1" t="s">
        <v>49</v>
      </c>
      <c r="AA420" s="1" t="s">
        <v>657</v>
      </c>
      <c r="AB420" s="1" t="s">
        <v>49</v>
      </c>
      <c r="AC420" s="1" t="s">
        <v>49</v>
      </c>
      <c r="AD420" s="1" t="s">
        <v>49</v>
      </c>
      <c r="AE420" s="1" t="s">
        <v>49</v>
      </c>
      <c r="AF420" s="1" t="s">
        <v>49</v>
      </c>
      <c r="AG420" s="1" t="s">
        <v>203</v>
      </c>
      <c r="AH420" s="1" t="s">
        <v>203</v>
      </c>
    </row>
    <row r="421" spans="1:34" ht="15.75" customHeight="1" x14ac:dyDescent="0.25">
      <c r="A421" s="1">
        <v>28000</v>
      </c>
      <c r="B421" s="1">
        <v>1</v>
      </c>
      <c r="C421" s="1" t="s">
        <v>793</v>
      </c>
      <c r="D421" s="5" t="s">
        <v>459</v>
      </c>
      <c r="E421" s="5">
        <v>42039</v>
      </c>
      <c r="F421" s="1">
        <f t="shared" si="6"/>
        <v>2015</v>
      </c>
      <c r="G421" s="1">
        <f>MONTH(Table1[[#This Row],[Date]])</f>
        <v>2</v>
      </c>
      <c r="H421" s="1">
        <v>350</v>
      </c>
      <c r="I421" s="1">
        <v>-50</v>
      </c>
      <c r="J421" s="1">
        <v>20150402</v>
      </c>
      <c r="K421" s="1" t="s">
        <v>340</v>
      </c>
      <c r="L421" s="1" t="s">
        <v>341</v>
      </c>
      <c r="M421" s="1" t="s">
        <v>56</v>
      </c>
      <c r="N421" s="1">
        <v>9500</v>
      </c>
      <c r="O421" s="1">
        <v>250</v>
      </c>
      <c r="P421" s="1">
        <v>325</v>
      </c>
      <c r="Q421" s="1" t="s">
        <v>343</v>
      </c>
      <c r="R421" s="1">
        <v>52500</v>
      </c>
      <c r="S421" s="1" t="s">
        <v>37</v>
      </c>
      <c r="T421" s="1" t="s">
        <v>653</v>
      </c>
      <c r="U421" s="1" t="s">
        <v>654</v>
      </c>
      <c r="V421" s="1" t="s">
        <v>49</v>
      </c>
      <c r="W421" s="1" t="s">
        <v>655</v>
      </c>
      <c r="X421" s="1" t="s">
        <v>656</v>
      </c>
      <c r="Y421" s="1" t="s">
        <v>49</v>
      </c>
      <c r="Z421" s="1" t="s">
        <v>49</v>
      </c>
      <c r="AA421" s="1" t="s">
        <v>657</v>
      </c>
      <c r="AB421" s="1" t="s">
        <v>49</v>
      </c>
      <c r="AC421" s="1" t="s">
        <v>49</v>
      </c>
      <c r="AD421" s="1" t="s">
        <v>49</v>
      </c>
      <c r="AE421" s="1" t="s">
        <v>49</v>
      </c>
      <c r="AF421" s="1" t="s">
        <v>49</v>
      </c>
      <c r="AG421" s="1" t="s">
        <v>203</v>
      </c>
      <c r="AH421" s="1" t="s">
        <v>203</v>
      </c>
    </row>
    <row r="422" spans="1:34" ht="15.75" customHeight="1" x14ac:dyDescent="0.25">
      <c r="A422" s="1">
        <v>25250</v>
      </c>
      <c r="B422" s="1">
        <v>1</v>
      </c>
      <c r="C422" s="1" t="s">
        <v>794</v>
      </c>
      <c r="D422" s="5" t="s">
        <v>461</v>
      </c>
      <c r="E422" s="5">
        <v>42040</v>
      </c>
      <c r="F422" s="1">
        <f t="shared" si="6"/>
        <v>2015</v>
      </c>
      <c r="G422" s="1">
        <f>MONTH(Table1[[#This Row],[Date]])</f>
        <v>2</v>
      </c>
      <c r="H422" s="1">
        <v>200</v>
      </c>
      <c r="I422" s="1">
        <v>-50</v>
      </c>
      <c r="J422" s="1">
        <v>20150502</v>
      </c>
      <c r="K422" s="1" t="s">
        <v>340</v>
      </c>
      <c r="L422" s="1" t="s">
        <v>341</v>
      </c>
      <c r="M422" s="1" t="s">
        <v>56</v>
      </c>
      <c r="N422" s="1">
        <v>13500</v>
      </c>
      <c r="O422" s="1">
        <v>250</v>
      </c>
      <c r="P422" s="1">
        <v>325</v>
      </c>
      <c r="Q422" s="1" t="s">
        <v>346</v>
      </c>
      <c r="R422" s="1">
        <v>65250</v>
      </c>
      <c r="S422" s="1" t="s">
        <v>37</v>
      </c>
      <c r="T422" s="1" t="s">
        <v>659</v>
      </c>
      <c r="U422" s="1" t="s">
        <v>660</v>
      </c>
      <c r="V422" s="1" t="s">
        <v>49</v>
      </c>
      <c r="W422" s="1" t="s">
        <v>661</v>
      </c>
      <c r="X422" s="1" t="s">
        <v>662</v>
      </c>
      <c r="Y422" s="1" t="s">
        <v>49</v>
      </c>
      <c r="Z422" s="1" t="s">
        <v>49</v>
      </c>
      <c r="AA422" s="1" t="s">
        <v>663</v>
      </c>
      <c r="AB422" s="1" t="s">
        <v>49</v>
      </c>
      <c r="AC422" s="1" t="s">
        <v>49</v>
      </c>
      <c r="AD422" s="1" t="s">
        <v>49</v>
      </c>
      <c r="AE422" s="1" t="s">
        <v>49</v>
      </c>
      <c r="AF422" s="1" t="s">
        <v>49</v>
      </c>
      <c r="AG422" s="1" t="s">
        <v>203</v>
      </c>
      <c r="AH422" s="1" t="s">
        <v>203</v>
      </c>
    </row>
    <row r="423" spans="1:34" ht="15.75" customHeight="1" x14ac:dyDescent="0.25">
      <c r="A423" s="1">
        <v>25250</v>
      </c>
      <c r="B423" s="1">
        <v>1</v>
      </c>
      <c r="C423" s="1" t="s">
        <v>795</v>
      </c>
      <c r="D423" s="5" t="s">
        <v>463</v>
      </c>
      <c r="E423" s="5">
        <v>42041</v>
      </c>
      <c r="F423" s="1">
        <f t="shared" si="6"/>
        <v>2015</v>
      </c>
      <c r="G423" s="1">
        <f>MONTH(Table1[[#This Row],[Date]])</f>
        <v>2</v>
      </c>
      <c r="H423" s="1">
        <v>200</v>
      </c>
      <c r="I423" s="1">
        <v>50</v>
      </c>
      <c r="J423" s="1">
        <v>20150602</v>
      </c>
      <c r="K423" s="1" t="s">
        <v>340</v>
      </c>
      <c r="L423" s="1" t="s">
        <v>341</v>
      </c>
      <c r="M423" s="1" t="s">
        <v>259</v>
      </c>
      <c r="N423" s="1">
        <v>9500</v>
      </c>
      <c r="O423" s="1">
        <v>250</v>
      </c>
      <c r="P423" s="1">
        <v>325</v>
      </c>
      <c r="Q423" s="1" t="s">
        <v>346</v>
      </c>
      <c r="R423" s="1">
        <v>52500</v>
      </c>
      <c r="S423" s="1" t="s">
        <v>37</v>
      </c>
      <c r="T423" s="1" t="s">
        <v>659</v>
      </c>
      <c r="U423" s="1" t="s">
        <v>660</v>
      </c>
      <c r="V423" s="1" t="s">
        <v>49</v>
      </c>
      <c r="W423" s="1" t="s">
        <v>661</v>
      </c>
      <c r="X423" s="1" t="s">
        <v>662</v>
      </c>
      <c r="Y423" s="1" t="s">
        <v>49</v>
      </c>
      <c r="Z423" s="1" t="s">
        <v>49</v>
      </c>
      <c r="AA423" s="1" t="s">
        <v>663</v>
      </c>
      <c r="AB423" s="1" t="s">
        <v>49</v>
      </c>
      <c r="AC423" s="1" t="s">
        <v>49</v>
      </c>
      <c r="AD423" s="1" t="s">
        <v>49</v>
      </c>
      <c r="AE423" s="1" t="s">
        <v>49</v>
      </c>
      <c r="AF423" s="1" t="s">
        <v>49</v>
      </c>
      <c r="AG423" s="1" t="s">
        <v>203</v>
      </c>
      <c r="AH423" s="1" t="s">
        <v>203</v>
      </c>
    </row>
    <row r="424" spans="1:34" ht="15.75" customHeight="1" x14ac:dyDescent="0.25">
      <c r="A424" s="1">
        <v>25250</v>
      </c>
      <c r="B424" s="1">
        <v>1</v>
      </c>
      <c r="C424" s="1" t="s">
        <v>796</v>
      </c>
      <c r="D424" s="5" t="s">
        <v>465</v>
      </c>
      <c r="E424" s="5">
        <v>42042</v>
      </c>
      <c r="F424" s="1">
        <f t="shared" si="6"/>
        <v>2015</v>
      </c>
      <c r="G424" s="1">
        <f>MONTH(Table1[[#This Row],[Date]])</f>
        <v>2</v>
      </c>
      <c r="H424" s="1">
        <v>150</v>
      </c>
      <c r="I424" s="1">
        <v>-50</v>
      </c>
      <c r="J424" s="1">
        <v>20150702</v>
      </c>
      <c r="K424" s="1" t="s">
        <v>340</v>
      </c>
      <c r="L424" s="1" t="s">
        <v>341</v>
      </c>
      <c r="M424" s="1" t="s">
        <v>56</v>
      </c>
      <c r="N424" s="1">
        <v>13500</v>
      </c>
      <c r="O424" s="1">
        <v>250</v>
      </c>
      <c r="P424" s="1">
        <v>325</v>
      </c>
      <c r="Q424" s="1" t="s">
        <v>343</v>
      </c>
      <c r="R424" s="1">
        <v>52500</v>
      </c>
      <c r="S424" s="1" t="s">
        <v>37</v>
      </c>
      <c r="T424" s="1" t="s">
        <v>646</v>
      </c>
      <c r="U424" s="1" t="s">
        <v>647</v>
      </c>
      <c r="V424" s="1" t="s">
        <v>49</v>
      </c>
      <c r="W424" s="1" t="s">
        <v>648</v>
      </c>
      <c r="X424" s="1" t="s">
        <v>649</v>
      </c>
      <c r="Y424" s="1" t="s">
        <v>49</v>
      </c>
      <c r="Z424" s="1" t="s">
        <v>49</v>
      </c>
      <c r="AA424" s="1" t="s">
        <v>650</v>
      </c>
      <c r="AB424" s="1" t="s">
        <v>49</v>
      </c>
      <c r="AC424" s="1" t="s">
        <v>49</v>
      </c>
      <c r="AD424" s="1" t="s">
        <v>49</v>
      </c>
      <c r="AE424" s="1" t="s">
        <v>49</v>
      </c>
      <c r="AF424" s="1" t="s">
        <v>49</v>
      </c>
      <c r="AG424" s="1" t="s">
        <v>203</v>
      </c>
      <c r="AH424" s="1" t="s">
        <v>203</v>
      </c>
    </row>
    <row r="425" spans="1:34" ht="15.75" customHeight="1" x14ac:dyDescent="0.25">
      <c r="A425" s="1">
        <v>28000</v>
      </c>
      <c r="B425" s="1">
        <v>1</v>
      </c>
      <c r="C425" s="1" t="s">
        <v>797</v>
      </c>
      <c r="D425" s="5" t="s">
        <v>467</v>
      </c>
      <c r="E425" s="5">
        <v>42043</v>
      </c>
      <c r="F425" s="1">
        <f t="shared" si="6"/>
        <v>2015</v>
      </c>
      <c r="G425" s="1">
        <f>MONTH(Table1[[#This Row],[Date]])</f>
        <v>2</v>
      </c>
      <c r="H425" s="1">
        <v>350</v>
      </c>
      <c r="I425" s="1">
        <v>-50</v>
      </c>
      <c r="J425" s="1">
        <v>20150802</v>
      </c>
      <c r="K425" s="1" t="s">
        <v>340</v>
      </c>
      <c r="L425" s="1" t="s">
        <v>341</v>
      </c>
      <c r="M425" s="1" t="s">
        <v>56</v>
      </c>
      <c r="N425" s="1">
        <v>9500</v>
      </c>
      <c r="O425" s="1">
        <v>400</v>
      </c>
      <c r="P425" s="1">
        <v>325</v>
      </c>
      <c r="Q425" s="1" t="s">
        <v>343</v>
      </c>
      <c r="R425" s="1">
        <v>52500</v>
      </c>
      <c r="S425" s="1" t="s">
        <v>58</v>
      </c>
      <c r="T425" s="1" t="s">
        <v>640</v>
      </c>
      <c r="U425" s="1" t="s">
        <v>641</v>
      </c>
      <c r="V425" s="1" t="s">
        <v>49</v>
      </c>
      <c r="W425" s="1" t="s">
        <v>642</v>
      </c>
      <c r="X425" s="1" t="s">
        <v>643</v>
      </c>
      <c r="Y425" s="1" t="s">
        <v>49</v>
      </c>
      <c r="Z425" s="1" t="s">
        <v>49</v>
      </c>
      <c r="AA425" s="1" t="s">
        <v>644</v>
      </c>
      <c r="AB425" s="1" t="s">
        <v>49</v>
      </c>
      <c r="AC425" s="1" t="s">
        <v>49</v>
      </c>
      <c r="AD425" s="1" t="s">
        <v>49</v>
      </c>
      <c r="AE425" s="1" t="s">
        <v>49</v>
      </c>
      <c r="AF425" s="1" t="s">
        <v>49</v>
      </c>
      <c r="AG425" s="1" t="s">
        <v>203</v>
      </c>
      <c r="AH425" s="1" t="s">
        <v>203</v>
      </c>
    </row>
    <row r="426" spans="1:34" ht="15.75" customHeight="1" x14ac:dyDescent="0.25">
      <c r="A426" s="1">
        <v>25250</v>
      </c>
      <c r="B426" s="1">
        <v>1</v>
      </c>
      <c r="C426" s="1" t="s">
        <v>798</v>
      </c>
      <c r="D426" s="5" t="s">
        <v>469</v>
      </c>
      <c r="E426" s="5">
        <v>42044</v>
      </c>
      <c r="F426" s="1">
        <f t="shared" si="6"/>
        <v>2015</v>
      </c>
      <c r="G426" s="1">
        <f>MONTH(Table1[[#This Row],[Date]])</f>
        <v>2</v>
      </c>
      <c r="H426" s="1">
        <v>200</v>
      </c>
      <c r="I426" s="1">
        <v>-50</v>
      </c>
      <c r="J426" s="1">
        <v>20150902</v>
      </c>
      <c r="K426" s="1" t="s">
        <v>340</v>
      </c>
      <c r="L426" s="1" t="s">
        <v>341</v>
      </c>
      <c r="M426" s="1" t="s">
        <v>56</v>
      </c>
      <c r="N426" s="1">
        <v>13500</v>
      </c>
      <c r="O426" s="1">
        <v>400</v>
      </c>
      <c r="P426" s="1">
        <v>325</v>
      </c>
      <c r="Q426" s="1" t="s">
        <v>343</v>
      </c>
      <c r="R426" s="1">
        <v>52500</v>
      </c>
      <c r="S426" s="1" t="s">
        <v>117</v>
      </c>
      <c r="T426" s="1" t="s">
        <v>634</v>
      </c>
      <c r="U426" s="1" t="s">
        <v>635</v>
      </c>
      <c r="V426" s="1" t="s">
        <v>49</v>
      </c>
      <c r="W426" s="1" t="s">
        <v>636</v>
      </c>
      <c r="X426" s="1" t="s">
        <v>637</v>
      </c>
      <c r="Y426" s="1" t="s">
        <v>49</v>
      </c>
      <c r="Z426" s="1" t="s">
        <v>49</v>
      </c>
      <c r="AA426" s="1" t="s">
        <v>638</v>
      </c>
      <c r="AB426" s="1" t="s">
        <v>49</v>
      </c>
      <c r="AC426" s="1" t="s">
        <v>49</v>
      </c>
      <c r="AD426" s="1" t="s">
        <v>49</v>
      </c>
      <c r="AE426" s="1" t="s">
        <v>49</v>
      </c>
      <c r="AF426" s="1" t="s">
        <v>49</v>
      </c>
      <c r="AG426" s="1" t="s">
        <v>203</v>
      </c>
      <c r="AH426" s="1" t="s">
        <v>203</v>
      </c>
    </row>
    <row r="427" spans="1:34" ht="15.75" customHeight="1" x14ac:dyDescent="0.25">
      <c r="A427" s="1">
        <v>28000</v>
      </c>
      <c r="B427" s="1">
        <v>1</v>
      </c>
      <c r="C427" s="1" t="s">
        <v>799</v>
      </c>
      <c r="D427" s="5" t="s">
        <v>471</v>
      </c>
      <c r="E427" s="5">
        <v>42045</v>
      </c>
      <c r="F427" s="1">
        <f t="shared" si="6"/>
        <v>2015</v>
      </c>
      <c r="G427" s="1">
        <f>MONTH(Table1[[#This Row],[Date]])</f>
        <v>2</v>
      </c>
      <c r="H427" s="1">
        <v>200</v>
      </c>
      <c r="I427" s="1">
        <v>50</v>
      </c>
      <c r="J427" s="1">
        <v>20151002</v>
      </c>
      <c r="K427" s="1" t="s">
        <v>340</v>
      </c>
      <c r="L427" s="1" t="s">
        <v>341</v>
      </c>
      <c r="M427" s="1" t="s">
        <v>259</v>
      </c>
      <c r="N427" s="1">
        <v>9500</v>
      </c>
      <c r="O427" s="1">
        <v>250</v>
      </c>
      <c r="P427" s="1">
        <v>325</v>
      </c>
      <c r="Q427" s="1" t="s">
        <v>343</v>
      </c>
      <c r="R427" s="1">
        <v>52500</v>
      </c>
      <c r="S427" s="1" t="s">
        <v>62</v>
      </c>
      <c r="T427" s="1" t="s">
        <v>640</v>
      </c>
      <c r="U427" s="1" t="s">
        <v>641</v>
      </c>
      <c r="V427" s="1" t="s">
        <v>49</v>
      </c>
      <c r="W427" s="1" t="s">
        <v>642</v>
      </c>
      <c r="X427" s="1" t="s">
        <v>643</v>
      </c>
      <c r="Y427" s="1" t="s">
        <v>49</v>
      </c>
      <c r="Z427" s="1" t="s">
        <v>49</v>
      </c>
      <c r="AA427" s="1" t="s">
        <v>644</v>
      </c>
      <c r="AB427" s="1" t="s">
        <v>49</v>
      </c>
      <c r="AC427" s="1" t="s">
        <v>49</v>
      </c>
      <c r="AD427" s="1" t="s">
        <v>49</v>
      </c>
      <c r="AE427" s="1" t="s">
        <v>49</v>
      </c>
      <c r="AF427" s="1" t="s">
        <v>49</v>
      </c>
      <c r="AG427" s="1" t="s">
        <v>203</v>
      </c>
      <c r="AH427" s="1" t="s">
        <v>203</v>
      </c>
    </row>
    <row r="428" spans="1:34" ht="15.75" customHeight="1" x14ac:dyDescent="0.25">
      <c r="A428" s="1">
        <v>25250</v>
      </c>
      <c r="B428" s="1">
        <v>1</v>
      </c>
      <c r="C428" s="1" t="s">
        <v>800</v>
      </c>
      <c r="D428" s="5" t="s">
        <v>473</v>
      </c>
      <c r="E428" s="5">
        <v>42046</v>
      </c>
      <c r="F428" s="1">
        <f t="shared" si="6"/>
        <v>2015</v>
      </c>
      <c r="G428" s="1">
        <f>MONTH(Table1[[#This Row],[Date]])</f>
        <v>2</v>
      </c>
      <c r="H428" s="1">
        <v>200</v>
      </c>
      <c r="I428" s="1">
        <v>-50</v>
      </c>
      <c r="J428" s="1">
        <v>20151102</v>
      </c>
      <c r="K428" s="1" t="s">
        <v>340</v>
      </c>
      <c r="L428" s="1" t="s">
        <v>341</v>
      </c>
      <c r="M428" s="1" t="s">
        <v>56</v>
      </c>
      <c r="N428" s="1">
        <v>13500</v>
      </c>
      <c r="O428" s="1">
        <v>400</v>
      </c>
      <c r="P428" s="1">
        <v>325</v>
      </c>
      <c r="Q428" s="1" t="s">
        <v>346</v>
      </c>
      <c r="R428" s="1">
        <v>52500</v>
      </c>
      <c r="S428" s="1" t="s">
        <v>111</v>
      </c>
      <c r="T428" s="1" t="s">
        <v>646</v>
      </c>
      <c r="U428" s="1" t="s">
        <v>647</v>
      </c>
      <c r="V428" s="1" t="s">
        <v>49</v>
      </c>
      <c r="W428" s="1" t="s">
        <v>648</v>
      </c>
      <c r="X428" s="1" t="s">
        <v>649</v>
      </c>
      <c r="Y428" s="1" t="s">
        <v>49</v>
      </c>
      <c r="Z428" s="1" t="s">
        <v>49</v>
      </c>
      <c r="AA428" s="1" t="s">
        <v>650</v>
      </c>
      <c r="AB428" s="1" t="s">
        <v>49</v>
      </c>
      <c r="AC428" s="1" t="s">
        <v>49</v>
      </c>
      <c r="AD428" s="1" t="s">
        <v>49</v>
      </c>
      <c r="AE428" s="1" t="s">
        <v>49</v>
      </c>
      <c r="AF428" s="1" t="s">
        <v>49</v>
      </c>
      <c r="AG428" s="1" t="s">
        <v>203</v>
      </c>
      <c r="AH428" s="1" t="s">
        <v>203</v>
      </c>
    </row>
    <row r="429" spans="1:34" ht="15.75" customHeight="1" x14ac:dyDescent="0.25">
      <c r="A429" s="1">
        <v>28000</v>
      </c>
      <c r="B429" s="1">
        <v>1</v>
      </c>
      <c r="C429" s="1" t="s">
        <v>801</v>
      </c>
      <c r="D429" s="5" t="s">
        <v>475</v>
      </c>
      <c r="E429" s="5">
        <v>42047</v>
      </c>
      <c r="F429" s="1">
        <f t="shared" si="6"/>
        <v>2015</v>
      </c>
      <c r="G429" s="1">
        <f>MONTH(Table1[[#This Row],[Date]])</f>
        <v>2</v>
      </c>
      <c r="H429" s="1">
        <v>200</v>
      </c>
      <c r="I429" s="1">
        <v>-50</v>
      </c>
      <c r="J429" s="1">
        <v>20151202</v>
      </c>
      <c r="K429" s="1" t="s">
        <v>340</v>
      </c>
      <c r="L429" s="1" t="s">
        <v>341</v>
      </c>
      <c r="M429" s="1" t="s">
        <v>56</v>
      </c>
      <c r="N429" s="1">
        <v>9500</v>
      </c>
      <c r="O429" s="1">
        <v>400</v>
      </c>
      <c r="P429" s="1">
        <v>325</v>
      </c>
      <c r="Q429" s="1" t="s">
        <v>346</v>
      </c>
      <c r="R429" s="1">
        <v>65250</v>
      </c>
      <c r="S429" s="1" t="s">
        <v>65</v>
      </c>
      <c r="T429" s="1" t="s">
        <v>634</v>
      </c>
      <c r="U429" s="1" t="s">
        <v>635</v>
      </c>
      <c r="V429" s="1" t="s">
        <v>49</v>
      </c>
      <c r="W429" s="1" t="s">
        <v>636</v>
      </c>
      <c r="X429" s="1" t="s">
        <v>637</v>
      </c>
      <c r="Y429" s="1" t="s">
        <v>49</v>
      </c>
      <c r="Z429" s="1" t="s">
        <v>49</v>
      </c>
      <c r="AA429" s="1" t="s">
        <v>638</v>
      </c>
      <c r="AB429" s="1" t="s">
        <v>49</v>
      </c>
      <c r="AC429" s="1" t="s">
        <v>49</v>
      </c>
      <c r="AD429" s="1" t="s">
        <v>49</v>
      </c>
      <c r="AE429" s="1" t="s">
        <v>49</v>
      </c>
      <c r="AF429" s="1" t="s">
        <v>49</v>
      </c>
      <c r="AG429" s="1" t="s">
        <v>203</v>
      </c>
      <c r="AH429" s="1" t="s">
        <v>203</v>
      </c>
    </row>
    <row r="430" spans="1:34" ht="15.75" customHeight="1" x14ac:dyDescent="0.25">
      <c r="A430" s="1">
        <v>25250</v>
      </c>
      <c r="B430" s="1">
        <v>1</v>
      </c>
      <c r="C430" s="1" t="s">
        <v>802</v>
      </c>
      <c r="D430" s="5" t="s">
        <v>453</v>
      </c>
      <c r="E430" s="5">
        <v>42036</v>
      </c>
      <c r="F430" s="1">
        <f t="shared" si="6"/>
        <v>2015</v>
      </c>
      <c r="G430" s="1">
        <f>MONTH(Table1[[#This Row],[Date]])</f>
        <v>2</v>
      </c>
      <c r="H430" s="1">
        <v>150</v>
      </c>
      <c r="I430" s="1">
        <v>-50</v>
      </c>
      <c r="J430" s="1">
        <v>20150102</v>
      </c>
      <c r="K430" s="1" t="s">
        <v>340</v>
      </c>
      <c r="L430" s="1" t="s">
        <v>341</v>
      </c>
      <c r="M430" s="1" t="s">
        <v>56</v>
      </c>
      <c r="N430" s="1">
        <v>9500</v>
      </c>
      <c r="O430" s="1">
        <v>250</v>
      </c>
      <c r="P430" s="1">
        <v>325</v>
      </c>
      <c r="Q430" s="1" t="s">
        <v>346</v>
      </c>
      <c r="R430" s="1">
        <v>52500</v>
      </c>
      <c r="S430" s="1" t="s">
        <v>96</v>
      </c>
      <c r="T430" s="1" t="s">
        <v>717</v>
      </c>
      <c r="U430" s="1" t="s">
        <v>718</v>
      </c>
      <c r="V430" s="1" t="s">
        <v>49</v>
      </c>
      <c r="W430" s="1" t="s">
        <v>719</v>
      </c>
      <c r="X430" s="1" t="s">
        <v>720</v>
      </c>
      <c r="Y430" s="1" t="s">
        <v>49</v>
      </c>
      <c r="Z430" s="1" t="s">
        <v>49</v>
      </c>
      <c r="AA430" s="1" t="s">
        <v>721</v>
      </c>
      <c r="AB430" s="1" t="s">
        <v>49</v>
      </c>
      <c r="AC430" s="1" t="s">
        <v>49</v>
      </c>
      <c r="AD430" s="1" t="s">
        <v>49</v>
      </c>
      <c r="AE430" s="1" t="s">
        <v>49</v>
      </c>
      <c r="AF430" s="1" t="s">
        <v>49</v>
      </c>
      <c r="AG430" s="1" t="s">
        <v>203</v>
      </c>
      <c r="AH430" s="1" t="s">
        <v>203</v>
      </c>
    </row>
    <row r="431" spans="1:34" ht="15.75" customHeight="1" x14ac:dyDescent="0.25">
      <c r="A431" s="1">
        <v>25250</v>
      </c>
      <c r="B431" s="1">
        <v>1</v>
      </c>
      <c r="C431" s="1" t="s">
        <v>803</v>
      </c>
      <c r="D431" s="5" t="s">
        <v>455</v>
      </c>
      <c r="E431" s="5">
        <v>42037</v>
      </c>
      <c r="F431" s="1">
        <f t="shared" si="6"/>
        <v>2015</v>
      </c>
      <c r="G431" s="1">
        <f>MONTH(Table1[[#This Row],[Date]])</f>
        <v>2</v>
      </c>
      <c r="H431" s="1">
        <v>200</v>
      </c>
      <c r="I431" s="1">
        <v>-50</v>
      </c>
      <c r="J431" s="1">
        <v>20150202</v>
      </c>
      <c r="K431" s="1" t="s">
        <v>356</v>
      </c>
      <c r="L431" s="1" t="s">
        <v>357</v>
      </c>
      <c r="M431" s="1" t="s">
        <v>56</v>
      </c>
      <c r="N431" s="1">
        <v>13500</v>
      </c>
      <c r="O431" s="1">
        <v>250</v>
      </c>
      <c r="P431" s="1">
        <v>325</v>
      </c>
      <c r="Q431" s="1" t="s">
        <v>343</v>
      </c>
      <c r="R431" s="1">
        <v>52500</v>
      </c>
      <c r="S431" s="1" t="s">
        <v>74</v>
      </c>
      <c r="T431" s="1" t="s">
        <v>717</v>
      </c>
      <c r="U431" s="1" t="s">
        <v>718</v>
      </c>
      <c r="V431" s="1" t="s">
        <v>49</v>
      </c>
      <c r="W431" s="1" t="s">
        <v>719</v>
      </c>
      <c r="X431" s="1" t="s">
        <v>720</v>
      </c>
      <c r="Y431" s="1" t="s">
        <v>49</v>
      </c>
      <c r="Z431" s="1" t="s">
        <v>49</v>
      </c>
      <c r="AA431" s="1" t="s">
        <v>721</v>
      </c>
      <c r="AB431" s="1" t="s">
        <v>49</v>
      </c>
      <c r="AC431" s="1" t="s">
        <v>49</v>
      </c>
      <c r="AD431" s="1" t="s">
        <v>49</v>
      </c>
      <c r="AE431" s="1" t="s">
        <v>49</v>
      </c>
      <c r="AF431" s="1" t="s">
        <v>49</v>
      </c>
      <c r="AG431" s="1" t="s">
        <v>203</v>
      </c>
      <c r="AH431" s="1" t="s">
        <v>203</v>
      </c>
    </row>
    <row r="432" spans="1:34" ht="15.75" customHeight="1" x14ac:dyDescent="0.25">
      <c r="A432" s="1">
        <v>28000</v>
      </c>
      <c r="B432" s="1">
        <v>1</v>
      </c>
      <c r="C432" s="1" t="s">
        <v>804</v>
      </c>
      <c r="D432" s="5" t="s">
        <v>457</v>
      </c>
      <c r="E432" s="5">
        <v>42038</v>
      </c>
      <c r="F432" s="1">
        <f t="shared" si="6"/>
        <v>2015</v>
      </c>
      <c r="G432" s="1">
        <f>MONTH(Table1[[#This Row],[Date]])</f>
        <v>2</v>
      </c>
      <c r="H432" s="1">
        <v>200</v>
      </c>
      <c r="I432" s="1">
        <v>-50</v>
      </c>
      <c r="J432" s="1">
        <v>20150302</v>
      </c>
      <c r="K432" s="1" t="s">
        <v>356</v>
      </c>
      <c r="L432" s="1" t="s">
        <v>357</v>
      </c>
      <c r="M432" s="1" t="s">
        <v>56</v>
      </c>
      <c r="N432" s="1">
        <v>22000</v>
      </c>
      <c r="O432" s="1">
        <v>250</v>
      </c>
      <c r="P432" s="1">
        <v>325</v>
      </c>
      <c r="Q432" s="1" t="s">
        <v>343</v>
      </c>
      <c r="R432" s="1">
        <v>52500</v>
      </c>
      <c r="S432" s="1" t="s">
        <v>128</v>
      </c>
      <c r="T432" s="1" t="s">
        <v>640</v>
      </c>
      <c r="U432" s="1" t="s">
        <v>641</v>
      </c>
      <c r="V432" s="1" t="s">
        <v>49</v>
      </c>
      <c r="W432" s="1" t="s">
        <v>642</v>
      </c>
      <c r="X432" s="1" t="s">
        <v>643</v>
      </c>
      <c r="Y432" s="1" t="s">
        <v>49</v>
      </c>
      <c r="Z432" s="1" t="s">
        <v>49</v>
      </c>
      <c r="AA432" s="1" t="s">
        <v>644</v>
      </c>
      <c r="AB432" s="1" t="s">
        <v>49</v>
      </c>
      <c r="AC432" s="1" t="s">
        <v>49</v>
      </c>
      <c r="AD432" s="1" t="s">
        <v>49</v>
      </c>
      <c r="AE432" s="1" t="s">
        <v>49</v>
      </c>
      <c r="AF432" s="1" t="s">
        <v>49</v>
      </c>
      <c r="AG432" s="1" t="s">
        <v>203</v>
      </c>
      <c r="AH432" s="1" t="s">
        <v>203</v>
      </c>
    </row>
    <row r="433" spans="1:34" ht="15.75" customHeight="1" x14ac:dyDescent="0.25">
      <c r="A433" s="1">
        <v>25250</v>
      </c>
      <c r="B433" s="1">
        <v>1</v>
      </c>
      <c r="C433" s="1" t="s">
        <v>805</v>
      </c>
      <c r="D433" s="5" t="s">
        <v>461</v>
      </c>
      <c r="E433" s="5">
        <v>42040</v>
      </c>
      <c r="F433" s="1">
        <f t="shared" si="6"/>
        <v>2015</v>
      </c>
      <c r="G433" s="1">
        <f>MONTH(Table1[[#This Row],[Date]])</f>
        <v>2</v>
      </c>
      <c r="H433" s="1">
        <v>200</v>
      </c>
      <c r="I433" s="1">
        <v>-50</v>
      </c>
      <c r="J433" s="1">
        <v>20150502</v>
      </c>
      <c r="K433" s="1" t="s">
        <v>356</v>
      </c>
      <c r="L433" s="1" t="s">
        <v>357</v>
      </c>
      <c r="M433" s="1" t="s">
        <v>56</v>
      </c>
      <c r="N433" s="1">
        <v>22000</v>
      </c>
      <c r="O433" s="1">
        <v>400</v>
      </c>
      <c r="P433" s="1">
        <v>325</v>
      </c>
      <c r="Q433" s="1" t="s">
        <v>346</v>
      </c>
      <c r="R433" s="1">
        <v>52500</v>
      </c>
      <c r="S433" s="1" t="s">
        <v>65</v>
      </c>
      <c r="T433" s="1" t="s">
        <v>646</v>
      </c>
      <c r="U433" s="1" t="s">
        <v>647</v>
      </c>
      <c r="V433" s="1" t="s">
        <v>49</v>
      </c>
      <c r="W433" s="1" t="s">
        <v>648</v>
      </c>
      <c r="X433" s="1" t="s">
        <v>649</v>
      </c>
      <c r="Y433" s="1" t="s">
        <v>49</v>
      </c>
      <c r="Z433" s="1" t="s">
        <v>49</v>
      </c>
      <c r="AA433" s="1" t="s">
        <v>650</v>
      </c>
      <c r="AB433" s="1" t="s">
        <v>49</v>
      </c>
      <c r="AC433" s="1" t="s">
        <v>49</v>
      </c>
      <c r="AD433" s="1" t="s">
        <v>49</v>
      </c>
      <c r="AE433" s="1" t="s">
        <v>49</v>
      </c>
      <c r="AF433" s="1" t="s">
        <v>49</v>
      </c>
      <c r="AG433" s="1" t="s">
        <v>203</v>
      </c>
      <c r="AH433" s="1" t="s">
        <v>203</v>
      </c>
    </row>
    <row r="434" spans="1:34" ht="15.75" customHeight="1" x14ac:dyDescent="0.25">
      <c r="A434" s="1">
        <v>25250</v>
      </c>
      <c r="B434" s="1">
        <v>1</v>
      </c>
      <c r="C434" s="1" t="s">
        <v>806</v>
      </c>
      <c r="D434" s="5" t="s">
        <v>465</v>
      </c>
      <c r="E434" s="5">
        <v>42042</v>
      </c>
      <c r="F434" s="1">
        <f t="shared" si="6"/>
        <v>2015</v>
      </c>
      <c r="G434" s="1">
        <f>MONTH(Table1[[#This Row],[Date]])</f>
        <v>2</v>
      </c>
      <c r="H434" s="1">
        <v>200</v>
      </c>
      <c r="I434" s="1">
        <v>-50</v>
      </c>
      <c r="J434" s="1">
        <v>20150702</v>
      </c>
      <c r="K434" s="1" t="s">
        <v>356</v>
      </c>
      <c r="L434" s="1" t="s">
        <v>357</v>
      </c>
      <c r="M434" s="1" t="s">
        <v>56</v>
      </c>
      <c r="N434" s="1">
        <v>22000</v>
      </c>
      <c r="O434" s="1">
        <v>250</v>
      </c>
      <c r="P434" s="1">
        <v>325</v>
      </c>
      <c r="Q434" s="1" t="s">
        <v>346</v>
      </c>
      <c r="R434" s="1">
        <v>65250</v>
      </c>
      <c r="S434" s="1" t="s">
        <v>111</v>
      </c>
      <c r="T434" s="1" t="s">
        <v>659</v>
      </c>
      <c r="U434" s="1" t="s">
        <v>660</v>
      </c>
      <c r="V434" s="1" t="s">
        <v>49</v>
      </c>
      <c r="W434" s="1" t="s">
        <v>661</v>
      </c>
      <c r="X434" s="1" t="s">
        <v>662</v>
      </c>
      <c r="Y434" s="1" t="s">
        <v>49</v>
      </c>
      <c r="Z434" s="1" t="s">
        <v>49</v>
      </c>
      <c r="AA434" s="1" t="s">
        <v>663</v>
      </c>
      <c r="AB434" s="1" t="s">
        <v>49</v>
      </c>
      <c r="AC434" s="1" t="s">
        <v>49</v>
      </c>
      <c r="AD434" s="1" t="s">
        <v>49</v>
      </c>
      <c r="AE434" s="1" t="s">
        <v>49</v>
      </c>
      <c r="AF434" s="1" t="s">
        <v>49</v>
      </c>
      <c r="AG434" s="1" t="s">
        <v>203</v>
      </c>
      <c r="AH434" s="1" t="s">
        <v>203</v>
      </c>
    </row>
    <row r="435" spans="1:34" ht="15.75" customHeight="1" x14ac:dyDescent="0.25">
      <c r="A435" s="1">
        <v>28000</v>
      </c>
      <c r="B435" s="1">
        <v>1</v>
      </c>
      <c r="C435" s="1" t="s">
        <v>807</v>
      </c>
      <c r="D435" s="5" t="s">
        <v>467</v>
      </c>
      <c r="E435" s="5">
        <v>42043</v>
      </c>
      <c r="F435" s="1">
        <f t="shared" si="6"/>
        <v>2015</v>
      </c>
      <c r="G435" s="1">
        <f>MONTH(Table1[[#This Row],[Date]])</f>
        <v>2</v>
      </c>
      <c r="H435" s="1">
        <v>200</v>
      </c>
      <c r="I435" s="1">
        <v>50</v>
      </c>
      <c r="J435" s="1">
        <v>20150802</v>
      </c>
      <c r="K435" s="1" t="s">
        <v>356</v>
      </c>
      <c r="L435" s="1" t="s">
        <v>357</v>
      </c>
      <c r="M435" s="1" t="s">
        <v>56</v>
      </c>
      <c r="N435" s="1">
        <v>22000</v>
      </c>
      <c r="O435" s="1">
        <v>400</v>
      </c>
      <c r="P435" s="1">
        <v>325</v>
      </c>
      <c r="Q435" s="1" t="s">
        <v>343</v>
      </c>
      <c r="R435" s="1">
        <v>52500</v>
      </c>
      <c r="S435" s="1" t="s">
        <v>58</v>
      </c>
      <c r="T435" s="1" t="s">
        <v>653</v>
      </c>
      <c r="U435" s="1" t="s">
        <v>654</v>
      </c>
      <c r="V435" s="1" t="s">
        <v>49</v>
      </c>
      <c r="W435" s="1" t="s">
        <v>655</v>
      </c>
      <c r="X435" s="1" t="s">
        <v>656</v>
      </c>
      <c r="Y435" s="1" t="s">
        <v>49</v>
      </c>
      <c r="Z435" s="1" t="s">
        <v>49</v>
      </c>
      <c r="AA435" s="1" t="s">
        <v>657</v>
      </c>
      <c r="AB435" s="1" t="s">
        <v>49</v>
      </c>
      <c r="AC435" s="1" t="s">
        <v>49</v>
      </c>
      <c r="AD435" s="1" t="s">
        <v>49</v>
      </c>
      <c r="AE435" s="1" t="s">
        <v>49</v>
      </c>
      <c r="AF435" s="1" t="s">
        <v>49</v>
      </c>
      <c r="AG435" s="1" t="s">
        <v>203</v>
      </c>
      <c r="AH435" s="1" t="s">
        <v>203</v>
      </c>
    </row>
    <row r="436" spans="1:34" ht="15.75" customHeight="1" x14ac:dyDescent="0.25">
      <c r="A436" s="1">
        <v>25250</v>
      </c>
      <c r="B436" s="1">
        <v>1</v>
      </c>
      <c r="C436" s="1" t="s">
        <v>808</v>
      </c>
      <c r="D436" s="5" t="s">
        <v>469</v>
      </c>
      <c r="E436" s="5">
        <v>42044</v>
      </c>
      <c r="F436" s="1">
        <f t="shared" si="6"/>
        <v>2015</v>
      </c>
      <c r="G436" s="1">
        <f>MONTH(Table1[[#This Row],[Date]])</f>
        <v>2</v>
      </c>
      <c r="H436" s="1">
        <v>200</v>
      </c>
      <c r="I436" s="1">
        <v>-50</v>
      </c>
      <c r="J436" s="1">
        <v>20150902</v>
      </c>
      <c r="K436" s="1" t="s">
        <v>356</v>
      </c>
      <c r="L436" s="1" t="s">
        <v>357</v>
      </c>
      <c r="M436" s="1" t="s">
        <v>56</v>
      </c>
      <c r="N436" s="1">
        <v>22000</v>
      </c>
      <c r="O436" s="1">
        <v>50</v>
      </c>
      <c r="P436" s="1">
        <v>325</v>
      </c>
      <c r="Q436" s="1" t="s">
        <v>343</v>
      </c>
      <c r="R436" s="1">
        <v>52500</v>
      </c>
      <c r="S436" s="1" t="s">
        <v>58</v>
      </c>
      <c r="T436" s="1" t="s">
        <v>646</v>
      </c>
      <c r="U436" s="1" t="s">
        <v>647</v>
      </c>
      <c r="V436" s="1" t="s">
        <v>49</v>
      </c>
      <c r="W436" s="1" t="s">
        <v>648</v>
      </c>
      <c r="X436" s="1" t="s">
        <v>649</v>
      </c>
      <c r="Y436" s="1" t="s">
        <v>49</v>
      </c>
      <c r="Z436" s="1" t="s">
        <v>49</v>
      </c>
      <c r="AA436" s="1" t="s">
        <v>650</v>
      </c>
      <c r="AB436" s="1" t="s">
        <v>49</v>
      </c>
      <c r="AC436" s="1" t="s">
        <v>49</v>
      </c>
      <c r="AD436" s="1" t="s">
        <v>49</v>
      </c>
      <c r="AE436" s="1" t="s">
        <v>49</v>
      </c>
      <c r="AF436" s="1" t="s">
        <v>49</v>
      </c>
      <c r="AG436" s="1" t="s">
        <v>203</v>
      </c>
      <c r="AH436" s="1" t="s">
        <v>203</v>
      </c>
    </row>
    <row r="437" spans="1:34" ht="15.75" customHeight="1" x14ac:dyDescent="0.25">
      <c r="A437" s="1">
        <v>28000</v>
      </c>
      <c r="B437" s="1">
        <v>1</v>
      </c>
      <c r="C437" s="1" t="s">
        <v>809</v>
      </c>
      <c r="D437" s="5" t="s">
        <v>471</v>
      </c>
      <c r="E437" s="5">
        <v>42045</v>
      </c>
      <c r="F437" s="1">
        <f t="shared" si="6"/>
        <v>2015</v>
      </c>
      <c r="G437" s="1">
        <f>MONTH(Table1[[#This Row],[Date]])</f>
        <v>2</v>
      </c>
      <c r="H437" s="1">
        <v>200</v>
      </c>
      <c r="I437" s="1">
        <v>-50</v>
      </c>
      <c r="J437" s="1">
        <v>20151002</v>
      </c>
      <c r="K437" s="1" t="s">
        <v>356</v>
      </c>
      <c r="L437" s="1" t="s">
        <v>357</v>
      </c>
      <c r="M437" s="1" t="s">
        <v>56</v>
      </c>
      <c r="N437" s="1">
        <v>22000</v>
      </c>
      <c r="O437" s="1">
        <v>400</v>
      </c>
      <c r="P437" s="1">
        <v>325</v>
      </c>
      <c r="Q437" s="1" t="s">
        <v>343</v>
      </c>
      <c r="R437" s="1">
        <v>52500</v>
      </c>
      <c r="S437" s="1" t="s">
        <v>37</v>
      </c>
      <c r="T437" s="1" t="s">
        <v>634</v>
      </c>
      <c r="U437" s="1" t="s">
        <v>635</v>
      </c>
      <c r="V437" s="1" t="s">
        <v>49</v>
      </c>
      <c r="W437" s="1" t="s">
        <v>636</v>
      </c>
      <c r="X437" s="1" t="s">
        <v>637</v>
      </c>
      <c r="Y437" s="1" t="s">
        <v>49</v>
      </c>
      <c r="Z437" s="1" t="s">
        <v>49</v>
      </c>
      <c r="AA437" s="1" t="s">
        <v>638</v>
      </c>
      <c r="AB437" s="1" t="s">
        <v>49</v>
      </c>
      <c r="AC437" s="1" t="s">
        <v>49</v>
      </c>
      <c r="AD437" s="1" t="s">
        <v>49</v>
      </c>
      <c r="AE437" s="1" t="s">
        <v>49</v>
      </c>
      <c r="AF437" s="1" t="s">
        <v>49</v>
      </c>
      <c r="AG437" s="1" t="s">
        <v>203</v>
      </c>
      <c r="AH437" s="1" t="s">
        <v>203</v>
      </c>
    </row>
    <row r="438" spans="1:34" ht="15.75" customHeight="1" x14ac:dyDescent="0.25">
      <c r="A438" s="1">
        <v>28000</v>
      </c>
      <c r="B438" s="1">
        <v>1</v>
      </c>
      <c r="C438" s="1" t="s">
        <v>810</v>
      </c>
      <c r="D438" s="5" t="s">
        <v>473</v>
      </c>
      <c r="E438" s="5">
        <v>42046</v>
      </c>
      <c r="F438" s="1">
        <f t="shared" si="6"/>
        <v>2015</v>
      </c>
      <c r="G438" s="1">
        <f>MONTH(Table1[[#This Row],[Date]])</f>
        <v>2</v>
      </c>
      <c r="H438" s="1">
        <v>200</v>
      </c>
      <c r="I438" s="1">
        <v>-50</v>
      </c>
      <c r="J438" s="1">
        <v>20151102</v>
      </c>
      <c r="K438" s="1" t="s">
        <v>356</v>
      </c>
      <c r="L438" s="1" t="s">
        <v>357</v>
      </c>
      <c r="M438" s="1" t="s">
        <v>56</v>
      </c>
      <c r="N438" s="1">
        <v>22000</v>
      </c>
      <c r="O438" s="1">
        <v>50</v>
      </c>
      <c r="P438" s="1">
        <v>325</v>
      </c>
      <c r="Q438" s="1" t="s">
        <v>362</v>
      </c>
      <c r="R438" s="1">
        <v>52500</v>
      </c>
      <c r="S438" s="1" t="s">
        <v>37</v>
      </c>
      <c r="T438" s="1" t="s">
        <v>764</v>
      </c>
      <c r="U438" s="1" t="s">
        <v>765</v>
      </c>
      <c r="V438" s="1" t="s">
        <v>49</v>
      </c>
      <c r="W438" s="1" t="s">
        <v>766</v>
      </c>
      <c r="X438" s="1" t="s">
        <v>767</v>
      </c>
      <c r="Y438" s="1" t="s">
        <v>49</v>
      </c>
      <c r="Z438" s="1" t="s">
        <v>49</v>
      </c>
      <c r="AA438" s="1" t="s">
        <v>768</v>
      </c>
      <c r="AB438" s="1" t="s">
        <v>49</v>
      </c>
      <c r="AC438" s="1" t="s">
        <v>49</v>
      </c>
      <c r="AD438" s="1" t="s">
        <v>49</v>
      </c>
      <c r="AE438" s="1" t="s">
        <v>49</v>
      </c>
      <c r="AF438" s="1" t="s">
        <v>49</v>
      </c>
      <c r="AG438" s="1" t="s">
        <v>203</v>
      </c>
      <c r="AH438" s="1" t="s">
        <v>203</v>
      </c>
    </row>
    <row r="439" spans="1:34" ht="15.75" customHeight="1" x14ac:dyDescent="0.25">
      <c r="A439" s="1">
        <v>28000</v>
      </c>
      <c r="B439" s="1">
        <v>1</v>
      </c>
      <c r="C439" s="1" t="s">
        <v>811</v>
      </c>
      <c r="D439" s="5" t="s">
        <v>475</v>
      </c>
      <c r="E439" s="5">
        <v>42047</v>
      </c>
      <c r="F439" s="1">
        <f t="shared" si="6"/>
        <v>2015</v>
      </c>
      <c r="G439" s="1">
        <f>MONTH(Table1[[#This Row],[Date]])</f>
        <v>2</v>
      </c>
      <c r="H439" s="1">
        <v>200</v>
      </c>
      <c r="I439" s="1">
        <v>-50</v>
      </c>
      <c r="J439" s="1">
        <v>20151202</v>
      </c>
      <c r="K439" s="1" t="s">
        <v>356</v>
      </c>
      <c r="L439" s="1" t="s">
        <v>357</v>
      </c>
      <c r="M439" s="1" t="s">
        <v>56</v>
      </c>
      <c r="N439" s="1">
        <v>22000</v>
      </c>
      <c r="O439" s="1">
        <v>75</v>
      </c>
      <c r="P439" s="1">
        <v>325</v>
      </c>
      <c r="Q439" s="1" t="s">
        <v>343</v>
      </c>
      <c r="R439" s="1">
        <v>52500</v>
      </c>
      <c r="S439" s="1" t="s">
        <v>117</v>
      </c>
      <c r="T439" s="1" t="s">
        <v>723</v>
      </c>
      <c r="U439" s="1" t="s">
        <v>724</v>
      </c>
      <c r="V439" s="1" t="s">
        <v>49</v>
      </c>
      <c r="W439" s="1" t="s">
        <v>725</v>
      </c>
      <c r="X439" s="1" t="s">
        <v>726</v>
      </c>
      <c r="Y439" s="1" t="s">
        <v>49</v>
      </c>
      <c r="Z439" s="1" t="s">
        <v>49</v>
      </c>
      <c r="AA439" s="1" t="s">
        <v>727</v>
      </c>
      <c r="AB439" s="1" t="s">
        <v>49</v>
      </c>
      <c r="AC439" s="1" t="s">
        <v>49</v>
      </c>
      <c r="AD439" s="1" t="s">
        <v>49</v>
      </c>
      <c r="AE439" s="1" t="s">
        <v>49</v>
      </c>
      <c r="AF439" s="1" t="s">
        <v>49</v>
      </c>
      <c r="AG439" s="1" t="s">
        <v>203</v>
      </c>
      <c r="AH439" s="1" t="s">
        <v>203</v>
      </c>
    </row>
    <row r="440" spans="1:34" ht="15.75" customHeight="1" x14ac:dyDescent="0.25">
      <c r="A440" s="1">
        <v>28000</v>
      </c>
      <c r="B440" s="1">
        <v>1</v>
      </c>
      <c r="C440" s="1" t="s">
        <v>812</v>
      </c>
      <c r="D440" s="5" t="s">
        <v>596</v>
      </c>
      <c r="E440" s="5">
        <v>42248</v>
      </c>
      <c r="F440" s="1">
        <f t="shared" si="6"/>
        <v>2015</v>
      </c>
      <c r="G440" s="1">
        <f>MONTH(Table1[[#This Row],[Date]])</f>
        <v>9</v>
      </c>
      <c r="H440" s="1">
        <v>550</v>
      </c>
      <c r="I440" s="1">
        <v>875</v>
      </c>
      <c r="J440" s="1">
        <v>20150109</v>
      </c>
      <c r="K440" s="1" t="s">
        <v>356</v>
      </c>
      <c r="L440" s="1" t="s">
        <v>357</v>
      </c>
      <c r="M440" s="1" t="s">
        <v>56</v>
      </c>
      <c r="N440" s="1">
        <v>22000</v>
      </c>
      <c r="O440" s="1">
        <v>150</v>
      </c>
      <c r="P440" s="1">
        <v>450</v>
      </c>
      <c r="Q440" s="1" t="s">
        <v>309</v>
      </c>
      <c r="R440" s="1">
        <v>52500</v>
      </c>
      <c r="S440" s="1" t="s">
        <v>62</v>
      </c>
      <c r="T440" s="1" t="s">
        <v>640</v>
      </c>
      <c r="U440" s="1" t="s">
        <v>641</v>
      </c>
      <c r="V440" s="1" t="s">
        <v>49</v>
      </c>
      <c r="W440" s="1" t="s">
        <v>642</v>
      </c>
      <c r="X440" s="1" t="s">
        <v>643</v>
      </c>
      <c r="Y440" s="1" t="s">
        <v>49</v>
      </c>
      <c r="Z440" s="1" t="s">
        <v>49</v>
      </c>
      <c r="AA440" s="1" t="s">
        <v>644</v>
      </c>
      <c r="AB440" s="1" t="s">
        <v>49</v>
      </c>
      <c r="AC440" s="1" t="s">
        <v>49</v>
      </c>
      <c r="AD440" s="1" t="s">
        <v>49</v>
      </c>
      <c r="AE440" s="1" t="s">
        <v>49</v>
      </c>
      <c r="AF440" s="1" t="s">
        <v>49</v>
      </c>
      <c r="AG440" s="1" t="s">
        <v>203</v>
      </c>
      <c r="AH440" s="1" t="s">
        <v>203</v>
      </c>
    </row>
    <row r="441" spans="1:34" ht="15.75" customHeight="1" x14ac:dyDescent="0.25">
      <c r="A441" s="1">
        <v>77250</v>
      </c>
      <c r="B441" s="1">
        <v>1</v>
      </c>
      <c r="C441" s="1" t="s">
        <v>813</v>
      </c>
      <c r="D441" s="5" t="s">
        <v>598</v>
      </c>
      <c r="E441" s="5">
        <v>42278</v>
      </c>
      <c r="F441" s="1">
        <f t="shared" si="6"/>
        <v>2015</v>
      </c>
      <c r="G441" s="1">
        <f>MONTH(Table1[[#This Row],[Date]])</f>
        <v>10</v>
      </c>
      <c r="H441" s="1">
        <v>1300</v>
      </c>
      <c r="I441" s="1">
        <v>875</v>
      </c>
      <c r="J441" s="1">
        <v>20150110</v>
      </c>
      <c r="K441" s="1" t="s">
        <v>54</v>
      </c>
      <c r="L441" s="1" t="s">
        <v>55</v>
      </c>
      <c r="M441" s="1" t="s">
        <v>259</v>
      </c>
      <c r="N441" s="1">
        <v>36125</v>
      </c>
      <c r="O441" s="1">
        <v>895</v>
      </c>
      <c r="P441" s="1">
        <v>1250</v>
      </c>
      <c r="Q441" s="1" t="s">
        <v>374</v>
      </c>
      <c r="R441" s="1">
        <v>52000</v>
      </c>
      <c r="S441" s="1" t="s">
        <v>37</v>
      </c>
      <c r="T441" s="1" t="s">
        <v>659</v>
      </c>
      <c r="U441" s="1" t="s">
        <v>660</v>
      </c>
      <c r="V441" s="1" t="s">
        <v>49</v>
      </c>
      <c r="W441" s="1" t="s">
        <v>661</v>
      </c>
      <c r="X441" s="1" t="s">
        <v>662</v>
      </c>
      <c r="Y441" s="1" t="s">
        <v>49</v>
      </c>
      <c r="Z441" s="1" t="s">
        <v>49</v>
      </c>
      <c r="AA441" s="1" t="s">
        <v>663</v>
      </c>
      <c r="AB441" s="1" t="s">
        <v>49</v>
      </c>
      <c r="AC441" s="1" t="s">
        <v>49</v>
      </c>
      <c r="AD441" s="1" t="s">
        <v>49</v>
      </c>
      <c r="AE441" s="1" t="s">
        <v>49</v>
      </c>
      <c r="AF441" s="1" t="s">
        <v>49</v>
      </c>
      <c r="AG441" s="1" t="s">
        <v>203</v>
      </c>
      <c r="AH441" s="1" t="s">
        <v>203</v>
      </c>
    </row>
    <row r="442" spans="1:34" ht="15.75" customHeight="1" x14ac:dyDescent="0.25">
      <c r="A442" s="1">
        <v>72000</v>
      </c>
      <c r="B442" s="1">
        <v>1</v>
      </c>
      <c r="C442" s="1" t="s">
        <v>814</v>
      </c>
      <c r="D442" s="5" t="s">
        <v>600</v>
      </c>
      <c r="E442" s="5">
        <v>42310</v>
      </c>
      <c r="F442" s="1">
        <f t="shared" si="6"/>
        <v>2015</v>
      </c>
      <c r="G442" s="1">
        <f>MONTH(Table1[[#This Row],[Date]])</f>
        <v>11</v>
      </c>
      <c r="H442" s="1">
        <v>550</v>
      </c>
      <c r="I442" s="1">
        <v>875</v>
      </c>
      <c r="J442" s="1">
        <v>20150211</v>
      </c>
      <c r="K442" s="1" t="s">
        <v>54</v>
      </c>
      <c r="L442" s="1" t="s">
        <v>55</v>
      </c>
      <c r="M442" s="1" t="s">
        <v>56</v>
      </c>
      <c r="N442" s="1">
        <v>22500</v>
      </c>
      <c r="O442" s="1">
        <v>750</v>
      </c>
      <c r="P442" s="1">
        <v>1250</v>
      </c>
      <c r="Q442" s="1" t="s">
        <v>379</v>
      </c>
      <c r="R442" s="1">
        <v>33000</v>
      </c>
      <c r="S442" s="1" t="s">
        <v>58</v>
      </c>
      <c r="T442" s="1" t="s">
        <v>646</v>
      </c>
      <c r="U442" s="1" t="s">
        <v>647</v>
      </c>
      <c r="V442" s="1" t="s">
        <v>49</v>
      </c>
      <c r="W442" s="1" t="s">
        <v>648</v>
      </c>
      <c r="X442" s="1" t="s">
        <v>649</v>
      </c>
      <c r="Y442" s="1" t="s">
        <v>49</v>
      </c>
      <c r="Z442" s="1" t="s">
        <v>49</v>
      </c>
      <c r="AA442" s="1" t="s">
        <v>650</v>
      </c>
      <c r="AB442" s="1" t="s">
        <v>49</v>
      </c>
      <c r="AC442" s="1" t="s">
        <v>49</v>
      </c>
      <c r="AD442" s="1" t="s">
        <v>49</v>
      </c>
      <c r="AE442" s="1" t="s">
        <v>49</v>
      </c>
      <c r="AF442" s="1" t="s">
        <v>49</v>
      </c>
      <c r="AG442" s="1" t="s">
        <v>203</v>
      </c>
      <c r="AH442" s="1" t="s">
        <v>203</v>
      </c>
    </row>
    <row r="443" spans="1:34" ht="15.75" customHeight="1" x14ac:dyDescent="0.25">
      <c r="A443" s="1">
        <v>25500</v>
      </c>
      <c r="B443" s="1">
        <v>1</v>
      </c>
      <c r="C443" s="1" t="s">
        <v>815</v>
      </c>
      <c r="D443" s="5" t="s">
        <v>602</v>
      </c>
      <c r="E443" s="5">
        <v>42341</v>
      </c>
      <c r="F443" s="1">
        <f t="shared" si="6"/>
        <v>2015</v>
      </c>
      <c r="G443" s="1">
        <f>MONTH(Table1[[#This Row],[Date]])</f>
        <v>12</v>
      </c>
      <c r="H443" s="1">
        <v>1050</v>
      </c>
      <c r="I443" s="1">
        <v>875</v>
      </c>
      <c r="J443" s="1">
        <v>20150312</v>
      </c>
      <c r="K443" s="1" t="s">
        <v>54</v>
      </c>
      <c r="L443" s="1" t="s">
        <v>55</v>
      </c>
      <c r="M443" s="1" t="s">
        <v>56</v>
      </c>
      <c r="N443" s="1">
        <v>27500</v>
      </c>
      <c r="O443" s="1">
        <v>895</v>
      </c>
      <c r="P443" s="1">
        <v>950</v>
      </c>
      <c r="Q443" s="1" t="s">
        <v>374</v>
      </c>
      <c r="R443" s="1">
        <v>52000</v>
      </c>
      <c r="S443" s="1" t="s">
        <v>117</v>
      </c>
      <c r="T443" s="1" t="s">
        <v>764</v>
      </c>
      <c r="U443" s="1" t="s">
        <v>765</v>
      </c>
      <c r="V443" s="1" t="s">
        <v>49</v>
      </c>
      <c r="W443" s="1" t="s">
        <v>766</v>
      </c>
      <c r="X443" s="1" t="s">
        <v>767</v>
      </c>
      <c r="Y443" s="1" t="s">
        <v>49</v>
      </c>
      <c r="Z443" s="1" t="s">
        <v>49</v>
      </c>
      <c r="AA443" s="1" t="s">
        <v>768</v>
      </c>
      <c r="AB443" s="1" t="s">
        <v>49</v>
      </c>
      <c r="AC443" s="1" t="s">
        <v>49</v>
      </c>
      <c r="AD443" s="1" t="s">
        <v>49</v>
      </c>
      <c r="AE443" s="1" t="s">
        <v>49</v>
      </c>
      <c r="AF443" s="1" t="s">
        <v>49</v>
      </c>
      <c r="AG443" s="1" t="s">
        <v>203</v>
      </c>
      <c r="AH443" s="1" t="s">
        <v>203</v>
      </c>
    </row>
    <row r="444" spans="1:34" ht="15.75" customHeight="1" x14ac:dyDescent="0.25">
      <c r="A444" s="1">
        <v>39750</v>
      </c>
      <c r="B444" s="1">
        <v>1</v>
      </c>
      <c r="C444" s="1" t="s">
        <v>816</v>
      </c>
      <c r="D444" s="5" t="s">
        <v>604</v>
      </c>
      <c r="E444" s="5">
        <v>42076</v>
      </c>
      <c r="F444" s="1">
        <f t="shared" si="6"/>
        <v>2015</v>
      </c>
      <c r="G444" s="1">
        <f>MONTH(Table1[[#This Row],[Date]])</f>
        <v>3</v>
      </c>
      <c r="H444" s="1">
        <v>800</v>
      </c>
      <c r="I444" s="1">
        <v>875</v>
      </c>
      <c r="J444" s="1">
        <v>20150313</v>
      </c>
      <c r="K444" s="1" t="s">
        <v>54</v>
      </c>
      <c r="L444" s="1" t="s">
        <v>55</v>
      </c>
      <c r="M444" s="1" t="s">
        <v>259</v>
      </c>
      <c r="N444" s="1">
        <v>22500</v>
      </c>
      <c r="O444" s="1">
        <v>895</v>
      </c>
      <c r="P444" s="1">
        <v>1250</v>
      </c>
      <c r="Q444" s="1" t="s">
        <v>374</v>
      </c>
      <c r="R444" s="1">
        <v>67000</v>
      </c>
      <c r="S444" s="1" t="s">
        <v>62</v>
      </c>
      <c r="T444" s="1" t="s">
        <v>646</v>
      </c>
      <c r="U444" s="1" t="s">
        <v>647</v>
      </c>
      <c r="V444" s="1" t="s">
        <v>49</v>
      </c>
      <c r="W444" s="1" t="s">
        <v>648</v>
      </c>
      <c r="X444" s="1" t="s">
        <v>649</v>
      </c>
      <c r="Y444" s="1" t="s">
        <v>49</v>
      </c>
      <c r="Z444" s="1" t="s">
        <v>49</v>
      </c>
      <c r="AA444" s="1" t="s">
        <v>650</v>
      </c>
      <c r="AB444" s="1" t="s">
        <v>49</v>
      </c>
      <c r="AC444" s="1" t="s">
        <v>49</v>
      </c>
      <c r="AD444" s="1" t="s">
        <v>49</v>
      </c>
      <c r="AE444" s="1" t="s">
        <v>49</v>
      </c>
      <c r="AF444" s="1" t="s">
        <v>49</v>
      </c>
      <c r="AG444" s="1" t="s">
        <v>203</v>
      </c>
      <c r="AH444" s="1" t="s">
        <v>203</v>
      </c>
    </row>
    <row r="445" spans="1:34" ht="15.75" customHeight="1" x14ac:dyDescent="0.25">
      <c r="A445" s="1">
        <v>77250</v>
      </c>
      <c r="B445" s="1">
        <v>1</v>
      </c>
      <c r="C445" s="1" t="s">
        <v>817</v>
      </c>
      <c r="D445" s="5" t="s">
        <v>606</v>
      </c>
      <c r="E445" s="5">
        <v>42077</v>
      </c>
      <c r="F445" s="1">
        <f t="shared" si="6"/>
        <v>2015</v>
      </c>
      <c r="G445" s="1">
        <f>MONTH(Table1[[#This Row],[Date]])</f>
        <v>3</v>
      </c>
      <c r="H445" s="1">
        <v>1050</v>
      </c>
      <c r="I445" s="1">
        <v>875</v>
      </c>
      <c r="J445" s="1">
        <v>20150314</v>
      </c>
      <c r="K445" s="1" t="s">
        <v>33</v>
      </c>
      <c r="L445" s="1" t="s">
        <v>34</v>
      </c>
      <c r="M445" s="1" t="s">
        <v>56</v>
      </c>
      <c r="N445" s="1">
        <v>36125</v>
      </c>
      <c r="O445" s="1">
        <v>895</v>
      </c>
      <c r="P445" s="1">
        <v>1250</v>
      </c>
      <c r="Q445" s="1" t="s">
        <v>392</v>
      </c>
      <c r="R445" s="1">
        <v>61000</v>
      </c>
      <c r="S445" s="1" t="s">
        <v>111</v>
      </c>
      <c r="T445" s="1" t="s">
        <v>646</v>
      </c>
      <c r="U445" s="1" t="s">
        <v>647</v>
      </c>
      <c r="V445" s="1" t="s">
        <v>49</v>
      </c>
      <c r="W445" s="1" t="s">
        <v>648</v>
      </c>
      <c r="X445" s="1" t="s">
        <v>649</v>
      </c>
      <c r="Y445" s="1" t="s">
        <v>49</v>
      </c>
      <c r="Z445" s="1" t="s">
        <v>49</v>
      </c>
      <c r="AA445" s="1" t="s">
        <v>650</v>
      </c>
      <c r="AB445" s="1" t="s">
        <v>49</v>
      </c>
      <c r="AC445" s="1" t="s">
        <v>49</v>
      </c>
      <c r="AD445" s="1" t="s">
        <v>49</v>
      </c>
      <c r="AE445" s="1" t="s">
        <v>49</v>
      </c>
      <c r="AF445" s="1" t="s">
        <v>49</v>
      </c>
      <c r="AG445" s="1" t="s">
        <v>203</v>
      </c>
      <c r="AH445" s="1" t="s">
        <v>203</v>
      </c>
    </row>
    <row r="446" spans="1:34" ht="15.75" customHeight="1" x14ac:dyDescent="0.25">
      <c r="A446" s="1">
        <v>48550</v>
      </c>
      <c r="B446" s="1">
        <v>1</v>
      </c>
      <c r="C446" s="1" t="s">
        <v>818</v>
      </c>
      <c r="D446" s="5" t="s">
        <v>608</v>
      </c>
      <c r="E446" s="5">
        <v>42078</v>
      </c>
      <c r="F446" s="1">
        <f t="shared" si="6"/>
        <v>2015</v>
      </c>
      <c r="G446" s="1">
        <f>MONTH(Table1[[#This Row],[Date]])</f>
        <v>3</v>
      </c>
      <c r="H446" s="1">
        <v>2550</v>
      </c>
      <c r="I446" s="1">
        <v>250</v>
      </c>
      <c r="J446" s="1">
        <v>20150415</v>
      </c>
      <c r="K446" s="1" t="s">
        <v>54</v>
      </c>
      <c r="L446" s="1" t="s">
        <v>55</v>
      </c>
      <c r="M446" s="1" t="s">
        <v>56</v>
      </c>
      <c r="N446" s="1">
        <v>22500</v>
      </c>
      <c r="O446" s="1">
        <v>500</v>
      </c>
      <c r="P446" s="1">
        <v>950</v>
      </c>
      <c r="Q446" s="1" t="s">
        <v>379</v>
      </c>
      <c r="R446" s="1">
        <v>52000</v>
      </c>
      <c r="S446" s="1" t="s">
        <v>65</v>
      </c>
      <c r="T446" s="1" t="s">
        <v>646</v>
      </c>
      <c r="U446" s="1" t="s">
        <v>647</v>
      </c>
      <c r="V446" s="1" t="s">
        <v>49</v>
      </c>
      <c r="W446" s="1" t="s">
        <v>648</v>
      </c>
      <c r="X446" s="1" t="s">
        <v>649</v>
      </c>
      <c r="Y446" s="1" t="s">
        <v>49</v>
      </c>
      <c r="Z446" s="1" t="s">
        <v>49</v>
      </c>
      <c r="AA446" s="1" t="s">
        <v>650</v>
      </c>
      <c r="AB446" s="1" t="s">
        <v>49</v>
      </c>
      <c r="AC446" s="1" t="s">
        <v>49</v>
      </c>
      <c r="AD446" s="1" t="s">
        <v>49</v>
      </c>
      <c r="AE446" s="1" t="s">
        <v>49</v>
      </c>
      <c r="AF446" s="1" t="s">
        <v>49</v>
      </c>
      <c r="AG446" s="1" t="s">
        <v>203</v>
      </c>
      <c r="AH446" s="1" t="s">
        <v>203</v>
      </c>
    </row>
    <row r="447" spans="1:34" ht="15.75" customHeight="1" x14ac:dyDescent="0.25">
      <c r="A447" s="1">
        <v>25500</v>
      </c>
      <c r="B447" s="1">
        <v>1</v>
      </c>
      <c r="C447" s="1" t="s">
        <v>819</v>
      </c>
      <c r="D447" s="5" t="s">
        <v>610</v>
      </c>
      <c r="E447" s="5">
        <v>42079</v>
      </c>
      <c r="F447" s="1">
        <f t="shared" si="6"/>
        <v>2015</v>
      </c>
      <c r="G447" s="1">
        <f>MONTH(Table1[[#This Row],[Date]])</f>
        <v>3</v>
      </c>
      <c r="H447" s="1">
        <v>1300</v>
      </c>
      <c r="I447" s="1">
        <v>250</v>
      </c>
      <c r="J447" s="1">
        <v>20150416</v>
      </c>
      <c r="K447" s="1" t="s">
        <v>33</v>
      </c>
      <c r="L447" s="1" t="s">
        <v>34</v>
      </c>
      <c r="M447" s="1" t="s">
        <v>35</v>
      </c>
      <c r="N447" s="1">
        <v>27500</v>
      </c>
      <c r="O447" s="1">
        <v>895</v>
      </c>
      <c r="P447" s="1">
        <v>1250</v>
      </c>
      <c r="Q447" s="1" t="s">
        <v>374</v>
      </c>
      <c r="R447" s="1">
        <v>33000</v>
      </c>
      <c r="S447" s="1" t="s">
        <v>74</v>
      </c>
      <c r="T447" s="1" t="s">
        <v>646</v>
      </c>
      <c r="U447" s="1" t="s">
        <v>647</v>
      </c>
      <c r="V447" s="1" t="s">
        <v>49</v>
      </c>
      <c r="W447" s="1" t="s">
        <v>648</v>
      </c>
      <c r="X447" s="1" t="s">
        <v>649</v>
      </c>
      <c r="Y447" s="1" t="s">
        <v>49</v>
      </c>
      <c r="Z447" s="1" t="s">
        <v>49</v>
      </c>
      <c r="AA447" s="1" t="s">
        <v>650</v>
      </c>
      <c r="AB447" s="1" t="s">
        <v>49</v>
      </c>
      <c r="AC447" s="1" t="s">
        <v>49</v>
      </c>
      <c r="AD447" s="1" t="s">
        <v>49</v>
      </c>
      <c r="AE447" s="1" t="s">
        <v>49</v>
      </c>
      <c r="AF447" s="1" t="s">
        <v>49</v>
      </c>
      <c r="AG447" s="1" t="s">
        <v>203</v>
      </c>
      <c r="AH447" s="1" t="s">
        <v>203</v>
      </c>
    </row>
    <row r="448" spans="1:34" ht="15.75" customHeight="1" x14ac:dyDescent="0.25">
      <c r="A448" s="1">
        <v>48550</v>
      </c>
      <c r="B448" s="1">
        <v>1</v>
      </c>
      <c r="C448" s="1" t="s">
        <v>820</v>
      </c>
      <c r="D448" s="5" t="s">
        <v>612</v>
      </c>
      <c r="E448" s="5">
        <v>42080</v>
      </c>
      <c r="F448" s="1">
        <f t="shared" si="6"/>
        <v>2015</v>
      </c>
      <c r="G448" s="1">
        <f>MONTH(Table1[[#This Row],[Date]])</f>
        <v>3</v>
      </c>
      <c r="H448" s="1">
        <v>1050</v>
      </c>
      <c r="I448" s="1">
        <v>250</v>
      </c>
      <c r="J448" s="1">
        <v>20150517</v>
      </c>
      <c r="K448" s="1" t="s">
        <v>54</v>
      </c>
      <c r="L448" s="1" t="s">
        <v>55</v>
      </c>
      <c r="M448" s="1" t="s">
        <v>56</v>
      </c>
      <c r="N448" s="1">
        <v>22500</v>
      </c>
      <c r="O448" s="1">
        <v>500</v>
      </c>
      <c r="P448" s="1">
        <v>1250</v>
      </c>
      <c r="Q448" s="1" t="s">
        <v>374</v>
      </c>
      <c r="R448" s="1">
        <v>52000</v>
      </c>
      <c r="S448" s="1" t="s">
        <v>37</v>
      </c>
      <c r="T448" s="1" t="s">
        <v>634</v>
      </c>
      <c r="U448" s="1" t="s">
        <v>635</v>
      </c>
      <c r="V448" s="1" t="s">
        <v>49</v>
      </c>
      <c r="W448" s="1" t="s">
        <v>636</v>
      </c>
      <c r="X448" s="1" t="s">
        <v>637</v>
      </c>
      <c r="Y448" s="1" t="s">
        <v>49</v>
      </c>
      <c r="Z448" s="1" t="s">
        <v>49</v>
      </c>
      <c r="AA448" s="1" t="s">
        <v>638</v>
      </c>
      <c r="AB448" s="1" t="s">
        <v>49</v>
      </c>
      <c r="AC448" s="1" t="s">
        <v>49</v>
      </c>
      <c r="AD448" s="1" t="s">
        <v>49</v>
      </c>
      <c r="AE448" s="1" t="s">
        <v>49</v>
      </c>
      <c r="AF448" s="1" t="s">
        <v>49</v>
      </c>
      <c r="AG448" s="1" t="s">
        <v>203</v>
      </c>
      <c r="AH448" s="1" t="s">
        <v>203</v>
      </c>
    </row>
    <row r="449" spans="1:34" ht="15.75" customHeight="1" x14ac:dyDescent="0.25">
      <c r="A449" s="1">
        <v>39750</v>
      </c>
      <c r="B449" s="1">
        <v>1</v>
      </c>
      <c r="C449" s="1" t="s">
        <v>821</v>
      </c>
      <c r="D449" s="5" t="s">
        <v>614</v>
      </c>
      <c r="E449" s="5">
        <v>42081</v>
      </c>
      <c r="F449" s="1">
        <f t="shared" si="6"/>
        <v>2015</v>
      </c>
      <c r="G449" s="1">
        <f>MONTH(Table1[[#This Row],[Date]])</f>
        <v>3</v>
      </c>
      <c r="H449" s="1">
        <v>550</v>
      </c>
      <c r="I449" s="1">
        <v>875</v>
      </c>
      <c r="J449" s="1">
        <v>20150518</v>
      </c>
      <c r="K449" s="1" t="s">
        <v>54</v>
      </c>
      <c r="L449" s="1" t="s">
        <v>55</v>
      </c>
      <c r="M449" s="1" t="s">
        <v>259</v>
      </c>
      <c r="N449" s="1">
        <v>22500</v>
      </c>
      <c r="O449" s="1">
        <v>895</v>
      </c>
      <c r="P449" s="1">
        <v>1250</v>
      </c>
      <c r="Q449" s="1" t="s">
        <v>374</v>
      </c>
      <c r="R449" s="1">
        <v>52000</v>
      </c>
      <c r="S449" s="1" t="s">
        <v>58</v>
      </c>
      <c r="T449" s="1" t="s">
        <v>666</v>
      </c>
      <c r="U449" s="1" t="s">
        <v>667</v>
      </c>
      <c r="V449" s="1" t="s">
        <v>49</v>
      </c>
      <c r="W449" s="1" t="s">
        <v>668</v>
      </c>
      <c r="X449" s="1" t="s">
        <v>669</v>
      </c>
      <c r="Y449" s="1" t="s">
        <v>49</v>
      </c>
      <c r="Z449" s="1" t="s">
        <v>49</v>
      </c>
      <c r="AA449" s="1" t="s">
        <v>650</v>
      </c>
      <c r="AB449" s="1" t="s">
        <v>49</v>
      </c>
      <c r="AC449" s="1" t="s">
        <v>49</v>
      </c>
      <c r="AD449" s="1" t="s">
        <v>49</v>
      </c>
      <c r="AE449" s="1" t="s">
        <v>49</v>
      </c>
      <c r="AF449" s="1" t="s">
        <v>49</v>
      </c>
      <c r="AG449" s="1" t="s">
        <v>203</v>
      </c>
      <c r="AH449" s="1" t="s">
        <v>203</v>
      </c>
    </row>
    <row r="450" spans="1:34" ht="15.75" customHeight="1" x14ac:dyDescent="0.25">
      <c r="A450" s="1">
        <v>48550</v>
      </c>
      <c r="B450" s="1">
        <v>1</v>
      </c>
      <c r="C450" s="1" t="s">
        <v>822</v>
      </c>
      <c r="D450" s="5" t="s">
        <v>616</v>
      </c>
      <c r="E450" s="5">
        <v>42082</v>
      </c>
      <c r="F450" s="1">
        <f t="shared" si="6"/>
        <v>2015</v>
      </c>
      <c r="G450" s="1">
        <f>MONTH(Table1[[#This Row],[Date]])</f>
        <v>3</v>
      </c>
      <c r="H450" s="1">
        <v>1050</v>
      </c>
      <c r="I450" s="1">
        <v>-75</v>
      </c>
      <c r="J450" s="1">
        <v>20150519</v>
      </c>
      <c r="K450" s="1" t="s">
        <v>54</v>
      </c>
      <c r="L450" s="1" t="s">
        <v>55</v>
      </c>
      <c r="M450" s="1" t="s">
        <v>56</v>
      </c>
      <c r="N450" s="1">
        <v>22500</v>
      </c>
      <c r="O450" s="1">
        <v>750</v>
      </c>
      <c r="P450" s="1">
        <v>1250</v>
      </c>
      <c r="Q450" s="1" t="s">
        <v>374</v>
      </c>
      <c r="R450" s="1">
        <v>161000</v>
      </c>
      <c r="S450" s="1" t="s">
        <v>117</v>
      </c>
      <c r="T450" s="1" t="s">
        <v>640</v>
      </c>
      <c r="U450" s="1" t="s">
        <v>641</v>
      </c>
      <c r="V450" s="1" t="s">
        <v>49</v>
      </c>
      <c r="W450" s="1" t="s">
        <v>642</v>
      </c>
      <c r="X450" s="1" t="s">
        <v>643</v>
      </c>
      <c r="Y450" s="1" t="s">
        <v>49</v>
      </c>
      <c r="Z450" s="1" t="s">
        <v>49</v>
      </c>
      <c r="AA450" s="1" t="s">
        <v>644</v>
      </c>
      <c r="AB450" s="1" t="s">
        <v>49</v>
      </c>
      <c r="AC450" s="1" t="s">
        <v>49</v>
      </c>
      <c r="AD450" s="1" t="s">
        <v>49</v>
      </c>
      <c r="AE450" s="1" t="s">
        <v>49</v>
      </c>
      <c r="AF450" s="1" t="s">
        <v>49</v>
      </c>
      <c r="AG450" s="1" t="s">
        <v>203</v>
      </c>
      <c r="AH450" s="1" t="s">
        <v>203</v>
      </c>
    </row>
    <row r="451" spans="1:34" ht="15.75" customHeight="1" x14ac:dyDescent="0.25">
      <c r="A451" s="1">
        <v>40440</v>
      </c>
      <c r="B451" s="1">
        <v>1</v>
      </c>
      <c r="C451" s="1" t="s">
        <v>823</v>
      </c>
      <c r="D451" s="5" t="s">
        <v>618</v>
      </c>
      <c r="E451" s="5">
        <v>42083</v>
      </c>
      <c r="F451" s="1">
        <f t="shared" ref="F451:F458" si="7">YEAR(E451)</f>
        <v>2015</v>
      </c>
      <c r="G451" s="1">
        <f>MONTH(Table1[[#This Row],[Date]])</f>
        <v>3</v>
      </c>
      <c r="H451" s="1">
        <v>2550</v>
      </c>
      <c r="I451" s="1">
        <v>875</v>
      </c>
      <c r="J451" s="1">
        <v>20150620</v>
      </c>
      <c r="K451" s="1" t="s">
        <v>54</v>
      </c>
      <c r="L451" s="1" t="s">
        <v>55</v>
      </c>
      <c r="M451" s="1" t="s">
        <v>259</v>
      </c>
      <c r="N451" s="1">
        <v>27500</v>
      </c>
      <c r="O451" s="1">
        <v>895</v>
      </c>
      <c r="P451" s="1">
        <v>950</v>
      </c>
      <c r="Q451" s="1" t="s">
        <v>407</v>
      </c>
      <c r="R451" s="1">
        <v>52000</v>
      </c>
      <c r="S451" s="1" t="s">
        <v>62</v>
      </c>
      <c r="T451" s="1" t="s">
        <v>717</v>
      </c>
      <c r="U451" s="1" t="s">
        <v>718</v>
      </c>
      <c r="V451" s="1" t="s">
        <v>49</v>
      </c>
      <c r="W451" s="1" t="s">
        <v>719</v>
      </c>
      <c r="X451" s="1" t="s">
        <v>720</v>
      </c>
      <c r="Y451" s="1" t="s">
        <v>49</v>
      </c>
      <c r="Z451" s="1" t="s">
        <v>49</v>
      </c>
      <c r="AA451" s="1" t="s">
        <v>721</v>
      </c>
      <c r="AB451" s="1" t="s">
        <v>49</v>
      </c>
      <c r="AC451" s="1" t="s">
        <v>49</v>
      </c>
      <c r="AD451" s="1" t="s">
        <v>49</v>
      </c>
      <c r="AE451" s="1" t="s">
        <v>49</v>
      </c>
      <c r="AF451" s="1" t="s">
        <v>49</v>
      </c>
      <c r="AG451" s="1" t="s">
        <v>203</v>
      </c>
      <c r="AH451" s="1" t="s">
        <v>203</v>
      </c>
    </row>
    <row r="452" spans="1:34" ht="15.75" customHeight="1" x14ac:dyDescent="0.25">
      <c r="A452" s="1">
        <v>77250</v>
      </c>
      <c r="B452" s="1">
        <v>1</v>
      </c>
      <c r="C452" s="1" t="s">
        <v>824</v>
      </c>
      <c r="D452" s="5" t="s">
        <v>620</v>
      </c>
      <c r="E452" s="5">
        <v>42084</v>
      </c>
      <c r="F452" s="1">
        <f t="shared" si="7"/>
        <v>2015</v>
      </c>
      <c r="G452" s="1">
        <f>MONTH(Table1[[#This Row],[Date]])</f>
        <v>3</v>
      </c>
      <c r="H452" s="1">
        <v>1300</v>
      </c>
      <c r="I452" s="1">
        <v>875</v>
      </c>
      <c r="J452" s="1">
        <v>20150721</v>
      </c>
      <c r="K452" s="1" t="s">
        <v>54</v>
      </c>
      <c r="L452" s="1" t="s">
        <v>55</v>
      </c>
      <c r="M452" s="1" t="s">
        <v>56</v>
      </c>
      <c r="N452" s="1">
        <v>22500</v>
      </c>
      <c r="O452" s="1">
        <v>500</v>
      </c>
      <c r="P452" s="1">
        <v>1250</v>
      </c>
      <c r="Q452" s="1" t="s">
        <v>374</v>
      </c>
      <c r="R452" s="1">
        <v>33000</v>
      </c>
      <c r="S452" s="1" t="s">
        <v>111</v>
      </c>
      <c r="T452" s="1" t="s">
        <v>646</v>
      </c>
      <c r="U452" s="1" t="s">
        <v>647</v>
      </c>
      <c r="V452" s="1" t="s">
        <v>49</v>
      </c>
      <c r="W452" s="1" t="s">
        <v>648</v>
      </c>
      <c r="X452" s="1" t="s">
        <v>649</v>
      </c>
      <c r="Y452" s="1" t="s">
        <v>49</v>
      </c>
      <c r="Z452" s="1" t="s">
        <v>49</v>
      </c>
      <c r="AA452" s="1" t="s">
        <v>650</v>
      </c>
      <c r="AB452" s="1" t="s">
        <v>49</v>
      </c>
      <c r="AC452" s="1" t="s">
        <v>49</v>
      </c>
      <c r="AD452" s="1" t="s">
        <v>49</v>
      </c>
      <c r="AE452" s="1" t="s">
        <v>49</v>
      </c>
      <c r="AF452" s="1" t="s">
        <v>49</v>
      </c>
      <c r="AG452" s="1" t="s">
        <v>203</v>
      </c>
      <c r="AH452" s="1" t="s">
        <v>203</v>
      </c>
    </row>
    <row r="453" spans="1:34" ht="15.75" customHeight="1" x14ac:dyDescent="0.25">
      <c r="A453" s="1">
        <v>48550</v>
      </c>
      <c r="B453" s="1">
        <v>1</v>
      </c>
      <c r="C453" s="1" t="s">
        <v>825</v>
      </c>
      <c r="D453" s="5" t="s">
        <v>622</v>
      </c>
      <c r="E453" s="5">
        <v>42085</v>
      </c>
      <c r="F453" s="1">
        <f t="shared" si="7"/>
        <v>2015</v>
      </c>
      <c r="G453" s="1">
        <f>MONTH(Table1[[#This Row],[Date]])</f>
        <v>3</v>
      </c>
      <c r="H453" s="1">
        <v>1050</v>
      </c>
      <c r="I453" s="1">
        <v>175</v>
      </c>
      <c r="J453" s="1">
        <v>20150722</v>
      </c>
      <c r="K453" s="1" t="s">
        <v>33</v>
      </c>
      <c r="L453" s="1" t="s">
        <v>34</v>
      </c>
      <c r="M453" s="1" t="s">
        <v>35</v>
      </c>
      <c r="N453" s="1">
        <v>22500</v>
      </c>
      <c r="O453" s="1">
        <v>895</v>
      </c>
      <c r="P453" s="1">
        <v>1250</v>
      </c>
      <c r="Q453" s="1" t="s">
        <v>412</v>
      </c>
      <c r="R453" s="1">
        <v>61000</v>
      </c>
      <c r="S453" s="1" t="s">
        <v>128</v>
      </c>
      <c r="T453" s="1" t="s">
        <v>653</v>
      </c>
      <c r="U453" s="1" t="s">
        <v>654</v>
      </c>
      <c r="V453" s="1" t="s">
        <v>49</v>
      </c>
      <c r="W453" s="1" t="s">
        <v>655</v>
      </c>
      <c r="X453" s="1" t="s">
        <v>656</v>
      </c>
      <c r="Y453" s="1" t="s">
        <v>49</v>
      </c>
      <c r="Z453" s="1" t="s">
        <v>49</v>
      </c>
      <c r="AA453" s="1" t="s">
        <v>657</v>
      </c>
      <c r="AB453" s="1" t="s">
        <v>49</v>
      </c>
      <c r="AC453" s="1" t="s">
        <v>49</v>
      </c>
      <c r="AD453" s="1" t="s">
        <v>49</v>
      </c>
      <c r="AE453" s="1" t="s">
        <v>49</v>
      </c>
      <c r="AF453" s="1" t="s">
        <v>49</v>
      </c>
      <c r="AG453" s="1" t="s">
        <v>203</v>
      </c>
      <c r="AH453" s="1" t="s">
        <v>203</v>
      </c>
    </row>
    <row r="454" spans="1:34" ht="15.75" customHeight="1" x14ac:dyDescent="0.25">
      <c r="A454" s="1">
        <v>39750</v>
      </c>
      <c r="B454" s="1">
        <v>1</v>
      </c>
      <c r="C454" s="1" t="s">
        <v>826</v>
      </c>
      <c r="D454" s="5" t="s">
        <v>624</v>
      </c>
      <c r="E454" s="5">
        <v>42086</v>
      </c>
      <c r="F454" s="1">
        <f t="shared" si="7"/>
        <v>2015</v>
      </c>
      <c r="G454" s="1">
        <f>MONTH(Table1[[#This Row],[Date]])</f>
        <v>3</v>
      </c>
      <c r="H454" s="1">
        <v>1300</v>
      </c>
      <c r="I454" s="1">
        <v>-75</v>
      </c>
      <c r="J454" s="1">
        <v>20150923</v>
      </c>
      <c r="K454" s="1" t="s">
        <v>54</v>
      </c>
      <c r="L454" s="1" t="s">
        <v>55</v>
      </c>
      <c r="M454" s="1" t="s">
        <v>56</v>
      </c>
      <c r="N454" s="1">
        <v>27500</v>
      </c>
      <c r="O454" s="1">
        <v>500</v>
      </c>
      <c r="P454" s="1">
        <v>1250</v>
      </c>
      <c r="Q454" s="1" t="s">
        <v>374</v>
      </c>
      <c r="R454" s="1">
        <v>52000</v>
      </c>
      <c r="S454" s="1" t="s">
        <v>74</v>
      </c>
      <c r="T454" s="1" t="s">
        <v>729</v>
      </c>
      <c r="U454" s="1" t="s">
        <v>730</v>
      </c>
      <c r="V454" s="1" t="s">
        <v>49</v>
      </c>
      <c r="W454" s="1" t="s">
        <v>731</v>
      </c>
      <c r="X454" s="1" t="s">
        <v>732</v>
      </c>
      <c r="Y454" s="1" t="s">
        <v>49</v>
      </c>
      <c r="Z454" s="1" t="s">
        <v>49</v>
      </c>
      <c r="AA454" s="1" t="s">
        <v>733</v>
      </c>
      <c r="AB454" s="1" t="s">
        <v>49</v>
      </c>
      <c r="AC454" s="1" t="s">
        <v>49</v>
      </c>
      <c r="AD454" s="1" t="s">
        <v>49</v>
      </c>
      <c r="AE454" s="1" t="s">
        <v>49</v>
      </c>
      <c r="AF454" s="1" t="s">
        <v>49</v>
      </c>
      <c r="AG454" s="1" t="s">
        <v>203</v>
      </c>
      <c r="AH454" s="1" t="s">
        <v>203</v>
      </c>
    </row>
    <row r="455" spans="1:34" ht="15.75" customHeight="1" x14ac:dyDescent="0.25">
      <c r="A455" s="1">
        <v>40440</v>
      </c>
      <c r="B455" s="1">
        <v>1</v>
      </c>
      <c r="C455" s="1" t="s">
        <v>827</v>
      </c>
      <c r="D455" s="5" t="s">
        <v>626</v>
      </c>
      <c r="E455" s="5">
        <v>42301</v>
      </c>
      <c r="F455" s="1">
        <f t="shared" si="7"/>
        <v>2015</v>
      </c>
      <c r="G455" s="1">
        <f>MONTH(Table1[[#This Row],[Date]])</f>
        <v>10</v>
      </c>
      <c r="H455" s="1">
        <v>550</v>
      </c>
      <c r="I455" s="1">
        <v>175</v>
      </c>
      <c r="J455" s="1">
        <v>20151024</v>
      </c>
      <c r="K455" s="1" t="s">
        <v>54</v>
      </c>
      <c r="L455" s="1" t="s">
        <v>55</v>
      </c>
      <c r="M455" s="1" t="s">
        <v>56</v>
      </c>
      <c r="N455" s="1">
        <v>22500</v>
      </c>
      <c r="O455" s="1">
        <v>500</v>
      </c>
      <c r="P455" s="1">
        <v>1250</v>
      </c>
      <c r="Q455" s="1" t="s">
        <v>392</v>
      </c>
      <c r="R455" s="1">
        <v>61000</v>
      </c>
      <c r="S455" s="1" t="s">
        <v>37</v>
      </c>
      <c r="T455" s="1" t="s">
        <v>723</v>
      </c>
      <c r="U455" s="1" t="s">
        <v>724</v>
      </c>
      <c r="V455" s="1" t="s">
        <v>49</v>
      </c>
      <c r="W455" s="1" t="s">
        <v>725</v>
      </c>
      <c r="X455" s="1" t="s">
        <v>726</v>
      </c>
      <c r="Y455" s="1" t="s">
        <v>49</v>
      </c>
      <c r="Z455" s="1" t="s">
        <v>49</v>
      </c>
      <c r="AA455" s="1" t="s">
        <v>727</v>
      </c>
      <c r="AB455" s="1" t="s">
        <v>49</v>
      </c>
      <c r="AC455" s="1" t="s">
        <v>49</v>
      </c>
      <c r="AD455" s="1" t="s">
        <v>49</v>
      </c>
      <c r="AE455" s="1" t="s">
        <v>49</v>
      </c>
      <c r="AF455" s="1" t="s">
        <v>49</v>
      </c>
      <c r="AG455" s="1" t="s">
        <v>203</v>
      </c>
      <c r="AH455" s="1" t="s">
        <v>203</v>
      </c>
    </row>
    <row r="456" spans="1:34" ht="15.75" customHeight="1" x14ac:dyDescent="0.25">
      <c r="A456" s="1">
        <v>72000</v>
      </c>
      <c r="B456" s="1">
        <v>1</v>
      </c>
      <c r="C456" s="1" t="s">
        <v>828</v>
      </c>
      <c r="D456" s="5" t="s">
        <v>628</v>
      </c>
      <c r="E456" s="5">
        <v>42333</v>
      </c>
      <c r="F456" s="1">
        <f t="shared" si="7"/>
        <v>2015</v>
      </c>
      <c r="G456" s="1">
        <f>MONTH(Table1[[#This Row],[Date]])</f>
        <v>11</v>
      </c>
      <c r="H456" s="1">
        <v>1050</v>
      </c>
      <c r="I456" s="1">
        <v>-75</v>
      </c>
      <c r="J456" s="1">
        <v>20151125</v>
      </c>
      <c r="K456" s="1" t="s">
        <v>33</v>
      </c>
      <c r="L456" s="1" t="s">
        <v>34</v>
      </c>
      <c r="M456" s="1" t="s">
        <v>35</v>
      </c>
      <c r="N456" s="1">
        <v>22500</v>
      </c>
      <c r="O456" s="1">
        <v>895</v>
      </c>
      <c r="P456" s="1">
        <v>950</v>
      </c>
      <c r="Q456" s="1" t="s">
        <v>374</v>
      </c>
      <c r="R456" s="1">
        <v>52000</v>
      </c>
      <c r="S456" s="1" t="s">
        <v>58</v>
      </c>
      <c r="T456" s="1" t="s">
        <v>764</v>
      </c>
      <c r="U456" s="1" t="s">
        <v>765</v>
      </c>
      <c r="V456" s="1" t="s">
        <v>49</v>
      </c>
      <c r="W456" s="1" t="s">
        <v>766</v>
      </c>
      <c r="X456" s="1" t="s">
        <v>767</v>
      </c>
      <c r="Y456" s="1" t="s">
        <v>49</v>
      </c>
      <c r="Z456" s="1" t="s">
        <v>49</v>
      </c>
      <c r="AA456" s="1" t="s">
        <v>768</v>
      </c>
      <c r="AB456" s="1" t="s">
        <v>49</v>
      </c>
      <c r="AC456" s="1" t="s">
        <v>49</v>
      </c>
      <c r="AD456" s="1" t="s">
        <v>49</v>
      </c>
      <c r="AE456" s="1" t="s">
        <v>49</v>
      </c>
      <c r="AF456" s="1" t="s">
        <v>49</v>
      </c>
      <c r="AG456" s="1" t="s">
        <v>203</v>
      </c>
      <c r="AH456" s="1" t="s">
        <v>203</v>
      </c>
    </row>
    <row r="457" spans="1:34" ht="15.75" customHeight="1" x14ac:dyDescent="0.25">
      <c r="A457" s="1">
        <v>40440</v>
      </c>
      <c r="B457" s="1">
        <v>1</v>
      </c>
      <c r="C457" s="1" t="s">
        <v>829</v>
      </c>
      <c r="D457" s="5" t="s">
        <v>630</v>
      </c>
      <c r="E457" s="5">
        <v>42334</v>
      </c>
      <c r="F457" s="1">
        <f t="shared" si="7"/>
        <v>2015</v>
      </c>
      <c r="G457" s="1">
        <f>MONTH(Table1[[#This Row],[Date]])</f>
        <v>11</v>
      </c>
      <c r="H457" s="1">
        <v>800</v>
      </c>
      <c r="I457" s="1">
        <v>875</v>
      </c>
      <c r="J457" s="1">
        <v>20151126</v>
      </c>
      <c r="K457" s="1" t="s">
        <v>54</v>
      </c>
      <c r="L457" s="1" t="s">
        <v>55</v>
      </c>
      <c r="M457" s="1" t="s">
        <v>56</v>
      </c>
      <c r="N457" s="1">
        <v>36125</v>
      </c>
      <c r="O457" s="1">
        <v>895</v>
      </c>
      <c r="P457" s="1">
        <v>1250</v>
      </c>
      <c r="Q457" s="1" t="s">
        <v>374</v>
      </c>
      <c r="R457" s="1">
        <v>33000</v>
      </c>
      <c r="S457" s="1" t="s">
        <v>117</v>
      </c>
      <c r="T457" s="1" t="s">
        <v>634</v>
      </c>
      <c r="U457" s="1" t="s">
        <v>635</v>
      </c>
      <c r="V457" s="1" t="s">
        <v>49</v>
      </c>
      <c r="W457" s="1" t="s">
        <v>636</v>
      </c>
      <c r="X457" s="1" t="s">
        <v>637</v>
      </c>
      <c r="Y457" s="1" t="s">
        <v>49</v>
      </c>
      <c r="Z457" s="1" t="s">
        <v>49</v>
      </c>
      <c r="AA457" s="1" t="s">
        <v>638</v>
      </c>
      <c r="AB457" s="1" t="s">
        <v>49</v>
      </c>
      <c r="AC457" s="1" t="s">
        <v>49</v>
      </c>
      <c r="AD457" s="1" t="s">
        <v>49</v>
      </c>
      <c r="AE457" s="1" t="s">
        <v>49</v>
      </c>
      <c r="AF457" s="1" t="s">
        <v>49</v>
      </c>
      <c r="AG457" s="1" t="s">
        <v>203</v>
      </c>
      <c r="AH457" s="1" t="s">
        <v>203</v>
      </c>
    </row>
    <row r="458" spans="1:34" ht="15.75" customHeight="1" x14ac:dyDescent="0.25">
      <c r="A458" s="1">
        <v>77250</v>
      </c>
      <c r="B458" s="1">
        <v>1</v>
      </c>
      <c r="C458" s="1" t="s">
        <v>830</v>
      </c>
      <c r="D458" s="5" t="s">
        <v>632</v>
      </c>
      <c r="E458" s="5">
        <v>42335</v>
      </c>
      <c r="F458" s="1">
        <f t="shared" si="7"/>
        <v>2015</v>
      </c>
      <c r="G458" s="1">
        <f>MONTH(Table1[[#This Row],[Date]])</f>
        <v>11</v>
      </c>
      <c r="H458" s="1">
        <v>550</v>
      </c>
      <c r="I458" s="1">
        <v>875</v>
      </c>
      <c r="J458" s="1">
        <v>20151127</v>
      </c>
      <c r="K458" s="1" t="s">
        <v>54</v>
      </c>
      <c r="L458" s="1" t="s">
        <v>55</v>
      </c>
      <c r="M458" s="1" t="s">
        <v>56</v>
      </c>
      <c r="N458" s="1">
        <v>22500</v>
      </c>
      <c r="O458" s="1">
        <v>750</v>
      </c>
      <c r="P458" s="1">
        <v>1250</v>
      </c>
      <c r="Q458" s="1" t="s">
        <v>392</v>
      </c>
      <c r="R458" s="1">
        <v>52000</v>
      </c>
      <c r="S458" s="1" t="s">
        <v>62</v>
      </c>
      <c r="T458" s="1" t="s">
        <v>640</v>
      </c>
      <c r="U458" s="1" t="s">
        <v>641</v>
      </c>
      <c r="V458" s="1" t="s">
        <v>49</v>
      </c>
      <c r="W458" s="1" t="s">
        <v>642</v>
      </c>
      <c r="X458" s="1" t="s">
        <v>643</v>
      </c>
      <c r="Y458" s="1" t="s">
        <v>49</v>
      </c>
      <c r="Z458" s="1" t="s">
        <v>49</v>
      </c>
      <c r="AA458" s="1" t="s">
        <v>644</v>
      </c>
      <c r="AB458" s="1" t="s">
        <v>49</v>
      </c>
      <c r="AC458" s="1" t="s">
        <v>49</v>
      </c>
      <c r="AD458" s="1" t="s">
        <v>49</v>
      </c>
      <c r="AE458" s="1" t="s">
        <v>49</v>
      </c>
      <c r="AF458" s="1" t="s">
        <v>49</v>
      </c>
      <c r="AG458" s="1" t="s">
        <v>203</v>
      </c>
      <c r="AH458" s="1" t="s">
        <v>203</v>
      </c>
    </row>
  </sheetData>
  <pageMargins left="0.7" right="0.7" top="0.75" bottom="0.75" header="0" footer="0"/>
  <pageSetup orientation="landscape"/>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6D7C5-D22D-4FC1-A50D-E3409B8A220D}">
  <sheetPr>
    <tabColor theme="4"/>
  </sheetPr>
  <dimension ref="H47"/>
  <sheetViews>
    <sheetView showGridLines="0" workbookViewId="0"/>
  </sheetViews>
  <sheetFormatPr defaultColWidth="8.625" defaultRowHeight="14.25" x14ac:dyDescent="0.2"/>
  <cols>
    <col min="1" max="16384" width="8.625" style="8"/>
  </cols>
  <sheetData>
    <row r="47" spans="8:8" ht="18.75" x14ac:dyDescent="0.25">
      <c r="H47" s="13" t="s">
        <v>843</v>
      </c>
    </row>
  </sheetData>
  <sheetProtection algorithmName="SHA-512" hashValue="ls9BR3w3K8YC+5CKFu7jUNcQIyddp9ZhX9H9dbhMXsl3JzkxuIcNdMNWsDB7pF9sdPW8OIikwfnAisdFuRQqVw==" saltValue="6YynlRpAtjPZwiBP8iZgzA==" spinCount="100000"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9141-D302-45A2-ABA5-A19466C354C6}">
  <sheetPr>
    <tabColor theme="9" tint="-0.249977111117893"/>
  </sheetPr>
  <dimension ref="A1:E13"/>
  <sheetViews>
    <sheetView showGridLines="0" workbookViewId="0">
      <selection activeCell="E38" sqref="E38"/>
    </sheetView>
  </sheetViews>
  <sheetFormatPr defaultRowHeight="14.25" x14ac:dyDescent="0.2"/>
  <cols>
    <col min="1" max="1" width="15.375" bestFit="1" customWidth="1"/>
    <col min="2" max="2" width="15.625" bestFit="1" customWidth="1"/>
    <col min="3" max="4" width="8.75" bestFit="1" customWidth="1"/>
    <col min="5" max="5" width="10.875" bestFit="1" customWidth="1"/>
    <col min="6" max="6" width="6.75" bestFit="1" customWidth="1"/>
    <col min="7" max="7" width="7.75" bestFit="1" customWidth="1"/>
    <col min="8" max="8" width="8.75" bestFit="1" customWidth="1"/>
    <col min="9" max="9" width="7.125" bestFit="1" customWidth="1"/>
    <col min="10" max="10" width="7.75" bestFit="1" customWidth="1"/>
    <col min="11" max="13" width="6.75" bestFit="1" customWidth="1"/>
    <col min="14" max="14" width="13.25" bestFit="1" customWidth="1"/>
    <col min="15" max="15" width="12.125" bestFit="1" customWidth="1"/>
    <col min="16" max="16" width="11.25" bestFit="1" customWidth="1"/>
    <col min="17" max="17" width="6.75" bestFit="1" customWidth="1"/>
    <col min="18" max="18" width="8.375" bestFit="1" customWidth="1"/>
    <col min="19" max="19" width="7.75" bestFit="1" customWidth="1"/>
    <col min="20" max="20" width="6.75" bestFit="1" customWidth="1"/>
    <col min="21" max="22" width="7.75" bestFit="1" customWidth="1"/>
    <col min="23" max="23" width="6.75" bestFit="1" customWidth="1"/>
    <col min="24" max="24" width="10.375" bestFit="1" customWidth="1"/>
    <col min="25" max="25" width="7.5" bestFit="1" customWidth="1"/>
    <col min="26" max="26" width="9.5" bestFit="1" customWidth="1"/>
    <col min="27" max="27" width="6.75" bestFit="1" customWidth="1"/>
    <col min="28" max="28" width="6.875" bestFit="1" customWidth="1"/>
    <col min="29" max="29" width="10.875" bestFit="1" customWidth="1"/>
  </cols>
  <sheetData>
    <row r="1" spans="1:5" x14ac:dyDescent="0.2">
      <c r="A1" s="3" t="s">
        <v>831</v>
      </c>
      <c r="B1" t="s">
        <v>836</v>
      </c>
    </row>
    <row r="2" spans="1:5" x14ac:dyDescent="0.2">
      <c r="A2" s="3" t="s">
        <v>22</v>
      </c>
      <c r="B2" t="s">
        <v>836</v>
      </c>
    </row>
    <row r="4" spans="1:5" x14ac:dyDescent="0.2">
      <c r="A4" s="3" t="s">
        <v>840</v>
      </c>
      <c r="B4" s="3" t="s">
        <v>841</v>
      </c>
    </row>
    <row r="5" spans="1:5" x14ac:dyDescent="0.2">
      <c r="A5" s="3" t="s">
        <v>834</v>
      </c>
      <c r="B5" t="s">
        <v>259</v>
      </c>
      <c r="C5" t="s">
        <v>35</v>
      </c>
      <c r="D5" t="s">
        <v>56</v>
      </c>
      <c r="E5" t="s">
        <v>833</v>
      </c>
    </row>
    <row r="6" spans="1:5" x14ac:dyDescent="0.2">
      <c r="A6" s="4" t="s">
        <v>285</v>
      </c>
      <c r="D6">
        <v>528500</v>
      </c>
      <c r="E6">
        <v>528500</v>
      </c>
    </row>
    <row r="7" spans="1:5" x14ac:dyDescent="0.2">
      <c r="A7" s="4" t="s">
        <v>356</v>
      </c>
      <c r="D7">
        <v>875000</v>
      </c>
      <c r="E7">
        <v>875000</v>
      </c>
    </row>
    <row r="8" spans="1:5" x14ac:dyDescent="0.2">
      <c r="A8" s="4" t="s">
        <v>33</v>
      </c>
      <c r="C8">
        <v>7127900</v>
      </c>
      <c r="D8">
        <v>229000</v>
      </c>
      <c r="E8">
        <v>7356900</v>
      </c>
    </row>
    <row r="9" spans="1:5" x14ac:dyDescent="0.2">
      <c r="A9" s="4" t="s">
        <v>340</v>
      </c>
      <c r="B9">
        <v>278250</v>
      </c>
      <c r="D9">
        <v>732750</v>
      </c>
      <c r="E9">
        <v>1011000</v>
      </c>
    </row>
    <row r="10" spans="1:5" x14ac:dyDescent="0.2">
      <c r="A10" s="4" t="s">
        <v>196</v>
      </c>
      <c r="B10">
        <v>365500</v>
      </c>
      <c r="C10">
        <v>3823000</v>
      </c>
      <c r="D10">
        <v>2100750</v>
      </c>
      <c r="E10">
        <v>6289250</v>
      </c>
    </row>
    <row r="11" spans="1:5" x14ac:dyDescent="0.2">
      <c r="A11" s="4" t="s">
        <v>249</v>
      </c>
      <c r="B11">
        <v>674250</v>
      </c>
      <c r="C11">
        <v>3339250</v>
      </c>
      <c r="D11">
        <v>937750</v>
      </c>
      <c r="E11">
        <v>4951250</v>
      </c>
    </row>
    <row r="12" spans="1:5" x14ac:dyDescent="0.2">
      <c r="A12" s="4" t="s">
        <v>54</v>
      </c>
      <c r="B12">
        <v>658700</v>
      </c>
      <c r="D12">
        <v>10027340</v>
      </c>
      <c r="E12">
        <v>10686040</v>
      </c>
    </row>
    <row r="13" spans="1:5" x14ac:dyDescent="0.2">
      <c r="A13" s="4" t="s">
        <v>833</v>
      </c>
      <c r="B13">
        <v>1976700</v>
      </c>
      <c r="C13">
        <v>14290150</v>
      </c>
      <c r="D13">
        <v>15431090</v>
      </c>
      <c r="E13">
        <v>31697940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C3E2E-8892-4909-92A6-CD62CB3408BF}">
  <sheetPr>
    <tabColor theme="9" tint="-0.249977111117893"/>
  </sheetPr>
  <dimension ref="A1:C25"/>
  <sheetViews>
    <sheetView showGridLines="0" zoomScale="115" zoomScaleNormal="115" workbookViewId="0">
      <selection activeCell="E36" sqref="E36"/>
    </sheetView>
  </sheetViews>
  <sheetFormatPr defaultRowHeight="14.25" x14ac:dyDescent="0.2"/>
  <cols>
    <col min="1" max="3" width="15.625" customWidth="1"/>
    <col min="4" max="4" width="14.875" bestFit="1" customWidth="1"/>
    <col min="5" max="5" width="15.375" bestFit="1" customWidth="1"/>
    <col min="6" max="6" width="14.875" bestFit="1" customWidth="1"/>
    <col min="7" max="7" width="15.375" bestFit="1" customWidth="1"/>
    <col min="8" max="8" width="19.875" bestFit="1" customWidth="1"/>
    <col min="9" max="9" width="20.375" bestFit="1" customWidth="1"/>
    <col min="10" max="10" width="25.875" bestFit="1" customWidth="1"/>
    <col min="11" max="24" width="15.375" bestFit="1" customWidth="1"/>
    <col min="25" max="25" width="21.125" bestFit="1" customWidth="1"/>
    <col min="26" max="26" width="21.625" bestFit="1" customWidth="1"/>
    <col min="27" max="32" width="15.375" bestFit="1" customWidth="1"/>
    <col min="33" max="33" width="21.5" bestFit="1" customWidth="1"/>
    <col min="34" max="34" width="22" bestFit="1" customWidth="1"/>
    <col min="35" max="35" width="19.875" bestFit="1" customWidth="1"/>
    <col min="36" max="36" width="20.375" bestFit="1" customWidth="1"/>
  </cols>
  <sheetData>
    <row r="1" spans="1:3" x14ac:dyDescent="0.2">
      <c r="A1" s="3" t="s">
        <v>831</v>
      </c>
      <c r="B1" t="s">
        <v>836</v>
      </c>
    </row>
    <row r="2" spans="1:3" x14ac:dyDescent="0.2">
      <c r="A2" s="3" t="s">
        <v>22</v>
      </c>
      <c r="B2" t="s">
        <v>836</v>
      </c>
    </row>
    <row r="4" spans="1:3" x14ac:dyDescent="0.2">
      <c r="A4" s="3" t="s">
        <v>7</v>
      </c>
      <c r="B4" s="11" t="s">
        <v>838</v>
      </c>
      <c r="C4" s="11" t="s">
        <v>839</v>
      </c>
    </row>
    <row r="5" spans="1:3" x14ac:dyDescent="0.2">
      <c r="A5" s="4" t="s">
        <v>54</v>
      </c>
      <c r="B5">
        <v>181250</v>
      </c>
      <c r="C5">
        <v>22750</v>
      </c>
    </row>
    <row r="6" spans="1:3" x14ac:dyDescent="0.2">
      <c r="A6" s="10" t="s">
        <v>259</v>
      </c>
      <c r="B6">
        <v>77250</v>
      </c>
      <c r="C6">
        <v>37000</v>
      </c>
    </row>
    <row r="7" spans="1:3" x14ac:dyDescent="0.2">
      <c r="A7" s="10" t="s">
        <v>56</v>
      </c>
      <c r="B7">
        <v>181250</v>
      </c>
      <c r="C7">
        <v>22750</v>
      </c>
    </row>
    <row r="8" spans="1:3" x14ac:dyDescent="0.2">
      <c r="A8" s="4" t="s">
        <v>249</v>
      </c>
      <c r="B8">
        <v>112750</v>
      </c>
      <c r="C8">
        <v>39500</v>
      </c>
    </row>
    <row r="9" spans="1:3" x14ac:dyDescent="0.2">
      <c r="A9" s="10" t="s">
        <v>259</v>
      </c>
      <c r="B9">
        <v>112750</v>
      </c>
      <c r="C9">
        <v>39500</v>
      </c>
    </row>
    <row r="10" spans="1:3" x14ac:dyDescent="0.2">
      <c r="A10" s="10" t="s">
        <v>56</v>
      </c>
      <c r="B10">
        <v>112750</v>
      </c>
      <c r="C10">
        <v>41250</v>
      </c>
    </row>
    <row r="11" spans="1:3" x14ac:dyDescent="0.2">
      <c r="A11" s="10" t="s">
        <v>35</v>
      </c>
      <c r="B11">
        <v>112750</v>
      </c>
      <c r="C11">
        <v>39500</v>
      </c>
    </row>
    <row r="12" spans="1:3" x14ac:dyDescent="0.2">
      <c r="A12" s="4" t="s">
        <v>196</v>
      </c>
      <c r="B12">
        <v>122750</v>
      </c>
      <c r="C12">
        <v>29750</v>
      </c>
    </row>
    <row r="13" spans="1:3" x14ac:dyDescent="0.2">
      <c r="A13" s="10" t="s">
        <v>259</v>
      </c>
      <c r="B13">
        <v>122750</v>
      </c>
      <c r="C13">
        <v>120000</v>
      </c>
    </row>
    <row r="14" spans="1:3" x14ac:dyDescent="0.2">
      <c r="A14" s="10" t="s">
        <v>56</v>
      </c>
      <c r="B14">
        <v>46750</v>
      </c>
      <c r="C14">
        <v>29750</v>
      </c>
    </row>
    <row r="15" spans="1:3" x14ac:dyDescent="0.2">
      <c r="A15" s="10" t="s">
        <v>35</v>
      </c>
      <c r="B15">
        <v>112750</v>
      </c>
      <c r="C15">
        <v>39500</v>
      </c>
    </row>
    <row r="16" spans="1:3" x14ac:dyDescent="0.2">
      <c r="A16" s="4" t="s">
        <v>340</v>
      </c>
      <c r="B16">
        <v>42250</v>
      </c>
      <c r="C16">
        <v>22500</v>
      </c>
    </row>
    <row r="17" spans="1:3" x14ac:dyDescent="0.2">
      <c r="A17" s="10" t="s">
        <v>259</v>
      </c>
      <c r="B17">
        <v>42250</v>
      </c>
      <c r="C17">
        <v>22500</v>
      </c>
    </row>
    <row r="18" spans="1:3" x14ac:dyDescent="0.2">
      <c r="A18" s="10" t="s">
        <v>56</v>
      </c>
      <c r="B18">
        <v>42250</v>
      </c>
      <c r="C18">
        <v>22500</v>
      </c>
    </row>
    <row r="19" spans="1:3" x14ac:dyDescent="0.2">
      <c r="A19" s="4" t="s">
        <v>33</v>
      </c>
      <c r="B19">
        <v>181250</v>
      </c>
      <c r="C19">
        <v>22750</v>
      </c>
    </row>
    <row r="20" spans="1:3" x14ac:dyDescent="0.2">
      <c r="A20" s="10" t="s">
        <v>56</v>
      </c>
      <c r="B20">
        <v>77250</v>
      </c>
      <c r="C20">
        <v>74500</v>
      </c>
    </row>
    <row r="21" spans="1:3" x14ac:dyDescent="0.2">
      <c r="A21" s="10" t="s">
        <v>35</v>
      </c>
      <c r="B21">
        <v>181250</v>
      </c>
      <c r="C21">
        <v>22750</v>
      </c>
    </row>
    <row r="22" spans="1:3" x14ac:dyDescent="0.2">
      <c r="A22" s="4" t="s">
        <v>356</v>
      </c>
      <c r="B22">
        <v>28000</v>
      </c>
      <c r="C22">
        <v>22500</v>
      </c>
    </row>
    <row r="23" spans="1:3" x14ac:dyDescent="0.2">
      <c r="A23" s="10" t="s">
        <v>56</v>
      </c>
      <c r="B23">
        <v>28000</v>
      </c>
      <c r="C23">
        <v>22500</v>
      </c>
    </row>
    <row r="24" spans="1:3" x14ac:dyDescent="0.2">
      <c r="A24" s="4" t="s">
        <v>285</v>
      </c>
      <c r="B24">
        <v>44000</v>
      </c>
      <c r="C24">
        <v>29750</v>
      </c>
    </row>
    <row r="25" spans="1:3" x14ac:dyDescent="0.2">
      <c r="A25" s="10" t="s">
        <v>56</v>
      </c>
      <c r="B25">
        <v>44000</v>
      </c>
      <c r="C25">
        <v>29750</v>
      </c>
    </row>
  </sheetData>
  <pageMargins left="0.7" right="0.7" top="0.75" bottom="0.75" header="0.3" footer="0.3"/>
  <pageSetup fitToWidth="0" fitToHeight="0"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90BB-2F3C-4A8E-B9DB-3664A7C52859}">
  <sheetPr>
    <tabColor theme="9" tint="-0.249977111117893"/>
  </sheetPr>
  <dimension ref="A2:B13"/>
  <sheetViews>
    <sheetView showGridLines="0" workbookViewId="0">
      <selection activeCell="P21" sqref="P21"/>
    </sheetView>
  </sheetViews>
  <sheetFormatPr defaultRowHeight="14.25" x14ac:dyDescent="0.2"/>
  <cols>
    <col min="1" max="1" width="12.875" bestFit="1" customWidth="1"/>
    <col min="2" max="2" width="18.625" bestFit="1" customWidth="1"/>
  </cols>
  <sheetData>
    <row r="2" spans="1:2" x14ac:dyDescent="0.2">
      <c r="A2" s="3" t="s">
        <v>831</v>
      </c>
      <c r="B2" t="s">
        <v>836</v>
      </c>
    </row>
    <row r="3" spans="1:2" x14ac:dyDescent="0.2">
      <c r="A3" s="3" t="s">
        <v>22</v>
      </c>
      <c r="B3" t="s">
        <v>836</v>
      </c>
    </row>
    <row r="5" spans="1:2" x14ac:dyDescent="0.2">
      <c r="A5" s="3" t="s">
        <v>834</v>
      </c>
      <c r="B5" t="s">
        <v>837</v>
      </c>
    </row>
    <row r="6" spans="1:2" x14ac:dyDescent="0.2">
      <c r="A6" s="4" t="s">
        <v>356</v>
      </c>
      <c r="B6">
        <v>25735.294117647059</v>
      </c>
    </row>
    <row r="7" spans="1:2" x14ac:dyDescent="0.2">
      <c r="A7" s="4" t="s">
        <v>340</v>
      </c>
      <c r="B7">
        <v>28083.333333333332</v>
      </c>
    </row>
    <row r="8" spans="1:2" x14ac:dyDescent="0.2">
      <c r="A8" s="4" t="s">
        <v>285</v>
      </c>
      <c r="B8">
        <v>35233.333333333336</v>
      </c>
    </row>
    <row r="9" spans="1:2" x14ac:dyDescent="0.2">
      <c r="A9" s="4" t="s">
        <v>196</v>
      </c>
      <c r="B9">
        <v>49134.765625</v>
      </c>
    </row>
    <row r="10" spans="1:2" x14ac:dyDescent="0.2">
      <c r="A10" s="4" t="s">
        <v>249</v>
      </c>
      <c r="B10">
        <v>69735.915492957749</v>
      </c>
    </row>
    <row r="11" spans="1:2" x14ac:dyDescent="0.2">
      <c r="A11" s="4" t="s">
        <v>54</v>
      </c>
      <c r="B11">
        <v>97145.818181818177</v>
      </c>
    </row>
    <row r="12" spans="1:2" x14ac:dyDescent="0.2">
      <c r="A12" s="4" t="s">
        <v>33</v>
      </c>
      <c r="B12">
        <v>116776.19047619047</v>
      </c>
    </row>
    <row r="13" spans="1:2" x14ac:dyDescent="0.2">
      <c r="A13" s="4" t="s">
        <v>833</v>
      </c>
      <c r="B13">
        <v>69360.919037199128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AE46D-4484-4DA6-8652-ED78441E7CA7}">
  <sheetPr>
    <tabColor theme="9" tint="-0.249977111117893"/>
  </sheetPr>
  <dimension ref="A1:B20"/>
  <sheetViews>
    <sheetView showGridLines="0" workbookViewId="0">
      <selection activeCell="D57" sqref="D57"/>
    </sheetView>
  </sheetViews>
  <sheetFormatPr defaultRowHeight="14.25" x14ac:dyDescent="0.2"/>
  <cols>
    <col min="1" max="1" width="12.875" bestFit="1" customWidth="1"/>
    <col min="2" max="3" width="15.375" bestFit="1" customWidth="1"/>
  </cols>
  <sheetData>
    <row r="1" spans="1:2" x14ac:dyDescent="0.2">
      <c r="A1" s="3" t="s">
        <v>831</v>
      </c>
      <c r="B1" t="s">
        <v>836</v>
      </c>
    </row>
    <row r="2" spans="1:2" x14ac:dyDescent="0.2">
      <c r="A2" s="3" t="s">
        <v>22</v>
      </c>
      <c r="B2" t="s">
        <v>836</v>
      </c>
    </row>
    <row r="3" spans="1:2" x14ac:dyDescent="0.2">
      <c r="A3" s="3" t="s">
        <v>7</v>
      </c>
      <c r="B3" t="s">
        <v>836</v>
      </c>
    </row>
    <row r="5" spans="1:2" x14ac:dyDescent="0.2">
      <c r="A5" s="3" t="s">
        <v>834</v>
      </c>
      <c r="B5" t="s">
        <v>840</v>
      </c>
    </row>
    <row r="6" spans="1:2" x14ac:dyDescent="0.2">
      <c r="A6" s="4" t="s">
        <v>56</v>
      </c>
      <c r="B6" s="6">
        <v>0.48681680891565826</v>
      </c>
    </row>
    <row r="7" spans="1:2" x14ac:dyDescent="0.2">
      <c r="A7" s="4" t="s">
        <v>35</v>
      </c>
      <c r="B7" s="6">
        <v>0.4508226717572183</v>
      </c>
    </row>
    <row r="8" spans="1:2" x14ac:dyDescent="0.2">
      <c r="A8" s="4" t="s">
        <v>259</v>
      </c>
      <c r="B8" s="6">
        <v>6.2360519327123463E-2</v>
      </c>
    </row>
    <row r="9" spans="1:2" x14ac:dyDescent="0.2">
      <c r="A9" s="4" t="s">
        <v>833</v>
      </c>
      <c r="B9" s="6">
        <v>1</v>
      </c>
    </row>
    <row r="20" spans="2:2" ht="28.5" x14ac:dyDescent="0.45">
      <c r="B20" s="7">
        <f>GETPIVOTDATA("SalePrice",$A$3,"VehicleType","Coupe")</f>
        <v>0.48681680891565826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 2 0 2 5 - 0 8 - 1 9 T 1 3 : 3 8 : 1 9 . 9 2 8 4 8 5 4 + 0 7 : 0 0 < / L a s t P r o c e s s e d T i m e > < / D a t a M o d e l i n g S a n d b o x . S e r i a l i z e d S a n d b o x E r r o r C a c h 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 C o l u m n s \ S a l e P r i c e < / K e y > < / a : K e y > < a : V a l u e   i : t y p e = " T a b l e W i d g e t B a s e V i e w S t a t e " / > < / a : K e y V a l u e O f D i a g r a m O b j e c t K e y a n y T y p e z b w N T n L X > < a : K e y V a l u e O f D i a g r a m O b j e c t K e y a n y T y p e z b w N T n L X > < a : K e y > < K e y > C o l u m n s \ L i n e I t e m < / K e y > < / a : K e y > < a : V a l u e   i : t y p e = " T a b l e W i d g e t B a s e V i e w S t a t e " / > < / a : K e y V a l u e O f D i a g r a m O b j e c t K e y a n y T y p e z b w N T n L X > < a : K e y V a l u e O f D i a g r a m O b j e c t K e y a n y T y p e z b w N T n L X > < a : K e y > < K e y > C o l u m n s \ I n v o i c e N u m b e r < / K e y > < / a : K e y > < a : V a l u e   i : t y p e = " T a b l e W i d g e t B a s e V i e w S t a t e " / > < / a : K e y V a l u e O f D i a g r a m O b j e c t K e y a n y T y p e z b w N T n L X > < a : K e y V a l u e O f D i a g r a m O b j e c t K e y a n y T y p e z b w N T n L X > < a : K e y > < K e y > C o l u m n s \ I n v o i c e D a t e 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 C o l u m n s \ T o t a l D i s c o u n t < / K e y > < / a : K e y > < a : V a l u e   i : t y p e = " T a b l e W i d g e t B a s e V i e w S t a t e " / > < / a : K e y V a l u e O f D i a g r a m O b j e c t K e y a n y T y p e z b w N T n L X > < a : K e y V a l u e O f D i a g r a m O b j e c t K e y a n y T y p e z b w N T n L X > < a : K e y > < K e y > C o l u m n s \ D e l i v e r y C h a r g e < / K e y > < / a : K e y > < a : V a l u e   i : t y p e = " T a b l e W i d g e t B a s e V i e w S t a t e " / > < / a : K e y V a l u e O f D i a g r a m O b j e c t K e y a n y T y p e z b w N T n L X > < a : K e y V a l u e O f D i a g r a m O b j e c t K e y a n y T y p e z b w N T n L X > < a : K e y > < K e y > C o l u m n s \ I n v o i c e D a t e K e y < / 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 C o l u m n s \ V e h i c l e T y p e < / K e y > < / a : K e y > < a : V a l u e   i : t y p e = " T a b l e W i d g e t B a s e V i e w S t a t e " / > < / a : K e y V a l u e O f D i a g r a m O b j e c t K e y a n y T y p e z b w N T n L X > < a : K e y V a l u e O f D i a g r a m O b j e c t K e y a n y T y p e z b w N T n L X > < a : K e y > < K e y > C o l u m n s \ C o s t P r i c e < / K e y > < / a : K e y > < a : V a l u e   i : t y p e = " T a b l e W i d g e t B a s e V i e w S t a t e " / > < / a : K e y V a l u e O f D i a g r a m O b j e c t K e y a n y T y p e z b w N T n L X > < a : K e y V a l u e O f D i a g r a m O b j e c t K e y a n y T y p e z b w N T n L X > < a : K e y > < K e y > C o l u m n s \ S p a r e P a r t s < / K e y > < / a : K e y > < a : V a l u e   i : t y p e = " T a b l e W i d g e t B a s e V i e w S t a t e " / > < / a : K e y V a l u e O f D i a g r a m O b j e c t K e y a n y T y p e z b w N T n L X > < a : K e y V a l u e O f D i a g r a m O b j e c t K e y a n y T y p e z b w N T n L X > < a : K e y > < K e y > C o l u m n s \ L a b o r C o s t < / K e y > < / a : K e y > < a : V a l u e   i : t y p e = " T a b l e W i d g e t B a s e V i e w S t a t e " / > < / a : K e y V a l u e O f D i a g r a m O b j e c t K e y a n y T y p e z b w N T n L X > < a : K e y V a l u e O f D i a g r a m O b j e c t K e y a n y T y p e z b w N T n L X > < a : K e y > < K e y > C o l u m n s \ R e g i s t r a t i o n _ D a t e < / K e y > < / a : K e y > < a : V a l u e   i : t y p e = " T a b l e W i d g e t B a s e V i e w S t a t e " / > < / a : K e y V a l u e O f D i a g r a m O b j e c t K e y a n y T y p e z b w N T n L X > < a : K e y V a l u e O f D i a g r a m O b j e c t K e y a n y T y p e z b w N T n L X > < a : K e y > < K e y > C o l u m n s \ M i l e a g e 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 C o l u m n s \ C l i e n t N a m e < / K e y > < / a : K e y > < a : V a l u e   i : t y p e = " T a b l e W i d g e t B a s e V i e w S t a t e " / > < / a : K e y V a l u e O f D i a g r a m O b j e c t K e y a n y T y p e z b w N T n L X > < a : K e y V a l u e O f D i a g r a m O b j e c t K e y a n y T y p e z b w N T n L X > < a : K e y > < K e y > C o l u m n s \ A d d r e s s 1 < / K e y > < / a : K e y > < a : V a l u e   i : t y p e = " T a b l e W i d g e t B a s e V i e w S t a t e " / > < / a : K e y V a l u e O f D i a g r a m O b j e c t K e y a n y T y p e z b w N T n L X > < a : K e y V a l u e O f D i a g r a m O b j e c t K e y a n y T y p e z b w N T n L X > < a : K e y > < K e y > C o l u m n s \ A d d r e s s 2 < / K e y > < / a : K e y > < a : V a l u e   i : t y p e = " T a b l e W i d g e t B a s e V i e w S t a t e " / > < / a : K e y V a l u e O f D i a g r a m O b j e c t K e y a n y T y p e z b w N T n L X > < a : K e y V a l u e O f D i a g r a m O b j e c t K e y a n y T y p e z b w N T n L X > < a : K e y > < K e y > C o l u m n s \ T o w n < / 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 C o l u m n s \ O u t e r P o s t o d e < / K e y > < / a : K e y > < a : V a l u e   i : t y p e = " T a b l e W i d g e t B a s e V i e w S t a t e " / > < / a : K e y V a l u e O f D i a g r a m O b j e c t K e y a n y T y p e z b w N T n L X > < a : K e y V a l u e O f D i a g r a m O b j e c t K e y a n y T y p e z b w N T n L X > < a : K e y > < K e y > C o l u m n s \ C l i e n t T y p e < / K e y > < / a : K e y > < a : V a l u e   i : t y p e = " T a b l e W i d g e t B a s e V i e w S t a t e " / > < / a : K e y V a l u e O f D i a g r a m O b j e c t K e y a n y T y p e z b w N T n L X > < a : K e y V a l u e O f D i a g r a m O b j e c t K e y a n y T y p e z b w N T n L X > < a : K e y > < K e y > C o l u m n s \ C l i e n t S i z e < / K e y > < / a : K e y > < a : V a l u e   i : t y p e = " T a b l e W i d g e t B a s e V i e w S t a t e " / > < / a : K e y V a l u e O f D i a g r a m O b j e c t K e y a n y T y p e z b w N T n L X > < a : K e y V a l u e O f D i a g r a m O b j e c t K e y a n y T y p e z b w N T n L X > < a : K e y > < K e y > C o l u m n s \ C l i e n t S i n c e < / K e y > < / a : K e y > < a : V a l u e   i : t y p e = " T a b l e W i d g e t B a s e V i e w S t a t e " / > < / a : K e y V a l u e O f D i a g r a m O b j e c t K e y a n y T y p e z b w N T n L X > < a : K e y V a l u e O f D i a g r a m O b j e c t K e y a n y T y p e z b w N T n L X > < a : K e y > < K e y > C o l u m n s \ I s C r e d i t W o r t h y < / K e y > < / a : K e y > < a : V a l u e   i : t y p e = " T a b l e W i d g e t B a s e V i e w S t a t e " / > < / a : K e y V a l u e O f D i a g r a m O b j e c t K e y a n y T y p e z b w N T n L X > < a : K e y V a l u e O f D i a g r a m O b j e c t K e y a n y T y p e z b w N T n L X > < a : K e y > < K e y > C o l u m n s \ I s D e a l e r < / 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 C o l u m n s \ C o u n t r y I S O C o d e 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C l i e n t W i n d o w X M L " > < C u s t o m C o n t e n t > < ! [ C D A T A [ T a b l e 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 C o l u m n s \ S a l e P r i c e < / K e y > < / D i a g r a m O b j e c t K e y > < D i a g r a m O b j e c t K e y > < K e y > C o l u m n s \ L i n e I t e m < / K e y > < / D i a g r a m O b j e c t K e y > < D i a g r a m O b j e c t K e y > < K e y > C o l u m n s \ I n v o i c e N u m b e r < / K e y > < / D i a g r a m O b j e c t K e y > < D i a g r a m O b j e c t K e y > < K e y > C o l u m n s \ I n v o i c e D a t e < / K e y > < / D i a g r a m O b j e c t K e y > < D i a g r a m O b j e c t K e y > < K e y > C o l u m n s \ D a t e < / K e y > < / D i a g r a m O b j e c t K e y > < D i a g r a m O b j e c t K e y > < K e y > C o l u m n s \ Y e a r < / K e y > < / D i a g r a m O b j e c t K e y > < D i a g r a m O b j e c t K e y > < K e y > C o l u m n s \ M o n t h < / K e y > < / D i a g r a m O b j e c t K e y > < D i a g r a m O b j e c t K e y > < K e y > C o l u m n s \ T o t a l D i s c o u n t < / K e y > < / D i a g r a m O b j e c t K e y > < D i a g r a m O b j e c t K e y > < K e y > C o l u m n s \ D e l i v e r y C h a r g e < / K e y > < / D i a g r a m O b j e c t K e y > < D i a g r a m O b j e c t K e y > < K e y > C o l u m n s \ I n v o i c e D a t e K e y < / K e y > < / D i a g r a m O b j e c t K e y > < D i a g r a m O b j e c t K e y > < K e y > C o l u m n s \ M a k e < / K e y > < / D i a g r a m O b j e c t K e y > < D i a g r a m O b j e c t K e y > < K e y > C o l u m n s \ M o d e l < / K e y > < / D i a g r a m O b j e c t K e y > < D i a g r a m O b j e c t K e y > < K e y > C o l u m n s \ V e h i c l e T y p e < / K e y > < / D i a g r a m O b j e c t K e y > < D i a g r a m O b j e c t K e y > < K e y > C o l u m n s \ C o s t P r i c e < / K e y > < / D i a g r a m O b j e c t K e y > < D i a g r a m O b j e c t K e y > < K e y > C o l u m n s \ S p a r e P a r t s < / K e y > < / D i a g r a m O b j e c t K e y > < D i a g r a m O b j e c t K e y > < K e y > C o l u m n s \ L a b o r C o s t < / K e y > < / D i a g r a m O b j e c t K e y > < D i a g r a m O b j e c t K e y > < K e y > C o l u m n s \ R e g i s t r a t i o n _ D a t e < / K e y > < / D i a g r a m O b j e c t K e y > < D i a g r a m O b j e c t K e y > < K e y > C o l u m n s \ M i l e a g e < / K e y > < / D i a g r a m O b j e c t K e y > < D i a g r a m O b j e c t K e y > < K e y > C o l u m n s \ C o l o r < / K e y > < / D i a g r a m O b j e c t K e y > < D i a g r a m O b j e c t K e y > < K e y > C o l u m n s \ C l i e n t N a m e < / K e y > < / D i a g r a m O b j e c t K e y > < D i a g r a m O b j e c t K e y > < K e y > C o l u m n s \ A d d r e s s 1 < / K e y > < / D i a g r a m O b j e c t K e y > < D i a g r a m O b j e c t K e y > < K e y > C o l u m n s \ A d d r e s s 2 < / K e y > < / D i a g r a m O b j e c t K e y > < D i a g r a m O b j e c t K e y > < K e y > C o l u m n s \ T o w n < / K e y > < / D i a g r a m O b j e c t K e y > < D i a g r a m O b j e c t K e y > < K e y > C o l u m n s \ C o u n t y < / K e y > < / D i a g r a m O b j e c t K e y > < D i a g r a m O b j e c t K e y > < K e y > C o l u m n s \ P o s t C o d e < / K e y > < / D i a g r a m O b j e c t K e y > < D i a g r a m O b j e c t K e y > < K e y > C o l u m n s \ R e g i o n < / K e y > < / D i a g r a m O b j e c t K e y > < D i a g r a m O b j e c t K e y > < K e y > C o l u m n s \ O u t e r P o s t o d e < / K e y > < / D i a g r a m O b j e c t K e y > < D i a g r a m O b j e c t K e y > < K e y > C o l u m n s \ C l i e n t T y p e < / K e y > < / D i a g r a m O b j e c t K e y > < D i a g r a m O b j e c t K e y > < K e y > C o l u m n s \ C l i e n t S i z e < / K e y > < / D i a g r a m O b j e c t K e y > < D i a g r a m O b j e c t K e y > < K e y > C o l u m n s \ C l i e n t S i n c e < / K e y > < / D i a g r a m O b j e c t K e y > < D i a g r a m O b j e c t K e y > < K e y > C o l u m n s \ I s C r e d i t W o r t h y < / K e y > < / D i a g r a m O b j e c t K e y > < D i a g r a m O b j e c t K e y > < K e y > C o l u m n s \ I s D e a l e r < / K e y > < / D i a g r a m O b j e c t K e y > < D i a g r a m O b j e c t K e y > < K e y > C o l u m n s \ C o u n t r y N a m e < / K e y > < / D i a g r a m O b j e c t K e y > < D i a g r a m O b j e c t K e y > < K e y > C o l u m n s \ C o u n t r y I S O C o d e 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 1 6 < / F o c u s C o l u m n > < F o c u s R o w > 6 < / F o c u s R o w > < S e l e c t i o n E n d C o l u m n > 1 6 < / S e l e c t i o n E n d C o l u m n > < S e l e c t i o n E n d R o w > 6 < / S e l e c t i o n E n d R o w > < S e l e c t i o n S t a r t C o l u m n > 1 6 < / 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 C o l u m n s \ S a l e P r i c e < / K e y > < / a : K e y > < a : V a l u e   i : t y p e = " M e a s u r e G r i d N o d e V i e w S t a t e " > < L a y e d O u t > t r u e < / L a y e d O u t > < / a : V a l u e > < / a : K e y V a l u e O f D i a g r a m O b j e c t K e y a n y T y p e z b w N T n L X > < a : K e y V a l u e O f D i a g r a m O b j e c t K e y a n y T y p e z b w N T n L X > < a : K e y > < K e y > C o l u m n s \ L i n e I t e m < / K e y > < / a : K e y > < a : V a l u e   i : t y p e = " M e a s u r e G r i d N o d e V i e w S t a t e " > < C o l u m n > 1 < / C o l u m n > < L a y e d O u t > t r u e < / L a y e d O u t > < / a : V a l u e > < / a : K e y V a l u e O f D i a g r a m O b j e c t K e y a n y T y p e z b w N T n L X > < a : K e y V a l u e O f D i a g r a m O b j e c t K e y a n y T y p e z b w N T n L X > < a : K e y > < K e y > C o l u m n s \ I n v o i c e N u m b e r < / K e y > < / a : K e y > < a : V a l u e   i : t y p e = " M e a s u r e G r i d N o d e V i e w S t a t e " > < C o l u m n > 2 < / C o l u m n > < L a y e d O u t > t r u e < / L a y e d O u t > < / a : V a l u e > < / a : K e y V a l u e O f D i a g r a m O b j e c t K e y a n y T y p e z b w N T n L X > < a : K e y V a l u e O f D i a g r a m O b j e c t K e y a n y T y p e z b w N T n L X > < a : K e y > < K e y > C o l u m n s \ I n v o i c e D a t e < / 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 C o l u m n s \ T o t a l D i s c o u n t < / K e y > < / a : K e y > < a : V a l u e   i : t y p e = " M e a s u r e G r i d N o d e V i e w S t a t e " > < C o l u m n > 7 < / C o l u m n > < L a y e d O u t > t r u e < / L a y e d O u t > < / a : V a l u e > < / a : K e y V a l u e O f D i a g r a m O b j e c t K e y a n y T y p e z b w N T n L X > < a : K e y V a l u e O f D i a g r a m O b j e c t K e y a n y T y p e z b w N T n L X > < a : K e y > < K e y > C o l u m n s \ D e l i v e r y C h a r g e < / K e y > < / a : K e y > < a : V a l u e   i : t y p e = " M e a s u r e G r i d N o d e V i e w S t a t e " > < C o l u m n > 8 < / C o l u m n > < L a y e d O u t > t r u e < / L a y e d O u t > < / a : V a l u e > < / a : K e y V a l u e O f D i a g r a m O b j e c t K e y a n y T y p e z b w N T n L X > < a : K e y V a l u e O f D i a g r a m O b j e c t K e y a n y T y p e z b w N T n L X > < a : K e y > < K e y > C o l u m n s \ I n v o i c e D a t e K e y < / K e y > < / a : K e y > < a : V a l u e   i : t y p e = " M e a s u r e G r i d N o d e V i e w S t a t e " > < C o l u m n > 9 < / C o l u m n > < L a y e d O u t > t r u e < / L a y e d O u t > < / a : V a l u e > < / a : K e y V a l u e O f D i a g r a m O b j e c t K e y a n y T y p e z b w N T n L X > < a : K e y V a l u e O f D i a g r a m O b j e c t K e y a n y T y p e z b w N T n L X > < a : K e y > < K e y > C o l u m n s \ M a k e < / K e y > < / a : K e y > < a : V a l u e   i : t y p e = " M e a s u r e G r i d N o d e V i e w S t a t e " > < C o l u m n > 1 0 < / C o l u m n > < L a y e d O u t > t r u e < / L a y e d O u t > < / a : V a l u e > < / a : K e y V a l u e O f D i a g r a m O b j e c t K e y a n y T y p e z b w N T n L X > < a : K e y V a l u e O f D i a g r a m O b j e c t K e y a n y T y p e z b w N T n L X > < a : K e y > < K e y > C o l u m n s \ M o d e l < / K e y > < / a : K e y > < a : V a l u e   i : t y p e = " M e a s u r e G r i d N o d e V i e w S t a t e " > < C o l u m n > 1 1 < / C o l u m n > < L a y e d O u t > t r u e < / L a y e d O u t > < / a : V a l u e > < / a : K e y V a l u e O f D i a g r a m O b j e c t K e y a n y T y p e z b w N T n L X > < a : K e y V a l u e O f D i a g r a m O b j e c t K e y a n y T y p e z b w N T n L X > < a : K e y > < K e y > C o l u m n s \ V e h i c l e T y p e < / K e y > < / a : K e y > < a : V a l u e   i : t y p e = " M e a s u r e G r i d N o d e V i e w S t a t e " > < C o l u m n > 1 2 < / C o l u m n > < L a y e d O u t > t r u e < / L a y e d O u t > < / a : V a l u e > < / a : K e y V a l u e O f D i a g r a m O b j e c t K e y a n y T y p e z b w N T n L X > < a : K e y V a l u e O f D i a g r a m O b j e c t K e y a n y T y p e z b w N T n L X > < a : K e y > < K e y > C o l u m n s \ C o s t P r i c e < / K e y > < / a : K e y > < a : V a l u e   i : t y p e = " M e a s u r e G r i d N o d e V i e w S t a t e " > < C o l u m n > 1 3 < / C o l u m n > < L a y e d O u t > t r u e < / L a y e d O u t > < / a : V a l u e > < / a : K e y V a l u e O f D i a g r a m O b j e c t K e y a n y T y p e z b w N T n L X > < a : K e y V a l u e O f D i a g r a m O b j e c t K e y a n y T y p e z b w N T n L X > < a : K e y > < K e y > C o l u m n s \ S p a r e P a r t s < / K e y > < / a : K e y > < a : V a l u e   i : t y p e = " M e a s u r e G r i d N o d e V i e w S t a t e " > < C o l u m n > 1 4 < / C o l u m n > < L a y e d O u t > t r u e < / L a y e d O u t > < / a : V a l u e > < / a : K e y V a l u e O f D i a g r a m O b j e c t K e y a n y T y p e z b w N T n L X > < a : K e y V a l u e O f D i a g r a m O b j e c t K e y a n y T y p e z b w N T n L X > < a : K e y > < K e y > C o l u m n s \ L a b o r C o s t < / K e y > < / a : K e y > < a : V a l u e   i : t y p e = " M e a s u r e G r i d N o d e V i e w S t a t e " > < C o l u m n > 1 5 < / C o l u m n > < L a y e d O u t > t r u e < / L a y e d O u t > < / a : V a l u e > < / a : K e y V a l u e O f D i a g r a m O b j e c t K e y a n y T y p e z b w N T n L X > < a : K e y V a l u e O f D i a g r a m O b j e c t K e y a n y T y p e z b w N T n L X > < a : K e y > < K e y > C o l u m n s \ R e g i s t r a t i o n _ D a t e < / K e y > < / a : K e y > < a : V a l u e   i : t y p e = " M e a s u r e G r i d N o d e V i e w S t a t e " > < C o l u m n > 1 6 < / C o l u m n > < L a y e d O u t > t r u e < / L a y e d O u t > < / a : V a l u e > < / a : K e y V a l u e O f D i a g r a m O b j e c t K e y a n y T y p e z b w N T n L X > < a : K e y V a l u e O f D i a g r a m O b j e c t K e y a n y T y p e z b w N T n L X > < a : K e y > < K e y > C o l u m n s \ M i l e a g e < / K e y > < / a : K e y > < a : V a l u e   i : t y p e = " M e a s u r e G r i d N o d e V i e w S t a t e " > < C o l u m n > 1 7 < / C o l u m n > < L a y e d O u t > t r u e < / L a y e d O u t > < / a : V a l u e > < / a : K e y V a l u e O f D i a g r a m O b j e c t K e y a n y T y p e z b w N T n L X > < a : K e y V a l u e O f D i a g r a m O b j e c t K e y a n y T y p e z b w N T n L X > < a : K e y > < K e y > C o l u m n s \ C o l o r < / K e y > < / a : K e y > < a : V a l u e   i : t y p e = " M e a s u r e G r i d N o d e V i e w S t a t e " > < C o l u m n > 1 8 < / C o l u m n > < L a y e d O u t > t r u e < / L a y e d O u t > < / a : V a l u e > < / a : K e y V a l u e O f D i a g r a m O b j e c t K e y a n y T y p e z b w N T n L X > < a : K e y V a l u e O f D i a g r a m O b j e c t K e y a n y T y p e z b w N T n L X > < a : K e y > < K e y > C o l u m n s \ C l i e n t N a m e < / K e y > < / a : K e y > < a : V a l u e   i : t y p e = " M e a s u r e G r i d N o d e V i e w S t a t e " > < C o l u m n > 1 9 < / C o l u m n > < L a y e d O u t > t r u e < / L a y e d O u t > < / a : V a l u e > < / a : K e y V a l u e O f D i a g r a m O b j e c t K e y a n y T y p e z b w N T n L X > < a : K e y V a l u e O f D i a g r a m O b j e c t K e y a n y T y p e z b w N T n L X > < a : K e y > < K e y > C o l u m n s \ A d d r e s s 1 < / K e y > < / a : K e y > < a : V a l u e   i : t y p e = " M e a s u r e G r i d N o d e V i e w S t a t e " > < C o l u m n > 2 0 < / C o l u m n > < L a y e d O u t > t r u e < / L a y e d O u t > < / a : V a l u e > < / a : K e y V a l u e O f D i a g r a m O b j e c t K e y a n y T y p e z b w N T n L X > < a : K e y V a l u e O f D i a g r a m O b j e c t K e y a n y T y p e z b w N T n L X > < a : K e y > < K e y > C o l u m n s \ A d d r e s s 2 < / K e y > < / a : K e y > < a : V a l u e   i : t y p e = " M e a s u r e G r i d N o d e V i e w S t a t e " > < C o l u m n > 2 1 < / C o l u m n > < L a y e d O u t > t r u e < / L a y e d O u t > < / a : V a l u e > < / a : K e y V a l u e O f D i a g r a m O b j e c t K e y a n y T y p e z b w N T n L X > < a : K e y V a l u e O f D i a g r a m O b j e c t K e y a n y T y p e z b w N T n L X > < a : K e y > < K e y > C o l u m n s \ T o w n < / K e y > < / a : K e y > < a : V a l u e   i : t y p e = " M e a s u r e G r i d N o d e V i e w S t a t e " > < C o l u m n > 2 2 < / C o l u m n > < L a y e d O u t > t r u e < / L a y e d O u t > < / a : V a l u e > < / a : K e y V a l u e O f D i a g r a m O b j e c t K e y a n y T y p e z b w N T n L X > < a : K e y V a l u e O f D i a g r a m O b j e c t K e y a n y T y p e z b w N T n L X > < a : K e y > < K e y > C o l u m n s \ C o u n t y < / K e y > < / a : K e y > < a : V a l u e   i : t y p e = " M e a s u r e G r i d N o d e V i e w S t a t e " > < C o l u m n > 2 3 < / C o l u m n > < L a y e d O u t > t r u e < / L a y e d O u t > < / a : V a l u e > < / a : K e y V a l u e O f D i a g r a m O b j e c t K e y a n y T y p e z b w N T n L X > < a : K e y V a l u e O f D i a g r a m O b j e c t K e y a n y T y p e z b w N T n L X > < a : K e y > < K e y > C o l u m n s \ P o s t C o d e < / K e y > < / a : K e y > < a : V a l u e   i : t y p e = " M e a s u r e G r i d N o d e V i e w S t a t e " > < C o l u m n > 2 4 < / C o l u m n > < L a y e d O u t > t r u e < / L a y e d O u t > < / a : V a l u e > < / a : K e y V a l u e O f D i a g r a m O b j e c t K e y a n y T y p e z b w N T n L X > < a : K e y V a l u e O f D i a g r a m O b j e c t K e y a n y T y p e z b w N T n L X > < a : K e y > < K e y > C o l u m n s \ R e g i o n < / K e y > < / a : K e y > < a : V a l u e   i : t y p e = " M e a s u r e G r i d N o d e V i e w S t a t e " > < C o l u m n > 2 5 < / C o l u m n > < L a y e d O u t > t r u e < / L a y e d O u t > < / a : V a l u e > < / a : K e y V a l u e O f D i a g r a m O b j e c t K e y a n y T y p e z b w N T n L X > < a : K e y V a l u e O f D i a g r a m O b j e c t K e y a n y T y p e z b w N T n L X > < a : K e y > < K e y > C o l u m n s \ O u t e r P o s t o d e < / K e y > < / a : K e y > < a : V a l u e   i : t y p e = " M e a s u r e G r i d N o d e V i e w S t a t e " > < C o l u m n > 2 6 < / C o l u m n > < L a y e d O u t > t r u e < / L a y e d O u t > < / a : V a l u e > < / a : K e y V a l u e O f D i a g r a m O b j e c t K e y a n y T y p e z b w N T n L X > < a : K e y V a l u e O f D i a g r a m O b j e c t K e y a n y T y p e z b w N T n L X > < a : K e y > < K e y > C o l u m n s \ C l i e n t T y p e < / K e y > < / a : K e y > < a : V a l u e   i : t y p e = " M e a s u r e G r i d N o d e V i e w S t a t e " > < C o l u m n > 2 7 < / C o l u m n > < L a y e d O u t > t r u e < / L a y e d O u t > < / a : V a l u e > < / a : K e y V a l u e O f D i a g r a m O b j e c t K e y a n y T y p e z b w N T n L X > < a : K e y V a l u e O f D i a g r a m O b j e c t K e y a n y T y p e z b w N T n L X > < a : K e y > < K e y > C o l u m n s \ C l i e n t S i z e < / K e y > < / a : K e y > < a : V a l u e   i : t y p e = " M e a s u r e G r i d N o d e V i e w S t a t e " > < C o l u m n > 2 8 < / C o l u m n > < L a y e d O u t > t r u e < / L a y e d O u t > < / a : V a l u e > < / a : K e y V a l u e O f D i a g r a m O b j e c t K e y a n y T y p e z b w N T n L X > < a : K e y V a l u e O f D i a g r a m O b j e c t K e y a n y T y p e z b w N T n L X > < a : K e y > < K e y > C o l u m n s \ C l i e n t S i n c e < / K e y > < / a : K e y > < a : V a l u e   i : t y p e = " M e a s u r e G r i d N o d e V i e w S t a t e " > < C o l u m n > 2 9 < / C o l u m n > < L a y e d O u t > t r u e < / L a y e d O u t > < / a : V a l u e > < / a : K e y V a l u e O f D i a g r a m O b j e c t K e y a n y T y p e z b w N T n L X > < a : K e y V a l u e O f D i a g r a m O b j e c t K e y a n y T y p e z b w N T n L X > < a : K e y > < K e y > C o l u m n s \ I s C r e d i t W o r t h y < / K e y > < / a : K e y > < a : V a l u e   i : t y p e = " M e a s u r e G r i d N o d e V i e w S t a t e " > < C o l u m n > 3 0 < / C o l u m n > < L a y e d O u t > t r u e < / L a y e d O u t > < / a : V a l u e > < / a : K e y V a l u e O f D i a g r a m O b j e c t K e y a n y T y p e z b w N T n L X > < a : K e y V a l u e O f D i a g r a m O b j e c t K e y a n y T y p e z b w N T n L X > < a : K e y > < K e y > C o l u m n s \ I s D e a l e r < / K e y > < / a : K e y > < a : V a l u e   i : t y p e = " M e a s u r e G r i d N o d e V i e w S t a t e " > < C o l u m n > 3 1 < / C o l u m n > < L a y e d O u t > t r u e < / L a y e d O u t > < / a : V a l u e > < / a : K e y V a l u e O f D i a g r a m O b j e c t K e y a n y T y p e z b w N T n L X > < a : K e y V a l u e O f D i a g r a m O b j e c t K e y a n y T y p e z b w N T n L X > < a : K e y > < K e y > C o l u m n s \ C o u n t r y N a m e < / K e y > < / a : K e y > < a : V a l u e   i : t y p e = " M e a s u r e G r i d N o d e V i e w S t a t e " > < C o l u m n > 3 2 < / C o l u m n > < L a y e d O u t > t r u e < / L a y e d O u t > < / a : V a l u e > < / a : K e y V a l u e O f D i a g r a m O b j e c t K e y a n y T y p e z b w N T n L X > < a : K e y V a l u e O f D i a g r a m O b j e c t K e y a n y T y p e z b w N T n L X > < a : K e y > < K e y > C o l u m n s \ C o u n t r y I S O C o d e < / K e y > < / a : K e y > < a : V a l u e   i : t y p e = " M e a s u r e G r i d N o d e V i e w S t a t e " > < C o l u m n > 3 3 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 T a b l e s \ T a b l e 1 \ C o l u m n s \ S a l e P r i c e < / K e y > < / D i a g r a m O b j e c t K e y > < D i a g r a m O b j e c t K e y > < K e y > T a b l e s \ T a b l e 1 \ C o l u m n s \ L i n e I t e m < / K e y > < / D i a g r a m O b j e c t K e y > < D i a g r a m O b j e c t K e y > < K e y > T a b l e s \ T a b l e 1 \ C o l u m n s \ I n v o i c e N u m b e r < / K e y > < / D i a g r a m O b j e c t K e y > < D i a g r a m O b j e c t K e y > < K e y > T a b l e s \ T a b l e 1 \ C o l u m n s \ I n v o i c e D a t e < / K e y > < / D i a g r a m O b j e c t K e y > < D i a g r a m O b j e c t K e y > < K e y > T a b l e s \ T a b l e 1 \ C o l u m n s \ D a t e < / K e y > < / D i a g r a m O b j e c t K e y > < D i a g r a m O b j e c t K e y > < K e y > T a b l e s \ T a b l e 1 \ C o l u m n s \ Y e a r < / K e y > < / D i a g r a m O b j e c t K e y > < D i a g r a m O b j e c t K e y > < K e y > T a b l e s \ T a b l e 1 \ C o l u m n s \ M o n t h < / K e y > < / D i a g r a m O b j e c t K e y > < D i a g r a m O b j e c t K e y > < K e y > T a b l e s \ T a b l e 1 \ C o l u m n s \ T o t a l D i s c o u n t < / K e y > < / D i a g r a m O b j e c t K e y > < D i a g r a m O b j e c t K e y > < K e y > T a b l e s \ T a b l e 1 \ C o l u m n s \ D e l i v e r y C h a r g e < / K e y > < / D i a g r a m O b j e c t K e y > < D i a g r a m O b j e c t K e y > < K e y > T a b l e s \ T a b l e 1 \ C o l u m n s \ I n v o i c e D a t e K e y < / K e y > < / D i a g r a m O b j e c t K e y > < D i a g r a m O b j e c t K e y > < K e y > T a b l e s \ T a b l e 1 \ C o l u m n s \ M a k e < / K e y > < / D i a g r a m O b j e c t K e y > < D i a g r a m O b j e c t K e y > < K e y > T a b l e s \ T a b l e 1 \ C o l u m n s \ M o d e l < / K e y > < / D i a g r a m O b j e c t K e y > < D i a g r a m O b j e c t K e y > < K e y > T a b l e s \ T a b l e 1 \ C o l u m n s \ V e h i c l e T y p e < / K e y > < / D i a g r a m O b j e c t K e y > < D i a g r a m O b j e c t K e y > < K e y > T a b l e s \ T a b l e 1 \ C o l u m n s \ C o s t P r i c e < / K e y > < / D i a g r a m O b j e c t K e y > < D i a g r a m O b j e c t K e y > < K e y > T a b l e s \ T a b l e 1 \ C o l u m n s \ S p a r e P a r t s < / K e y > < / D i a g r a m O b j e c t K e y > < D i a g r a m O b j e c t K e y > < K e y > T a b l e s \ T a b l e 1 \ C o l u m n s \ L a b o r C o s t < / K e y > < / D i a g r a m O b j e c t K e y > < D i a g r a m O b j e c t K e y > < K e y > T a b l e s \ T a b l e 1 \ C o l u m n s \ R e g i s t r a t i o n _ D a t e < / K e y > < / D i a g r a m O b j e c t K e y > < D i a g r a m O b j e c t K e y > < K e y > T a b l e s \ T a b l e 1 \ C o l u m n s \ M i l e a g e < / K e y > < / D i a g r a m O b j e c t K e y > < D i a g r a m O b j e c t K e y > < K e y > T a b l e s \ T a b l e 1 \ C o l u m n s \ C o l o r < / K e y > < / D i a g r a m O b j e c t K e y > < D i a g r a m O b j e c t K e y > < K e y > T a b l e s \ T a b l e 1 \ C o l u m n s \ C l i e n t N a m e < / K e y > < / D i a g r a m O b j e c t K e y > < D i a g r a m O b j e c t K e y > < K e y > T a b l e s \ T a b l e 1 \ C o l u m n s \ A d d r e s s 1 < / K e y > < / D i a g r a m O b j e c t K e y > < D i a g r a m O b j e c t K e y > < K e y > T a b l e s \ T a b l e 1 \ C o l u m n s \ A d d r e s s 2 < / K e y > < / D i a g r a m O b j e c t K e y > < D i a g r a m O b j e c t K e y > < K e y > T a b l e s \ T a b l e 1 \ C o l u m n s \ T o w n < / K e y > < / D i a g r a m O b j e c t K e y > < D i a g r a m O b j e c t K e y > < K e y > T a b l e s \ T a b l e 1 \ C o l u m n s \ C o u n t y < / K e y > < / D i a g r a m O b j e c t K e y > < D i a g r a m O b j e c t K e y > < K e y > T a b l e s \ T a b l e 1 \ C o l u m n s \ P o s t C o d e < / K e y > < / D i a g r a m O b j e c t K e y > < D i a g r a m O b j e c t K e y > < K e y > T a b l e s \ T a b l e 1 \ C o l u m n s \ R e g i o n < / K e y > < / D i a g r a m O b j e c t K e y > < D i a g r a m O b j e c t K e y > < K e y > T a b l e s \ T a b l e 1 \ C o l u m n s \ O u t e r P o s t o d e < / K e y > < / D i a g r a m O b j e c t K e y > < D i a g r a m O b j e c t K e y > < K e y > T a b l e s \ T a b l e 1 \ C o l u m n s \ C l i e n t T y p e < / K e y > < / D i a g r a m O b j e c t K e y > < D i a g r a m O b j e c t K e y > < K e y > T a b l e s \ T a b l e 1 \ C o l u m n s \ C l i e n t S i z e < / K e y > < / D i a g r a m O b j e c t K e y > < D i a g r a m O b j e c t K e y > < K e y > T a b l e s \ T a b l e 1 \ C o l u m n s \ C l i e n t S i n c e < / K e y > < / D i a g r a m O b j e c t K e y > < D i a g r a m O b j e c t K e y > < K e y > T a b l e s \ T a b l e 1 \ C o l u m n s \ I s C r e d i t W o r t h y < / K e y > < / D i a g r a m O b j e c t K e y > < D i a g r a m O b j e c t K e y > < K e y > T a b l e s \ T a b l e 1 \ C o l u m n s \ I s D e a l e r < / K e y > < / D i a g r a m O b j e c t K e y > < D i a g r a m O b j e c t K e y > < K e y > T a b l e s \ T a b l e 1 \ C o l u m n s \ C o u n t r y N a m e < / K e y > < / D i a g r a m O b j e c t K e y > < D i a g r a m O b j e c t K e y > < K e y > T a b l e s \ T a b l e 1 \ C o l u m n s \ C o u n t r y I S O C o d e < / K e y > < / D i a g r a m O b j e c t K e y > < / A l l K e y s > < S e l e c t e d K e y s > < D i a g r a m O b j e c t K e y > < K e y > T a b l e s \ T a b l e 1 \ C o l u m n s \ D a t e 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 3 0 2 < / H e i g h t > < I s E x p a n d e d > t r u e < / I s E x p a n d e d > < L a y e d O u t > t r u e < / L a y e d O u t > < W i d t h > 2 0 0 < / W i d t h > < / a : V a l u e > < / a : K e y V a l u e O f D i a g r a m O b j e c t K e y a n y T y p e z b w N T n L X > < a : K e y V a l u e O f D i a g r a m O b j e c t K e y a n y T y p e z b w N T n L X > < a : K e y > < K e y > T a b l e s \ T a b l e 1 \ C o l u m n s \ S a l e P r i c e < / K e y > < / a : K e y > < a : V a l u e   i : t y p e = " D i a g r a m D i s p l a y N o d e V i e w S t a t e " > < H e i g h t > 1 5 0 < / H e i g h t > < I s E x p a n d e d > t r u e < / I s E x p a n d e d > < W i d t h > 2 0 0 < / W i d t h > < / a : V a l u e > < / a : K e y V a l u e O f D i a g r a m O b j e c t K e y a n y T y p e z b w N T n L X > < a : K e y V a l u e O f D i a g r a m O b j e c t K e y a n y T y p e z b w N T n L X > < a : K e y > < K e y > T a b l e s \ T a b l e 1 \ C o l u m n s \ L i n e I t e m < / K e y > < / a : K e y > < a : V a l u e   i : t y p e = " D i a g r a m D i s p l a y N o d e V i e w S t a t e " > < H e i g h t > 1 5 0 < / H e i g h t > < I s E x p a n d e d > t r u e < / I s E x p a n d e d > < W i d t h > 2 0 0 < / W i d t h > < / a : V a l u e > < / a : K e y V a l u e O f D i a g r a m O b j e c t K e y a n y T y p e z b w N T n L X > < a : K e y V a l u e O f D i a g r a m O b j e c t K e y a n y T y p e z b w N T n L X > < a : K e y > < K e y > T a b l e s \ T a b l e 1 \ C o l u m n s \ I n v o i c e N u m b e r < / K e y > < / a : K e y > < a : V a l u e   i : t y p e = " D i a g r a m D i s p l a y N o d e V i e w S t a t e " > < H e i g h t > 1 5 0 < / H e i g h t > < I s E x p a n d e d > t r u e < / I s E x p a n d e d > < W i d t h > 2 0 0 < / W i d t h > < / a : V a l u e > < / a : K e y V a l u e O f D i a g r a m O b j e c t K e y a n y T y p e z b w N T n L X > < a : K e y V a l u e O f D i a g r a m O b j e c t K e y a n y T y p e z b w N T n L X > < a : K e y > < K e y > T a b l e s \ T a b l e 1 \ C o l u m n s \ I n v o i c e D a t e < / 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 T a b l e s \ T a b l e 1 \ C o l u m n s \ M o n t h < / K e y > < / a : K e y > < a : V a l u e   i : t y p e = " D i a g r a m D i s p l a y N o d e V i e w S t a t e " > < H e i g h t > 1 5 0 < / H e i g h t > < I s E x p a n d e d > t r u e < / I s E x p a n d e d > < W i d t h > 2 0 0 < / W i d t h > < / a : V a l u e > < / a : K e y V a l u e O f D i a g r a m O b j e c t K e y a n y T y p e z b w N T n L X > < a : K e y V a l u e O f D i a g r a m O b j e c t K e y a n y T y p e z b w N T n L X > < a : K e y > < K e y > T a b l e s \ T a b l e 1 \ C o l u m n s \ T o t a l D i s c o u n t < / K e y > < / a : K e y > < a : V a l u e   i : t y p e = " D i a g r a m D i s p l a y N o d e V i e w S t a t e " > < H e i g h t > 1 5 0 < / H e i g h t > < I s E x p a n d e d > t r u e < / I s E x p a n d e d > < W i d t h > 2 0 0 < / W i d t h > < / a : V a l u e > < / a : K e y V a l u e O f D i a g r a m O b j e c t K e y a n y T y p e z b w N T n L X > < a : K e y V a l u e O f D i a g r a m O b j e c t K e y a n y T y p e z b w N T n L X > < a : K e y > < K e y > T a b l e s \ T a b l e 1 \ C o l u m n s \ D e l i v e r y C h a r g e < / K e y > < / a : K e y > < a : V a l u e   i : t y p e = " D i a g r a m D i s p l a y N o d e V i e w S t a t e " > < H e i g h t > 1 5 0 < / H e i g h t > < I s E x p a n d e d > t r u e < / I s E x p a n d e d > < W i d t h > 2 0 0 < / W i d t h > < / a : V a l u e > < / a : K e y V a l u e O f D i a g r a m O b j e c t K e y a n y T y p e z b w N T n L X > < a : K e y V a l u e O f D i a g r a m O b j e c t K e y a n y T y p e z b w N T n L X > < a : K e y > < K e y > T a b l e s \ T a b l e 1 \ C o l u m n s \ I n v o i c e D a t e K e y < / K e y > < / a : K e y > < a : V a l u e   i : t y p e = " D i a g r a m D i s p l a y N o d e V i e w S t a t e " > < H e i g h t > 1 5 0 < / H e i g h t > < I s E x p a n d e d > t r u e < / I s E x p a n d e d > < W i d t h > 2 0 0 < / W i d t h > < / a : V a l u e > < / a : K e y V a l u e O f D i a g r a m O b j e c t K e y a n y T y p e z b w N T n L X > < a : K e y V a l u e O f D i a g r a m O b j e c t K e y a n y T y p e z b w N T n L X > < a : K e y > < K e y > T a b l e s \ T a b l e 1 \ C o l u m n s \ M a k e < / K e y > < / a : K e y > < a : V a l u e   i : t y p e = " D i a g r a m D i s p l a y N o d e V i e w S t a t e " > < H e i g h t > 1 5 0 < / H e i g h t > < I s E x p a n d e d > t r u e < / I s E x p a n d e d > < W i d t h > 2 0 0 < / W i d t h > < / a : V a l u e > < / a : K e y V a l u e O f D i a g r a m O b j e c t K e y a n y T y p e z b w N T n L X > < a : K e y V a l u e O f D i a g r a m O b j e c t K e y a n y T y p e z b w N T n L X > < a : K e y > < K e y > T a b l e s \ T a b l e 1 \ C o l u m n s \ M o d e l < / K e y > < / a : K e y > < a : V a l u e   i : t y p e = " D i a g r a m D i s p l a y N o d e V i e w S t a t e " > < H e i g h t > 1 5 0 < / H e i g h t > < I s E x p a n d e d > t r u e < / I s E x p a n d e d > < W i d t h > 2 0 0 < / W i d t h > < / a : V a l u e > < / a : K e y V a l u e O f D i a g r a m O b j e c t K e y a n y T y p e z b w N T n L X > < a : K e y V a l u e O f D i a g r a m O b j e c t K e y a n y T y p e z b w N T n L X > < a : K e y > < K e y > T a b l e s \ T a b l e 1 \ C o l u m n s \ V e h i c l e T y p e < / K e y > < / a : K e y > < a : V a l u e   i : t y p e = " D i a g r a m D i s p l a y N o d e V i e w S t a t e " > < H e i g h t > 1 5 0 < / H e i g h t > < I s E x p a n d e d > t r u e < / I s E x p a n d e d > < W i d t h > 2 0 0 < / W i d t h > < / a : V a l u e > < / a : K e y V a l u e O f D i a g r a m O b j e c t K e y a n y T y p e z b w N T n L X > < a : K e y V a l u e O f D i a g r a m O b j e c t K e y a n y T y p e z b w N T n L X > < a : K e y > < K e y > T a b l e s \ T a b l e 1 \ C o l u m n s \ C o s t P r i c e < / K e y > < / a : K e y > < a : V a l u e   i : t y p e = " D i a g r a m D i s p l a y N o d e V i e w S t a t e " > < H e i g h t > 1 5 0 < / H e i g h t > < I s E x p a n d e d > t r u e < / I s E x p a n d e d > < W i d t h > 2 0 0 < / W i d t h > < / a : V a l u e > < / a : K e y V a l u e O f D i a g r a m O b j e c t K e y a n y T y p e z b w N T n L X > < a : K e y V a l u e O f D i a g r a m O b j e c t K e y a n y T y p e z b w N T n L X > < a : K e y > < K e y > T a b l e s \ T a b l e 1 \ C o l u m n s \ S p a r e P a r t s < / K e y > < / a : K e y > < a : V a l u e   i : t y p e = " D i a g r a m D i s p l a y N o d e V i e w S t a t e " > < H e i g h t > 1 5 0 < / H e i g h t > < I s E x p a n d e d > t r u e < / I s E x p a n d e d > < W i d t h > 2 0 0 < / W i d t h > < / a : V a l u e > < / a : K e y V a l u e O f D i a g r a m O b j e c t K e y a n y T y p e z b w N T n L X > < a : K e y V a l u e O f D i a g r a m O b j e c t K e y a n y T y p e z b w N T n L X > < a : K e y > < K e y > T a b l e s \ T a b l e 1 \ C o l u m n s \ L a b o r C o s t < / K e y > < / a : K e y > < a : V a l u e   i : t y p e = " D i a g r a m D i s p l a y N o d e V i e w S t a t e " > < H e i g h t > 1 5 0 < / H e i g h t > < I s E x p a n d e d > t r u e < / I s E x p a n d e d > < W i d t h > 2 0 0 < / W i d t h > < / a : V a l u e > < / a : K e y V a l u e O f D i a g r a m O b j e c t K e y a n y T y p e z b w N T n L X > < a : K e y V a l u e O f D i a g r a m O b j e c t K e y a n y T y p e z b w N T n L X > < a : K e y > < K e y > T a b l e s \ T a b l e 1 \ C o l u m n s \ R e g i s t r a t i o n _ D a t e < / K e y > < / a : K e y > < a : V a l u e   i : t y p e = " D i a g r a m D i s p l a y N o d e V i e w S t a t e " > < H e i g h t > 1 5 0 < / H e i g h t > < I s E x p a n d e d > t r u e < / I s E x p a n d e d > < W i d t h > 2 0 0 < / W i d t h > < / a : V a l u e > < / a : K e y V a l u e O f D i a g r a m O b j e c t K e y a n y T y p e z b w N T n L X > < a : K e y V a l u e O f D i a g r a m O b j e c t K e y a n y T y p e z b w N T n L X > < a : K e y > < K e y > T a b l e s \ T a b l e 1 \ C o l u m n s \ M i l e a g e < / K e y > < / a : K e y > < a : V a l u e   i : t y p e = " D i a g r a m D i s p l a y N o d e V i e w S t a t e " > < H e i g h t > 1 5 0 < / H e i g h t > < I s E x p a n d e d > t r u e < / I s E x p a n d e d > < W i d t h > 2 0 0 < / W i d t h > < / a : V a l u e > < / a : K e y V a l u e O f D i a g r a m O b j e c t K e y a n y T y p e z b w N T n L X > < a : K e y V a l u e O f D i a g r a m O b j e c t K e y a n y T y p e z b w N T n L X > < a : K e y > < K e y > T a b l e s \ T a b l e 1 \ C o l u m n s \ C o l o r < / K e y > < / a : K e y > < a : V a l u e   i : t y p e = " D i a g r a m D i s p l a y N o d e V i e w S t a t e " > < H e i g h t > 1 5 0 < / H e i g h t > < I s E x p a n d e d > t r u e < / I s E x p a n d e d > < W i d t h > 2 0 0 < / W i d t h > < / a : V a l u e > < / a : K e y V a l u e O f D i a g r a m O b j e c t K e y a n y T y p e z b w N T n L X > < a : K e y V a l u e O f D i a g r a m O b j e c t K e y a n y T y p e z b w N T n L X > < a : K e y > < K e y > T a b l e s \ T a b l e 1 \ C o l u m n s \ C l i e n t N a m e < / K e y > < / a : K e y > < a : V a l u e   i : t y p e = " D i a g r a m D i s p l a y N o d e V i e w S t a t e " > < H e i g h t > 1 5 0 < / H e i g h t > < I s E x p a n d e d > t r u e < / I s E x p a n d e d > < W i d t h > 2 0 0 < / W i d t h > < / a : V a l u e > < / a : K e y V a l u e O f D i a g r a m O b j e c t K e y a n y T y p e z b w N T n L X > < a : K e y V a l u e O f D i a g r a m O b j e c t K e y a n y T y p e z b w N T n L X > < a : K e y > < K e y > T a b l e s \ T a b l e 1 \ C o l u m n s \ A d d r e s s 1 < / K e y > < / a : K e y > < a : V a l u e   i : t y p e = " D i a g r a m D i s p l a y N o d e V i e w S t a t e " > < H e i g h t > 1 5 0 < / H e i g h t > < I s E x p a n d e d > t r u e < / I s E x p a n d e d > < W i d t h > 2 0 0 < / W i d t h > < / a : V a l u e > < / a : K e y V a l u e O f D i a g r a m O b j e c t K e y a n y T y p e z b w N T n L X > < a : K e y V a l u e O f D i a g r a m O b j e c t K e y a n y T y p e z b w N T n L X > < a : K e y > < K e y > T a b l e s \ T a b l e 1 \ C o l u m n s \ A d d r e s s 2 < / K e y > < / a : K e y > < a : V a l u e   i : t y p e = " D i a g r a m D i s p l a y N o d e V i e w S t a t e " > < H e i g h t > 1 5 0 < / H e i g h t > < I s E x p a n d e d > t r u e < / I s E x p a n d e d > < W i d t h > 2 0 0 < / W i d t h > < / a : V a l u e > < / a : K e y V a l u e O f D i a g r a m O b j e c t K e y a n y T y p e z b w N T n L X > < a : K e y V a l u e O f D i a g r a m O b j e c t K e y a n y T y p e z b w N T n L X > < a : K e y > < K e y > T a b l e s \ T a b l e 1 \ C o l u m n s \ T o w n < / K e y > < / a : K e y > < a : V a l u e   i : t y p e = " D i a g r a m D i s p l a y N o d e V i e w S t a t e " > < H e i g h t > 1 5 0 < / H e i g h t > < I s E x p a n d e d > t r u e < / I s E x p a n d e d > < W i d t h > 2 0 0 < / W i d t h > < / a : V a l u e > < / a : K e y V a l u e O f D i a g r a m O b j e c t K e y a n y T y p e z b w N T n L X > < a : K e y V a l u e O f D i a g r a m O b j e c t K e y a n y T y p e z b w N T n L X > < a : K e y > < K e y > T a b l e s \ T a b l e 1 \ C o l u m n s \ C o u n t y < / K e y > < / a : K e y > < a : V a l u e   i : t y p e = " D i a g r a m D i s p l a y N o d e V i e w S t a t e " > < H e i g h t > 1 5 0 < / H e i g h t > < I s E x p a n d e d > t r u e < / I s E x p a n d e d > < W i d t h > 2 0 0 < / W i d t h > < / a : V a l u e > < / a : K e y V a l u e O f D i a g r a m O b j e c t K e y a n y T y p e z b w N T n L X > < a : K e y V a l u e O f D i a g r a m O b j e c t K e y a n y T y p e z b w N T n L X > < a : K e y > < K e y > T a b l e s \ T a b l e 1 \ C o l u m n s \ P o s t C o d e < / 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 T a b l e s \ T a b l e 1 \ C o l u m n s \ O u t e r P o s t o d e < / K e y > < / a : K e y > < a : V a l u e   i : t y p e = " D i a g r a m D i s p l a y N o d e V i e w S t a t e " > < H e i g h t > 1 5 0 < / H e i g h t > < I s E x p a n d e d > t r u e < / I s E x p a n d e d > < W i d t h > 2 0 0 < / W i d t h > < / a : V a l u e > < / a : K e y V a l u e O f D i a g r a m O b j e c t K e y a n y T y p e z b w N T n L X > < a : K e y V a l u e O f D i a g r a m O b j e c t K e y a n y T y p e z b w N T n L X > < a : K e y > < K e y > T a b l e s \ T a b l e 1 \ C o l u m n s \ C l i e n t T y p e < / K e y > < / a : K e y > < a : V a l u e   i : t y p e = " D i a g r a m D i s p l a y N o d e V i e w S t a t e " > < H e i g h t > 1 5 0 < / H e i g h t > < I s E x p a n d e d > t r u e < / I s E x p a n d e d > < W i d t h > 2 0 0 < / W i d t h > < / a : V a l u e > < / a : K e y V a l u e O f D i a g r a m O b j e c t K e y a n y T y p e z b w N T n L X > < a : K e y V a l u e O f D i a g r a m O b j e c t K e y a n y T y p e z b w N T n L X > < a : K e y > < K e y > T a b l e s \ T a b l e 1 \ C o l u m n s \ C l i e n t S i z e < / K e y > < / a : K e y > < a : V a l u e   i : t y p e = " D i a g r a m D i s p l a y N o d e V i e w S t a t e " > < H e i g h t > 1 5 0 < / H e i g h t > < I s E x p a n d e d > t r u e < / I s E x p a n d e d > < W i d t h > 2 0 0 < / W i d t h > < / a : V a l u e > < / a : K e y V a l u e O f D i a g r a m O b j e c t K e y a n y T y p e z b w N T n L X > < a : K e y V a l u e O f D i a g r a m O b j e c t K e y a n y T y p e z b w N T n L X > < a : K e y > < K e y > T a b l e s \ T a b l e 1 \ C o l u m n s \ C l i e n t S i n c e < / K e y > < / a : K e y > < a : V a l u e   i : t y p e = " D i a g r a m D i s p l a y N o d e V i e w S t a t e " > < H e i g h t > 1 5 0 < / H e i g h t > < I s E x p a n d e d > t r u e < / I s E x p a n d e d > < W i d t h > 2 0 0 < / W i d t h > < / a : V a l u e > < / a : K e y V a l u e O f D i a g r a m O b j e c t K e y a n y T y p e z b w N T n L X > < a : K e y V a l u e O f D i a g r a m O b j e c t K e y a n y T y p e z b w N T n L X > < a : K e y > < K e y > T a b l e s \ T a b l e 1 \ C o l u m n s \ I s C r e d i t W o r t h y < / K e y > < / a : K e y > < a : V a l u e   i : t y p e = " D i a g r a m D i s p l a y N o d e V i e w S t a t e " > < H e i g h t > 1 5 0 < / H e i g h t > < I s E x p a n d e d > t r u e < / I s E x p a n d e d > < W i d t h > 2 0 0 < / W i d t h > < / a : V a l u e > < / a : K e y V a l u e O f D i a g r a m O b j e c t K e y a n y T y p e z b w N T n L X > < a : K e y V a l u e O f D i a g r a m O b j e c t K e y a n y T y p e z b w N T n L X > < a : K e y > < K e y > T a b l e s \ T a b l e 1 \ C o l u m n s \ I s D e a l e r < / K e y > < / a : K e y > < a : V a l u e   i : t y p e = " D i a g r a m D i s p l a y N o d e V i e w S t a t e " > < H e i g h t > 1 5 0 < / H e i g h t > < I s E x p a n d e d > t r u e < / I s E x p a n d e d > < W i d t h > 2 0 0 < / W i d t h > < / a : V a l u e > < / a : K e y V a l u e O f D i a g r a m O b j e c t K e y a n y T y p e z b w N T n L X > < a : K e y V a l u e O f D i a g r a m O b j e c t K e y a n y T y p e z b w N T n L X > < a : K e y > < K e y > T a b l e s \ T a b l e 1 \ C o l u m n s \ C o u n t r y N a m e < / K e y > < / a : K e y > < a : V a l u e   i : t y p e = " D i a g r a m D i s p l a y N o d e V i e w S t a t e " > < H e i g h t > 1 5 0 < / H e i g h t > < I s E x p a n d e d > t r u e < / I s E x p a n d e d > < W i d t h > 2 0 0 < / W i d t h > < / a : V a l u e > < / a : K e y V a l u e O f D i a g r a m O b j e c t K e y a n y T y p e z b w N T n L X > < a : K e y V a l u e O f D i a g r a m O b j e c t K e y a n y T y p e z b w N T n L X > < a : K e y > < K e y > T a b l e s \ T a b l e 1 \ C o l u m n s \ C o u n t r y I S O C o d e < / K e y > < / a : K e y > < a : V a l u e   i : t y p e = " D i a g r a m D i s p l a y N o d e V i e w S t a t e " > < H e i g h t > 1 5 0 < / H e i g h t > < I s E x p a n d e d > t r u e < / I s E x p a n d e d > < W i d t h > 2 0 0 < / W i d t h > < / a : V a l u e > < / a : K e y V a l u e O f D i a g r a m O b j e c t K e y a n y T y p e z b w N T n L X > < / V i e w S t a t e s > < / D i a g r a m M a n a g e r . S e r i a l i z a b l e D i a g r a m > < / A r r a y O f D i a g r a m M a n a g e r . S e r i a l i z a b l e D i a g r a m > ] ] > < / C u s t o m C o n t e n t > < / G e m i n i > 
</file>

<file path=customXml/item3.xml>��< ? x m l   v e r s i o n = " 1 . 0 "   e n c o d i n g = " u t f - 1 6 " ? > < D a t a M a s h u p   x m l n s = " h t t p : / / s c h e m a s . m i c r o s o f t . c o m / D a t a M a s h u p " > A A A A A B Y D A A B Q S w M E F A A C A A g A 7 a 4 S W 4 b N v T + m A A A A 9 w A A A B I A H A B D b 2 5 m a W c v U G F j a 2 F n Z S 5 4 b W w g o h g A K K A U A A A A A A A A A A A A A A A A A A A A A A A A A A A A h Y 9 L C s I w G I S v U r J v X i p K + Z s u 3 F o R h O I 2 x N g G 2 1 S a 9 H E 3 F x 7 J K 1 j R q j u X M / M N z N y v N 0 i G q g w 6 3 T h T 2 x g x T F G g r a q P x u Y x a v 0 p X K F E w E 6 q s 8 x 1 M M L W R Y M z M S q 8 v 0 S E 9 H 2 P + x m u m 5 x w S h k 5 p J u 9 K n Q l Q 2 O d l 1 Z p 9 G k d / 7 e Q g O w 1 R n D M 5 g v M K F 9 i C m R y I T X 2 S / B x 8 D P 9 M W H d l r 5 t t O h M m G 2 B T B L I + 4 R 4 A F B L A w Q U A A I A C A D t r h 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a 4 S W y i K R 7 g O A A A A E Q A A A B M A H A B G b 3 J t d W x h c y 9 T Z W N 0 a W 9 u M S 5 t I K I Y A C i g F A A A A A A A A A A A A A A A A A A A A A A A A A A A A C t O T S 7 J z M 9 T C I b Q h t Y A U E s B A i 0 A F A A C A A g A 7 a 4 S W 4 b N v T + m A A A A 9 w A A A B I A A A A A A A A A A A A A A A A A A A A A A E N v b m Z p Z y 9 Q Y W N r Y W d l L n h t b F B L A Q I t A B Q A A g A I A O 2 u E l s P y u m r p A A A A O k A A A A T A A A A A A A A A A A A A A A A A P I A A A B b Q 2 9 u d G V u d F 9 U e X B l c 1 0 u e G 1 s U E s B A i 0 A F A A C A A g A 7 a 4 S W y 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E 6 H R e Z N N 5 P p L R K E P 9 X N + Q A A A A A A g A A A A A A E G Y A A A A B A A A g A A A A K f L P s J f E F r w S M B K 0 S b 7 5 M K J h O X 8 O + Z N O o r 0 4 f e N c D S A A A A A A D o A A A A A C A A A g A A A A 2 E Z s B P j t X o g 0 7 z q C m O D c d U r r W P B T W c n 8 V V L y 8 J S 5 K C Z Q A A A A P T z s L 6 n D J e O z Y c W u b n L 2 G u r M r 2 n E 3 c k K z y 4 J r 4 r D 6 Q F f 4 s i t U z v J h o C n 4 g J 2 l 5 n 0 b P k F 4 o I m e C F k Y K y i C 0 c W A B N C q M t Q J p b x s z N n p l x W e G B A A A A A A / k Y Q A J 7 x x 1 r F Q 3 B j D 9 f o 7 F r / 8 f 4 W C L q l Y Y s R c O B r 1 b Q 9 R 8 g b 6 J Q U V f z e f Q A F / B t m 3 F t h e Z c u j b C r g 7 e 8 u o 9 p w = = < / D a t a M a s h u p > 
</file>

<file path=customXml/item4.xml>��< ? x m l   v e r s i o n = " 1 . 0 "   e n c o d i n g = " U T F - 1 6 " ? > < G e m i n i   x m l n s = " h t t p : / / g e m i n i / p i v o t c u s t o m i z a t i o n / T a b l e O r d e r " > < C u s t o m C o n t e n t > < ! [ C D A T A [ T a b l e 1 ] ] > < / C u s t o m C o n t e n t > < / G e m i n i > 
</file>

<file path=customXml/item5.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 S a l e P r i c e < / s t r i n g > < / k e y > < v a l u e > < i n t > 1 3 0 < / i n t > < / v a l u e > < / i t e m > < i t e m > < k e y > < s t r i n g > L i n e I t e m < / s t r i n g > < / k e y > < v a l u e > < i n t > 1 2 8 < / i n t > < / v a l u e > < / i t e m > < i t e m > < k e y > < s t r i n g > I n v o i c e N u m b e r < / s t r i n g > < / k e y > < v a l u e > < i n t > 1 8 9 < / i n t > < / v a l u e > < / i t e m > < i t e m > < k e y > < s t r i n g > I n v o i c e D a t e < / s t r i n g > < / k e y > < v a l u e > < i n t > 1 5 7 < / i n t > < / v a l u e > < / i t e m > < i t e m > < k e y > < s t r i n g > D a t e < / s t r i n g > < / k e y > < v a l u e > < i n t > 1 8 0 < / i n t > < / v a l u e > < / i t e m > < i t e m > < k e y > < s t r i n g > Y e a r < / s t r i n g > < / k e y > < v a l u e > < i n t > 8 8 < / i n t > < / v a l u e > < / i t e m > < i t e m > < k e y > < s t r i n g > M o n t h < / s t r i n g > < / k e y > < v a l u e > < i n t > 1 1 1 < / i n t > < / v a l u e > < / i t e m > < i t e m > < k e y > < s t r i n g > T o t a l D i s c o u n t < / s t r i n g > < / k e y > < v a l u e > < i n t > 1 7 3 < / i n t > < / v a l u e > < / i t e m > < i t e m > < k e y > < s t r i n g > D e l i v e r y C h a r g e < / s t r i n g > < / k e y > < v a l u e > < i n t > 1 8 7 < / i n t > < / v a l u e > < / i t e m > < i t e m > < k e y > < s t r i n g > I n v o i c e D a t e K e y < / s t r i n g > < / k e y > < v a l u e > < i n t > 1 8 9 < / i n t > < / v a l u e > < / i t e m > < i t e m > < k e y > < s t r i n g > M a k e < / s t r i n g > < / k e y > < v a l u e > < i n t > 9 9 < / i n t > < / v a l u e > < / i t e m > < i t e m > < k e y > < s t r i n g > M o d e l < / s t r i n g > < / k e y > < v a l u e > < i n t > 1 0 8 < / i n t > < / v a l u e > < / i t e m > < i t e m > < k e y > < s t r i n g > V e h i c l e T y p e < / s t r i n g > < / k e y > < v a l u e > < i n t > 1 5 6 < / i n t > < / v a l u e > < / i t e m > < i t e m > < k e y > < s t r i n g > C o s t P r i c e < / s t r i n g > < / k e y > < v a l u e > < i n t > 1 3 3 < / i n t > < / v a l u e > < / i t e m > < i t e m > < k e y > < s t r i n g > S p a r e P a r t s < / s t r i n g > < / k e y > < v a l u e > < i n t > 1 4 7 < / i n t > < / v a l u e > < / i t e m > < i t e m > < k e y > < s t r i n g > L a b o r C o s t < / s t r i n g > < / k e y > < v a l u e > < i n t > 1 4 1 < / i n t > < / v a l u e > < / i t e m > < i t e m > < k e y > < s t r i n g > R e g i s t r a t i o n _ D a t e < / s t r i n g > < / k e y > < v a l u e > < i n t > 2 1 2 < / i n t > < / v a l u e > < / i t e m > < i t e m > < k e y > < s t r i n g > M i l e a g e < / s t r i n g > < / k e y > < v a l u e > < i n t > 1 2 1 < / i n t > < / v a l u e > < / i t e m > < i t e m > < k e y > < s t r i n g > C o l o r < / s t r i n g > < / k e y > < v a l u e > < i n t > 9 8 < / i n t > < / v a l u e > < / i t e m > < i t e m > < k e y > < s t r i n g > C l i e n t N a m e < / s t r i n g > < / k e y > < v a l u e > < i n t > 1 5 5 < / i n t > < / v a l u e > < / i t e m > < i t e m > < k e y > < s t r i n g > A d d r e s s 1 < / s t r i n g > < / k e y > < v a l u e > < i n t > 1 3 4 < / i n t > < / v a l u e > < / i t e m > < i t e m > < k e y > < s t r i n g > A d d r e s s 2 < / s t r i n g > < / k e y > < v a l u e > < i n t > 1 3 4 < / i n t > < / v a l u e > < / i t e m > < i t e m > < k e y > < s t r i n g > T o w n < / s t r i n g > < / k e y > < v a l u e > < i n t > 9 8 < / i n t > < / v a l u e > < / i t e m > < i t e m > < k e y > < s t r i n g > C o u n t y < / s t r i n g > < / k e y > < v a l u e > < i n t > 1 1 4 < / i n t > < / v a l u e > < / i t e m > < i t e m > < k e y > < s t r i n g > P o s t C o d e < / s t r i n g > < / k e y > < v a l u e > < i n t > 1 3 5 < / i n t > < / v a l u e > < / i t e m > < i t e m > < k e y > < s t r i n g > R e g i o n < / s t r i n g > < / k e y > < v a l u e > < i n t > 1 1 1 < / i n t > < / v a l u e > < / i t e m > < i t e m > < k e y > < s t r i n g > O u t e r P o s t o d e < / s t r i n g > < / k e y > < v a l u e > < i n t > 1 7 6 < / i n t > < / v a l u e > < / i t e m > < i t e m > < k e y > < s t r i n g > C l i e n t T y p e < / s t r i n g > < / k e y > < v a l u e > < i n t > 1 4 4 < / i n t > < / v a l u e > < / i t e m > < i t e m > < k e y > < s t r i n g > C l i e n t S i z e < / s t r i n g > < / k e y > < v a l u e > < i n t > 1 3 6 < / i n t > < / v a l u e > < / i t e m > < i t e m > < k e y > < s t r i n g > C l i e n t S i n c e < / s t r i n g > < / k e y > < v a l u e > < i n t > 1 4 8 < / i n t > < / v a l u e > < / i t e m > < i t e m > < k e y > < s t r i n g > I s C r e d i t W o r t h y < / s t r i n g > < / k e y > < v a l u e > < i n t > 1 8 7 < / i n t > < / v a l u e > < / i t e m > < i t e m > < k e y > < s t r i n g > I s D e a l e r < / s t r i n g > < / k e y > < v a l u e > < i n t > 1 2 4 < / i n t > < / v a l u e > < / i t e m > < i t e m > < k e y > < s t r i n g > C o u n t r y N a m e < / s t r i n g > < / k e y > < v a l u e > < i n t > 1 7 6 < / i n t > < / v a l u e > < / i t e m > < i t e m > < k e y > < s t r i n g > C o u n t r y I S O C o d e < / s t r i n g > < / k e y > < v a l u e > < i n t > 2 0 0 < / i n t > < / v a l u e > < / i t e m > < / C o l u m n W i d t h s > < C o l u m n D i s p l a y I n d e x > < i t e m > < k e y > < s t r i n g > S a l e P r i c e < / s t r i n g > < / k e y > < v a l u e > < i n t > 0 < / i n t > < / v a l u e > < / i t e m > < i t e m > < k e y > < s t r i n g > L i n e I t e m < / s t r i n g > < / k e y > < v a l u e > < i n t > 1 < / i n t > < / v a l u e > < / i t e m > < i t e m > < k e y > < s t r i n g > I n v o i c e N u m b e r < / s t r i n g > < / k e y > < v a l u e > < i n t > 2 < / i n t > < / v a l u e > < / i t e m > < i t e m > < k e y > < s t r i n g > I n v o i c e D a t e < / s t r i n g > < / k e y > < v a l u e > < i n t > 3 < / i n t > < / v a l u e > < / i t e m > < i t e m > < k e y > < s t r i n g > D a t e < / s t r i n g > < / k e y > < v a l u e > < i n t > 4 < / i n t > < / v a l u e > < / i t e m > < i t e m > < k e y > < s t r i n g > Y e a r < / s t r i n g > < / k e y > < v a l u e > < i n t > 5 < / i n t > < / v a l u e > < / i t e m > < i t e m > < k e y > < s t r i n g > M o n t h < / s t r i n g > < / k e y > < v a l u e > < i n t > 6 < / i n t > < / v a l u e > < / i t e m > < i t e m > < k e y > < s t r i n g > T o t a l D i s c o u n t < / s t r i n g > < / k e y > < v a l u e > < i n t > 7 < / i n t > < / v a l u e > < / i t e m > < i t e m > < k e y > < s t r i n g > D e l i v e r y C h a r g e < / s t r i n g > < / k e y > < v a l u e > < i n t > 8 < / i n t > < / v a l u e > < / i t e m > < i t e m > < k e y > < s t r i n g > I n v o i c e D a t e K e y < / s t r i n g > < / k e y > < v a l u e > < i n t > 9 < / i n t > < / v a l u e > < / i t e m > < i t e m > < k e y > < s t r i n g > M a k e < / s t r i n g > < / k e y > < v a l u e > < i n t > 1 0 < / i n t > < / v a l u e > < / i t e m > < i t e m > < k e y > < s t r i n g > M o d e l < / s t r i n g > < / k e y > < v a l u e > < i n t > 1 1 < / i n t > < / v a l u e > < / i t e m > < i t e m > < k e y > < s t r i n g > V e h i c l e T y p e < / s t r i n g > < / k e y > < v a l u e > < i n t > 1 2 < / i n t > < / v a l u e > < / i t e m > < i t e m > < k e y > < s t r i n g > C o s t P r i c e < / s t r i n g > < / k e y > < v a l u e > < i n t > 1 3 < / i n t > < / v a l u e > < / i t e m > < i t e m > < k e y > < s t r i n g > S p a r e P a r t s < / s t r i n g > < / k e y > < v a l u e > < i n t > 1 4 < / i n t > < / v a l u e > < / i t e m > < i t e m > < k e y > < s t r i n g > L a b o r C o s t < / s t r i n g > < / k e y > < v a l u e > < i n t > 1 5 < / i n t > < / v a l u e > < / i t e m > < i t e m > < k e y > < s t r i n g > R e g i s t r a t i o n _ D a t e < / s t r i n g > < / k e y > < v a l u e > < i n t > 1 6 < / i n t > < / v a l u e > < / i t e m > < i t e m > < k e y > < s t r i n g > M i l e a g e < / s t r i n g > < / k e y > < v a l u e > < i n t > 1 7 < / i n t > < / v a l u e > < / i t e m > < i t e m > < k e y > < s t r i n g > C o l o r < / s t r i n g > < / k e y > < v a l u e > < i n t > 1 8 < / i n t > < / v a l u e > < / i t e m > < i t e m > < k e y > < s t r i n g > C l i e n t N a m e < / s t r i n g > < / k e y > < v a l u e > < i n t > 1 9 < / i n t > < / v a l u e > < / i t e m > < i t e m > < k e y > < s t r i n g > A d d r e s s 1 < / s t r i n g > < / k e y > < v a l u e > < i n t > 2 0 < / i n t > < / v a l u e > < / i t e m > < i t e m > < k e y > < s t r i n g > A d d r e s s 2 < / s t r i n g > < / k e y > < v a l u e > < i n t > 2 1 < / i n t > < / v a l u e > < / i t e m > < i t e m > < k e y > < s t r i n g > T o w n < / s t r i n g > < / k e y > < v a l u e > < i n t > 2 2 < / i n t > < / v a l u e > < / i t e m > < i t e m > < k e y > < s t r i n g > C o u n t y < / s t r i n g > < / k e y > < v a l u e > < i n t > 2 3 < / i n t > < / v a l u e > < / i t e m > < i t e m > < k e y > < s t r i n g > P o s t C o d e < / s t r i n g > < / k e y > < v a l u e > < i n t > 2 4 < / i n t > < / v a l u e > < / i t e m > < i t e m > < k e y > < s t r i n g > R e g i o n < / s t r i n g > < / k e y > < v a l u e > < i n t > 2 5 < / i n t > < / v a l u e > < / i t e m > < i t e m > < k e y > < s t r i n g > O u t e r P o s t o d e < / s t r i n g > < / k e y > < v a l u e > < i n t > 2 6 < / i n t > < / v a l u e > < / i t e m > < i t e m > < k e y > < s t r i n g > C l i e n t T y p e < / s t r i n g > < / k e y > < v a l u e > < i n t > 2 7 < / i n t > < / v a l u e > < / i t e m > < i t e m > < k e y > < s t r i n g > C l i e n t S i z e < / s t r i n g > < / k e y > < v a l u e > < i n t > 2 8 < / i n t > < / v a l u e > < / i t e m > < i t e m > < k e y > < s t r i n g > C l i e n t S i n c e < / s t r i n g > < / k e y > < v a l u e > < i n t > 2 9 < / i n t > < / v a l u e > < / i t e m > < i t e m > < k e y > < s t r i n g > I s C r e d i t W o r t h y < / s t r i n g > < / k e y > < v a l u e > < i n t > 3 0 < / i n t > < / v a l u e > < / i t e m > < i t e m > < k e y > < s t r i n g > I s D e a l e r < / s t r i n g > < / k e y > < v a l u e > < i n t > 3 1 < / i n t > < / v a l u e > < / i t e m > < i t e m > < k e y > < s t r i n g > C o u n t r y N a m e < / s t r i n g > < / k e y > < v a l u e > < i n t > 3 2 < / i n t > < / v a l u e > < / i t e m > < i t e m > < k e y > < s t r i n g > C o u n t r y I S O C o d e < / s t r i n g > < / k e y > < v a l u e > < i n t > 3 3 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7492B22-9F77-4D80-990C-589DB7A0817E}">
  <ds:schemaRefs/>
</ds:datastoreItem>
</file>

<file path=customXml/itemProps10.xml><?xml version="1.0" encoding="utf-8"?>
<ds:datastoreItem xmlns:ds="http://schemas.openxmlformats.org/officeDocument/2006/customXml" ds:itemID="{5AF1FCB0-313B-4A70-B23E-9AFAFC0C536D}">
  <ds:schemaRefs/>
</ds:datastoreItem>
</file>

<file path=customXml/itemProps11.xml><?xml version="1.0" encoding="utf-8"?>
<ds:datastoreItem xmlns:ds="http://schemas.openxmlformats.org/officeDocument/2006/customXml" ds:itemID="{25117138-BEC4-4D7F-94D2-FF65561A4DD8}">
  <ds:schemaRefs/>
</ds:datastoreItem>
</file>

<file path=customXml/itemProps12.xml><?xml version="1.0" encoding="utf-8"?>
<ds:datastoreItem xmlns:ds="http://schemas.openxmlformats.org/officeDocument/2006/customXml" ds:itemID="{BD41E462-DFD5-4612-8618-94C37722674C}">
  <ds:schemaRefs/>
</ds:datastoreItem>
</file>

<file path=customXml/itemProps13.xml><?xml version="1.0" encoding="utf-8"?>
<ds:datastoreItem xmlns:ds="http://schemas.openxmlformats.org/officeDocument/2006/customXml" ds:itemID="{0B6B2DCA-F634-4E22-8E09-91DA725AF679}">
  <ds:schemaRefs/>
</ds:datastoreItem>
</file>

<file path=customXml/itemProps14.xml><?xml version="1.0" encoding="utf-8"?>
<ds:datastoreItem xmlns:ds="http://schemas.openxmlformats.org/officeDocument/2006/customXml" ds:itemID="{F55C72E2-3197-4409-B0B5-ACBCC4508243}">
  <ds:schemaRefs/>
</ds:datastoreItem>
</file>

<file path=customXml/itemProps15.xml><?xml version="1.0" encoding="utf-8"?>
<ds:datastoreItem xmlns:ds="http://schemas.openxmlformats.org/officeDocument/2006/customXml" ds:itemID="{CAF1A877-68C7-4D09-9E6F-F79A2B3E1B5E}">
  <ds:schemaRefs/>
</ds:datastoreItem>
</file>

<file path=customXml/itemProps16.xml><?xml version="1.0" encoding="utf-8"?>
<ds:datastoreItem xmlns:ds="http://schemas.openxmlformats.org/officeDocument/2006/customXml" ds:itemID="{0DC59387-8A3A-4BD5-AD29-DDFEB284CED4}">
  <ds:schemaRefs/>
</ds:datastoreItem>
</file>

<file path=customXml/itemProps17.xml><?xml version="1.0" encoding="utf-8"?>
<ds:datastoreItem xmlns:ds="http://schemas.openxmlformats.org/officeDocument/2006/customXml" ds:itemID="{C0B1EFE2-7554-4D2D-BF86-EE52DB69CEAC}">
  <ds:schemaRefs/>
</ds:datastoreItem>
</file>

<file path=customXml/itemProps2.xml><?xml version="1.0" encoding="utf-8"?>
<ds:datastoreItem xmlns:ds="http://schemas.openxmlformats.org/officeDocument/2006/customXml" ds:itemID="{49DB0B58-2557-4BF7-B3B2-8405DC3876F7}">
  <ds:schemaRefs/>
</ds:datastoreItem>
</file>

<file path=customXml/itemProps3.xml><?xml version="1.0" encoding="utf-8"?>
<ds:datastoreItem xmlns:ds="http://schemas.openxmlformats.org/officeDocument/2006/customXml" ds:itemID="{B6B995E7-682B-4D24-A05A-2BF9BB5AA2FF}">
  <ds:schemaRefs>
    <ds:schemaRef ds:uri="http://schemas.microsoft.com/DataMashup"/>
  </ds:schemaRefs>
</ds:datastoreItem>
</file>

<file path=customXml/itemProps4.xml><?xml version="1.0" encoding="utf-8"?>
<ds:datastoreItem xmlns:ds="http://schemas.openxmlformats.org/officeDocument/2006/customXml" ds:itemID="{2258B287-8C49-48C1-8627-393AF6D26523}">
  <ds:schemaRefs/>
</ds:datastoreItem>
</file>

<file path=customXml/itemProps5.xml><?xml version="1.0" encoding="utf-8"?>
<ds:datastoreItem xmlns:ds="http://schemas.openxmlformats.org/officeDocument/2006/customXml" ds:itemID="{F0DB29EA-7BEA-4406-8256-A7B3CE0E8F89}">
  <ds:schemaRefs/>
</ds:datastoreItem>
</file>

<file path=customXml/itemProps6.xml><?xml version="1.0" encoding="utf-8"?>
<ds:datastoreItem xmlns:ds="http://schemas.openxmlformats.org/officeDocument/2006/customXml" ds:itemID="{97A22EE2-BDD1-44D9-8583-F275371532BE}">
  <ds:schemaRefs/>
</ds:datastoreItem>
</file>

<file path=customXml/itemProps7.xml><?xml version="1.0" encoding="utf-8"?>
<ds:datastoreItem xmlns:ds="http://schemas.openxmlformats.org/officeDocument/2006/customXml" ds:itemID="{E648D79B-BF53-4B1C-B9D6-CA07FF1A2F57}">
  <ds:schemaRefs/>
</ds:datastoreItem>
</file>

<file path=customXml/itemProps8.xml><?xml version="1.0" encoding="utf-8"?>
<ds:datastoreItem xmlns:ds="http://schemas.openxmlformats.org/officeDocument/2006/customXml" ds:itemID="{B82F4B77-3B22-461E-8D75-51A4F0CEF231}">
  <ds:schemaRefs/>
</ds:datastoreItem>
</file>

<file path=customXml/itemProps9.xml><?xml version="1.0" encoding="utf-8"?>
<ds:datastoreItem xmlns:ds="http://schemas.openxmlformats.org/officeDocument/2006/customXml" ds:itemID="{F0EF71FD-1AE0-4565-A35A-73E5B81DA6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34</vt:i4>
      </vt:variant>
    </vt:vector>
  </HeadingPairs>
  <TitlesOfParts>
    <vt:vector size="41" baseType="lpstr">
      <vt:lpstr>Home</vt:lpstr>
      <vt:lpstr>Data</vt:lpstr>
      <vt:lpstr>Dashboard</vt:lpstr>
      <vt:lpstr>MAKE TRENDS</vt:lpstr>
      <vt:lpstr>TOP MAKE</vt:lpstr>
      <vt:lpstr>MAKE PRICE</vt:lpstr>
      <vt:lpstr>KPI</vt:lpstr>
      <vt:lpstr>Address1</vt:lpstr>
      <vt:lpstr>Address2</vt:lpstr>
      <vt:lpstr>ClientName</vt:lpstr>
      <vt:lpstr>ClientSince</vt:lpstr>
      <vt:lpstr>ClientSize</vt:lpstr>
      <vt:lpstr>ClientType</vt:lpstr>
      <vt:lpstr>ClienType</vt:lpstr>
      <vt:lpstr>Color</vt:lpstr>
      <vt:lpstr>CostPrice</vt:lpstr>
      <vt:lpstr>Country</vt:lpstr>
      <vt:lpstr>CountryIsoCode</vt:lpstr>
      <vt:lpstr>CountryName</vt:lpstr>
      <vt:lpstr>DeliveryCharge</vt:lpstr>
      <vt:lpstr>InvoiceDate</vt:lpstr>
      <vt:lpstr>InvoiceDateKey</vt:lpstr>
      <vt:lpstr>InvoiceNumber</vt:lpstr>
      <vt:lpstr>IsCreditWorthy</vt:lpstr>
      <vt:lpstr>IsDealer</vt:lpstr>
      <vt:lpstr>LaborCost</vt:lpstr>
      <vt:lpstr>LineItem</vt:lpstr>
      <vt:lpstr>Make</vt:lpstr>
      <vt:lpstr>Mileage</vt:lpstr>
      <vt:lpstr>Model</vt:lpstr>
      <vt:lpstr>OuterPostcode</vt:lpstr>
      <vt:lpstr>OuterPostode</vt:lpstr>
      <vt:lpstr>PostCode</vt:lpstr>
      <vt:lpstr>Region</vt:lpstr>
      <vt:lpstr>Registration_Date</vt:lpstr>
      <vt:lpstr>SalePrice</vt:lpstr>
      <vt:lpstr>SpareParts</vt:lpstr>
      <vt:lpstr>TotalDiscount</vt:lpstr>
      <vt:lpstr>Town</vt:lpstr>
      <vt:lpstr>VehicleType</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Hummmmm</dc:creator>
  <cp:lastModifiedBy>Fredrick Trần</cp:lastModifiedBy>
  <dcterms:created xsi:type="dcterms:W3CDTF">2025-08-21T05:01:30Z</dcterms:created>
  <dcterms:modified xsi:type="dcterms:W3CDTF">2025-09-29T08:30:29Z</dcterms:modified>
</cp:coreProperties>
</file>