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esktop\maven fuzzy\"/>
    </mc:Choice>
  </mc:AlternateContent>
  <bookViews>
    <workbookView xWindow="0" yWindow="0" windowWidth="14380" windowHeight="6250" tabRatio="890" activeTab="3"/>
  </bookViews>
  <sheets>
    <sheet name="BA" sheetId="34" r:id="rId1"/>
    <sheet name="RA" sheetId="37" r:id="rId2"/>
    <sheet name="PA" sheetId="36" r:id="rId3"/>
    <sheet name="WA" sheetId="35" r:id="rId4"/>
    <sheet name="LEGEND" sheetId="1" state="hidden" r:id="rId5"/>
  </sheets>
  <definedNames>
    <definedName name="_xlchart.0" hidden="1">LEGEND!$A$225:$A$230</definedName>
    <definedName name="_xlchart.1" hidden="1">LEGEND!$B$225:$B$230</definedName>
    <definedName name="_xlchart.2" hidden="1">LEGEND!$A$174:$A$179</definedName>
    <definedName name="_xlchart.3" hidden="1">LEGEND!$B$173</definedName>
    <definedName name="_xlchart.4" hidden="1">LEGEND!$B$174:$B$179</definedName>
    <definedName name="_xlchart.5" hidden="1">LEGEND!$A$174:$A$179</definedName>
    <definedName name="_xlchart.6" hidden="1">LEGEND!$B$173</definedName>
    <definedName name="_xlchart.7" hidden="1">LEGEND!$B$174:$B$179</definedName>
    <definedName name="_xlchart.8" hidden="1">LEGEND!$A$225:$A$230</definedName>
    <definedName name="_xlchart.9" hidden="1">LEGEND!$B$225:$B$230</definedName>
    <definedName name="Slicer_product_name">#N/A</definedName>
    <definedName name="Slicer_product_name1">#N/A</definedName>
    <definedName name="Slicer_quarter">#N/A</definedName>
    <definedName name="Slicer_quarter1">#N/A</definedName>
    <definedName name="Slicer_quarter2">#N/A</definedName>
    <definedName name="Slicer_year">#N/A</definedName>
  </definedNames>
  <calcPr calcId="162913"/>
  <pivotCaches>
    <pivotCache cacheId="0" r:id="rId6"/>
    <pivotCache cacheId="1" r:id="rId7"/>
    <pivotCache cacheId="2" r:id="rId8"/>
    <pivotCache cacheId="3" r:id="rId9"/>
    <pivotCache cacheId="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0" i="36" l="1"/>
  <c r="F21" i="36"/>
  <c r="F22" i="36"/>
  <c r="F23" i="36"/>
  <c r="D166" i="1"/>
  <c r="D66" i="1" l="1"/>
  <c r="D65" i="1"/>
  <c r="D64" i="1"/>
  <c r="C14" i="1"/>
  <c r="C13" i="1"/>
  <c r="C12" i="1"/>
  <c r="C11" i="1"/>
  <c r="C10" i="1"/>
  <c r="C9" i="1"/>
  <c r="C8" i="1"/>
  <c r="C7" i="1"/>
  <c r="C6" i="1"/>
  <c r="C5" i="1"/>
  <c r="C4" i="1"/>
  <c r="C3" i="1"/>
  <c r="C2" i="1"/>
</calcChain>
</file>

<file path=xl/comments1.xml><?xml version="1.0" encoding="utf-8"?>
<comments xmlns="http://schemas.openxmlformats.org/spreadsheetml/2006/main">
  <authors>
    <author>HUNAIN</author>
  </authors>
  <commentList>
    <comment ref="A8" authorId="0" shapeId="0">
      <text>
        <r>
          <rPr>
            <b/>
            <sz val="9"/>
            <color indexed="81"/>
            <rFont val="Tahoma"/>
            <charset val="1"/>
          </rPr>
          <t xml:space="preserve">maven_fuzzy |&gt; 
  group_by(year = year(order_timestamp),quarter = quarter(order_timestamp)) |&gt; 
  summarise(profit = sum(order_price)-sum(order_cogs_usd))
</t>
        </r>
      </text>
    </comment>
    <comment ref="A21" authorId="0" shapeId="0">
      <text>
        <r>
          <rPr>
            <b/>
            <sz val="9"/>
            <color indexed="81"/>
            <rFont val="Tahoma"/>
            <charset val="1"/>
          </rPr>
          <t>average order price connection</t>
        </r>
      </text>
    </comment>
  </commentList>
</comments>
</file>

<file path=xl/sharedStrings.xml><?xml version="1.0" encoding="utf-8"?>
<sst xmlns="http://schemas.openxmlformats.org/spreadsheetml/2006/main" count="368" uniqueCount="125">
  <si>
    <t>year</t>
  </si>
  <si>
    <t>quarter</t>
  </si>
  <si>
    <t>profit</t>
  </si>
  <si>
    <t>NA</t>
  </si>
  <si>
    <t>social_ad_2</t>
  </si>
  <si>
    <t>social_ad_1</t>
  </si>
  <si>
    <t>g_ad_2</t>
  </si>
  <si>
    <t>g_ad_1</t>
  </si>
  <si>
    <t>b_ad_2</t>
  </si>
  <si>
    <t>b_ad_1</t>
  </si>
  <si>
    <t>NULL</t>
  </si>
  <si>
    <t>engagements</t>
  </si>
  <si>
    <t>utm_content</t>
  </si>
  <si>
    <t>users</t>
  </si>
  <si>
    <t>mobile</t>
  </si>
  <si>
    <t>desktop</t>
  </si>
  <si>
    <t>device_type</t>
  </si>
  <si>
    <t>refund_percent</t>
  </si>
  <si>
    <t>pilot</t>
  </si>
  <si>
    <t>nonbrand</t>
  </si>
  <si>
    <t>desktop_targeted</t>
  </si>
  <si>
    <t>brand</t>
  </si>
  <si>
    <t>utm_campaign</t>
  </si>
  <si>
    <t>The Original Mr. Fuzzy</t>
  </si>
  <si>
    <t>The Hudson River Mini bear</t>
  </si>
  <si>
    <t>The Forever Love Bear</t>
  </si>
  <si>
    <t>The Birthday Sugar Panda</t>
  </si>
  <si>
    <t>price</t>
  </si>
  <si>
    <t>cost</t>
  </si>
  <si>
    <t>product_name</t>
  </si>
  <si>
    <t>Refund_percent</t>
  </si>
  <si>
    <t>quarter(orderitem_timestamp)</t>
  </si>
  <si>
    <t>year(orderitem_timestamp)</t>
  </si>
  <si>
    <t>refund_percentage</t>
  </si>
  <si>
    <t>is_primary_item</t>
  </si>
  <si>
    <t>profit_gap</t>
  </si>
  <si>
    <t>return_trigger</t>
  </si>
  <si>
    <t>units_sold</t>
  </si>
  <si>
    <t>unit_solds</t>
  </si>
  <si>
    <t>orders_percenatge_as_primary_product</t>
  </si>
  <si>
    <t>ProductID</t>
  </si>
  <si>
    <t>MPO_percentage</t>
  </si>
  <si>
    <t>primary_product_id</t>
  </si>
  <si>
    <t>frequent_shopping_hour</t>
  </si>
  <si>
    <t>/lander-2</t>
  </si>
  <si>
    <t>/lander-5</t>
  </si>
  <si>
    <t>page_visit</t>
  </si>
  <si>
    <t>pageview_url</t>
  </si>
  <si>
    <t>sales_converted</t>
  </si>
  <si>
    <t>sales_bounced</t>
  </si>
  <si>
    <t>/cart</t>
  </si>
  <si>
    <t>MPV</t>
  </si>
  <si>
    <t>/lander-4</t>
  </si>
  <si>
    <t>/lander-3</t>
  </si>
  <si>
    <t>/lander-1</t>
  </si>
  <si>
    <t>/home</t>
  </si>
  <si>
    <t>orders</t>
  </si>
  <si>
    <t>orderprice</t>
  </si>
  <si>
    <t>socialbook</t>
  </si>
  <si>
    <t>gsearch</t>
  </si>
  <si>
    <t>bsearch</t>
  </si>
  <si>
    <t>conversion_percentage</t>
  </si>
  <si>
    <t>sessions</t>
  </si>
  <si>
    <t>utm_source</t>
  </si>
  <si>
    <t>/thank-you-for-your-order</t>
  </si>
  <si>
    <t>/shipping</t>
  </si>
  <si>
    <t>/products</t>
  </si>
  <si>
    <t>/billing-2</t>
  </si>
  <si>
    <t>/billing</t>
  </si>
  <si>
    <t>views</t>
  </si>
  <si>
    <t>lander5</t>
  </si>
  <si>
    <t>lander4</t>
  </si>
  <si>
    <t>lander3</t>
  </si>
  <si>
    <t>lander2</t>
  </si>
  <si>
    <t>lander1</t>
  </si>
  <si>
    <t>home</t>
  </si>
  <si>
    <t>CVR</t>
  </si>
  <si>
    <t>to_thankyou</t>
  </si>
  <si>
    <t>to_billing</t>
  </si>
  <si>
    <t>to_shipping</t>
  </si>
  <si>
    <t>to_cart</t>
  </si>
  <si>
    <t>to_product</t>
  </si>
  <si>
    <t>main_page</t>
  </si>
  <si>
    <t>Row Labels</t>
  </si>
  <si>
    <t>Grand Total</t>
  </si>
  <si>
    <t>Sum of Refund_percent</t>
  </si>
  <si>
    <t>Average of Refund_percent</t>
  </si>
  <si>
    <t>NO</t>
  </si>
  <si>
    <t>YES</t>
  </si>
  <si>
    <t>PROFIT</t>
  </si>
  <si>
    <t>EFFECTED PROFIT PERCENTAGE</t>
  </si>
  <si>
    <t>REFUND DURATION</t>
  </si>
  <si>
    <t>9 DAYS</t>
  </si>
  <si>
    <t>(blank)</t>
  </si>
  <si>
    <t>Sum of unit_solds</t>
  </si>
  <si>
    <t>Sum of profit_gap</t>
  </si>
  <si>
    <t>BASKET Orders</t>
  </si>
  <si>
    <t>BASKET PRODUCT</t>
  </si>
  <si>
    <t>pageview_url2</t>
  </si>
  <si>
    <t>ORDERS</t>
  </si>
  <si>
    <t>SESSIONS</t>
  </si>
  <si>
    <t>REPEAT ORDERS</t>
  </si>
  <si>
    <t>Max of orderprice</t>
  </si>
  <si>
    <t>FP</t>
  </si>
  <si>
    <t>Customer_retention_by_product</t>
  </si>
  <si>
    <t>CUSTOMER RETENTION</t>
  </si>
  <si>
    <t>QUARTER</t>
  </si>
  <si>
    <t>RETURN TRIGGER</t>
  </si>
  <si>
    <t>MAX PAGE VISIT</t>
  </si>
  <si>
    <t>PRODUCT NAME</t>
  </si>
  <si>
    <t>REFUND PERCENT</t>
  </si>
  <si>
    <t>COST</t>
  </si>
  <si>
    <t>PRICE</t>
  </si>
  <si>
    <t>MOST BASKET PRODUCT</t>
  </si>
  <si>
    <t>BASKET ORDERS</t>
  </si>
  <si>
    <t>MPO%</t>
  </si>
  <si>
    <t>ORDERS% AS PRIMARY PRODUCT</t>
  </si>
  <si>
    <t>FREQUENT SHOPPING HOUR</t>
  </si>
  <si>
    <t>MAIN PAGEVIEW URL</t>
  </si>
  <si>
    <t>SALES BOUNCED</t>
  </si>
  <si>
    <t>SALES CONVERTED</t>
  </si>
  <si>
    <t>APDP PAGEVIEW URL</t>
  </si>
  <si>
    <t>MAX_PAGE_VISIT</t>
  </si>
  <si>
    <t>Sum of profit</t>
  </si>
  <si>
    <t>BOUNCE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</si>
</sst>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quot;k&quot;"/>
    <numFmt numFmtId="165"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4"/>
      <color theme="0"/>
      <name val="Calibri"/>
      <family val="2"/>
      <scheme val="minor"/>
    </font>
    <font>
      <sz val="11"/>
      <color theme="1"/>
      <name val="Arial Black"/>
      <family val="2"/>
    </font>
    <font>
      <sz val="11"/>
      <color theme="0"/>
      <name val="Arial Black"/>
      <family val="2"/>
    </font>
    <font>
      <sz val="18"/>
      <color theme="0"/>
      <name val="Calibri Light"/>
      <family val="2"/>
      <scheme val="major"/>
    </font>
    <font>
      <b/>
      <sz val="11"/>
      <color theme="1"/>
      <name val="Arial Black"/>
      <family val="2"/>
    </font>
    <font>
      <sz val="14"/>
      <color theme="1" tint="4.9989318521683403E-2"/>
      <name val="Lucida Fax"/>
      <family val="1"/>
    </font>
    <font>
      <b/>
      <sz val="14"/>
      <color theme="1" tint="4.9989318521683403E-2"/>
      <name val="Lucida Fax"/>
      <family val="1"/>
    </font>
    <font>
      <b/>
      <sz val="15"/>
      <color theme="0"/>
      <name val="Lucida Fax"/>
      <family val="1"/>
    </font>
    <font>
      <b/>
      <sz val="12"/>
      <color theme="1"/>
      <name val="Lucida Fax"/>
      <family val="1"/>
    </font>
    <font>
      <b/>
      <sz val="9"/>
      <color indexed="81"/>
      <name val="Tahoma"/>
      <charset val="1"/>
    </font>
    <font>
      <b/>
      <sz val="18"/>
      <color theme="0"/>
      <name val="Calibri Light"/>
      <family val="2"/>
      <scheme val="maj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rgb="FF002060"/>
        <bgColor indexed="64"/>
      </patternFill>
    </fill>
    <fill>
      <patternFill patternType="solid">
        <fgColor theme="4" tint="0.39997558519241921"/>
        <bgColor indexed="64"/>
      </patternFill>
    </fill>
    <fill>
      <patternFill patternType="solid">
        <fgColor rgb="FF000066"/>
        <bgColor indexed="64"/>
      </patternFill>
    </fill>
    <fill>
      <patternFill patternType="solid">
        <fgColor rgb="FF000066"/>
        <bgColor theme="4" tint="0.79998168889431442"/>
      </patternFill>
    </fill>
    <fill>
      <patternFill patternType="solid">
        <fgColor theme="4" tint="0.39997558519241921"/>
        <bgColor theme="4"/>
      </patternFill>
    </fill>
    <fill>
      <patternFill patternType="solid">
        <fgColor theme="8" tint="0.39997558519241921"/>
        <bgColor indexed="64"/>
      </patternFill>
    </fill>
    <fill>
      <patternFill patternType="solid">
        <fgColor rgb="FF0066FF"/>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2"/>
      </left>
      <right/>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bottom/>
      <diagonal/>
    </border>
    <border>
      <left/>
      <right style="thin">
        <color theme="2"/>
      </right>
      <top style="thin">
        <color theme="2"/>
      </top>
      <bottom style="thin">
        <color theme="2"/>
      </bottom>
      <diagonal/>
    </border>
    <border>
      <left style="thin">
        <color theme="2"/>
      </left>
      <right style="thin">
        <color theme="0"/>
      </right>
      <top style="thin">
        <color theme="2"/>
      </top>
      <bottom style="thin">
        <color indexed="64"/>
      </bottom>
      <diagonal/>
    </border>
    <border>
      <left style="thin">
        <color theme="2"/>
      </left>
      <right style="thin">
        <color theme="0"/>
      </right>
      <top style="thin">
        <color theme="2"/>
      </top>
      <bottom style="thin">
        <color theme="2"/>
      </bottom>
      <diagonal/>
    </border>
    <border>
      <left/>
      <right style="thin">
        <color theme="0"/>
      </right>
      <top style="thin">
        <color indexed="64"/>
      </top>
      <bottom style="thin">
        <color theme="0"/>
      </bottom>
      <diagonal/>
    </border>
    <border>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0">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1" fontId="0" fillId="0" borderId="0" xfId="0" applyNumberFormat="1"/>
    <xf numFmtId="49" fontId="0" fillId="0" borderId="0" xfId="0" applyNumberFormat="1" applyAlignment="1">
      <alignment horizontal="left"/>
    </xf>
    <xf numFmtId="49" fontId="0" fillId="0" borderId="0" xfId="0" applyNumberFormat="1" applyAlignment="1">
      <alignment horizontal="left" indent="1"/>
    </xf>
    <xf numFmtId="0" fontId="0" fillId="34" borderId="0" xfId="0" applyFill="1"/>
    <xf numFmtId="0" fontId="0" fillId="35" borderId="0" xfId="0" applyFill="1"/>
    <xf numFmtId="0" fontId="17" fillId="35" borderId="0" xfId="0" applyFont="1" applyFill="1"/>
    <xf numFmtId="0" fontId="0" fillId="38" borderId="0" xfId="0" applyFill="1"/>
    <xf numFmtId="0" fontId="19" fillId="36" borderId="10" xfId="0" applyFont="1" applyFill="1" applyBorder="1"/>
    <xf numFmtId="0" fontId="18" fillId="36" borderId="11" xfId="0" applyFont="1" applyFill="1" applyBorder="1"/>
    <xf numFmtId="0" fontId="0" fillId="35" borderId="0" xfId="0" applyFill="1" applyBorder="1"/>
    <xf numFmtId="0" fontId="17" fillId="0" borderId="0" xfId="0" applyFont="1"/>
    <xf numFmtId="0" fontId="20" fillId="33" borderId="12" xfId="0" applyFont="1" applyFill="1" applyBorder="1"/>
    <xf numFmtId="0" fontId="20" fillId="33" borderId="13" xfId="0" applyFont="1" applyFill="1" applyBorder="1"/>
    <xf numFmtId="0" fontId="20" fillId="39" borderId="12" xfId="0" applyFont="1" applyFill="1" applyBorder="1"/>
    <xf numFmtId="0" fontId="20" fillId="39" borderId="13" xfId="0" applyFont="1" applyFill="1" applyBorder="1"/>
    <xf numFmtId="0" fontId="21" fillId="36" borderId="12" xfId="0" applyFont="1" applyFill="1" applyBorder="1"/>
    <xf numFmtId="0" fontId="21" fillId="36" borderId="13" xfId="0" applyFont="1" applyFill="1" applyBorder="1"/>
    <xf numFmtId="0" fontId="20" fillId="39" borderId="14" xfId="0" applyFont="1" applyFill="1" applyBorder="1"/>
    <xf numFmtId="0" fontId="20" fillId="39" borderId="15" xfId="0" applyFont="1" applyFill="1" applyBorder="1"/>
    <xf numFmtId="0" fontId="0" fillId="40" borderId="0" xfId="0" applyFill="1"/>
    <xf numFmtId="0" fontId="0" fillId="40" borderId="17" xfId="0" applyFill="1" applyBorder="1"/>
    <xf numFmtId="0" fontId="0" fillId="40" borderId="0" xfId="0" applyFill="1" applyBorder="1"/>
    <xf numFmtId="0" fontId="24" fillId="39" borderId="17" xfId="0" applyFont="1" applyFill="1" applyBorder="1" applyAlignment="1">
      <alignment horizontal="center"/>
    </xf>
    <xf numFmtId="0" fontId="23" fillId="40" borderId="17" xfId="0" applyFont="1" applyFill="1" applyBorder="1"/>
    <xf numFmtId="0" fontId="22" fillId="40" borderId="17" xfId="1" applyFont="1" applyFill="1" applyBorder="1"/>
    <xf numFmtId="0" fontId="24" fillId="42" borderId="17" xfId="0" applyFont="1" applyFill="1" applyBorder="1" applyAlignment="1">
      <alignment horizontal="center"/>
    </xf>
    <xf numFmtId="0" fontId="20" fillId="41" borderId="17" xfId="0" applyFont="1" applyFill="1" applyBorder="1"/>
    <xf numFmtId="0" fontId="20" fillId="40" borderId="17" xfId="0" applyFont="1" applyFill="1" applyBorder="1"/>
    <xf numFmtId="0" fontId="25" fillId="42" borderId="17" xfId="0" applyFont="1" applyFill="1" applyBorder="1" applyAlignment="1">
      <alignment horizontal="center"/>
    </xf>
    <xf numFmtId="0" fontId="21" fillId="41" borderId="17" xfId="0" applyFont="1" applyFill="1" applyBorder="1"/>
    <xf numFmtId="0" fontId="22" fillId="41" borderId="17" xfId="1" applyFont="1" applyFill="1" applyBorder="1"/>
    <xf numFmtId="0" fontId="21" fillId="40" borderId="17" xfId="0" applyFont="1" applyFill="1" applyBorder="1"/>
    <xf numFmtId="0" fontId="0" fillId="40" borderId="18" xfId="0" applyFill="1" applyBorder="1"/>
    <xf numFmtId="0" fontId="24" fillId="39" borderId="16" xfId="0" applyFont="1" applyFill="1" applyBorder="1"/>
    <xf numFmtId="0" fontId="22" fillId="40" borderId="18" xfId="1" applyFont="1" applyFill="1" applyBorder="1" applyAlignment="1">
      <alignment horizontal="center"/>
    </xf>
    <xf numFmtId="0" fontId="25" fillId="42" borderId="19" xfId="0" applyFont="1" applyFill="1" applyBorder="1"/>
    <xf numFmtId="0" fontId="22" fillId="44" borderId="17" xfId="1" applyFont="1" applyFill="1" applyBorder="1"/>
    <xf numFmtId="0" fontId="25" fillId="39" borderId="20" xfId="0" applyFont="1" applyFill="1" applyBorder="1" applyAlignment="1">
      <alignment horizontal="center"/>
    </xf>
    <xf numFmtId="0" fontId="26" fillId="43" borderId="1" xfId="2" applyFont="1" applyFill="1"/>
    <xf numFmtId="0" fontId="22" fillId="37" borderId="0" xfId="1" applyFont="1" applyFill="1"/>
    <xf numFmtId="0" fontId="27" fillId="0" borderId="0" xfId="0" applyFont="1"/>
    <xf numFmtId="165" fontId="22" fillId="37" borderId="0" xfId="1" applyNumberFormat="1" applyFont="1" applyFill="1" applyAlignment="1">
      <alignment horizontal="right"/>
    </xf>
    <xf numFmtId="0" fontId="17" fillId="40" borderId="0" xfId="0" applyFont="1" applyFill="1"/>
    <xf numFmtId="0" fontId="22" fillId="40" borderId="21" xfId="1" applyFont="1" applyFill="1" applyBorder="1"/>
    <xf numFmtId="0" fontId="22" fillId="41" borderId="21" xfId="1" applyFont="1" applyFill="1" applyBorder="1"/>
    <xf numFmtId="0" fontId="25" fillId="42" borderId="21" xfId="0" applyFont="1" applyFill="1" applyBorder="1" applyAlignment="1">
      <alignment horizontal="center"/>
    </xf>
    <xf numFmtId="0" fontId="25" fillId="42" borderId="22" xfId="0" applyFont="1" applyFill="1" applyBorder="1" applyAlignment="1">
      <alignment horizontal="center"/>
    </xf>
    <xf numFmtId="0" fontId="22" fillId="40" borderId="24" xfId="0" applyFont="1" applyFill="1" applyBorder="1"/>
    <xf numFmtId="0" fontId="22" fillId="41" borderId="23" xfId="1" applyFont="1" applyFill="1" applyBorder="1"/>
    <xf numFmtId="0" fontId="22" fillId="40" borderId="25" xfId="0" applyFont="1" applyFill="1" applyBorder="1"/>
    <xf numFmtId="0" fontId="22" fillId="40" borderId="23" xfId="1" applyFont="1" applyFill="1" applyBorder="1"/>
    <xf numFmtId="0" fontId="29" fillId="40" borderId="17" xfId="1" applyFont="1" applyFill="1" applyBorder="1"/>
    <xf numFmtId="0" fontId="22" fillId="40" borderId="17" xfId="1"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strike val="0"/>
        <outline val="0"/>
        <shadow val="0"/>
        <u val="none"/>
        <vertAlign val="baseline"/>
        <sz val="18"/>
        <color theme="0"/>
        <name val="Calibri Light"/>
        <scheme val="major"/>
      </font>
      <numFmt numFmtId="165" formatCode="0.0"/>
      <fill>
        <patternFill patternType="solid">
          <fgColor indexed="64"/>
          <bgColor theme="3" tint="-0.249977111117893"/>
        </patternFill>
      </fill>
      <alignment horizontal="right" vertical="bottom" textRotation="0" wrapText="0" indent="0" justifyLastLine="0" shrinkToFit="0" readingOrder="0"/>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b/>
        <strike val="0"/>
        <outline val="0"/>
        <shadow val="0"/>
        <u val="none"/>
        <vertAlign val="baseline"/>
        <sz val="12"/>
        <color theme="1"/>
        <name val="Lucida Fax"/>
        <scheme val="none"/>
      </font>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8"/>
        <color theme="0"/>
        <name val="Calibri Light"/>
        <scheme val="major"/>
      </font>
      <fill>
        <patternFill patternType="solid">
          <fgColor indexed="64"/>
          <bgColor theme="3" tint="-0.249977111117893"/>
        </patternFill>
      </fill>
    </dxf>
    <dxf>
      <font>
        <strike val="0"/>
        <outline val="0"/>
        <shadow val="0"/>
        <u val="none"/>
        <vertAlign val="baseline"/>
        <sz val="15"/>
        <color theme="0"/>
        <name val="Lucida Fax"/>
        <scheme val="none"/>
      </font>
      <fill>
        <patternFill patternType="solid">
          <fgColor indexed="64"/>
          <bgColor theme="8" tint="0.39997558519241921"/>
        </patternFill>
      </fill>
    </dxf>
    <dxf>
      <font>
        <strike val="0"/>
        <outline val="0"/>
        <shadow val="0"/>
        <u val="none"/>
        <vertAlign val="baseline"/>
        <sz val="18"/>
        <color theme="0"/>
        <name val="Calibri Light"/>
        <scheme val="major"/>
      </font>
      <fill>
        <patternFill patternType="solid">
          <fgColor indexed="64"/>
          <bgColor rgb="FF000066"/>
        </patternFill>
      </fill>
      <alignment horizontal="center" vertical="bottom" textRotation="0" wrapText="0" indent="0" justifyLastLine="0" shrinkToFit="0" readingOrder="0"/>
    </dxf>
    <dxf>
      <font>
        <strike val="0"/>
        <outline val="0"/>
        <shadow val="0"/>
        <u val="none"/>
        <vertAlign val="baseline"/>
        <sz val="18"/>
        <color theme="0"/>
        <name val="Calibri Light"/>
        <scheme val="major"/>
      </font>
      <fill>
        <patternFill patternType="solid">
          <fgColor indexed="64"/>
          <bgColor rgb="FF000066"/>
        </patternFill>
      </fill>
    </dxf>
    <dxf>
      <font>
        <strike val="0"/>
        <outline val="0"/>
        <shadow val="0"/>
        <u val="none"/>
        <vertAlign val="baseline"/>
        <sz val="18"/>
        <color theme="0"/>
        <name val="Calibri Light"/>
        <scheme val="major"/>
      </font>
      <fill>
        <patternFill patternType="solid">
          <fgColor indexed="64"/>
          <bgColor rgb="FF000066"/>
        </patternFill>
      </fill>
    </dxf>
    <dxf>
      <font>
        <strike val="0"/>
        <outline val="0"/>
        <shadow val="0"/>
        <u val="none"/>
        <vertAlign val="baseline"/>
        <sz val="18"/>
        <color theme="0"/>
        <name val="Calibri Light"/>
        <scheme val="major"/>
      </font>
      <fill>
        <patternFill patternType="solid">
          <fgColor indexed="64"/>
          <bgColor rgb="FF000066"/>
        </patternFill>
      </fill>
      <border outline="0">
        <left style="thin">
          <color theme="2"/>
        </left>
      </border>
    </dxf>
    <dxf>
      <font>
        <b val="0"/>
        <i val="0"/>
        <strike val="0"/>
        <outline val="0"/>
        <shadow val="0"/>
        <u val="none"/>
        <vertAlign val="baseline"/>
        <sz val="18"/>
        <color theme="0"/>
        <name val="Calibri Light"/>
        <scheme val="major"/>
      </font>
      <fill>
        <patternFill patternType="solid">
          <fgColor indexed="64"/>
          <bgColor rgb="FF0066FF"/>
        </patternFill>
      </fill>
    </dxf>
    <dxf>
      <font>
        <strike val="0"/>
        <outline val="0"/>
        <shadow val="0"/>
        <u val="none"/>
        <vertAlign val="baseline"/>
        <sz val="11"/>
        <color theme="1"/>
        <name val="Arial Black"/>
        <scheme val="none"/>
      </font>
      <border outline="0">
        <right style="thin">
          <color theme="2"/>
        </right>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strike val="0"/>
        <outline val="0"/>
        <shadow val="0"/>
        <u val="none"/>
        <vertAlign val="baseline"/>
        <sz val="14"/>
        <color theme="1" tint="4.9989318521683403E-2"/>
        <name val="Lucida Fax"/>
        <scheme val="none"/>
      </font>
      <fill>
        <patternFill patternType="solid">
          <fgColor theme="4"/>
          <bgColor theme="4" tint="0.39997558519241921"/>
        </patternFill>
      </fill>
    </dxf>
    <dxf>
      <font>
        <strike val="0"/>
        <outline val="0"/>
        <shadow val="0"/>
        <u val="none"/>
        <vertAlign val="baseline"/>
        <sz val="18"/>
        <color theme="0"/>
        <name val="Calibri Light"/>
        <scheme val="major"/>
      </font>
      <fill>
        <patternFill patternType="solid">
          <bgColor rgb="FF000066"/>
        </patternFill>
      </fill>
      <border outline="0">
        <left style="thin">
          <color theme="2"/>
        </left>
      </border>
    </dxf>
    <dxf>
      <font>
        <strike val="0"/>
        <outline val="0"/>
        <shadow val="0"/>
        <u val="none"/>
        <vertAlign val="baseline"/>
        <sz val="18"/>
        <color theme="0"/>
        <name val="Calibri Light"/>
        <scheme val="major"/>
      </font>
      <fill>
        <patternFill patternType="solid">
          <bgColor rgb="FF000066"/>
        </patternFill>
      </fill>
      <border diagonalUp="0" diagonalDown="0" outline="0">
        <left style="thin">
          <color theme="2"/>
        </left>
        <right style="thin">
          <color theme="2"/>
        </right>
        <top style="thin">
          <color theme="2"/>
        </top>
        <bottom style="thin">
          <color theme="2"/>
        </bottom>
      </border>
    </dxf>
    <dxf>
      <font>
        <strike val="0"/>
        <outline val="0"/>
        <shadow val="0"/>
        <u val="none"/>
        <vertAlign val="baseline"/>
        <sz val="18"/>
        <color theme="0"/>
        <name val="Calibri Light"/>
        <scheme val="major"/>
      </font>
      <fill>
        <patternFill patternType="solid">
          <bgColor rgb="FF000066"/>
        </patternFill>
      </fill>
      <border diagonalUp="0" diagonalDown="0" outline="0">
        <left style="thin">
          <color theme="2"/>
        </left>
        <right style="thin">
          <color theme="2"/>
        </right>
        <top style="thin">
          <color theme="2"/>
        </top>
        <bottom style="thin">
          <color theme="2"/>
        </bottom>
      </border>
    </dxf>
    <dxf>
      <font>
        <strike val="0"/>
        <outline val="0"/>
        <shadow val="0"/>
        <u val="none"/>
        <vertAlign val="baseline"/>
        <sz val="18"/>
        <color theme="0"/>
        <name val="Calibri Light"/>
        <scheme val="major"/>
      </font>
      <fill>
        <patternFill patternType="solid">
          <bgColor rgb="FF000066"/>
        </patternFill>
      </fill>
      <border diagonalUp="0" diagonalDown="0" outline="0">
        <left style="thin">
          <color theme="2"/>
        </left>
        <right style="thin">
          <color theme="2"/>
        </right>
        <top style="thin">
          <color theme="2"/>
        </top>
        <bottom style="thin">
          <color theme="2"/>
        </bottom>
      </border>
    </dxf>
    <dxf>
      <font>
        <b/>
        <strike val="0"/>
        <outline val="0"/>
        <shadow val="0"/>
        <u val="none"/>
        <vertAlign val="baseline"/>
        <sz val="18"/>
        <color theme="0"/>
        <name val="Calibri Light"/>
        <scheme val="major"/>
      </font>
      <fill>
        <patternFill patternType="solid">
          <bgColor rgb="FF000066"/>
        </patternFill>
      </fill>
      <border diagonalUp="0" diagonalDown="0" outline="0">
        <left style="thin">
          <color theme="2"/>
        </left>
        <right style="thin">
          <color theme="2"/>
        </right>
        <top style="thin">
          <color theme="2"/>
        </top>
        <bottom style="thin">
          <color theme="2"/>
        </bottom>
      </border>
    </dxf>
    <dxf>
      <font>
        <b/>
        <strike val="0"/>
        <outline val="0"/>
        <shadow val="0"/>
        <u val="none"/>
        <vertAlign val="baseline"/>
        <sz val="11"/>
        <color theme="1"/>
        <name val="Arial Black"/>
        <scheme val="none"/>
      </font>
      <fill>
        <patternFill patternType="solid">
          <bgColor rgb="FF000066"/>
        </patternFill>
      </fill>
      <border diagonalUp="0" diagonalDown="0" outline="0">
        <left/>
        <right style="thin">
          <color theme="2"/>
        </right>
        <top style="thin">
          <color theme="2"/>
        </top>
        <bottom style="thin">
          <color theme="2"/>
        </bottom>
      </border>
    </dxf>
    <dxf>
      <fill>
        <patternFill patternType="solid">
          <bgColor rgb="FF000066"/>
        </patternFill>
      </fill>
    </dxf>
    <dxf>
      <font>
        <strike val="0"/>
        <outline val="0"/>
        <shadow val="0"/>
        <u val="none"/>
        <vertAlign val="baseline"/>
        <sz val="11"/>
        <color theme="1" tint="4.9989318521683403E-2"/>
        <name val="Calibri"/>
        <scheme val="minor"/>
      </font>
      <fill>
        <patternFill patternType="solid">
          <fgColor indexed="64"/>
          <bgColor theme="4" tint="0.39997558519241921"/>
        </patternFill>
      </fill>
      <border diagonalUp="0" diagonalDown="0">
        <left style="thin">
          <color theme="2"/>
        </left>
        <right style="thin">
          <color theme="2"/>
        </right>
        <top/>
        <bottom/>
        <vertical style="thin">
          <color theme="2"/>
        </vertical>
        <horizontal style="thin">
          <color theme="2"/>
        </horizontal>
      </border>
    </dxf>
    <dxf>
      <font>
        <strike val="0"/>
        <outline val="0"/>
        <shadow val="0"/>
        <u val="none"/>
        <vertAlign val="baseline"/>
        <sz val="11"/>
        <name val="Arial Black"/>
        <scheme val="none"/>
      </font>
      <fill>
        <patternFill patternType="solid">
          <fgColor indexed="64"/>
          <bgColor theme="3" tint="-0.499984740745262"/>
        </patternFill>
      </fill>
      <border diagonalUp="0" diagonalDown="0" outline="0">
        <left style="thin">
          <color indexed="64"/>
        </left>
        <right/>
        <top style="thin">
          <color indexed="64"/>
        </top>
        <bottom style="thin">
          <color indexed="64"/>
        </bottom>
      </border>
    </dxf>
    <dxf>
      <font>
        <strike val="0"/>
        <outline val="0"/>
        <shadow val="0"/>
        <u val="none"/>
        <vertAlign val="baseline"/>
        <sz val="11"/>
        <name val="Arial Black"/>
        <scheme val="none"/>
      </font>
      <fill>
        <patternFill patternType="solid">
          <fgColor indexed="64"/>
          <bgColor theme="3" tint="-0.49998474074526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theme="2"/>
        </left>
        <right style="thin">
          <color theme="2"/>
        </right>
        <top style="thin">
          <color theme="2"/>
        </top>
        <bottom style="thin">
          <color theme="2"/>
        </bottom>
      </border>
    </dxf>
    <dxf>
      <font>
        <strike val="0"/>
        <outline val="0"/>
        <shadow val="0"/>
        <u val="none"/>
        <vertAlign val="baseline"/>
        <sz val="11"/>
        <name val="Arial Black"/>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0066"/>
      <color rgb="FFBE8718"/>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a:t>
            </a:r>
            <a:r>
              <a:rPr lang="en-US" baseline="0"/>
              <a:t> GROWTH BY USERS</a:t>
            </a:r>
            <a:endParaRPr lang="en-US"/>
          </a:p>
        </c:rich>
      </c:tx>
      <c:layout/>
      <c:overlay val="0"/>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5400000" scaled="1"/>
          <a:tileRect/>
        </a:gradFill>
        <a:ln>
          <a:solidFill>
            <a:schemeClr val="bg1">
              <a:lumMod val="9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LEGEND!$B$17</c:f>
              <c:strCache>
                <c:ptCount val="1"/>
                <c:pt idx="0">
                  <c:v>quarter</c:v>
                </c:pt>
              </c:strCache>
            </c:strRef>
          </c:tx>
          <c:spPr>
            <a:ln w="34925" cap="rnd">
              <a:solidFill>
                <a:schemeClr val="accent1"/>
              </a:solidFill>
              <a:round/>
            </a:ln>
            <a:effectLst>
              <a:outerShdw blurRad="63500" dist="38100" dir="5400000" rotWithShape="0">
                <a:srgbClr val="000000">
                  <a:alpha val="45000"/>
                </a:srgbClr>
              </a:outerShdw>
            </a:effectLst>
          </c:spPr>
          <c:marker>
            <c:symbol val="none"/>
          </c:marker>
          <c:cat>
            <c:numRef>
              <c:f>LEGEND!$A$18:$A$30</c:f>
              <c:numCache>
                <c:formatCode>@</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LEGEND!$B$18:$B$30</c:f>
              <c:numCache>
                <c:formatCode>@</c:formatCode>
                <c:ptCount val="13"/>
                <c:pt idx="0">
                  <c:v>1</c:v>
                </c:pt>
                <c:pt idx="1">
                  <c:v>2</c:v>
                </c:pt>
                <c:pt idx="2">
                  <c:v>3</c:v>
                </c:pt>
                <c:pt idx="3">
                  <c:v>4</c:v>
                </c:pt>
                <c:pt idx="4">
                  <c:v>1</c:v>
                </c:pt>
                <c:pt idx="5">
                  <c:v>2</c:v>
                </c:pt>
                <c:pt idx="6">
                  <c:v>3</c:v>
                </c:pt>
                <c:pt idx="7">
                  <c:v>4</c:v>
                </c:pt>
                <c:pt idx="8">
                  <c:v>1</c:v>
                </c:pt>
                <c:pt idx="9">
                  <c:v>2</c:v>
                </c:pt>
                <c:pt idx="10">
                  <c:v>3</c:v>
                </c:pt>
                <c:pt idx="11">
                  <c:v>4</c:v>
                </c:pt>
                <c:pt idx="12">
                  <c:v>1</c:v>
                </c:pt>
              </c:numCache>
            </c:numRef>
          </c:val>
          <c:smooth val="0"/>
          <c:extLst>
            <c:ext xmlns:c16="http://schemas.microsoft.com/office/drawing/2014/chart" uri="{C3380CC4-5D6E-409C-BE32-E72D297353CC}">
              <c16:uniqueId val="{00000000-9399-47E4-B60E-88A8B3F88FB0}"/>
            </c:ext>
          </c:extLst>
        </c:ser>
        <c:ser>
          <c:idx val="1"/>
          <c:order val="1"/>
          <c:tx>
            <c:strRef>
              <c:f>LEGEND!$C$17</c:f>
              <c:strCache>
                <c:ptCount val="1"/>
                <c:pt idx="0">
                  <c:v>users</c:v>
                </c:pt>
              </c:strCache>
            </c:strRef>
          </c:tx>
          <c:spPr>
            <a:ln w="34925" cap="rnd">
              <a:solidFill>
                <a:schemeClr val="accent2"/>
              </a:solidFill>
              <a:round/>
            </a:ln>
            <a:effectLst>
              <a:outerShdw blurRad="63500" dist="38100" dir="5400000" rotWithShape="0">
                <a:srgbClr val="000000">
                  <a:alpha val="45000"/>
                </a:srgbClr>
              </a:outerShdw>
            </a:effectLst>
          </c:spPr>
          <c:marker>
            <c:symbol val="none"/>
          </c:marker>
          <c:cat>
            <c:numRef>
              <c:f>LEGEND!$A$18:$A$30</c:f>
              <c:numCache>
                <c:formatCode>@</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LEGEND!$C$18:$C$30</c:f>
              <c:numCache>
                <c:formatCode>General</c:formatCode>
                <c:ptCount val="13"/>
                <c:pt idx="0">
                  <c:v>60</c:v>
                </c:pt>
                <c:pt idx="1">
                  <c:v>346</c:v>
                </c:pt>
                <c:pt idx="2">
                  <c:v>682</c:v>
                </c:pt>
                <c:pt idx="3">
                  <c:v>1486</c:v>
                </c:pt>
                <c:pt idx="4">
                  <c:v>1264</c:v>
                </c:pt>
                <c:pt idx="5">
                  <c:v>1700</c:v>
                </c:pt>
                <c:pt idx="6">
                  <c:v>1819</c:v>
                </c:pt>
                <c:pt idx="7">
                  <c:v>2598</c:v>
                </c:pt>
                <c:pt idx="8">
                  <c:v>3033</c:v>
                </c:pt>
                <c:pt idx="9">
                  <c:v>3800</c:v>
                </c:pt>
                <c:pt idx="10">
                  <c:v>3979</c:v>
                </c:pt>
                <c:pt idx="11">
                  <c:v>5830</c:v>
                </c:pt>
                <c:pt idx="12">
                  <c:v>5327</c:v>
                </c:pt>
              </c:numCache>
            </c:numRef>
          </c:val>
          <c:smooth val="0"/>
          <c:extLst>
            <c:ext xmlns:c16="http://schemas.microsoft.com/office/drawing/2014/chart" uri="{C3380CC4-5D6E-409C-BE32-E72D297353CC}">
              <c16:uniqueId val="{00000001-9399-47E4-B60E-88A8B3F88FB0}"/>
            </c:ext>
          </c:extLst>
        </c:ser>
        <c:dLbls>
          <c:showLegendKey val="0"/>
          <c:showVal val="0"/>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smooth val="0"/>
        <c:axId val="521454712"/>
        <c:axId val="521455368"/>
      </c:lineChart>
      <c:catAx>
        <c:axId val="521454712"/>
        <c:scaling>
          <c:orientation val="minMax"/>
        </c:scaling>
        <c:delete val="0"/>
        <c:axPos val="b"/>
        <c:numFmt formatCode="@"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55368"/>
        <c:crosses val="autoZero"/>
        <c:auto val="1"/>
        <c:lblAlgn val="ctr"/>
        <c:lblOffset val="100"/>
        <c:noMultiLvlLbl val="0"/>
      </c:catAx>
      <c:valAx>
        <c:axId val="521455368"/>
        <c:scaling>
          <c:orientation val="minMax"/>
        </c:scaling>
        <c:delete val="0"/>
        <c:axPos val="l"/>
        <c:majorGridlines>
          <c:spPr>
            <a:ln w="9525" cap="flat" cmpd="sng" algn="ctr">
              <a:solidFill>
                <a:schemeClr val="lt1">
                  <a:lumMod val="95000"/>
                  <a:alpha val="10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54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REPEAT ORDER BY USERS</a:t>
            </a:r>
          </a:p>
        </c:rich>
      </c:tx>
      <c:layout/>
      <c:overlay val="0"/>
      <c:spPr>
        <a:gradFill flip="none" rotWithShape="1">
          <a:gsLst>
            <a:gs pos="0">
              <a:srgbClr val="0066FF">
                <a:shade val="30000"/>
                <a:satMod val="115000"/>
              </a:srgbClr>
            </a:gs>
            <a:gs pos="50000">
              <a:srgbClr val="0066FF">
                <a:shade val="67500"/>
                <a:satMod val="115000"/>
              </a:srgbClr>
            </a:gs>
            <a:gs pos="100000">
              <a:srgbClr val="0066FF">
                <a:shade val="100000"/>
                <a:satMod val="115000"/>
              </a:srgbClr>
            </a:gs>
          </a:gsLst>
          <a:lin ang="2700000" scaled="1"/>
          <a:tileRect/>
        </a:gradFill>
        <a:ln>
          <a:solidFill>
            <a:schemeClr val="bg1">
              <a:lumMod val="9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LEGEND!$C$169</c:f>
              <c:strCache>
                <c:ptCount val="1"/>
                <c:pt idx="0">
                  <c:v>users</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EE6D-4C6F-9BD5-175C3062BF2D}"/>
              </c:ext>
            </c:extLst>
          </c:dPt>
          <c:dPt>
            <c:idx val="1"/>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EE6D-4C6F-9BD5-175C3062BF2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LEGEND!$B$170:$B$171</c:f>
              <c:strCache>
                <c:ptCount val="2"/>
                <c:pt idx="0">
                  <c:v>YES</c:v>
                </c:pt>
                <c:pt idx="1">
                  <c:v>NO</c:v>
                </c:pt>
              </c:strCache>
            </c:strRef>
          </c:cat>
          <c:val>
            <c:numRef>
              <c:f>LEGEND!$C$170:$C$171</c:f>
              <c:numCache>
                <c:formatCode>General</c:formatCode>
                <c:ptCount val="2"/>
                <c:pt idx="0">
                  <c:v>591</c:v>
                </c:pt>
                <c:pt idx="1">
                  <c:v>31106</c:v>
                </c:pt>
              </c:numCache>
            </c:numRef>
          </c:val>
          <c:extLst>
            <c:ext xmlns:c16="http://schemas.microsoft.com/office/drawing/2014/chart" uri="{C3380CC4-5D6E-409C-BE32-E72D297353CC}">
              <c16:uniqueId val="{00000004-EE6D-4C6F-9BD5-175C3062BF2D}"/>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PROPORTION BY DEVICE</a:t>
            </a:r>
          </a:p>
        </c:rich>
      </c:tx>
      <c:layout>
        <c:manualLayout>
          <c:xMode val="edge"/>
          <c:yMode val="edge"/>
          <c:x val="0.1675811382472896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LEGEND!$B$32</c:f>
              <c:strCache>
                <c:ptCount val="1"/>
                <c:pt idx="0">
                  <c:v>users</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69D0-4D9E-8A5B-A0097979FA8D}"/>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69D0-4D9E-8A5B-A0097979FA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LEGEND!$A$33:$A$34</c:f>
              <c:strCache>
                <c:ptCount val="2"/>
                <c:pt idx="0">
                  <c:v>desktop</c:v>
                </c:pt>
                <c:pt idx="1">
                  <c:v>mobile</c:v>
                </c:pt>
              </c:strCache>
            </c:strRef>
          </c:cat>
          <c:val>
            <c:numRef>
              <c:f>LEGEND!$B$33:$B$34</c:f>
              <c:numCache>
                <c:formatCode>General</c:formatCode>
                <c:ptCount val="2"/>
                <c:pt idx="0">
                  <c:v>288580</c:v>
                </c:pt>
                <c:pt idx="1">
                  <c:v>133839</c:v>
                </c:pt>
              </c:numCache>
            </c:numRef>
          </c:val>
          <c:extLst>
            <c:ext xmlns:c16="http://schemas.microsoft.com/office/drawing/2014/chart" uri="{C3380CC4-5D6E-409C-BE32-E72D297353CC}">
              <c16:uniqueId val="{00000004-69D0-4D9E-8A5B-A0097979FA8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BOUNCE RATE</a:t>
            </a:r>
          </a:p>
        </c:rich>
      </c:tx>
      <c:layout>
        <c:manualLayout>
          <c:xMode val="edge"/>
          <c:yMode val="edge"/>
          <c:x val="0.29614722836133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LEGEND!$C$165</c:f>
              <c:strCache>
                <c:ptCount val="1"/>
                <c:pt idx="0">
                  <c:v>SESSIONS</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1E42-49BE-A634-F8E911FE5A24}"/>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1E42-49BE-A634-F8E911FE5A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LEGEND!$B$166:$B$167</c:f>
              <c:strCache>
                <c:ptCount val="2"/>
                <c:pt idx="0">
                  <c:v>NO</c:v>
                </c:pt>
                <c:pt idx="1">
                  <c:v>YES</c:v>
                </c:pt>
              </c:strCache>
            </c:strRef>
          </c:cat>
          <c:val>
            <c:numRef>
              <c:f>LEGEND!$C$166:$C$167</c:f>
              <c:numCache>
                <c:formatCode>General</c:formatCode>
                <c:ptCount val="2"/>
                <c:pt idx="0">
                  <c:v>440558</c:v>
                </c:pt>
                <c:pt idx="1">
                  <c:v>32313</c:v>
                </c:pt>
              </c:numCache>
            </c:numRef>
          </c:val>
          <c:extLst>
            <c:ext xmlns:c16="http://schemas.microsoft.com/office/drawing/2014/chart" uri="{C3380CC4-5D6E-409C-BE32-E72D297353CC}">
              <c16:uniqueId val="{00000004-1E42-49BE-A634-F8E911FE5A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CONTENT ENGAGEMENTS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LEGEND!$A$206</c:f>
              <c:strCache>
                <c:ptCount val="1"/>
                <c:pt idx="0">
                  <c:v>NULL</c:v>
                </c:pt>
              </c:strCache>
            </c:strRef>
          </c:tx>
          <c:spPr>
            <a:gradFill rotWithShape="1">
              <a:gsLst>
                <a:gs pos="0">
                  <a:schemeClr val="accent1">
                    <a:shade val="47000"/>
                    <a:shade val="15000"/>
                    <a:satMod val="180000"/>
                  </a:schemeClr>
                </a:gs>
                <a:gs pos="50000">
                  <a:schemeClr val="accent1">
                    <a:shade val="47000"/>
                    <a:shade val="45000"/>
                    <a:satMod val="170000"/>
                  </a:schemeClr>
                </a:gs>
                <a:gs pos="70000">
                  <a:schemeClr val="accent1">
                    <a:shade val="47000"/>
                    <a:tint val="99000"/>
                    <a:shade val="65000"/>
                    <a:satMod val="155000"/>
                  </a:schemeClr>
                </a:gs>
                <a:gs pos="100000">
                  <a:schemeClr val="accent1">
                    <a:shade val="47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LEGEND!$B$206</c:f>
              <c:numCache>
                <c:formatCode>General</c:formatCode>
                <c:ptCount val="1"/>
                <c:pt idx="0">
                  <c:v>83328</c:v>
                </c:pt>
              </c:numCache>
            </c:numRef>
          </c:val>
          <c:extLst>
            <c:ext xmlns:c16="http://schemas.microsoft.com/office/drawing/2014/chart" uri="{C3380CC4-5D6E-409C-BE32-E72D297353CC}">
              <c16:uniqueId val="{00000000-F33B-42E1-BBD3-293DFC7F7D5E}"/>
            </c:ext>
          </c:extLst>
        </c:ser>
        <c:ser>
          <c:idx val="1"/>
          <c:order val="1"/>
          <c:tx>
            <c:strRef>
              <c:f>LEGEND!$A$207</c:f>
              <c:strCache>
                <c:ptCount val="1"/>
                <c:pt idx="0">
                  <c:v>b_ad_1</c:v>
                </c:pt>
              </c:strCache>
            </c:strRef>
          </c:tx>
          <c:spPr>
            <a:gradFill rotWithShape="1">
              <a:gsLst>
                <a:gs pos="0">
                  <a:schemeClr val="accent1">
                    <a:shade val="65000"/>
                    <a:shade val="15000"/>
                    <a:satMod val="180000"/>
                  </a:schemeClr>
                </a:gs>
                <a:gs pos="50000">
                  <a:schemeClr val="accent1">
                    <a:shade val="65000"/>
                    <a:shade val="45000"/>
                    <a:satMod val="170000"/>
                  </a:schemeClr>
                </a:gs>
                <a:gs pos="70000">
                  <a:schemeClr val="accent1">
                    <a:shade val="65000"/>
                    <a:tint val="99000"/>
                    <a:shade val="65000"/>
                    <a:satMod val="155000"/>
                  </a:schemeClr>
                </a:gs>
                <a:gs pos="100000">
                  <a:schemeClr val="accent1">
                    <a:shade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LEGEND!$B$207</c:f>
              <c:numCache>
                <c:formatCode>General</c:formatCode>
                <c:ptCount val="1"/>
                <c:pt idx="0">
                  <c:v>54909</c:v>
                </c:pt>
              </c:numCache>
            </c:numRef>
          </c:val>
          <c:extLst>
            <c:ext xmlns:c16="http://schemas.microsoft.com/office/drawing/2014/chart" uri="{C3380CC4-5D6E-409C-BE32-E72D297353CC}">
              <c16:uniqueId val="{00000001-F33B-42E1-BBD3-293DFC7F7D5E}"/>
            </c:ext>
          </c:extLst>
        </c:ser>
        <c:ser>
          <c:idx val="2"/>
          <c:order val="2"/>
          <c:tx>
            <c:strRef>
              <c:f>LEGEND!$A$208</c:f>
              <c:strCache>
                <c:ptCount val="1"/>
                <c:pt idx="0">
                  <c:v>b_ad_2</c:v>
                </c:pt>
              </c:strCache>
            </c:strRef>
          </c:tx>
          <c:spPr>
            <a:gradFill rotWithShape="1">
              <a:gsLst>
                <a:gs pos="0">
                  <a:schemeClr val="accent1">
                    <a:shade val="82000"/>
                    <a:shade val="15000"/>
                    <a:satMod val="180000"/>
                  </a:schemeClr>
                </a:gs>
                <a:gs pos="50000">
                  <a:schemeClr val="accent1">
                    <a:shade val="82000"/>
                    <a:shade val="45000"/>
                    <a:satMod val="170000"/>
                  </a:schemeClr>
                </a:gs>
                <a:gs pos="70000">
                  <a:schemeClr val="accent1">
                    <a:shade val="82000"/>
                    <a:tint val="99000"/>
                    <a:shade val="65000"/>
                    <a:satMod val="155000"/>
                  </a:schemeClr>
                </a:gs>
                <a:gs pos="100000">
                  <a:schemeClr val="accent1">
                    <a:shade val="82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LEGEND!$B$208</c:f>
              <c:numCache>
                <c:formatCode>General</c:formatCode>
                <c:ptCount val="1"/>
                <c:pt idx="0">
                  <c:v>7914</c:v>
                </c:pt>
              </c:numCache>
            </c:numRef>
          </c:val>
          <c:extLst>
            <c:ext xmlns:c16="http://schemas.microsoft.com/office/drawing/2014/chart" uri="{C3380CC4-5D6E-409C-BE32-E72D297353CC}">
              <c16:uniqueId val="{00000002-F33B-42E1-BBD3-293DFC7F7D5E}"/>
            </c:ext>
          </c:extLst>
        </c:ser>
        <c:ser>
          <c:idx val="3"/>
          <c:order val="3"/>
          <c:tx>
            <c:strRef>
              <c:f>LEGEND!$A$209</c:f>
              <c:strCache>
                <c:ptCount val="1"/>
                <c:pt idx="0">
                  <c:v>g_ad_1</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LEGEND!$B$209</c:f>
              <c:numCache>
                <c:formatCode>General</c:formatCode>
                <c:ptCount val="1"/>
                <c:pt idx="0">
                  <c:v>282706</c:v>
                </c:pt>
              </c:numCache>
            </c:numRef>
          </c:val>
          <c:extLst>
            <c:ext xmlns:c16="http://schemas.microsoft.com/office/drawing/2014/chart" uri="{C3380CC4-5D6E-409C-BE32-E72D297353CC}">
              <c16:uniqueId val="{00000003-F33B-42E1-BBD3-293DFC7F7D5E}"/>
            </c:ext>
          </c:extLst>
        </c:ser>
        <c:ser>
          <c:idx val="4"/>
          <c:order val="4"/>
          <c:tx>
            <c:strRef>
              <c:f>LEGEND!$A$210</c:f>
              <c:strCache>
                <c:ptCount val="1"/>
                <c:pt idx="0">
                  <c:v>g_ad_2</c:v>
                </c:pt>
              </c:strCache>
            </c:strRef>
          </c:tx>
          <c:spPr>
            <a:gradFill rotWithShape="1">
              <a:gsLst>
                <a:gs pos="0">
                  <a:schemeClr val="accent1">
                    <a:tint val="83000"/>
                    <a:shade val="15000"/>
                    <a:satMod val="180000"/>
                  </a:schemeClr>
                </a:gs>
                <a:gs pos="50000">
                  <a:schemeClr val="accent1">
                    <a:tint val="83000"/>
                    <a:shade val="45000"/>
                    <a:satMod val="170000"/>
                  </a:schemeClr>
                </a:gs>
                <a:gs pos="70000">
                  <a:schemeClr val="accent1">
                    <a:tint val="83000"/>
                    <a:tint val="99000"/>
                    <a:shade val="65000"/>
                    <a:satMod val="155000"/>
                  </a:schemeClr>
                </a:gs>
                <a:gs pos="100000">
                  <a:schemeClr val="accent1">
                    <a:tint val="83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LEGEND!$B$210</c:f>
              <c:numCache>
                <c:formatCode>General</c:formatCode>
                <c:ptCount val="1"/>
                <c:pt idx="0">
                  <c:v>33329</c:v>
                </c:pt>
              </c:numCache>
            </c:numRef>
          </c:val>
          <c:extLst>
            <c:ext xmlns:c16="http://schemas.microsoft.com/office/drawing/2014/chart" uri="{C3380CC4-5D6E-409C-BE32-E72D297353CC}">
              <c16:uniqueId val="{00000004-F33B-42E1-BBD3-293DFC7F7D5E}"/>
            </c:ext>
          </c:extLst>
        </c:ser>
        <c:ser>
          <c:idx val="5"/>
          <c:order val="5"/>
          <c:tx>
            <c:strRef>
              <c:f>LEGEND!$A$211</c:f>
              <c:strCache>
                <c:ptCount val="1"/>
                <c:pt idx="0">
                  <c:v>social_ad_1</c:v>
                </c:pt>
              </c:strCache>
            </c:strRef>
          </c:tx>
          <c:spPr>
            <a:gradFill rotWithShape="1">
              <a:gsLst>
                <a:gs pos="0">
                  <a:schemeClr val="accent1">
                    <a:tint val="65000"/>
                    <a:shade val="15000"/>
                    <a:satMod val="180000"/>
                  </a:schemeClr>
                </a:gs>
                <a:gs pos="50000">
                  <a:schemeClr val="accent1">
                    <a:tint val="65000"/>
                    <a:shade val="45000"/>
                    <a:satMod val="170000"/>
                  </a:schemeClr>
                </a:gs>
                <a:gs pos="70000">
                  <a:schemeClr val="accent1">
                    <a:tint val="65000"/>
                    <a:tint val="99000"/>
                    <a:shade val="65000"/>
                    <a:satMod val="155000"/>
                  </a:schemeClr>
                </a:gs>
                <a:gs pos="100000">
                  <a:schemeClr val="accent1">
                    <a:tint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LEGEND!$B$211</c:f>
              <c:numCache>
                <c:formatCode>General</c:formatCode>
                <c:ptCount val="1"/>
                <c:pt idx="0">
                  <c:v>5095</c:v>
                </c:pt>
              </c:numCache>
            </c:numRef>
          </c:val>
          <c:extLst>
            <c:ext xmlns:c16="http://schemas.microsoft.com/office/drawing/2014/chart" uri="{C3380CC4-5D6E-409C-BE32-E72D297353CC}">
              <c16:uniqueId val="{00000005-F33B-42E1-BBD3-293DFC7F7D5E}"/>
            </c:ext>
          </c:extLst>
        </c:ser>
        <c:ser>
          <c:idx val="6"/>
          <c:order val="6"/>
          <c:tx>
            <c:strRef>
              <c:f>LEGEND!$A$212</c:f>
              <c:strCache>
                <c:ptCount val="1"/>
                <c:pt idx="0">
                  <c:v>social_ad_2</c:v>
                </c:pt>
              </c:strCache>
            </c:strRef>
          </c:tx>
          <c:spPr>
            <a:gradFill rotWithShape="1">
              <a:gsLst>
                <a:gs pos="0">
                  <a:schemeClr val="accent1">
                    <a:tint val="48000"/>
                    <a:shade val="15000"/>
                    <a:satMod val="180000"/>
                  </a:schemeClr>
                </a:gs>
                <a:gs pos="50000">
                  <a:schemeClr val="accent1">
                    <a:tint val="48000"/>
                    <a:shade val="45000"/>
                    <a:satMod val="170000"/>
                  </a:schemeClr>
                </a:gs>
                <a:gs pos="70000">
                  <a:schemeClr val="accent1">
                    <a:tint val="48000"/>
                    <a:tint val="99000"/>
                    <a:shade val="65000"/>
                    <a:satMod val="155000"/>
                  </a:schemeClr>
                </a:gs>
                <a:gs pos="100000">
                  <a:schemeClr val="accent1">
                    <a:tint val="48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LEGEND!$B$205</c:f>
              <c:strCache>
                <c:ptCount val="1"/>
                <c:pt idx="0">
                  <c:v>engagements</c:v>
                </c:pt>
              </c:strCache>
            </c:strRef>
          </c:cat>
          <c:val>
            <c:numRef>
              <c:f>LEGEND!$B$212</c:f>
              <c:numCache>
                <c:formatCode>General</c:formatCode>
                <c:ptCount val="1"/>
                <c:pt idx="0">
                  <c:v>5590</c:v>
                </c:pt>
              </c:numCache>
            </c:numRef>
          </c:val>
          <c:extLst>
            <c:ext xmlns:c16="http://schemas.microsoft.com/office/drawing/2014/chart" uri="{C3380CC4-5D6E-409C-BE32-E72D297353CC}">
              <c16:uniqueId val="{00000006-F33B-42E1-BBD3-293DFC7F7D5E}"/>
            </c:ext>
          </c:extLst>
        </c:ser>
        <c:dLbls>
          <c:dLblPos val="outEnd"/>
          <c:showLegendKey val="0"/>
          <c:showVal val="1"/>
          <c:showCatName val="0"/>
          <c:showSerName val="0"/>
          <c:showPercent val="0"/>
          <c:showBubbleSize val="0"/>
        </c:dLbls>
        <c:gapWidth val="115"/>
        <c:overlap val="-20"/>
        <c:axId val="488576944"/>
        <c:axId val="488578584"/>
      </c:barChart>
      <c:catAx>
        <c:axId val="488576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578584"/>
        <c:crosses val="autoZero"/>
        <c:auto val="1"/>
        <c:lblAlgn val="ctr"/>
        <c:lblOffset val="100"/>
        <c:noMultiLvlLbl val="0"/>
      </c:catAx>
      <c:valAx>
        <c:axId val="4885785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576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a:pPr>
            <a:r>
              <a:rPr lang="en-US"/>
              <a:t>MAIN PAGE SESSIONS</a:t>
            </a:r>
          </a:p>
        </cx:rich>
      </cx:tx>
    </cx:title>
    <cx:plotArea>
      <cx:plotAreaRegion>
        <cx:series layoutId="sunburst" uniqueId="{AFEBCFCE-CC49-4EEF-8309-2DCFFF498422}">
          <cx:dataLabels>
            <cx:visibility seriesName="0" categoryName="1" value="0"/>
          </cx:dataLabels>
          <cx:dataId val="0"/>
        </cx:series>
      </cx:plotAreaRegion>
    </cx:plotArea>
    <cx:legend pos="b" align="ctr" overlay="0"/>
  </cx:chart>
  <cx:clrMapOvr bg1="lt1" tx1="dk1" bg2="lt2" tx2="dk2" accent1="accent1" accent2="accent2" accent3="accent3" accent4="accent4" accent5="accent5" accent6="accent6" hlink="hlink" folHlink="folHlink"/>
</cx: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_xlchart.4</cx:f>
      </cx:numDim>
    </cx:data>
  </cx:chartData>
  <cx:chart>
    <cx:title pos="t" align="ctr" overlay="0">
      <cx:tx>
        <cx:rich>
          <a:bodyPr spcFirstLastPara="1" vertOverflow="ellipsis" wrap="square" lIns="0" tIns="0" rIns="0" bIns="0" anchor="ctr" anchorCtr="1"/>
          <a:lstStyle/>
          <a:p>
            <a:pPr algn="ctr">
              <a:defRPr/>
            </a:pPr>
            <a:r>
              <a:rPr lang="en-US"/>
              <a:t>LANDER PAGES ORDERS</a:t>
            </a:r>
          </a:p>
        </cx:rich>
      </cx:tx>
    </cx:title>
    <cx:plotArea>
      <cx:plotAreaRegion>
        <cx:series layoutId="treemap" uniqueId="{882ACA0A-D759-473F-B2A0-7C5C7C109582}">
          <cx:tx>
            <cx:txData>
              <cx:f>_xlchart.3</cx:f>
              <cx:v>orders</cx:v>
            </cx:txData>
          </cx:tx>
          <cx:dataLabels pos="inEnd">
            <cx:visibility seriesName="0" categoryName="1" value="0"/>
          </cx:dataLabels>
          <cx:dataId val="0"/>
          <cx:layoutPr>
            <cx:parentLabelLayout val="overlapping"/>
          </cx:layoutPr>
        </cx:series>
      </cx:plotAreaRegion>
    </cx:plotArea>
    <cx:legend pos="b" align="ctr" overlay="0"/>
  </cx:chart>
  <cx:clrMapOvr bg1="lt1" tx1="dk1" bg2="lt2" tx2="dk2" accent1="accent1" accent2="accent2" accent3="accent3" accent4="accent4" accent5="accent5" accent6="accent6" hlink="hlink" folHlink="folHlink"/>
</cx: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a:t>
            </a:r>
            <a:r>
              <a:rPr lang="en-US" baseline="0"/>
              <a:t> GROWTH BY PROFIT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LEGEND!$B$1</c:f>
              <c:strCache>
                <c:ptCount val="1"/>
                <c:pt idx="0">
                  <c:v>quarter</c:v>
                </c:pt>
              </c:strCache>
            </c:strRef>
          </c:tx>
          <c:spPr>
            <a:ln w="34925" cap="rnd">
              <a:solidFill>
                <a:schemeClr val="accent1"/>
              </a:solidFill>
              <a:round/>
            </a:ln>
            <a:effectLst>
              <a:outerShdw blurRad="63500" dist="38100" dir="5400000" rotWithShape="0">
                <a:srgbClr val="000000">
                  <a:alpha val="45000"/>
                </a:srgbClr>
              </a:outerShdw>
            </a:effectLst>
          </c:spPr>
          <c:marker>
            <c:symbol val="none"/>
          </c:marker>
          <c:cat>
            <c:numRef>
              <c:f>LEGEND!$A$2:$A$14</c:f>
              <c:numCache>
                <c:formatCode>General</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LEGEND!$B$2:$B$14</c:f>
              <c:numCache>
                <c:formatCode>General</c:formatCode>
                <c:ptCount val="13"/>
                <c:pt idx="0">
                  <c:v>1</c:v>
                </c:pt>
                <c:pt idx="1">
                  <c:v>2</c:v>
                </c:pt>
                <c:pt idx="2">
                  <c:v>3</c:v>
                </c:pt>
                <c:pt idx="3">
                  <c:v>4</c:v>
                </c:pt>
                <c:pt idx="4">
                  <c:v>1</c:v>
                </c:pt>
                <c:pt idx="5">
                  <c:v>2</c:v>
                </c:pt>
                <c:pt idx="6">
                  <c:v>3</c:v>
                </c:pt>
                <c:pt idx="7">
                  <c:v>4</c:v>
                </c:pt>
                <c:pt idx="8">
                  <c:v>1</c:v>
                </c:pt>
                <c:pt idx="9">
                  <c:v>2</c:v>
                </c:pt>
                <c:pt idx="10">
                  <c:v>3</c:v>
                </c:pt>
                <c:pt idx="11">
                  <c:v>4</c:v>
                </c:pt>
                <c:pt idx="12">
                  <c:v>1</c:v>
                </c:pt>
              </c:numCache>
            </c:numRef>
          </c:val>
          <c:smooth val="0"/>
          <c:extLst>
            <c:ext xmlns:c16="http://schemas.microsoft.com/office/drawing/2014/chart" uri="{C3380CC4-5D6E-409C-BE32-E72D297353CC}">
              <c16:uniqueId val="{00000000-6F23-4D93-89AD-A64DF8DA8A1C}"/>
            </c:ext>
          </c:extLst>
        </c:ser>
        <c:ser>
          <c:idx val="1"/>
          <c:order val="1"/>
          <c:tx>
            <c:strRef>
              <c:f>LEGEND!$C$1</c:f>
              <c:strCache>
                <c:ptCount val="1"/>
                <c:pt idx="0">
                  <c:v>profit</c:v>
                </c:pt>
              </c:strCache>
            </c:strRef>
          </c:tx>
          <c:spPr>
            <a:ln w="34925" cap="rnd">
              <a:solidFill>
                <a:schemeClr val="accent2"/>
              </a:solidFill>
              <a:round/>
            </a:ln>
            <a:effectLst>
              <a:outerShdw blurRad="63500" dist="38100" dir="5400000" rotWithShape="0">
                <a:srgbClr val="000000">
                  <a:alpha val="45000"/>
                </a:srgbClr>
              </a:outerShdw>
            </a:effectLst>
          </c:spPr>
          <c:marker>
            <c:symbol val="none"/>
          </c:marker>
          <c:cat>
            <c:numRef>
              <c:f>LEGEND!$A$2:$A$14</c:f>
              <c:numCache>
                <c:formatCode>General</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LEGEND!$C$2:$C$14</c:f>
              <c:numCache>
                <c:formatCode>0"k"</c:formatCode>
                <c:ptCount val="13"/>
                <c:pt idx="0">
                  <c:v>12.81</c:v>
                </c:pt>
                <c:pt idx="1">
                  <c:v>74.084500000000006</c:v>
                </c:pt>
                <c:pt idx="2">
                  <c:v>146.03399999999999</c:v>
                </c:pt>
                <c:pt idx="3">
                  <c:v>319.1825</c:v>
                </c:pt>
                <c:pt idx="4">
                  <c:v>285.2115</c:v>
                </c:pt>
                <c:pt idx="5">
                  <c:v>379.61349999999999</c:v>
                </c:pt>
                <c:pt idx="6">
                  <c:v>411.4495</c:v>
                </c:pt>
                <c:pt idx="7">
                  <c:v>691.971</c:v>
                </c:pt>
                <c:pt idx="8">
                  <c:v>1175.9860000000001</c:v>
                </c:pt>
                <c:pt idx="9">
                  <c:v>1636.0854999999999</c:v>
                </c:pt>
                <c:pt idx="10">
                  <c:v>1728.258</c:v>
                </c:pt>
                <c:pt idx="11">
                  <c:v>2501.8910000000001</c:v>
                </c:pt>
                <c:pt idx="12">
                  <c:v>2241.8935000000001</c:v>
                </c:pt>
              </c:numCache>
            </c:numRef>
          </c:val>
          <c:smooth val="0"/>
          <c:extLst>
            <c:ext xmlns:c16="http://schemas.microsoft.com/office/drawing/2014/chart" uri="{C3380CC4-5D6E-409C-BE32-E72D297353CC}">
              <c16:uniqueId val="{00000001-6F23-4D93-89AD-A64DF8DA8A1C}"/>
            </c:ext>
          </c:extLst>
        </c:ser>
        <c:dLbls>
          <c:showLegendKey val="0"/>
          <c:showVal val="0"/>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smooth val="0"/>
        <c:axId val="403699328"/>
        <c:axId val="403700968"/>
      </c:lineChart>
      <c:catAx>
        <c:axId val="403699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700968"/>
        <c:crosses val="autoZero"/>
        <c:auto val="1"/>
        <c:lblAlgn val="ctr"/>
        <c:lblOffset val="100"/>
        <c:noMultiLvlLbl val="0"/>
      </c:catAx>
      <c:valAx>
        <c:axId val="403700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69932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a:t>
            </a:r>
            <a:r>
              <a:rPr lang="en-US" baseline="0"/>
              <a:t> GROWTH BY USERS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LEGEND!$B$17</c:f>
              <c:strCache>
                <c:ptCount val="1"/>
                <c:pt idx="0">
                  <c:v>quarter</c:v>
                </c:pt>
              </c:strCache>
            </c:strRef>
          </c:tx>
          <c:spPr>
            <a:ln w="34925" cap="rnd">
              <a:solidFill>
                <a:schemeClr val="accent1"/>
              </a:solidFill>
              <a:round/>
            </a:ln>
            <a:effectLst>
              <a:outerShdw blurRad="63500" dist="38100" dir="5400000" rotWithShape="0">
                <a:srgbClr val="000000">
                  <a:alpha val="45000"/>
                </a:srgbClr>
              </a:outerShdw>
            </a:effectLst>
          </c:spPr>
          <c:marker>
            <c:symbol val="none"/>
          </c:marker>
          <c:cat>
            <c:numRef>
              <c:f>LEGEND!$A$18:$A$30</c:f>
              <c:numCache>
                <c:formatCode>@</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LEGEND!$B$18:$B$30</c:f>
              <c:numCache>
                <c:formatCode>@</c:formatCode>
                <c:ptCount val="13"/>
                <c:pt idx="0">
                  <c:v>1</c:v>
                </c:pt>
                <c:pt idx="1">
                  <c:v>2</c:v>
                </c:pt>
                <c:pt idx="2">
                  <c:v>3</c:v>
                </c:pt>
                <c:pt idx="3">
                  <c:v>4</c:v>
                </c:pt>
                <c:pt idx="4">
                  <c:v>1</c:v>
                </c:pt>
                <c:pt idx="5">
                  <c:v>2</c:v>
                </c:pt>
                <c:pt idx="6">
                  <c:v>3</c:v>
                </c:pt>
                <c:pt idx="7">
                  <c:v>4</c:v>
                </c:pt>
                <c:pt idx="8">
                  <c:v>1</c:v>
                </c:pt>
                <c:pt idx="9">
                  <c:v>2</c:v>
                </c:pt>
                <c:pt idx="10">
                  <c:v>3</c:v>
                </c:pt>
                <c:pt idx="11">
                  <c:v>4</c:v>
                </c:pt>
                <c:pt idx="12">
                  <c:v>1</c:v>
                </c:pt>
              </c:numCache>
            </c:numRef>
          </c:val>
          <c:smooth val="0"/>
          <c:extLst>
            <c:ext xmlns:c16="http://schemas.microsoft.com/office/drawing/2014/chart" uri="{C3380CC4-5D6E-409C-BE32-E72D297353CC}">
              <c16:uniqueId val="{00000000-1790-458C-BABD-82E1ECEE62D2}"/>
            </c:ext>
          </c:extLst>
        </c:ser>
        <c:ser>
          <c:idx val="1"/>
          <c:order val="1"/>
          <c:tx>
            <c:strRef>
              <c:f>LEGEND!$C$17</c:f>
              <c:strCache>
                <c:ptCount val="1"/>
                <c:pt idx="0">
                  <c:v>users</c:v>
                </c:pt>
              </c:strCache>
            </c:strRef>
          </c:tx>
          <c:spPr>
            <a:ln w="34925" cap="rnd">
              <a:solidFill>
                <a:schemeClr val="accent2"/>
              </a:solidFill>
              <a:round/>
            </a:ln>
            <a:effectLst>
              <a:outerShdw blurRad="63500" dist="38100" dir="5400000" rotWithShape="0">
                <a:srgbClr val="000000">
                  <a:alpha val="45000"/>
                </a:srgbClr>
              </a:outerShdw>
            </a:effectLst>
          </c:spPr>
          <c:marker>
            <c:symbol val="none"/>
          </c:marker>
          <c:cat>
            <c:numRef>
              <c:f>LEGEND!$A$18:$A$30</c:f>
              <c:numCache>
                <c:formatCode>@</c:formatCode>
                <c:ptCount val="13"/>
                <c:pt idx="0">
                  <c:v>2012</c:v>
                </c:pt>
                <c:pt idx="1">
                  <c:v>2012</c:v>
                </c:pt>
                <c:pt idx="2">
                  <c:v>2012</c:v>
                </c:pt>
                <c:pt idx="3">
                  <c:v>2012</c:v>
                </c:pt>
                <c:pt idx="4">
                  <c:v>2013</c:v>
                </c:pt>
                <c:pt idx="5">
                  <c:v>2013</c:v>
                </c:pt>
                <c:pt idx="6">
                  <c:v>2013</c:v>
                </c:pt>
                <c:pt idx="7">
                  <c:v>2013</c:v>
                </c:pt>
                <c:pt idx="8">
                  <c:v>2014</c:v>
                </c:pt>
                <c:pt idx="9">
                  <c:v>2014</c:v>
                </c:pt>
                <c:pt idx="10">
                  <c:v>2014</c:v>
                </c:pt>
                <c:pt idx="11">
                  <c:v>2014</c:v>
                </c:pt>
                <c:pt idx="12">
                  <c:v>2015</c:v>
                </c:pt>
              </c:numCache>
            </c:numRef>
          </c:cat>
          <c:val>
            <c:numRef>
              <c:f>LEGEND!$C$18:$C$30</c:f>
              <c:numCache>
                <c:formatCode>General</c:formatCode>
                <c:ptCount val="13"/>
                <c:pt idx="0">
                  <c:v>60</c:v>
                </c:pt>
                <c:pt idx="1">
                  <c:v>346</c:v>
                </c:pt>
                <c:pt idx="2">
                  <c:v>682</c:v>
                </c:pt>
                <c:pt idx="3">
                  <c:v>1486</c:v>
                </c:pt>
                <c:pt idx="4">
                  <c:v>1264</c:v>
                </c:pt>
                <c:pt idx="5">
                  <c:v>1700</c:v>
                </c:pt>
                <c:pt idx="6">
                  <c:v>1819</c:v>
                </c:pt>
                <c:pt idx="7">
                  <c:v>2598</c:v>
                </c:pt>
                <c:pt idx="8">
                  <c:v>3033</c:v>
                </c:pt>
                <c:pt idx="9">
                  <c:v>3800</c:v>
                </c:pt>
                <c:pt idx="10">
                  <c:v>3979</c:v>
                </c:pt>
                <c:pt idx="11">
                  <c:v>5830</c:v>
                </c:pt>
                <c:pt idx="12">
                  <c:v>5327</c:v>
                </c:pt>
              </c:numCache>
            </c:numRef>
          </c:val>
          <c:smooth val="0"/>
          <c:extLst>
            <c:ext xmlns:c16="http://schemas.microsoft.com/office/drawing/2014/chart" uri="{C3380CC4-5D6E-409C-BE32-E72D297353CC}">
              <c16:uniqueId val="{00000001-1790-458C-BABD-82E1ECEE62D2}"/>
            </c:ext>
          </c:extLst>
        </c:ser>
        <c:dLbls>
          <c:showLegendKey val="0"/>
          <c:showVal val="0"/>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smooth val="0"/>
        <c:axId val="521454712"/>
        <c:axId val="521455368"/>
      </c:lineChart>
      <c:catAx>
        <c:axId val="521454712"/>
        <c:scaling>
          <c:orientation val="minMax"/>
        </c:scaling>
        <c:delete val="0"/>
        <c:axPos val="b"/>
        <c:numFmt formatCode="@"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55368"/>
        <c:crosses val="autoZero"/>
        <c:auto val="1"/>
        <c:lblAlgn val="ctr"/>
        <c:lblOffset val="100"/>
        <c:noMultiLvlLbl val="0"/>
      </c:catAx>
      <c:valAx>
        <c:axId val="521455368"/>
        <c:scaling>
          <c:orientation val="minMax"/>
        </c:scaling>
        <c:delete val="0"/>
        <c:axPos val="l"/>
        <c:majorGridlines>
          <c:spPr>
            <a:ln w="9525" cap="flat" cmpd="sng" algn="ctr">
              <a:solidFill>
                <a:schemeClr val="lt1">
                  <a:lumMod val="95000"/>
                  <a:alpha val="10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454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USERS</a:t>
            </a:r>
            <a:r>
              <a:rPr lang="en-US" baseline="0"/>
              <a:t> PROPORTION BY DEVICE</a:t>
            </a:r>
            <a:endParaRPr lang="en-US"/>
          </a:p>
        </c:rich>
      </c:tx>
      <c:layout>
        <c:manualLayout>
          <c:xMode val="edge"/>
          <c:yMode val="edge"/>
          <c:x val="0.1675811382472896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LEGEND!$B$32</c:f>
              <c:strCache>
                <c:ptCount val="1"/>
                <c:pt idx="0">
                  <c:v>users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40-48A8-ABB4-864733B4EB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40-48A8-ABB4-864733B4EB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LEGEND!$A$33:$A$34</c:f>
              <c:strCache>
                <c:ptCount val="2"/>
                <c:pt idx="0">
                  <c:v>desktop</c:v>
                </c:pt>
                <c:pt idx="1">
                  <c:v>mobile</c:v>
                </c:pt>
              </c:strCache>
            </c:strRef>
          </c:cat>
          <c:val>
            <c:numRef>
              <c:f>LEGEND!$B$33:$B$34</c:f>
              <c:numCache>
                <c:formatCode>General</c:formatCode>
                <c:ptCount val="2"/>
                <c:pt idx="0">
                  <c:v>288580</c:v>
                </c:pt>
                <c:pt idx="1">
                  <c:v>133839</c:v>
                </c:pt>
              </c:numCache>
            </c:numRef>
          </c:val>
          <c:extLst>
            <c:ext xmlns:c16="http://schemas.microsoft.com/office/drawing/2014/chart" uri="{C3380CC4-5D6E-409C-BE32-E72D297353CC}">
              <c16:uniqueId val="{00000000-8397-454A-8909-6EF8132B54A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REFUND</a:t>
            </a:r>
            <a:r>
              <a:rPr lang="en-US" baseline="0"/>
              <a:t> PERCENT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LEGEND!$F$44</c:f>
              <c:strCache>
                <c:ptCount val="1"/>
                <c:pt idx="0">
                  <c:v>Total</c:v>
                </c:pt>
              </c:strCache>
            </c:strRef>
          </c:tx>
          <c:spPr>
            <a:solidFill>
              <a:schemeClr val="accent1"/>
            </a:solidFill>
            <a:ln>
              <a:noFill/>
            </a:ln>
            <a:effectLst/>
          </c:spPr>
          <c:invertIfNegative val="0"/>
          <c:cat>
            <c:strRef>
              <c:f>LEGEND!$E$45:$E$48</c:f>
              <c:strCache>
                <c:ptCount val="3"/>
                <c:pt idx="0">
                  <c:v>2012</c:v>
                </c:pt>
                <c:pt idx="1">
                  <c:v>2013</c:v>
                </c:pt>
                <c:pt idx="2">
                  <c:v>2014</c:v>
                </c:pt>
              </c:strCache>
            </c:strRef>
          </c:cat>
          <c:val>
            <c:numRef>
              <c:f>LEGEND!$F$45:$F$48</c:f>
              <c:numCache>
                <c:formatCode>General</c:formatCode>
                <c:ptCount val="3"/>
                <c:pt idx="0">
                  <c:v>22</c:v>
                </c:pt>
                <c:pt idx="1">
                  <c:v>19</c:v>
                </c:pt>
                <c:pt idx="2">
                  <c:v>18</c:v>
                </c:pt>
              </c:numCache>
            </c:numRef>
          </c:val>
          <c:extLst>
            <c:ext xmlns:c16="http://schemas.microsoft.com/office/drawing/2014/chart" uri="{C3380CC4-5D6E-409C-BE32-E72D297353CC}">
              <c16:uniqueId val="{00000000-0919-4C62-94D2-DCD1D82AA454}"/>
            </c:ext>
          </c:extLst>
        </c:ser>
        <c:dLbls>
          <c:showLegendKey val="0"/>
          <c:showVal val="0"/>
          <c:showCatName val="0"/>
          <c:showSerName val="0"/>
          <c:showPercent val="0"/>
          <c:showBubbleSize val="0"/>
        </c:dLbls>
        <c:gapWidth val="219"/>
        <c:overlap val="-27"/>
        <c:axId val="521301768"/>
        <c:axId val="521306032"/>
      </c:barChart>
      <c:catAx>
        <c:axId val="5213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06032"/>
        <c:crosses val="autoZero"/>
        <c:auto val="1"/>
        <c:lblAlgn val="ctr"/>
        <c:lblOffset val="100"/>
        <c:noMultiLvlLbl val="0"/>
      </c:catAx>
      <c:valAx>
        <c:axId val="52130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PROFIT</a:t>
            </a:r>
            <a:r>
              <a:rPr lang="en-US" baseline="0">
                <a:solidFill>
                  <a:schemeClr val="bg1"/>
                </a:solidFill>
              </a:rPr>
              <a:t> GAP EFFECT</a:t>
            </a:r>
            <a:endParaRPr lang="en-US">
              <a:solidFill>
                <a:schemeClr val="bg1"/>
              </a:solidFill>
            </a:endParaRPr>
          </a:p>
        </c:rich>
      </c:tx>
      <c:layout/>
      <c:overlay val="0"/>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5400000" scaled="1"/>
          <a:tileRect/>
        </a:gradFill>
        <a:ln>
          <a:solidFill>
            <a:schemeClr val="bg1">
              <a:lumMod val="95000"/>
            </a:schemeClr>
          </a:solid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smoothMarker"/>
        <c:varyColors val="0"/>
        <c:ser>
          <c:idx val="0"/>
          <c:order val="0"/>
          <c:tx>
            <c:strRef>
              <c:f>LEGEND!$G$63</c:f>
              <c:strCache>
                <c:ptCount val="1"/>
                <c:pt idx="0">
                  <c:v>EFFECTED PROFIT PERCENTAGE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poly"/>
            <c:order val="2"/>
            <c:forward val="2"/>
            <c:dispRSqr val="0"/>
            <c:dispEq val="0"/>
          </c:trendline>
          <c:xVal>
            <c:numRef>
              <c:f>LEGEND!$F$64:$F$66</c:f>
              <c:numCache>
                <c:formatCode>@</c:formatCode>
                <c:ptCount val="3"/>
                <c:pt idx="0">
                  <c:v>2012</c:v>
                </c:pt>
                <c:pt idx="1">
                  <c:v>2013</c:v>
                </c:pt>
                <c:pt idx="2">
                  <c:v>2014</c:v>
                </c:pt>
              </c:numCache>
            </c:numRef>
          </c:xVal>
          <c:yVal>
            <c:numRef>
              <c:f>LEGEND!$G$64:$G$66</c:f>
              <c:numCache>
                <c:formatCode>General</c:formatCode>
                <c:ptCount val="3"/>
                <c:pt idx="0">
                  <c:v>6.88</c:v>
                </c:pt>
                <c:pt idx="1">
                  <c:v>4.1399999999999997</c:v>
                </c:pt>
                <c:pt idx="2">
                  <c:v>3.012</c:v>
                </c:pt>
              </c:numCache>
            </c:numRef>
          </c:yVal>
          <c:smooth val="1"/>
          <c:extLst>
            <c:ext xmlns:c16="http://schemas.microsoft.com/office/drawing/2014/chart" uri="{C3380CC4-5D6E-409C-BE32-E72D297353CC}">
              <c16:uniqueId val="{00000000-9F65-4D72-8E0E-0AFB27537DC1}"/>
            </c:ext>
          </c:extLst>
        </c:ser>
        <c:ser>
          <c:idx val="1"/>
          <c:order val="1"/>
          <c:tx>
            <c:strRef>
              <c:f>LEGEND!$H$63</c:f>
              <c:strCache>
                <c:ptCount val="1"/>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LEGEND!$F$64:$F$66</c:f>
              <c:numCache>
                <c:formatCode>@</c:formatCode>
                <c:ptCount val="3"/>
                <c:pt idx="0">
                  <c:v>2012</c:v>
                </c:pt>
                <c:pt idx="1">
                  <c:v>2013</c:v>
                </c:pt>
                <c:pt idx="2">
                  <c:v>2014</c:v>
                </c:pt>
              </c:numCache>
            </c:numRef>
          </c:xVal>
          <c:yVal>
            <c:numRef>
              <c:f>LEGEND!$H$64:$H$66</c:f>
              <c:numCache>
                <c:formatCode>General</c:formatCode>
                <c:ptCount val="3"/>
              </c:numCache>
            </c:numRef>
          </c:yVal>
          <c:smooth val="1"/>
          <c:extLst>
            <c:ext xmlns:c16="http://schemas.microsoft.com/office/drawing/2014/chart" uri="{C3380CC4-5D6E-409C-BE32-E72D297353CC}">
              <c16:uniqueId val="{00000001-9F65-4D72-8E0E-0AFB27537DC1}"/>
            </c:ext>
          </c:extLst>
        </c:ser>
        <c:dLbls>
          <c:dLblPos val="t"/>
          <c:showLegendKey val="0"/>
          <c:showVal val="1"/>
          <c:showCatName val="0"/>
          <c:showSerName val="0"/>
          <c:showPercent val="0"/>
          <c:showBubbleSize val="0"/>
        </c:dLbls>
        <c:axId val="392214440"/>
        <c:axId val="392215096"/>
      </c:scatterChart>
      <c:valAx>
        <c:axId val="3922144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215096"/>
        <c:crosses val="autoZero"/>
        <c:crossBetween val="midCat"/>
      </c:valAx>
      <c:valAx>
        <c:axId val="3922150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214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REFUND PERCENT BY QUARTERS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LEGEND!$F$52</c:f>
              <c:strCache>
                <c:ptCount val="1"/>
                <c:pt idx="0">
                  <c:v>Total</c:v>
                </c:pt>
              </c:strCache>
            </c:strRef>
          </c:tx>
          <c:spPr>
            <a:solidFill>
              <a:schemeClr val="accent1"/>
            </a:solidFill>
            <a:ln>
              <a:noFill/>
            </a:ln>
            <a:effectLst/>
          </c:spPr>
          <c:invertIfNegative val="0"/>
          <c:cat>
            <c:strRef>
              <c:f>LEGEND!$E$53:$E$57</c:f>
              <c:strCache>
                <c:ptCount val="4"/>
                <c:pt idx="0">
                  <c:v>1</c:v>
                </c:pt>
                <c:pt idx="1">
                  <c:v>2</c:v>
                </c:pt>
                <c:pt idx="2">
                  <c:v>3</c:v>
                </c:pt>
                <c:pt idx="3">
                  <c:v>4</c:v>
                </c:pt>
              </c:strCache>
            </c:strRef>
          </c:cat>
          <c:val>
            <c:numRef>
              <c:f>LEGEND!$F$53:$F$57</c:f>
              <c:numCache>
                <c:formatCode>General</c:formatCode>
                <c:ptCount val="4"/>
                <c:pt idx="0">
                  <c:v>3.5</c:v>
                </c:pt>
                <c:pt idx="1">
                  <c:v>5</c:v>
                </c:pt>
                <c:pt idx="2">
                  <c:v>6.666666666666667</c:v>
                </c:pt>
                <c:pt idx="3">
                  <c:v>4.333333333333333</c:v>
                </c:pt>
              </c:numCache>
            </c:numRef>
          </c:val>
          <c:extLst>
            <c:ext xmlns:c16="http://schemas.microsoft.com/office/drawing/2014/chart" uri="{C3380CC4-5D6E-409C-BE32-E72D297353CC}">
              <c16:uniqueId val="{00000000-A089-4F82-B681-850F5E7499F8}"/>
            </c:ext>
          </c:extLst>
        </c:ser>
        <c:dLbls>
          <c:showLegendKey val="0"/>
          <c:showVal val="0"/>
          <c:showCatName val="0"/>
          <c:showSerName val="0"/>
          <c:showPercent val="0"/>
          <c:showBubbleSize val="0"/>
        </c:dLbls>
        <c:gapWidth val="219"/>
        <c:overlap val="-27"/>
        <c:axId val="318590424"/>
        <c:axId val="318587472"/>
      </c:barChart>
      <c:catAx>
        <c:axId val="31859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87472"/>
        <c:crosses val="autoZero"/>
        <c:auto val="1"/>
        <c:lblAlgn val="ctr"/>
        <c:lblOffset val="100"/>
        <c:noMultiLvlLbl val="0"/>
      </c:catAx>
      <c:valAx>
        <c:axId val="3185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9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a:t>
            </a:r>
            <a:r>
              <a:rPr lang="en-US" baseline="0"/>
              <a:t> PRODUCT REFUND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LEGEND!$B$59</c:f>
              <c:strCache>
                <c:ptCount val="1"/>
                <c:pt idx="0">
                  <c:v>refund_percentage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3-457A-A9D7-BECF682B99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03-457A-A9D7-BECF682B99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LEGEND!$A$60:$A$61</c:f>
              <c:strCache>
                <c:ptCount val="2"/>
                <c:pt idx="0">
                  <c:v>NO</c:v>
                </c:pt>
                <c:pt idx="1">
                  <c:v>YES</c:v>
                </c:pt>
              </c:strCache>
            </c:strRef>
          </c:cat>
          <c:val>
            <c:numRef>
              <c:f>LEGEND!$B$60:$B$61</c:f>
              <c:numCache>
                <c:formatCode>General</c:formatCode>
                <c:ptCount val="2"/>
                <c:pt idx="0">
                  <c:v>2.5804735301942001</c:v>
                </c:pt>
                <c:pt idx="1">
                  <c:v>4.99415128671692</c:v>
                </c:pt>
              </c:numCache>
            </c:numRef>
          </c:val>
          <c:extLst>
            <c:ext xmlns:c16="http://schemas.microsoft.com/office/drawing/2014/chart" uri="{C3380CC4-5D6E-409C-BE32-E72D297353CC}">
              <c16:uniqueId val="{00000000-9AD7-4131-9F6D-1C134684A4E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GAP EFFECT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LEGEND!$G$63</c:f>
              <c:strCache>
                <c:ptCount val="1"/>
                <c:pt idx="0">
                  <c:v>EFFECTED PROFIT PERCENTAGE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poly"/>
            <c:order val="2"/>
            <c:forward val="2"/>
            <c:dispRSqr val="0"/>
            <c:dispEq val="0"/>
          </c:trendline>
          <c:xVal>
            <c:numRef>
              <c:f>LEGEND!$F$64:$F$66</c:f>
              <c:numCache>
                <c:formatCode>@</c:formatCode>
                <c:ptCount val="3"/>
                <c:pt idx="0">
                  <c:v>2012</c:v>
                </c:pt>
                <c:pt idx="1">
                  <c:v>2013</c:v>
                </c:pt>
                <c:pt idx="2">
                  <c:v>2014</c:v>
                </c:pt>
              </c:numCache>
            </c:numRef>
          </c:xVal>
          <c:yVal>
            <c:numRef>
              <c:f>LEGEND!$G$64:$G$66</c:f>
              <c:numCache>
                <c:formatCode>General</c:formatCode>
                <c:ptCount val="3"/>
                <c:pt idx="0">
                  <c:v>6.88</c:v>
                </c:pt>
                <c:pt idx="1">
                  <c:v>4.1399999999999997</c:v>
                </c:pt>
                <c:pt idx="2">
                  <c:v>3.012</c:v>
                </c:pt>
              </c:numCache>
            </c:numRef>
          </c:yVal>
          <c:smooth val="1"/>
          <c:extLst>
            <c:ext xmlns:c16="http://schemas.microsoft.com/office/drawing/2014/chart" uri="{C3380CC4-5D6E-409C-BE32-E72D297353CC}">
              <c16:uniqueId val="{00000000-4D6F-410B-A6E1-AA6969E250A9}"/>
            </c:ext>
          </c:extLst>
        </c:ser>
        <c:ser>
          <c:idx val="1"/>
          <c:order val="1"/>
          <c:tx>
            <c:strRef>
              <c:f>LEGEND!$H$63</c:f>
              <c:strCache>
                <c:ptCount val="1"/>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LEGEND!$F$64:$F$66</c:f>
              <c:numCache>
                <c:formatCode>@</c:formatCode>
                <c:ptCount val="3"/>
                <c:pt idx="0">
                  <c:v>2012</c:v>
                </c:pt>
                <c:pt idx="1">
                  <c:v>2013</c:v>
                </c:pt>
                <c:pt idx="2">
                  <c:v>2014</c:v>
                </c:pt>
              </c:numCache>
            </c:numRef>
          </c:xVal>
          <c:yVal>
            <c:numRef>
              <c:f>LEGEND!$H$64:$H$66</c:f>
              <c:numCache>
                <c:formatCode>General</c:formatCode>
                <c:ptCount val="3"/>
              </c:numCache>
            </c:numRef>
          </c:yVal>
          <c:smooth val="1"/>
          <c:extLst>
            <c:ext xmlns:c16="http://schemas.microsoft.com/office/drawing/2014/chart" uri="{C3380CC4-5D6E-409C-BE32-E72D297353CC}">
              <c16:uniqueId val="{00000001-4D6F-410B-A6E1-AA6969E250A9}"/>
            </c:ext>
          </c:extLst>
        </c:ser>
        <c:dLbls>
          <c:dLblPos val="t"/>
          <c:showLegendKey val="0"/>
          <c:showVal val="1"/>
          <c:showCatName val="0"/>
          <c:showSerName val="0"/>
          <c:showPercent val="0"/>
          <c:showBubbleSize val="0"/>
        </c:dLbls>
        <c:axId val="392214440"/>
        <c:axId val="392215096"/>
      </c:scatterChart>
      <c:valAx>
        <c:axId val="3922144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215096"/>
        <c:crosses val="autoZero"/>
        <c:crossBetween val="midCat"/>
      </c:valAx>
      <c:valAx>
        <c:axId val="3922150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214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YEAR (2015) UNITS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LEGEND!$A$81</c:f>
              <c:strCache>
                <c:ptCount val="1"/>
                <c:pt idx="0">
                  <c:v>The Birthday Sugar Panda</c:v>
                </c:pt>
              </c:strCache>
            </c:strRef>
          </c:tx>
          <c:spPr>
            <a:solidFill>
              <a:schemeClr val="accent1"/>
            </a:solidFill>
            <a:ln>
              <a:noFill/>
            </a:ln>
            <a:effectLst/>
            <a:sp3d/>
          </c:spPr>
          <c:invertIfNegative val="0"/>
          <c:cat>
            <c:strRef>
              <c:f>LEGEND!$B$80</c:f>
              <c:strCache>
                <c:ptCount val="1"/>
                <c:pt idx="0">
                  <c:v>units_sold</c:v>
                </c:pt>
              </c:strCache>
            </c:strRef>
          </c:cat>
          <c:val>
            <c:numRef>
              <c:f>LEGEND!$B$81</c:f>
              <c:numCache>
                <c:formatCode>General</c:formatCode>
                <c:ptCount val="1"/>
                <c:pt idx="0">
                  <c:v>1118</c:v>
                </c:pt>
              </c:numCache>
            </c:numRef>
          </c:val>
          <c:extLst>
            <c:ext xmlns:c16="http://schemas.microsoft.com/office/drawing/2014/chart" uri="{C3380CC4-5D6E-409C-BE32-E72D297353CC}">
              <c16:uniqueId val="{00000000-39C9-453E-8A1B-A5CAF261A0C0}"/>
            </c:ext>
          </c:extLst>
        </c:ser>
        <c:ser>
          <c:idx val="1"/>
          <c:order val="1"/>
          <c:tx>
            <c:strRef>
              <c:f>LEGEND!$A$82</c:f>
              <c:strCache>
                <c:ptCount val="1"/>
                <c:pt idx="0">
                  <c:v>The Forever Love Bear</c:v>
                </c:pt>
              </c:strCache>
            </c:strRef>
          </c:tx>
          <c:spPr>
            <a:solidFill>
              <a:schemeClr val="accent2"/>
            </a:solidFill>
            <a:ln>
              <a:noFill/>
            </a:ln>
            <a:effectLst/>
            <a:sp3d/>
          </c:spPr>
          <c:invertIfNegative val="0"/>
          <c:cat>
            <c:strRef>
              <c:f>LEGEND!$B$80</c:f>
              <c:strCache>
                <c:ptCount val="1"/>
                <c:pt idx="0">
                  <c:v>units_sold</c:v>
                </c:pt>
              </c:strCache>
            </c:strRef>
          </c:cat>
          <c:val>
            <c:numRef>
              <c:f>LEGEND!$B$82</c:f>
              <c:numCache>
                <c:formatCode>General</c:formatCode>
                <c:ptCount val="1"/>
                <c:pt idx="0">
                  <c:v>1261</c:v>
                </c:pt>
              </c:numCache>
            </c:numRef>
          </c:val>
          <c:extLst>
            <c:ext xmlns:c16="http://schemas.microsoft.com/office/drawing/2014/chart" uri="{C3380CC4-5D6E-409C-BE32-E72D297353CC}">
              <c16:uniqueId val="{00000001-39C9-453E-8A1B-A5CAF261A0C0}"/>
            </c:ext>
          </c:extLst>
        </c:ser>
        <c:ser>
          <c:idx val="2"/>
          <c:order val="2"/>
          <c:tx>
            <c:strRef>
              <c:f>LEGEND!$A$83</c:f>
              <c:strCache>
                <c:ptCount val="1"/>
                <c:pt idx="0">
                  <c:v>The Hudson River Mini bear</c:v>
                </c:pt>
              </c:strCache>
            </c:strRef>
          </c:tx>
          <c:spPr>
            <a:solidFill>
              <a:schemeClr val="accent3"/>
            </a:solidFill>
            <a:ln>
              <a:noFill/>
            </a:ln>
            <a:effectLst/>
            <a:sp3d/>
          </c:spPr>
          <c:invertIfNegative val="0"/>
          <c:cat>
            <c:strRef>
              <c:f>LEGEND!$B$80</c:f>
              <c:strCache>
                <c:ptCount val="1"/>
                <c:pt idx="0">
                  <c:v>units_sold</c:v>
                </c:pt>
              </c:strCache>
            </c:strRef>
          </c:cat>
          <c:val>
            <c:numRef>
              <c:f>LEGEND!$B$83</c:f>
              <c:numCache>
                <c:formatCode>General</c:formatCode>
                <c:ptCount val="1"/>
                <c:pt idx="0">
                  <c:v>1497</c:v>
                </c:pt>
              </c:numCache>
            </c:numRef>
          </c:val>
          <c:extLst>
            <c:ext xmlns:c16="http://schemas.microsoft.com/office/drawing/2014/chart" uri="{C3380CC4-5D6E-409C-BE32-E72D297353CC}">
              <c16:uniqueId val="{00000002-39C9-453E-8A1B-A5CAF261A0C0}"/>
            </c:ext>
          </c:extLst>
        </c:ser>
        <c:ser>
          <c:idx val="3"/>
          <c:order val="3"/>
          <c:tx>
            <c:strRef>
              <c:f>LEGEND!$A$84</c:f>
              <c:strCache>
                <c:ptCount val="1"/>
                <c:pt idx="0">
                  <c:v>The Original Mr. Fuzzy</c:v>
                </c:pt>
              </c:strCache>
            </c:strRef>
          </c:tx>
          <c:spPr>
            <a:solidFill>
              <a:schemeClr val="accent4"/>
            </a:solidFill>
            <a:ln>
              <a:noFill/>
            </a:ln>
            <a:effectLst/>
            <a:sp3d/>
          </c:spPr>
          <c:invertIfNegative val="0"/>
          <c:cat>
            <c:strRef>
              <c:f>LEGEND!$B$80</c:f>
              <c:strCache>
                <c:ptCount val="1"/>
                <c:pt idx="0">
                  <c:v>units_sold</c:v>
                </c:pt>
              </c:strCache>
            </c:strRef>
          </c:cat>
          <c:val>
            <c:numRef>
              <c:f>LEGEND!$B$84</c:f>
              <c:numCache>
                <c:formatCode>General</c:formatCode>
                <c:ptCount val="1"/>
                <c:pt idx="0">
                  <c:v>3369</c:v>
                </c:pt>
              </c:numCache>
            </c:numRef>
          </c:val>
          <c:extLst>
            <c:ext xmlns:c16="http://schemas.microsoft.com/office/drawing/2014/chart" uri="{C3380CC4-5D6E-409C-BE32-E72D297353CC}">
              <c16:uniqueId val="{00000003-39C9-453E-8A1B-A5CAF261A0C0}"/>
            </c:ext>
          </c:extLst>
        </c:ser>
        <c:dLbls>
          <c:showLegendKey val="0"/>
          <c:showVal val="0"/>
          <c:showCatName val="0"/>
          <c:showSerName val="0"/>
          <c:showPercent val="0"/>
          <c:showBubbleSize val="0"/>
        </c:dLbls>
        <c:gapWidth val="150"/>
        <c:shape val="box"/>
        <c:axId val="523468024"/>
        <c:axId val="523469336"/>
        <c:axId val="0"/>
      </c:bar3DChart>
      <c:catAx>
        <c:axId val="523468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69336"/>
        <c:crosses val="autoZero"/>
        <c:auto val="1"/>
        <c:lblAlgn val="ctr"/>
        <c:lblOffset val="100"/>
        <c:noMultiLvlLbl val="0"/>
      </c:catAx>
      <c:valAx>
        <c:axId val="523469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68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LEGEND!$F$95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LEGEND!$E$96:$E$117</c:f>
              <c:multiLvlStrCache>
                <c:ptCount val="17"/>
                <c:lvl>
                  <c:pt idx="0">
                    <c:v>The Birthday Sugar Panda</c:v>
                  </c:pt>
                  <c:pt idx="1">
                    <c:v>The Forever Love Bear</c:v>
                  </c:pt>
                  <c:pt idx="2">
                    <c:v>The Hudson River Mini bear</c:v>
                  </c:pt>
                  <c:pt idx="3">
                    <c:v>The Original Mr. Fuzzy</c:v>
                  </c:pt>
                  <c:pt idx="4">
                    <c:v>The Birthday Sugar Panda</c:v>
                  </c:pt>
                  <c:pt idx="5">
                    <c:v>The Forever Love Bear</c:v>
                  </c:pt>
                  <c:pt idx="6">
                    <c:v>The Hudson River Mini bear</c:v>
                  </c:pt>
                  <c:pt idx="7">
                    <c:v>The Original Mr. Fuzzy</c:v>
                  </c:pt>
                  <c:pt idx="8">
                    <c:v>The Birthday Sugar Panda</c:v>
                  </c:pt>
                  <c:pt idx="9">
                    <c:v>The Forever Love Bear</c:v>
                  </c:pt>
                  <c:pt idx="10">
                    <c:v>The Hudson River Mini bear</c:v>
                  </c:pt>
                  <c:pt idx="11">
                    <c:v>The Original Mr. Fuzzy</c:v>
                  </c:pt>
                  <c:pt idx="12">
                    <c:v>The Birthday Sugar Panda</c:v>
                  </c:pt>
                  <c:pt idx="13">
                    <c:v>The Forever Love Bear</c:v>
                  </c:pt>
                  <c:pt idx="14">
                    <c:v>The Hudson River Mini bear</c:v>
                  </c:pt>
                  <c:pt idx="15">
                    <c:v>The Original Mr. Fuzzy</c:v>
                  </c:pt>
                  <c:pt idx="16">
                    <c:v>(blank)</c:v>
                  </c:pt>
                </c:lvl>
                <c:lvl>
                  <c:pt idx="0">
                    <c:v>1</c:v>
                  </c:pt>
                  <c:pt idx="4">
                    <c:v>2</c:v>
                  </c:pt>
                  <c:pt idx="8">
                    <c:v>3</c:v>
                  </c:pt>
                  <c:pt idx="12">
                    <c:v>4</c:v>
                  </c:pt>
                  <c:pt idx="16">
                    <c:v>(blank)</c:v>
                  </c:pt>
                </c:lvl>
              </c:multiLvlStrCache>
            </c:multiLvlStrRef>
          </c:cat>
          <c:val>
            <c:numRef>
              <c:f>LEGEND!$F$96:$F$117</c:f>
              <c:numCache>
                <c:formatCode>General</c:formatCode>
                <c:ptCount val="17"/>
                <c:pt idx="0">
                  <c:v>886</c:v>
                </c:pt>
                <c:pt idx="1">
                  <c:v>754</c:v>
                </c:pt>
                <c:pt idx="2">
                  <c:v>952</c:v>
                </c:pt>
                <c:pt idx="3">
                  <c:v>1631</c:v>
                </c:pt>
                <c:pt idx="4">
                  <c:v>854</c:v>
                </c:pt>
                <c:pt idx="5">
                  <c:v>486</c:v>
                </c:pt>
                <c:pt idx="6">
                  <c:v>806</c:v>
                </c:pt>
                <c:pt idx="7">
                  <c:v>1546</c:v>
                </c:pt>
                <c:pt idx="8">
                  <c:v>887</c:v>
                </c:pt>
                <c:pt idx="9">
                  <c:v>512</c:v>
                </c:pt>
                <c:pt idx="10">
                  <c:v>894</c:v>
                </c:pt>
                <c:pt idx="11">
                  <c:v>1738</c:v>
                </c:pt>
                <c:pt idx="12">
                  <c:v>736</c:v>
                </c:pt>
                <c:pt idx="13">
                  <c:v>770</c:v>
                </c:pt>
                <c:pt idx="14">
                  <c:v>1414</c:v>
                </c:pt>
                <c:pt idx="15">
                  <c:v>2616</c:v>
                </c:pt>
              </c:numCache>
            </c:numRef>
          </c:val>
          <c:extLst>
            <c:ext xmlns:c16="http://schemas.microsoft.com/office/drawing/2014/chart" uri="{C3380CC4-5D6E-409C-BE32-E72D297353CC}">
              <c16:uniqueId val="{00000000-7D37-46E6-810C-D337CE4C9344}"/>
            </c:ext>
          </c:extLst>
        </c:ser>
        <c:dLbls>
          <c:dLblPos val="outEnd"/>
          <c:showLegendKey val="0"/>
          <c:showVal val="1"/>
          <c:showCatName val="0"/>
          <c:showSerName val="0"/>
          <c:showPercent val="0"/>
          <c:showBubbleSize val="0"/>
        </c:dLbls>
        <c:gapWidth val="219"/>
        <c:overlap val="-27"/>
        <c:axId val="523696280"/>
        <c:axId val="523687752"/>
      </c:barChart>
      <c:catAx>
        <c:axId val="523696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87752"/>
        <c:crosses val="autoZero"/>
        <c:auto val="1"/>
        <c:lblAlgn val="ctr"/>
        <c:lblOffset val="100"/>
        <c:noMultiLvlLbl val="0"/>
      </c:catAx>
      <c:valAx>
        <c:axId val="52368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96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GAP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LEGEND!$I$112</c:f>
              <c:strCache>
                <c:ptCount val="1"/>
                <c:pt idx="0">
                  <c:v>Total</c:v>
                </c:pt>
              </c:strCache>
            </c:strRef>
          </c:tx>
          <c:spPr>
            <a:solidFill>
              <a:schemeClr val="accent1"/>
            </a:solidFill>
            <a:ln>
              <a:noFill/>
            </a:ln>
            <a:effectLst/>
          </c:spPr>
          <c:invertIfNegative val="0"/>
          <c:cat>
            <c:multiLvlStrRef>
              <c:f>LEGEND!$H$113:$H$121</c:f>
              <c:multiLvlStrCache>
                <c:ptCount val="4"/>
                <c:lvl>
                  <c:pt idx="0">
                    <c:v>2</c:v>
                  </c:pt>
                  <c:pt idx="1">
                    <c:v>2</c:v>
                  </c:pt>
                  <c:pt idx="2">
                    <c:v>2</c:v>
                  </c:pt>
                  <c:pt idx="3">
                    <c:v>2</c:v>
                  </c:pt>
                </c:lvl>
                <c:lvl>
                  <c:pt idx="0">
                    <c:v>The Birthday Sugar Panda</c:v>
                  </c:pt>
                  <c:pt idx="1">
                    <c:v>The Forever Love Bear</c:v>
                  </c:pt>
                  <c:pt idx="2">
                    <c:v>The Hudson River Mini bear</c:v>
                  </c:pt>
                  <c:pt idx="3">
                    <c:v>The Original Mr. Fuzzy</c:v>
                  </c:pt>
                </c:lvl>
              </c:multiLvlStrCache>
            </c:multiLvlStrRef>
          </c:cat>
          <c:val>
            <c:numRef>
              <c:f>LEGEND!$I$113:$I$121</c:f>
              <c:numCache>
                <c:formatCode>General</c:formatCode>
                <c:ptCount val="4"/>
                <c:pt idx="0">
                  <c:v>1607</c:v>
                </c:pt>
                <c:pt idx="1">
                  <c:v>469</c:v>
                </c:pt>
                <c:pt idx="2">
                  <c:v>246</c:v>
                </c:pt>
                <c:pt idx="3">
                  <c:v>2227</c:v>
                </c:pt>
              </c:numCache>
            </c:numRef>
          </c:val>
          <c:extLst>
            <c:ext xmlns:c16="http://schemas.microsoft.com/office/drawing/2014/chart" uri="{C3380CC4-5D6E-409C-BE32-E72D297353CC}">
              <c16:uniqueId val="{00000000-BCED-41FD-A95D-465518629407}"/>
            </c:ext>
          </c:extLst>
        </c:ser>
        <c:dLbls>
          <c:showLegendKey val="0"/>
          <c:showVal val="0"/>
          <c:showCatName val="0"/>
          <c:showSerName val="0"/>
          <c:showPercent val="0"/>
          <c:showBubbleSize val="0"/>
        </c:dLbls>
        <c:gapWidth val="219"/>
        <c:overlap val="-27"/>
        <c:axId val="403807688"/>
        <c:axId val="403810968"/>
      </c:barChart>
      <c:catAx>
        <c:axId val="40380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10968"/>
        <c:crosses val="autoZero"/>
        <c:auto val="1"/>
        <c:lblAlgn val="ctr"/>
        <c:lblOffset val="100"/>
        <c:noMultiLvlLbl val="0"/>
      </c:catAx>
      <c:valAx>
        <c:axId val="40381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0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LEGEND!$C$165</c:f>
              <c:strCache>
                <c:ptCount val="1"/>
                <c:pt idx="0">
                  <c:v>SESSIONS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85-413F-B5FA-A6C691011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85-413F-B5FA-A6C691011999}"/>
              </c:ext>
            </c:extLst>
          </c:dPt>
          <c:cat>
            <c:strRef>
              <c:f>LEGEND!$B$166:$B$167</c:f>
              <c:strCache>
                <c:ptCount val="2"/>
                <c:pt idx="0">
                  <c:v>NO</c:v>
                </c:pt>
                <c:pt idx="1">
                  <c:v>YES</c:v>
                </c:pt>
              </c:strCache>
            </c:strRef>
          </c:cat>
          <c:val>
            <c:numRef>
              <c:f>LEGEND!$C$166:$C$167</c:f>
              <c:numCache>
                <c:formatCode>General</c:formatCode>
                <c:ptCount val="2"/>
                <c:pt idx="0">
                  <c:v>440558</c:v>
                </c:pt>
                <c:pt idx="1">
                  <c:v>32313</c:v>
                </c:pt>
              </c:numCache>
            </c:numRef>
          </c:val>
          <c:extLst>
            <c:ext xmlns:c16="http://schemas.microsoft.com/office/drawing/2014/chart" uri="{C3380CC4-5D6E-409C-BE32-E72D297353CC}">
              <c16:uniqueId val="{00000000-D9FC-4E67-947D-3E9322728E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t>
            </a:r>
            <a:r>
              <a:rPr lang="en-US" baseline="0"/>
              <a:t> ORDER BY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LEGEND!$C$169</c:f>
              <c:strCache>
                <c:ptCount val="1"/>
                <c:pt idx="0">
                  <c:v>users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8-46FD-A21A-D6899DDA18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8-46FD-A21A-D6899DDA18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LEGEND!$B$170:$B$171</c:f>
              <c:strCache>
                <c:ptCount val="2"/>
                <c:pt idx="0">
                  <c:v>YES</c:v>
                </c:pt>
                <c:pt idx="1">
                  <c:v>NO</c:v>
                </c:pt>
              </c:strCache>
            </c:strRef>
          </c:cat>
          <c:val>
            <c:numRef>
              <c:f>LEGEND!$C$170:$C$171</c:f>
              <c:numCache>
                <c:formatCode>General</c:formatCode>
                <c:ptCount val="2"/>
                <c:pt idx="0">
                  <c:v>591</c:v>
                </c:pt>
                <c:pt idx="1">
                  <c:v>31106</c:v>
                </c:pt>
              </c:numCache>
            </c:numRef>
          </c:val>
          <c:extLst>
            <c:ext xmlns:c16="http://schemas.microsoft.com/office/drawing/2014/chart" uri="{C3380CC4-5D6E-409C-BE32-E72D297353CC}">
              <c16:uniqueId val="{00000000-B7D5-432B-85BB-1B6685E5E27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x:chartSpace xmlns:a="http://schemas.openxmlformats.org/drawingml/2006/main" xmlns:r="http://schemas.openxmlformats.org/officeDocument/2006/relationships" xmlns:cx="http://schemas.microsoft.com/office/drawing/2014/chartex">
  <cx:chartData>
    <cx:data id="0">
      <cx:strDim type="cat">
        <cx:f>_xlchart.5</cx:f>
      </cx:strDim>
      <cx:numDim type="size">
        <cx:f>_xlchart.7</cx:f>
      </cx:numDim>
    </cx:data>
  </cx:chartData>
  <cx:chart>
    <cx:title pos="t" align="ctr" overlay="0">
      <cx:tx>
        <cx:rich>
          <a:bodyPr spcFirstLastPara="1" vertOverflow="ellipsis" wrap="square" lIns="0" tIns="0" rIns="0" bIns="0" anchor="ctr" anchorCtr="1"/>
          <a:lstStyle/>
          <a:p>
            <a:pPr algn="ctr">
              <a:defRPr/>
            </a:pPr>
            <a:r>
              <a:rPr lang="en-US"/>
              <a:t>LANDER PAGES ORDERS</a:t>
            </a:r>
          </a:p>
        </cx:rich>
      </cx:tx>
    </cx:title>
    <cx:plotArea>
      <cx:plotAreaRegion>
        <cx:series layoutId="treemap" uniqueId="{882ACA0A-D759-473F-B2A0-7C5C7C109582}">
          <cx:tx>
            <cx:txData>
              <cx:f>_xlchart.6</cx:f>
              <cx:v>orders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ORDER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LEGEND!$G$182</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LEGEND!$F$183:$F$200</c:f>
              <c:multiLvlStrCache>
                <c:ptCount val="13"/>
                <c:lvl>
                  <c:pt idx="0">
                    <c:v>1</c:v>
                  </c:pt>
                  <c:pt idx="1">
                    <c:v>2</c:v>
                  </c:pt>
                  <c:pt idx="2">
                    <c:v>3</c:v>
                  </c:pt>
                  <c:pt idx="3">
                    <c:v>4</c:v>
                  </c:pt>
                  <c:pt idx="4">
                    <c:v>1</c:v>
                  </c:pt>
                  <c:pt idx="5">
                    <c:v>2</c:v>
                  </c:pt>
                  <c:pt idx="6">
                    <c:v>3</c:v>
                  </c:pt>
                  <c:pt idx="7">
                    <c:v>4</c:v>
                  </c:pt>
                  <c:pt idx="8">
                    <c:v>1</c:v>
                  </c:pt>
                  <c:pt idx="9">
                    <c:v>2</c:v>
                  </c:pt>
                  <c:pt idx="10">
                    <c:v>3</c:v>
                  </c:pt>
                  <c:pt idx="11">
                    <c:v>4</c:v>
                  </c:pt>
                  <c:pt idx="12">
                    <c:v>1</c:v>
                  </c:pt>
                </c:lvl>
                <c:lvl>
                  <c:pt idx="0">
                    <c:v>2012</c:v>
                  </c:pt>
                  <c:pt idx="4">
                    <c:v>2013</c:v>
                  </c:pt>
                  <c:pt idx="8">
                    <c:v>2014</c:v>
                  </c:pt>
                  <c:pt idx="12">
                    <c:v>2015</c:v>
                  </c:pt>
                </c:lvl>
              </c:multiLvlStrCache>
            </c:multiLvlStrRef>
          </c:cat>
          <c:val>
            <c:numRef>
              <c:f>LEGEND!$G$183:$G$200</c:f>
              <c:numCache>
                <c:formatCode>General</c:formatCode>
                <c:ptCount val="13"/>
                <c:pt idx="0">
                  <c:v>49.99</c:v>
                </c:pt>
                <c:pt idx="1">
                  <c:v>49.99</c:v>
                </c:pt>
                <c:pt idx="2">
                  <c:v>49.99</c:v>
                </c:pt>
                <c:pt idx="3">
                  <c:v>49.99</c:v>
                </c:pt>
                <c:pt idx="4">
                  <c:v>52.142395915161003</c:v>
                </c:pt>
                <c:pt idx="5">
                  <c:v>51.539213744903897</c:v>
                </c:pt>
                <c:pt idx="6">
                  <c:v>51.9227991337304</c:v>
                </c:pt>
                <c:pt idx="7">
                  <c:v>57.658155619596499</c:v>
                </c:pt>
                <c:pt idx="8">
                  <c:v>68.270406587750898</c:v>
                </c:pt>
                <c:pt idx="9">
                  <c:v>70.734449567723303</c:v>
                </c:pt>
                <c:pt idx="10">
                  <c:v>70.811599854227396</c:v>
                </c:pt>
                <c:pt idx="11">
                  <c:v>70.210959760060007</c:v>
                </c:pt>
                <c:pt idx="12">
                  <c:v>69.398626639061405</c:v>
                </c:pt>
              </c:numCache>
            </c:numRef>
          </c:val>
          <c:smooth val="0"/>
          <c:extLst>
            <c:ext xmlns:c16="http://schemas.microsoft.com/office/drawing/2014/chart" uri="{C3380CC4-5D6E-409C-BE32-E72D297353CC}">
              <c16:uniqueId val="{00000000-1A41-453C-9E53-573F8C7A8448}"/>
            </c:ext>
          </c:extLst>
        </c:ser>
        <c:dLbls>
          <c:showLegendKey val="0"/>
          <c:showVal val="0"/>
          <c:showCatName val="0"/>
          <c:showSerName val="0"/>
          <c:showPercent val="0"/>
          <c:showBubbleSize val="0"/>
        </c:dLbls>
        <c:marker val="1"/>
        <c:smooth val="0"/>
        <c:axId val="491259328"/>
        <c:axId val="491258016"/>
      </c:lineChart>
      <c:catAx>
        <c:axId val="491259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258016"/>
        <c:crosses val="autoZero"/>
        <c:auto val="1"/>
        <c:lblAlgn val="ctr"/>
        <c:lblOffset val="100"/>
        <c:noMultiLvlLbl val="0"/>
      </c:catAx>
      <c:valAx>
        <c:axId val="49125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25932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ORDER VALUE</a:t>
            </a:r>
          </a:p>
        </c:rich>
      </c:tx>
      <c:layout/>
      <c:overlay val="0"/>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5400000" scaled="1"/>
          <a:tileRect/>
        </a:gradFill>
        <a:ln>
          <a:solidFill>
            <a:schemeClr val="bg1">
              <a:lumMod val="9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3"/>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LEGEND!$G$182</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multiLvlStrRef>
              <c:f>LEGEND!$F$183:$F$200</c:f>
              <c:multiLvlStrCache>
                <c:ptCount val="13"/>
                <c:lvl>
                  <c:pt idx="0">
                    <c:v>1</c:v>
                  </c:pt>
                  <c:pt idx="1">
                    <c:v>2</c:v>
                  </c:pt>
                  <c:pt idx="2">
                    <c:v>3</c:v>
                  </c:pt>
                  <c:pt idx="3">
                    <c:v>4</c:v>
                  </c:pt>
                  <c:pt idx="4">
                    <c:v>1</c:v>
                  </c:pt>
                  <c:pt idx="5">
                    <c:v>2</c:v>
                  </c:pt>
                  <c:pt idx="6">
                    <c:v>3</c:v>
                  </c:pt>
                  <c:pt idx="7">
                    <c:v>4</c:v>
                  </c:pt>
                  <c:pt idx="8">
                    <c:v>1</c:v>
                  </c:pt>
                  <c:pt idx="9">
                    <c:v>2</c:v>
                  </c:pt>
                  <c:pt idx="10">
                    <c:v>3</c:v>
                  </c:pt>
                  <c:pt idx="11">
                    <c:v>4</c:v>
                  </c:pt>
                  <c:pt idx="12">
                    <c:v>1</c:v>
                  </c:pt>
                </c:lvl>
                <c:lvl>
                  <c:pt idx="0">
                    <c:v>2012</c:v>
                  </c:pt>
                  <c:pt idx="4">
                    <c:v>2013</c:v>
                  </c:pt>
                  <c:pt idx="8">
                    <c:v>2014</c:v>
                  </c:pt>
                  <c:pt idx="12">
                    <c:v>2015</c:v>
                  </c:pt>
                </c:lvl>
              </c:multiLvlStrCache>
            </c:multiLvlStrRef>
          </c:cat>
          <c:val>
            <c:numRef>
              <c:f>LEGEND!$G$183:$G$200</c:f>
              <c:numCache>
                <c:formatCode>General</c:formatCode>
                <c:ptCount val="13"/>
                <c:pt idx="0">
                  <c:v>49.99</c:v>
                </c:pt>
                <c:pt idx="1">
                  <c:v>49.99</c:v>
                </c:pt>
                <c:pt idx="2">
                  <c:v>49.99</c:v>
                </c:pt>
                <c:pt idx="3">
                  <c:v>49.99</c:v>
                </c:pt>
                <c:pt idx="4">
                  <c:v>52.142395915161003</c:v>
                </c:pt>
                <c:pt idx="5">
                  <c:v>51.539213744903897</c:v>
                </c:pt>
                <c:pt idx="6">
                  <c:v>51.9227991337304</c:v>
                </c:pt>
                <c:pt idx="7">
                  <c:v>57.658155619596499</c:v>
                </c:pt>
                <c:pt idx="8">
                  <c:v>68.270406587750898</c:v>
                </c:pt>
                <c:pt idx="9">
                  <c:v>70.734449567723303</c:v>
                </c:pt>
                <c:pt idx="10">
                  <c:v>70.811599854227396</c:v>
                </c:pt>
                <c:pt idx="11">
                  <c:v>70.210959760060007</c:v>
                </c:pt>
                <c:pt idx="12">
                  <c:v>69.398626639061405</c:v>
                </c:pt>
              </c:numCache>
            </c:numRef>
          </c:val>
          <c:smooth val="0"/>
          <c:extLst>
            <c:ext xmlns:c16="http://schemas.microsoft.com/office/drawing/2014/chart" uri="{C3380CC4-5D6E-409C-BE32-E72D297353CC}">
              <c16:uniqueId val="{00000000-6C29-4FB3-B287-BF8487C02262}"/>
            </c:ext>
          </c:extLst>
        </c:ser>
        <c:dLbls>
          <c:showLegendKey val="0"/>
          <c:showVal val="0"/>
          <c:showCatName val="0"/>
          <c:showSerName val="0"/>
          <c:showPercent val="0"/>
          <c:showBubbleSize val="0"/>
        </c:dLbls>
        <c:marker val="1"/>
        <c:smooth val="0"/>
        <c:axId val="491259328"/>
        <c:axId val="491258016"/>
      </c:lineChart>
      <c:catAx>
        <c:axId val="491259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258016"/>
        <c:crosses val="autoZero"/>
        <c:auto val="1"/>
        <c:lblAlgn val="ctr"/>
        <c:lblOffset val="100"/>
        <c:noMultiLvlLbl val="0"/>
      </c:catAx>
      <c:valAx>
        <c:axId val="49125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25932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r>
              <a:rPr lang="en-US" baseline="0"/>
              <a:t> ENGAGEMENTS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LEGEND!$A$206</c:f>
              <c:strCache>
                <c:ptCount val="1"/>
                <c:pt idx="0">
                  <c:v>NULL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LEGEND!$B$206</c:f>
              <c:numCache>
                <c:formatCode>General</c:formatCode>
                <c:ptCount val="1"/>
                <c:pt idx="0">
                  <c:v>83328</c:v>
                </c:pt>
              </c:numCache>
            </c:numRef>
          </c:val>
          <c:extLst>
            <c:ext xmlns:c16="http://schemas.microsoft.com/office/drawing/2014/chart" uri="{C3380CC4-5D6E-409C-BE32-E72D297353CC}">
              <c16:uniqueId val="{00000000-3CD8-4EB7-9C96-35E0D90B418C}"/>
            </c:ext>
          </c:extLst>
        </c:ser>
        <c:ser>
          <c:idx val="1"/>
          <c:order val="1"/>
          <c:tx>
            <c:strRef>
              <c:f>LEGEND!$A$207</c:f>
              <c:strCache>
                <c:ptCount val="1"/>
                <c:pt idx="0">
                  <c:v>b_ad_1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LEGEND!$B$207</c:f>
              <c:numCache>
                <c:formatCode>General</c:formatCode>
                <c:ptCount val="1"/>
                <c:pt idx="0">
                  <c:v>54909</c:v>
                </c:pt>
              </c:numCache>
            </c:numRef>
          </c:val>
          <c:extLst>
            <c:ext xmlns:c16="http://schemas.microsoft.com/office/drawing/2014/chart" uri="{C3380CC4-5D6E-409C-BE32-E72D297353CC}">
              <c16:uniqueId val="{00000001-3CD8-4EB7-9C96-35E0D90B418C}"/>
            </c:ext>
          </c:extLst>
        </c:ser>
        <c:ser>
          <c:idx val="2"/>
          <c:order val="2"/>
          <c:tx>
            <c:strRef>
              <c:f>LEGEND!$A$208</c:f>
              <c:strCache>
                <c:ptCount val="1"/>
                <c:pt idx="0">
                  <c:v>b_ad_2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LEGEND!$B$208</c:f>
              <c:numCache>
                <c:formatCode>General</c:formatCode>
                <c:ptCount val="1"/>
                <c:pt idx="0">
                  <c:v>7914</c:v>
                </c:pt>
              </c:numCache>
            </c:numRef>
          </c:val>
          <c:extLst>
            <c:ext xmlns:c16="http://schemas.microsoft.com/office/drawing/2014/chart" uri="{C3380CC4-5D6E-409C-BE32-E72D297353CC}">
              <c16:uniqueId val="{00000002-3CD8-4EB7-9C96-35E0D90B418C}"/>
            </c:ext>
          </c:extLst>
        </c:ser>
        <c:ser>
          <c:idx val="3"/>
          <c:order val="3"/>
          <c:tx>
            <c:strRef>
              <c:f>LEGEND!$A$209</c:f>
              <c:strCache>
                <c:ptCount val="1"/>
                <c:pt idx="0">
                  <c:v>g_ad_1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LEGEND!$B$209</c:f>
              <c:numCache>
                <c:formatCode>General</c:formatCode>
                <c:ptCount val="1"/>
                <c:pt idx="0">
                  <c:v>282706</c:v>
                </c:pt>
              </c:numCache>
            </c:numRef>
          </c:val>
          <c:extLst>
            <c:ext xmlns:c16="http://schemas.microsoft.com/office/drawing/2014/chart" uri="{C3380CC4-5D6E-409C-BE32-E72D297353CC}">
              <c16:uniqueId val="{00000003-3CD8-4EB7-9C96-35E0D90B418C}"/>
            </c:ext>
          </c:extLst>
        </c:ser>
        <c:ser>
          <c:idx val="4"/>
          <c:order val="4"/>
          <c:tx>
            <c:strRef>
              <c:f>LEGEND!$A$210</c:f>
              <c:strCache>
                <c:ptCount val="1"/>
                <c:pt idx="0">
                  <c:v>g_ad_2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LEGEND!$B$210</c:f>
              <c:numCache>
                <c:formatCode>General</c:formatCode>
                <c:ptCount val="1"/>
                <c:pt idx="0">
                  <c:v>33329</c:v>
                </c:pt>
              </c:numCache>
            </c:numRef>
          </c:val>
          <c:extLst>
            <c:ext xmlns:c16="http://schemas.microsoft.com/office/drawing/2014/chart" uri="{C3380CC4-5D6E-409C-BE32-E72D297353CC}">
              <c16:uniqueId val="{00000004-3CD8-4EB7-9C96-35E0D90B418C}"/>
            </c:ext>
          </c:extLst>
        </c:ser>
        <c:ser>
          <c:idx val="5"/>
          <c:order val="5"/>
          <c:tx>
            <c:strRef>
              <c:f>LEGEND!$A$211</c:f>
              <c:strCache>
                <c:ptCount val="1"/>
                <c:pt idx="0">
                  <c:v>social_ad_1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LEGEND!$B$211</c:f>
              <c:numCache>
                <c:formatCode>General</c:formatCode>
                <c:ptCount val="1"/>
                <c:pt idx="0">
                  <c:v>5095</c:v>
                </c:pt>
              </c:numCache>
            </c:numRef>
          </c:val>
          <c:extLst>
            <c:ext xmlns:c16="http://schemas.microsoft.com/office/drawing/2014/chart" uri="{C3380CC4-5D6E-409C-BE32-E72D297353CC}">
              <c16:uniqueId val="{00000005-3CD8-4EB7-9C96-35E0D90B418C}"/>
            </c:ext>
          </c:extLst>
        </c:ser>
        <c:ser>
          <c:idx val="6"/>
          <c:order val="6"/>
          <c:tx>
            <c:strRef>
              <c:f>LEGEND!$A$212</c:f>
              <c:strCache>
                <c:ptCount val="1"/>
                <c:pt idx="0">
                  <c:v>social_ad_2</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LEGEND!$B$205</c:f>
              <c:strCache>
                <c:ptCount val="1"/>
                <c:pt idx="0">
                  <c:v>engagements</c:v>
                </c:pt>
              </c:strCache>
            </c:strRef>
          </c:cat>
          <c:val>
            <c:numRef>
              <c:f>LEGEND!$B$212</c:f>
              <c:numCache>
                <c:formatCode>General</c:formatCode>
                <c:ptCount val="1"/>
                <c:pt idx="0">
                  <c:v>5590</c:v>
                </c:pt>
              </c:numCache>
            </c:numRef>
          </c:val>
          <c:extLst>
            <c:ext xmlns:c16="http://schemas.microsoft.com/office/drawing/2014/chart" uri="{C3380CC4-5D6E-409C-BE32-E72D297353CC}">
              <c16:uniqueId val="{00000006-3CD8-4EB7-9C96-35E0D90B418C}"/>
            </c:ext>
          </c:extLst>
        </c:ser>
        <c:dLbls>
          <c:dLblPos val="outEnd"/>
          <c:showLegendKey val="0"/>
          <c:showVal val="1"/>
          <c:showCatName val="0"/>
          <c:showSerName val="0"/>
          <c:showPercent val="0"/>
          <c:showBubbleSize val="0"/>
        </c:dLbls>
        <c:gapWidth val="182"/>
        <c:axId val="488576944"/>
        <c:axId val="488578584"/>
      </c:barChart>
      <c:catAx>
        <c:axId val="48857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78584"/>
        <c:crosses val="autoZero"/>
        <c:auto val="1"/>
        <c:lblAlgn val="ctr"/>
        <c:lblOffset val="100"/>
        <c:noMultiLvlLbl val="0"/>
      </c:catAx>
      <c:valAx>
        <c:axId val="488578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7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x:chartSpace xmlns:a="http://schemas.openxmlformats.org/drawingml/2006/main" xmlns:r="http://schemas.openxmlformats.org/officeDocument/2006/relationships" xmlns:cx="http://schemas.microsoft.com/office/drawing/2014/chartex">
  <cx:chartData>
    <cx:data id="0">
      <cx:strDim type="cat">
        <cx:f>_xlchart.8</cx:f>
      </cx:strDim>
      <cx:numDim type="size">
        <cx:f>_xlchart.9</cx:f>
      </cx:numDim>
    </cx:data>
  </cx:chartData>
  <cx:chart>
    <cx:title pos="t" align="ctr" overlay="0">
      <cx:tx>
        <cx:rich>
          <a:bodyPr spcFirstLastPara="1" vertOverflow="ellipsis" wrap="square" lIns="0" tIns="0" rIns="0" bIns="0" anchor="ctr" anchorCtr="1"/>
          <a:lstStyle/>
          <a:p>
            <a:pPr algn="ctr">
              <a:defRPr/>
            </a:pPr>
            <a:r>
              <a:rPr lang="en-US"/>
              <a:t>MAIN PAGE SESSIONS</a:t>
            </a:r>
          </a:p>
        </cx:rich>
      </cx:tx>
    </cx:title>
    <cx:plotArea>
      <cx:plotAreaRegion>
        <cx:series layoutId="sunburst" uniqueId="{AFEBCFCE-CC49-4EEF-8309-2DCFFF498422}">
          <cx:dataLabels pos="ctr">
            <cx:visibility seriesName="0" categoryName="1" value="0"/>
          </cx:dataLabels>
          <cx:dataId val="0"/>
        </cx:series>
      </cx:plotAreaRegion>
    </cx:plotArea>
  </cx:chart>
</cx: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analysis.xlsx]LEGEND!PivotTable28</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BUSINESS GROWTH BY PROFIT</a:t>
            </a:r>
          </a:p>
        </c:rich>
      </c:tx>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LEGEND!$Q$1</c:f>
              <c:strCache>
                <c:ptCount val="1"/>
                <c:pt idx="0">
                  <c:v>Total</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LEGEND!$P$2:$P$19</c:f>
              <c:multiLvlStrCache>
                <c:ptCount val="13"/>
                <c:lvl>
                  <c:pt idx="0">
                    <c:v>1</c:v>
                  </c:pt>
                  <c:pt idx="1">
                    <c:v>2</c:v>
                  </c:pt>
                  <c:pt idx="2">
                    <c:v>3</c:v>
                  </c:pt>
                  <c:pt idx="3">
                    <c:v>4</c:v>
                  </c:pt>
                  <c:pt idx="4">
                    <c:v>1</c:v>
                  </c:pt>
                  <c:pt idx="5">
                    <c:v>2</c:v>
                  </c:pt>
                  <c:pt idx="6">
                    <c:v>3</c:v>
                  </c:pt>
                  <c:pt idx="7">
                    <c:v>4</c:v>
                  </c:pt>
                  <c:pt idx="8">
                    <c:v>1</c:v>
                  </c:pt>
                  <c:pt idx="9">
                    <c:v>2</c:v>
                  </c:pt>
                  <c:pt idx="10">
                    <c:v>3</c:v>
                  </c:pt>
                  <c:pt idx="11">
                    <c:v>4</c:v>
                  </c:pt>
                  <c:pt idx="12">
                    <c:v>1</c:v>
                  </c:pt>
                </c:lvl>
                <c:lvl>
                  <c:pt idx="0">
                    <c:v>2012</c:v>
                  </c:pt>
                  <c:pt idx="4">
                    <c:v>2013</c:v>
                  </c:pt>
                  <c:pt idx="8">
                    <c:v>2014</c:v>
                  </c:pt>
                  <c:pt idx="12">
                    <c:v>2015</c:v>
                  </c:pt>
                </c:lvl>
              </c:multiLvlStrCache>
            </c:multiLvlStrRef>
          </c:cat>
          <c:val>
            <c:numRef>
              <c:f>LEGEND!$Q$2:$Q$19</c:f>
              <c:numCache>
                <c:formatCode>General</c:formatCode>
                <c:ptCount val="13"/>
                <c:pt idx="0">
                  <c:v>12.81</c:v>
                </c:pt>
                <c:pt idx="1">
                  <c:v>74.084500000000006</c:v>
                </c:pt>
                <c:pt idx="2">
                  <c:v>146.03399999999999</c:v>
                </c:pt>
                <c:pt idx="3">
                  <c:v>319.1825</c:v>
                </c:pt>
                <c:pt idx="4">
                  <c:v>285.2115</c:v>
                </c:pt>
                <c:pt idx="5">
                  <c:v>379.61349999999999</c:v>
                </c:pt>
                <c:pt idx="6">
                  <c:v>411.4495</c:v>
                </c:pt>
                <c:pt idx="7">
                  <c:v>691.971</c:v>
                </c:pt>
                <c:pt idx="8">
                  <c:v>1175.9860000000001</c:v>
                </c:pt>
                <c:pt idx="9">
                  <c:v>1636.0854999999999</c:v>
                </c:pt>
                <c:pt idx="10">
                  <c:v>1728.258</c:v>
                </c:pt>
                <c:pt idx="11">
                  <c:v>2501.8910000000001</c:v>
                </c:pt>
                <c:pt idx="12">
                  <c:v>2241.8935000000001</c:v>
                </c:pt>
              </c:numCache>
            </c:numRef>
          </c:val>
          <c:smooth val="0"/>
          <c:extLst>
            <c:ext xmlns:c16="http://schemas.microsoft.com/office/drawing/2014/chart" uri="{C3380CC4-5D6E-409C-BE32-E72D297353CC}">
              <c16:uniqueId val="{00000000-6197-4AA8-ADFA-FA51CCFEAD64}"/>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402749128"/>
        <c:axId val="402745192"/>
      </c:lineChart>
      <c:catAx>
        <c:axId val="402749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745192"/>
        <c:crosses val="autoZero"/>
        <c:auto val="1"/>
        <c:lblAlgn val="ctr"/>
        <c:lblOffset val="100"/>
        <c:noMultiLvlLbl val="0"/>
      </c:catAx>
      <c:valAx>
        <c:axId val="402745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7491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analysis.xlsx]LEGEND!PivotTable28</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BUSINESS GROWTH BY PROFIT</a:t>
            </a:r>
          </a:p>
        </c:rich>
      </c:tx>
      <c:layout/>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noFill/>
          <a:ln w="22225" cap="rnd" cmpd="sng" algn="ctr">
            <a:solidFill>
              <a:schemeClr val="accent2"/>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2"/>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2"/>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LEGEND!$Q$1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LEGEND!$P$2:$P$19</c:f>
              <c:multiLvlStrCache>
                <c:ptCount val="13"/>
                <c:lvl>
                  <c:pt idx="0">
                    <c:v>1</c:v>
                  </c:pt>
                  <c:pt idx="1">
                    <c:v>2</c:v>
                  </c:pt>
                  <c:pt idx="2">
                    <c:v>3</c:v>
                  </c:pt>
                  <c:pt idx="3">
                    <c:v>4</c:v>
                  </c:pt>
                  <c:pt idx="4">
                    <c:v>1</c:v>
                  </c:pt>
                  <c:pt idx="5">
                    <c:v>2</c:v>
                  </c:pt>
                  <c:pt idx="6">
                    <c:v>3</c:v>
                  </c:pt>
                  <c:pt idx="7">
                    <c:v>4</c:v>
                  </c:pt>
                  <c:pt idx="8">
                    <c:v>1</c:v>
                  </c:pt>
                  <c:pt idx="9">
                    <c:v>2</c:v>
                  </c:pt>
                  <c:pt idx="10">
                    <c:v>3</c:v>
                  </c:pt>
                  <c:pt idx="11">
                    <c:v>4</c:v>
                  </c:pt>
                  <c:pt idx="12">
                    <c:v>1</c:v>
                  </c:pt>
                </c:lvl>
                <c:lvl>
                  <c:pt idx="0">
                    <c:v>2012</c:v>
                  </c:pt>
                  <c:pt idx="4">
                    <c:v>2013</c:v>
                  </c:pt>
                  <c:pt idx="8">
                    <c:v>2014</c:v>
                  </c:pt>
                  <c:pt idx="12">
                    <c:v>2015</c:v>
                  </c:pt>
                </c:lvl>
              </c:multiLvlStrCache>
            </c:multiLvlStrRef>
          </c:cat>
          <c:val>
            <c:numRef>
              <c:f>LEGEND!$Q$2:$Q$19</c:f>
              <c:numCache>
                <c:formatCode>General</c:formatCode>
                <c:ptCount val="13"/>
                <c:pt idx="0">
                  <c:v>12.81</c:v>
                </c:pt>
                <c:pt idx="1">
                  <c:v>74.084500000000006</c:v>
                </c:pt>
                <c:pt idx="2">
                  <c:v>146.03399999999999</c:v>
                </c:pt>
                <c:pt idx="3">
                  <c:v>319.1825</c:v>
                </c:pt>
                <c:pt idx="4">
                  <c:v>285.2115</c:v>
                </c:pt>
                <c:pt idx="5">
                  <c:v>379.61349999999999</c:v>
                </c:pt>
                <c:pt idx="6">
                  <c:v>411.4495</c:v>
                </c:pt>
                <c:pt idx="7">
                  <c:v>691.971</c:v>
                </c:pt>
                <c:pt idx="8">
                  <c:v>1175.9860000000001</c:v>
                </c:pt>
                <c:pt idx="9">
                  <c:v>1636.0854999999999</c:v>
                </c:pt>
                <c:pt idx="10">
                  <c:v>1728.258</c:v>
                </c:pt>
                <c:pt idx="11">
                  <c:v>2501.8910000000001</c:v>
                </c:pt>
                <c:pt idx="12">
                  <c:v>2241.8935000000001</c:v>
                </c:pt>
              </c:numCache>
            </c:numRef>
          </c:val>
          <c:smooth val="0"/>
          <c:extLst>
            <c:ext xmlns:c16="http://schemas.microsoft.com/office/drawing/2014/chart" uri="{C3380CC4-5D6E-409C-BE32-E72D297353CC}">
              <c16:uniqueId val="{00000000-F30F-43C2-A8F1-01A1C8713F82}"/>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402749128"/>
        <c:axId val="402745192"/>
      </c:lineChart>
      <c:catAx>
        <c:axId val="402749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745192"/>
        <c:crosses val="autoZero"/>
        <c:auto val="1"/>
        <c:lblAlgn val="ctr"/>
        <c:lblOffset val="100"/>
        <c:noMultiLvlLbl val="0"/>
      </c:catAx>
      <c:valAx>
        <c:axId val="402745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7491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analysis.xlsx]LEGEND!PivotTable23</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REFUND PERCENT BY YEAR</a:t>
            </a:r>
            <a:endParaRPr lang="en-US"/>
          </a:p>
        </c:rich>
      </c:tx>
      <c:layout/>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81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LEGEND!$F$44</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LEGEND!$E$45:$E$48</c:f>
              <c:strCache>
                <c:ptCount val="3"/>
                <c:pt idx="0">
                  <c:v>2012</c:v>
                </c:pt>
                <c:pt idx="1">
                  <c:v>2013</c:v>
                </c:pt>
                <c:pt idx="2">
                  <c:v>2014</c:v>
                </c:pt>
              </c:strCache>
            </c:strRef>
          </c:cat>
          <c:val>
            <c:numRef>
              <c:f>LEGEND!$F$45:$F$48</c:f>
              <c:numCache>
                <c:formatCode>General</c:formatCode>
                <c:ptCount val="3"/>
                <c:pt idx="0">
                  <c:v>22</c:v>
                </c:pt>
                <c:pt idx="1">
                  <c:v>19</c:v>
                </c:pt>
                <c:pt idx="2">
                  <c:v>18</c:v>
                </c:pt>
              </c:numCache>
            </c:numRef>
          </c:val>
          <c:extLst>
            <c:ext xmlns:c16="http://schemas.microsoft.com/office/drawing/2014/chart" uri="{C3380CC4-5D6E-409C-BE32-E72D297353CC}">
              <c16:uniqueId val="{00000000-2876-4070-8F2B-0B7591B8D57A}"/>
            </c:ext>
          </c:extLst>
        </c:ser>
        <c:dLbls>
          <c:dLblPos val="inEnd"/>
          <c:showLegendKey val="0"/>
          <c:showVal val="1"/>
          <c:showCatName val="0"/>
          <c:showSerName val="0"/>
          <c:showPercent val="0"/>
          <c:showBubbleSize val="0"/>
        </c:dLbls>
        <c:gapWidth val="100"/>
        <c:overlap val="-24"/>
        <c:axId val="521301768"/>
        <c:axId val="521306032"/>
      </c:barChart>
      <c:catAx>
        <c:axId val="521301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306032"/>
        <c:crosses val="autoZero"/>
        <c:auto val="1"/>
        <c:lblAlgn val="ctr"/>
        <c:lblOffset val="100"/>
        <c:noMultiLvlLbl val="0"/>
      </c:catAx>
      <c:valAx>
        <c:axId val="52130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301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analysis.xlsx]LEGEND!PivotTable24</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AVERAGE REFUND PERCENT BY QUARTERS</a:t>
            </a:r>
            <a:endParaRPr lang="en-US"/>
          </a:p>
        </c:rich>
      </c:tx>
      <c:layout/>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54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LEGEND!$F$52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LEGEND!$E$53:$E$57</c:f>
              <c:strCache>
                <c:ptCount val="4"/>
                <c:pt idx="0">
                  <c:v>1</c:v>
                </c:pt>
                <c:pt idx="1">
                  <c:v>2</c:v>
                </c:pt>
                <c:pt idx="2">
                  <c:v>3</c:v>
                </c:pt>
                <c:pt idx="3">
                  <c:v>4</c:v>
                </c:pt>
              </c:strCache>
            </c:strRef>
          </c:cat>
          <c:val>
            <c:numRef>
              <c:f>LEGEND!$F$53:$F$57</c:f>
              <c:numCache>
                <c:formatCode>General</c:formatCode>
                <c:ptCount val="4"/>
                <c:pt idx="0">
                  <c:v>3.5</c:v>
                </c:pt>
                <c:pt idx="1">
                  <c:v>5</c:v>
                </c:pt>
                <c:pt idx="2">
                  <c:v>6.666666666666667</c:v>
                </c:pt>
                <c:pt idx="3">
                  <c:v>4.333333333333333</c:v>
                </c:pt>
              </c:numCache>
            </c:numRef>
          </c:val>
          <c:extLst>
            <c:ext xmlns:c16="http://schemas.microsoft.com/office/drawing/2014/chart" uri="{C3380CC4-5D6E-409C-BE32-E72D297353CC}">
              <c16:uniqueId val="{00000000-BD5F-4ACC-B4F3-F8F7558525D2}"/>
            </c:ext>
          </c:extLst>
        </c:ser>
        <c:dLbls>
          <c:dLblPos val="inEnd"/>
          <c:showLegendKey val="0"/>
          <c:showVal val="1"/>
          <c:showCatName val="0"/>
          <c:showSerName val="0"/>
          <c:showPercent val="0"/>
          <c:showBubbleSize val="0"/>
        </c:dLbls>
        <c:gapWidth val="100"/>
        <c:overlap val="-24"/>
        <c:axId val="318590424"/>
        <c:axId val="318587472"/>
      </c:barChart>
      <c:catAx>
        <c:axId val="318590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587472"/>
        <c:crosses val="autoZero"/>
        <c:auto val="1"/>
        <c:lblAlgn val="ctr"/>
        <c:lblOffset val="100"/>
        <c:noMultiLvlLbl val="0"/>
      </c:catAx>
      <c:valAx>
        <c:axId val="318587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590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PRIMARY PRODUCT REFUND PERCENT</a:t>
            </a:r>
          </a:p>
        </c:rich>
      </c:tx>
      <c:layout/>
      <c:overlay val="0"/>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2700000" scaled="1"/>
          <a:tileRect/>
        </a:gradFill>
        <a:ln>
          <a:solidFill>
            <a:schemeClr val="bg1">
              <a:lumMod val="9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LEGEND!$B$59</c:f>
              <c:strCache>
                <c:ptCount val="1"/>
                <c:pt idx="0">
                  <c:v>refund_percentage</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A6B8-483E-BCDC-1DE8ACE39C80}"/>
              </c:ext>
            </c:extLst>
          </c:dPt>
          <c:dPt>
            <c:idx val="1"/>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A6B8-483E-BCDC-1DE8ACE39C8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LEGEND!$A$60:$A$61</c:f>
              <c:strCache>
                <c:ptCount val="2"/>
                <c:pt idx="0">
                  <c:v>NO</c:v>
                </c:pt>
                <c:pt idx="1">
                  <c:v>YES</c:v>
                </c:pt>
              </c:strCache>
            </c:strRef>
          </c:cat>
          <c:val>
            <c:numRef>
              <c:f>LEGEND!$B$60:$B$61</c:f>
              <c:numCache>
                <c:formatCode>General</c:formatCode>
                <c:ptCount val="2"/>
                <c:pt idx="0">
                  <c:v>2.5804735301942001</c:v>
                </c:pt>
                <c:pt idx="1">
                  <c:v>4.99415128671692</c:v>
                </c:pt>
              </c:numCache>
            </c:numRef>
          </c:val>
          <c:extLst>
            <c:ext xmlns:c16="http://schemas.microsoft.com/office/drawing/2014/chart" uri="{C3380CC4-5D6E-409C-BE32-E72D297353CC}">
              <c16:uniqueId val="{00000004-A6B8-483E-BCDC-1DE8ACE39C80}"/>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LAST YEAR (2015) UNITS SOLD</a:t>
            </a:r>
            <a:endParaRPr lang="en-US"/>
          </a:p>
        </c:rich>
      </c:tx>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35159105944642E-2"/>
          <c:y val="0.27276676482285767"/>
          <c:w val="0.88172304509611299"/>
          <c:h val="0.65082480624153038"/>
        </c:manualLayout>
      </c:layout>
      <c:bar3DChart>
        <c:barDir val="bar"/>
        <c:grouping val="clustered"/>
        <c:varyColors val="0"/>
        <c:ser>
          <c:idx val="0"/>
          <c:order val="0"/>
          <c:tx>
            <c:strRef>
              <c:f>LEGEND!$A$81</c:f>
              <c:strCache>
                <c:ptCount val="1"/>
                <c:pt idx="0">
                  <c:v>The Birthday Sugar Panda</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LEGEND!$B$80</c:f>
              <c:strCache>
                <c:ptCount val="1"/>
                <c:pt idx="0">
                  <c:v>units_sold</c:v>
                </c:pt>
              </c:strCache>
            </c:strRef>
          </c:cat>
          <c:val>
            <c:numRef>
              <c:f>LEGEND!$B$81</c:f>
              <c:numCache>
                <c:formatCode>General</c:formatCode>
                <c:ptCount val="1"/>
                <c:pt idx="0">
                  <c:v>1118</c:v>
                </c:pt>
              </c:numCache>
            </c:numRef>
          </c:val>
          <c:extLst>
            <c:ext xmlns:c16="http://schemas.microsoft.com/office/drawing/2014/chart" uri="{C3380CC4-5D6E-409C-BE32-E72D297353CC}">
              <c16:uniqueId val="{00000000-6A42-4447-B068-88FE19DE112C}"/>
            </c:ext>
          </c:extLst>
        </c:ser>
        <c:ser>
          <c:idx val="1"/>
          <c:order val="1"/>
          <c:tx>
            <c:strRef>
              <c:f>LEGEND!$A$82</c:f>
              <c:strCache>
                <c:ptCount val="1"/>
                <c:pt idx="0">
                  <c:v>The Forever Love Bear</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LEGEND!$B$80</c:f>
              <c:strCache>
                <c:ptCount val="1"/>
                <c:pt idx="0">
                  <c:v>units_sold</c:v>
                </c:pt>
              </c:strCache>
            </c:strRef>
          </c:cat>
          <c:val>
            <c:numRef>
              <c:f>LEGEND!$B$82</c:f>
              <c:numCache>
                <c:formatCode>General</c:formatCode>
                <c:ptCount val="1"/>
                <c:pt idx="0">
                  <c:v>1261</c:v>
                </c:pt>
              </c:numCache>
            </c:numRef>
          </c:val>
          <c:extLst>
            <c:ext xmlns:c16="http://schemas.microsoft.com/office/drawing/2014/chart" uri="{C3380CC4-5D6E-409C-BE32-E72D297353CC}">
              <c16:uniqueId val="{00000001-6A42-4447-B068-88FE19DE112C}"/>
            </c:ext>
          </c:extLst>
        </c:ser>
        <c:ser>
          <c:idx val="2"/>
          <c:order val="2"/>
          <c:tx>
            <c:strRef>
              <c:f>LEGEND!$A$83</c:f>
              <c:strCache>
                <c:ptCount val="1"/>
                <c:pt idx="0">
                  <c:v>The Hudson River Mini bear</c:v>
                </c:pt>
              </c:strCache>
            </c:strRef>
          </c:tx>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LEGEND!$B$80</c:f>
              <c:strCache>
                <c:ptCount val="1"/>
                <c:pt idx="0">
                  <c:v>units_sold</c:v>
                </c:pt>
              </c:strCache>
            </c:strRef>
          </c:cat>
          <c:val>
            <c:numRef>
              <c:f>LEGEND!$B$83</c:f>
              <c:numCache>
                <c:formatCode>General</c:formatCode>
                <c:ptCount val="1"/>
                <c:pt idx="0">
                  <c:v>1497</c:v>
                </c:pt>
              </c:numCache>
            </c:numRef>
          </c:val>
          <c:extLst>
            <c:ext xmlns:c16="http://schemas.microsoft.com/office/drawing/2014/chart" uri="{C3380CC4-5D6E-409C-BE32-E72D297353CC}">
              <c16:uniqueId val="{00000002-6A42-4447-B068-88FE19DE112C}"/>
            </c:ext>
          </c:extLst>
        </c:ser>
        <c:ser>
          <c:idx val="3"/>
          <c:order val="3"/>
          <c:tx>
            <c:strRef>
              <c:f>LEGEND!$A$84</c:f>
              <c:strCache>
                <c:ptCount val="1"/>
                <c:pt idx="0">
                  <c:v>The Original Mr. Fuzzy</c:v>
                </c:pt>
              </c:strCache>
            </c:strRef>
          </c:tx>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LEGEND!$B$80</c:f>
              <c:strCache>
                <c:ptCount val="1"/>
                <c:pt idx="0">
                  <c:v>units_sold</c:v>
                </c:pt>
              </c:strCache>
            </c:strRef>
          </c:cat>
          <c:val>
            <c:numRef>
              <c:f>LEGEND!$B$84</c:f>
              <c:numCache>
                <c:formatCode>General</c:formatCode>
                <c:ptCount val="1"/>
                <c:pt idx="0">
                  <c:v>3369</c:v>
                </c:pt>
              </c:numCache>
            </c:numRef>
          </c:val>
          <c:extLst>
            <c:ext xmlns:c16="http://schemas.microsoft.com/office/drawing/2014/chart" uri="{C3380CC4-5D6E-409C-BE32-E72D297353CC}">
              <c16:uniqueId val="{00000003-6A42-4447-B068-88FE19DE112C}"/>
            </c:ext>
          </c:extLst>
        </c:ser>
        <c:dLbls>
          <c:showLegendKey val="0"/>
          <c:showVal val="0"/>
          <c:showCatName val="0"/>
          <c:showSerName val="0"/>
          <c:showPercent val="0"/>
          <c:showBubbleSize val="0"/>
        </c:dLbls>
        <c:gapWidth val="150"/>
        <c:shape val="box"/>
        <c:axId val="523468024"/>
        <c:axId val="523469336"/>
        <c:axId val="0"/>
      </c:bar3DChart>
      <c:catAx>
        <c:axId val="523468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469336"/>
        <c:crosses val="autoZero"/>
        <c:auto val="1"/>
        <c:lblAlgn val="ctr"/>
        <c:lblOffset val="100"/>
        <c:noMultiLvlLbl val="0"/>
      </c:catAx>
      <c:valAx>
        <c:axId val="523469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6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fuzzy dataset analysis.xlsx]LEGEND!PivotTable35</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UNITS SOLD </a:t>
            </a:r>
            <a:endParaRPr lang="en-US"/>
          </a:p>
        </c:rich>
      </c:tx>
      <c:layout/>
      <c:overlay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w="19050" cap="flat" cmpd="sng" algn="ctr">
          <a:solidFill>
            <a:schemeClr val="lt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LEGEND!$F$95</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LEGEND!$E$96:$E$117</c:f>
              <c:multiLvlStrCache>
                <c:ptCount val="17"/>
                <c:lvl>
                  <c:pt idx="0">
                    <c:v>The Birthday Sugar Panda</c:v>
                  </c:pt>
                  <c:pt idx="1">
                    <c:v>The Forever Love Bear</c:v>
                  </c:pt>
                  <c:pt idx="2">
                    <c:v>The Hudson River Mini bear</c:v>
                  </c:pt>
                  <c:pt idx="3">
                    <c:v>The Original Mr. Fuzzy</c:v>
                  </c:pt>
                  <c:pt idx="4">
                    <c:v>The Birthday Sugar Panda</c:v>
                  </c:pt>
                  <c:pt idx="5">
                    <c:v>The Forever Love Bear</c:v>
                  </c:pt>
                  <c:pt idx="6">
                    <c:v>The Hudson River Mini bear</c:v>
                  </c:pt>
                  <c:pt idx="7">
                    <c:v>The Original Mr. Fuzzy</c:v>
                  </c:pt>
                  <c:pt idx="8">
                    <c:v>The Birthday Sugar Panda</c:v>
                  </c:pt>
                  <c:pt idx="9">
                    <c:v>The Forever Love Bear</c:v>
                  </c:pt>
                  <c:pt idx="10">
                    <c:v>The Hudson River Mini bear</c:v>
                  </c:pt>
                  <c:pt idx="11">
                    <c:v>The Original Mr. Fuzzy</c:v>
                  </c:pt>
                  <c:pt idx="12">
                    <c:v>The Birthday Sugar Panda</c:v>
                  </c:pt>
                  <c:pt idx="13">
                    <c:v>The Forever Love Bear</c:v>
                  </c:pt>
                  <c:pt idx="14">
                    <c:v>The Hudson River Mini bear</c:v>
                  </c:pt>
                  <c:pt idx="15">
                    <c:v>The Original Mr. Fuzzy</c:v>
                  </c:pt>
                  <c:pt idx="16">
                    <c:v>(blank)</c:v>
                  </c:pt>
                </c:lvl>
                <c:lvl>
                  <c:pt idx="0">
                    <c:v>1</c:v>
                  </c:pt>
                  <c:pt idx="4">
                    <c:v>2</c:v>
                  </c:pt>
                  <c:pt idx="8">
                    <c:v>3</c:v>
                  </c:pt>
                  <c:pt idx="12">
                    <c:v>4</c:v>
                  </c:pt>
                  <c:pt idx="16">
                    <c:v>(blank)</c:v>
                  </c:pt>
                </c:lvl>
              </c:multiLvlStrCache>
            </c:multiLvlStrRef>
          </c:cat>
          <c:val>
            <c:numRef>
              <c:f>LEGEND!$F$96:$F$117</c:f>
              <c:numCache>
                <c:formatCode>General</c:formatCode>
                <c:ptCount val="17"/>
                <c:pt idx="0">
                  <c:v>886</c:v>
                </c:pt>
                <c:pt idx="1">
                  <c:v>754</c:v>
                </c:pt>
                <c:pt idx="2">
                  <c:v>952</c:v>
                </c:pt>
                <c:pt idx="3">
                  <c:v>1631</c:v>
                </c:pt>
                <c:pt idx="4">
                  <c:v>854</c:v>
                </c:pt>
                <c:pt idx="5">
                  <c:v>486</c:v>
                </c:pt>
                <c:pt idx="6">
                  <c:v>806</c:v>
                </c:pt>
                <c:pt idx="7">
                  <c:v>1546</c:v>
                </c:pt>
                <c:pt idx="8">
                  <c:v>887</c:v>
                </c:pt>
                <c:pt idx="9">
                  <c:v>512</c:v>
                </c:pt>
                <c:pt idx="10">
                  <c:v>894</c:v>
                </c:pt>
                <c:pt idx="11">
                  <c:v>1738</c:v>
                </c:pt>
                <c:pt idx="12">
                  <c:v>736</c:v>
                </c:pt>
                <c:pt idx="13">
                  <c:v>770</c:v>
                </c:pt>
                <c:pt idx="14">
                  <c:v>1414</c:v>
                </c:pt>
                <c:pt idx="15">
                  <c:v>2616</c:v>
                </c:pt>
              </c:numCache>
            </c:numRef>
          </c:val>
          <c:extLst>
            <c:ext xmlns:c16="http://schemas.microsoft.com/office/drawing/2014/chart" uri="{C3380CC4-5D6E-409C-BE32-E72D297353CC}">
              <c16:uniqueId val="{00000000-E2AD-4160-AB1B-B20922E8EA1B}"/>
            </c:ext>
          </c:extLst>
        </c:ser>
        <c:dLbls>
          <c:dLblPos val="outEnd"/>
          <c:showLegendKey val="0"/>
          <c:showVal val="1"/>
          <c:showCatName val="0"/>
          <c:showSerName val="0"/>
          <c:showPercent val="0"/>
          <c:showBubbleSize val="0"/>
        </c:dLbls>
        <c:gapWidth val="100"/>
        <c:overlap val="-24"/>
        <c:axId val="523696280"/>
        <c:axId val="523687752"/>
      </c:barChart>
      <c:catAx>
        <c:axId val="523696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687752"/>
        <c:crosses val="autoZero"/>
        <c:auto val="1"/>
        <c:lblAlgn val="ctr"/>
        <c:lblOffset val="100"/>
        <c:noMultiLvlLbl val="0"/>
      </c:catAx>
      <c:valAx>
        <c:axId val="523687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696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95000"/>
      </a:schemeClr>
    </cs:fontRef>
    <cs:defRPr sz="850"/>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9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5">
  <cs:axisTitle>
    <cs:lnRef idx="0"/>
    <cs:fillRef idx="0"/>
    <cs:effectRef idx="0"/>
    <cs:fontRef idx="minor">
      <a:schemeClr val="tx1">
        <a:lumMod val="65000"/>
        <a:lumOff val="3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lt1">
        <a:lumMod val="9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9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lt1">
        <a:lumMod val="9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png"/><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13</xdr:col>
      <xdr:colOff>126691</xdr:colOff>
      <xdr:row>5</xdr:row>
      <xdr:rowOff>134937</xdr:rowOff>
    </xdr:from>
    <xdr:to>
      <xdr:col>21</xdr:col>
      <xdr:colOff>547377</xdr:colOff>
      <xdr:row>20</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373063</xdr:colOff>
      <xdr:row>21</xdr:row>
      <xdr:rowOff>22266</xdr:rowOff>
    </xdr:from>
    <xdr:to>
      <xdr:col>9</xdr:col>
      <xdr:colOff>341312</xdr:colOff>
      <xdr:row>34</xdr:row>
      <xdr:rowOff>169059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150503</xdr:colOff>
      <xdr:row>21</xdr:row>
      <xdr:rowOff>29895</xdr:rowOff>
    </xdr:from>
    <xdr:to>
      <xdr:col>21</xdr:col>
      <xdr:colOff>563252</xdr:colOff>
      <xdr:row>34</xdr:row>
      <xdr:rowOff>179573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83911</xdr:colOff>
      <xdr:row>0</xdr:row>
      <xdr:rowOff>143184</xdr:rowOff>
    </xdr:from>
    <xdr:ext cx="11657649" cy="841169"/>
    <xdr:sp macro="" textlink="">
      <xdr:nvSpPr>
        <xdr:cNvPr id="8" name="Rectangle 7"/>
        <xdr:cNvSpPr/>
      </xdr:nvSpPr>
      <xdr:spPr>
        <a:xfrm>
          <a:off x="1306286" y="143184"/>
          <a:ext cx="11657649" cy="841169"/>
        </a:xfrm>
        <a:prstGeom prst="rect">
          <a:avLst/>
        </a:prstGeom>
        <a:solidFill>
          <a:schemeClr val="bg2"/>
        </a:solidFill>
      </xdr:spPr>
      <xdr:txBody>
        <a:bodyPr wrap="none" lIns="91440" tIns="45720" rIns="91440" bIns="45720">
          <a:noAutofit/>
        </a:bodyPr>
        <a:lstStyle/>
        <a:p>
          <a:pPr algn="ctr"/>
          <a:r>
            <a:rPr lang="en-US" sz="5400" b="0" cap="none" spc="0">
              <a:ln w="0"/>
              <a:gradFill>
                <a:gsLst>
                  <a:gs pos="21000">
                    <a:srgbClr val="53575C"/>
                  </a:gs>
                  <a:gs pos="88000">
                    <a:srgbClr val="C5C7CA"/>
                  </a:gs>
                </a:gsLst>
                <a:lin ang="5400000"/>
              </a:gradFill>
              <a:effectLst/>
              <a:latin typeface="Baskerville Old Face" panose="02020602080505020303" pitchFamily="18" charset="0"/>
            </a:rPr>
            <a:t>BUSINESS PERFORMANCE</a:t>
          </a:r>
          <a:r>
            <a:rPr lang="en-US" sz="5400" b="0" cap="none" spc="0" baseline="0">
              <a:ln w="0"/>
              <a:gradFill>
                <a:gsLst>
                  <a:gs pos="21000">
                    <a:srgbClr val="53575C"/>
                  </a:gs>
                  <a:gs pos="88000">
                    <a:srgbClr val="C5C7CA"/>
                  </a:gs>
                </a:gsLst>
                <a:lin ang="5400000"/>
              </a:gradFill>
              <a:effectLst/>
              <a:latin typeface="Baskerville Old Face" panose="02020602080505020303" pitchFamily="18" charset="0"/>
            </a:rPr>
            <a:t> REPORT</a:t>
          </a:r>
          <a:endParaRPr lang="en-US" sz="5400" b="0" cap="none" spc="0">
            <a:ln w="0"/>
            <a:gradFill>
              <a:gsLst>
                <a:gs pos="21000">
                  <a:srgbClr val="53575C"/>
                </a:gs>
                <a:gs pos="88000">
                  <a:srgbClr val="C5C7CA"/>
                </a:gs>
              </a:gsLst>
              <a:lin ang="5400000"/>
            </a:gradFill>
            <a:effectLst/>
            <a:latin typeface="Baskerville Old Face" panose="02020602080505020303" pitchFamily="18" charset="0"/>
          </a:endParaRPr>
        </a:p>
      </xdr:txBody>
    </xdr:sp>
    <xdr:clientData/>
  </xdr:oneCellAnchor>
  <xdr:twoCellAnchor editAs="oneCell">
    <xdr:from>
      <xdr:col>9</xdr:col>
      <xdr:colOff>365125</xdr:colOff>
      <xdr:row>6</xdr:row>
      <xdr:rowOff>127001</xdr:rowOff>
    </xdr:from>
    <xdr:to>
      <xdr:col>12</xdr:col>
      <xdr:colOff>555625</xdr:colOff>
      <xdr:row>15</xdr:row>
      <xdr:rowOff>39687</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865813" y="1222376"/>
              <a:ext cx="2024062" cy="155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15</xdr:row>
      <xdr:rowOff>166687</xdr:rowOff>
    </xdr:from>
    <xdr:to>
      <xdr:col>12</xdr:col>
      <xdr:colOff>547688</xdr:colOff>
      <xdr:row>24</xdr:row>
      <xdr:rowOff>39688</xdr:rowOff>
    </xdr:to>
    <mc:AlternateContent xmlns:mc="http://schemas.openxmlformats.org/markup-compatibility/2006" xmlns:a14="http://schemas.microsoft.com/office/drawing/2010/main">
      <mc:Choice Requires="a14">
        <xdr:graphicFrame macro="">
          <xdr:nvGraphicFramePr>
            <xdr:cNvPr id="11" name="quarter 4"/>
            <xdr:cNvGraphicFramePr/>
          </xdr:nvGraphicFramePr>
          <xdr:xfrm>
            <a:off x="0" y="0"/>
            <a:ext cx="0" cy="0"/>
          </xdr:xfrm>
          <a:graphic>
            <a:graphicData uri="http://schemas.microsoft.com/office/drawing/2010/slicer">
              <sle:slicer xmlns:sle="http://schemas.microsoft.com/office/drawing/2010/slicer" name="quarter 4"/>
            </a:graphicData>
          </a:graphic>
        </xdr:graphicFrame>
      </mc:Choice>
      <mc:Fallback xmlns="">
        <xdr:sp macro="" textlink="">
          <xdr:nvSpPr>
            <xdr:cNvPr id="0" name=""/>
            <xdr:cNvSpPr>
              <a:spLocks noTextEdit="1"/>
            </xdr:cNvSpPr>
          </xdr:nvSpPr>
          <xdr:spPr>
            <a:xfrm>
              <a:off x="5881688" y="2905125"/>
              <a:ext cx="2000250" cy="1516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373063</xdr:colOff>
      <xdr:row>5</xdr:row>
      <xdr:rowOff>142875</xdr:rowOff>
    </xdr:from>
    <xdr:to>
      <xdr:col>9</xdr:col>
      <xdr:colOff>349250</xdr:colOff>
      <xdr:row>20</xdr:row>
      <xdr:rowOff>147638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241300</xdr:colOff>
      <xdr:row>5</xdr:row>
      <xdr:rowOff>165100</xdr:rowOff>
    </xdr:from>
    <xdr:to>
      <xdr:col>14</xdr:col>
      <xdr:colOff>152400</xdr:colOff>
      <xdr:row>19</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7</xdr:col>
      <xdr:colOff>177800</xdr:colOff>
      <xdr:row>19</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355601</xdr:colOff>
      <xdr:row>0</xdr:row>
      <xdr:rowOff>88900</xdr:rowOff>
    </xdr:from>
    <xdr:ext cx="9956800" cy="825500"/>
    <xdr:sp macro="" textlink="">
      <xdr:nvSpPr>
        <xdr:cNvPr id="6" name="Rectangle 5"/>
        <xdr:cNvSpPr/>
      </xdr:nvSpPr>
      <xdr:spPr>
        <a:xfrm>
          <a:off x="965201" y="88900"/>
          <a:ext cx="9956800" cy="825500"/>
        </a:xfrm>
        <a:prstGeom prst="rect">
          <a:avLst/>
        </a:prstGeom>
        <a:solidFill>
          <a:schemeClr val="bg2"/>
        </a:solidFill>
      </xdr:spPr>
      <xdr:txBody>
        <a:bodyPr wrap="none" lIns="91440" tIns="45720" rIns="91440" bIns="45720">
          <a:noAutofit/>
        </a:bodyPr>
        <a:lstStyle/>
        <a:p>
          <a:pPr algn="ctr"/>
          <a:r>
            <a:rPr lang="en-US" sz="5400" b="0" cap="none" spc="0" baseline="0">
              <a:ln w="0"/>
              <a:gradFill>
                <a:gsLst>
                  <a:gs pos="21000">
                    <a:srgbClr val="53575C"/>
                  </a:gs>
                  <a:gs pos="88000">
                    <a:srgbClr val="C5C7CA"/>
                  </a:gs>
                </a:gsLst>
                <a:lin ang="5400000"/>
              </a:gradFill>
              <a:effectLst/>
              <a:latin typeface="Baskerville Old Face" panose="02020602080505020303" pitchFamily="18" charset="0"/>
            </a:rPr>
            <a:t>REFUNDS ANALYSIS REPORT</a:t>
          </a:r>
          <a:endParaRPr lang="en-US" sz="5400" b="0" cap="none" spc="0">
            <a:ln w="0"/>
            <a:gradFill>
              <a:gsLst>
                <a:gs pos="21000">
                  <a:srgbClr val="53575C"/>
                </a:gs>
                <a:gs pos="88000">
                  <a:srgbClr val="C5C7CA"/>
                </a:gs>
              </a:gsLst>
              <a:lin ang="5400000"/>
            </a:gradFill>
            <a:effectLst/>
            <a:latin typeface="Baskerville Old Face" panose="02020602080505020303" pitchFamily="18" charset="0"/>
          </a:endParaRPr>
        </a:p>
      </xdr:txBody>
    </xdr:sp>
    <xdr:clientData/>
  </xdr:oneCellAnchor>
  <xdr:oneCellAnchor>
    <xdr:from>
      <xdr:col>5</xdr:col>
      <xdr:colOff>6350</xdr:colOff>
      <xdr:row>21</xdr:row>
      <xdr:rowOff>57150</xdr:rowOff>
    </xdr:from>
    <xdr:ext cx="4254500" cy="264560"/>
    <xdr:sp macro="" textlink="">
      <xdr:nvSpPr>
        <xdr:cNvPr id="8" name="TextBox 7"/>
        <xdr:cNvSpPr txBox="1"/>
      </xdr:nvSpPr>
      <xdr:spPr>
        <a:xfrm>
          <a:off x="4013200" y="3924300"/>
          <a:ext cx="425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solidFill>
              <a:schemeClr val="bg1"/>
            </a:solidFill>
          </a:endParaRPr>
        </a:p>
      </xdr:txBody>
    </xdr:sp>
    <xdr:clientData/>
  </xdr:oneCellAnchor>
  <xdr:oneCellAnchor>
    <xdr:from>
      <xdr:col>2</xdr:col>
      <xdr:colOff>405289</xdr:colOff>
      <xdr:row>21</xdr:row>
      <xdr:rowOff>69850</xdr:rowOff>
    </xdr:from>
    <xdr:ext cx="6828472" cy="869950"/>
    <xdr:sp macro="" textlink="">
      <xdr:nvSpPr>
        <xdr:cNvPr id="9" name="Rectangle 8"/>
        <xdr:cNvSpPr/>
      </xdr:nvSpPr>
      <xdr:spPr>
        <a:xfrm>
          <a:off x="2583339" y="3937000"/>
          <a:ext cx="6828472" cy="869950"/>
        </a:xfrm>
        <a:prstGeom prst="rect">
          <a:avLst/>
        </a:prstGeom>
        <a:noFill/>
      </xdr:spPr>
      <xdr:txBody>
        <a:bodyPr wrap="none" lIns="91440" tIns="45720" rIns="91440" bIns="45720">
          <a:noAutofit/>
        </a:bodyPr>
        <a:lstStyle/>
        <a:p>
          <a:pPr algn="ctr"/>
          <a:endParaRPr lang="en-US" sz="5400" b="1" cap="none" spc="50">
            <a:ln w="0"/>
            <a:solidFill>
              <a:schemeClr val="bg2"/>
            </a:solidFill>
            <a:effectLst>
              <a:innerShdw blurRad="63500" dist="50800" dir="13500000">
                <a:srgbClr val="000000">
                  <a:alpha val="50000"/>
                </a:srgbClr>
              </a:innerShdw>
            </a:effectLst>
          </a:endParaRPr>
        </a:p>
      </xdr:txBody>
    </xdr:sp>
    <xdr:clientData/>
  </xdr:oneCellAnchor>
  <xdr:oneCellAnchor>
    <xdr:from>
      <xdr:col>4</xdr:col>
      <xdr:colOff>445504</xdr:colOff>
      <xdr:row>20</xdr:row>
      <xdr:rowOff>114300</xdr:rowOff>
    </xdr:from>
    <xdr:ext cx="4309641" cy="990600"/>
    <xdr:sp macro="" textlink="">
      <xdr:nvSpPr>
        <xdr:cNvPr id="11" name="Rectangle 10"/>
        <xdr:cNvSpPr/>
      </xdr:nvSpPr>
      <xdr:spPr>
        <a:xfrm>
          <a:off x="3842754" y="3797300"/>
          <a:ext cx="4309641" cy="990600"/>
        </a:xfrm>
        <a:prstGeom prst="rect">
          <a:avLst/>
        </a:prstGeom>
        <a:noFill/>
      </xdr:spPr>
      <xdr:txBody>
        <a:bodyPr wrap="none" lIns="91440" tIns="45720" rIns="91440" bIns="45720">
          <a:noAutofit/>
        </a:bodyPr>
        <a:lstStyle/>
        <a:p>
          <a:pPr algn="ctr"/>
          <a:endParaRPr lang="en-US" sz="4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oneCellAnchor>
    <xdr:from>
      <xdr:col>8</xdr:col>
      <xdr:colOff>69559</xdr:colOff>
      <xdr:row>12</xdr:row>
      <xdr:rowOff>55060</xdr:rowOff>
    </xdr:from>
    <xdr:ext cx="184730" cy="937629"/>
    <xdr:sp macro="" textlink="">
      <xdr:nvSpPr>
        <xdr:cNvPr id="12" name="Rectangle 11"/>
        <xdr:cNvSpPr/>
      </xdr:nvSpPr>
      <xdr:spPr>
        <a:xfrm>
          <a:off x="5905209" y="2264860"/>
          <a:ext cx="184730" cy="937629"/>
        </a:xfrm>
        <a:prstGeom prst="rect">
          <a:avLst/>
        </a:prstGeom>
        <a:noFill/>
      </xdr:spPr>
      <xdr:txBody>
        <a:bodyPr wrap="none" lIns="91440" tIns="45720" rIns="91440" bIns="45720">
          <a:spAutoFit/>
        </a:bodyPr>
        <a:lstStyle/>
        <a:p>
          <a:pPr algn="ctr"/>
          <a:endParaRPr lang="en-US" sz="5400" b="1" cap="none" spc="50">
            <a:ln w="0"/>
            <a:solidFill>
              <a:schemeClr val="bg2"/>
            </a:solidFill>
            <a:effectLst>
              <a:innerShdw blurRad="63500" dist="50800" dir="13500000">
                <a:srgbClr val="000000">
                  <a:alpha val="50000"/>
                </a:srgbClr>
              </a:innerShdw>
            </a:effectLst>
          </a:endParaRPr>
        </a:p>
      </xdr:txBody>
    </xdr:sp>
    <xdr:clientData/>
  </xdr:oneCellAnchor>
  <xdr:oneCellAnchor>
    <xdr:from>
      <xdr:col>4</xdr:col>
      <xdr:colOff>496030</xdr:colOff>
      <xdr:row>20</xdr:row>
      <xdr:rowOff>177800</xdr:rowOff>
    </xdr:from>
    <xdr:ext cx="4533169" cy="1136650"/>
    <xdr:sp macro="" textlink="">
      <xdr:nvSpPr>
        <xdr:cNvPr id="13" name="Rectangle 12"/>
        <xdr:cNvSpPr/>
      </xdr:nvSpPr>
      <xdr:spPr>
        <a:xfrm>
          <a:off x="3893280" y="3860800"/>
          <a:ext cx="4533169" cy="1136650"/>
        </a:xfrm>
        <a:prstGeom prst="rect">
          <a:avLst/>
        </a:prstGeom>
        <a:solidFill>
          <a:schemeClr val="accent1"/>
        </a:solidFill>
      </xdr:spPr>
      <xdr:txBody>
        <a:bodyPr wrap="none" lIns="91440" tIns="45720" rIns="91440" bIns="45720">
          <a:noAutofit/>
        </a:bodyPr>
        <a:lstStyle/>
        <a:p>
          <a:pPr algn="ctr"/>
          <a:r>
            <a:rPr lang="en-US" sz="2800" b="1" cap="none" spc="0" baseline="0">
              <a:ln w="0"/>
              <a:solidFill>
                <a:schemeClr val="bg1"/>
              </a:solidFill>
              <a:effectLst>
                <a:outerShdw blurRad="38100" dist="19050" dir="2700000" algn="tl" rotWithShape="0">
                  <a:schemeClr val="dk1">
                    <a:alpha val="40000"/>
                  </a:schemeClr>
                </a:outerShdw>
              </a:effectLst>
            </a:rPr>
            <a:t>MEDIAN REFUND DURATION</a:t>
          </a:r>
        </a:p>
        <a:p>
          <a:pPr algn="ctr"/>
          <a:r>
            <a:rPr lang="en-US" sz="2800" b="1" cap="none" spc="0" baseline="0">
              <a:ln w="0"/>
              <a:solidFill>
                <a:schemeClr val="bg1"/>
              </a:solidFill>
              <a:effectLst>
                <a:outerShdw blurRad="38100" dist="19050" dir="2700000" algn="tl" rotWithShape="0">
                  <a:schemeClr val="dk1">
                    <a:alpha val="40000"/>
                  </a:schemeClr>
                </a:outerShdw>
              </a:effectLst>
            </a:rPr>
            <a:t>IS 9 DAYS</a:t>
          </a:r>
          <a:endParaRPr lang="en-US" sz="2800" b="1" cap="none" spc="0">
            <a:ln w="0"/>
            <a:solidFill>
              <a:schemeClr val="bg1"/>
            </a:solidFill>
            <a:effectLst>
              <a:outerShdw blurRad="38100" dist="19050" dir="2700000" algn="tl" rotWithShape="0">
                <a:schemeClr val="dk1">
                  <a:alpha val="4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2077358</xdr:colOff>
      <xdr:row>25</xdr:row>
      <xdr:rowOff>18143</xdr:rowOff>
    </xdr:from>
    <xdr:to>
      <xdr:col>6</xdr:col>
      <xdr:colOff>117928</xdr:colOff>
      <xdr:row>44</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1605865</xdr:colOff>
      <xdr:row>45</xdr:row>
      <xdr:rowOff>5086</xdr:rowOff>
    </xdr:from>
    <xdr:to>
      <xdr:col>6</xdr:col>
      <xdr:colOff>145143</xdr:colOff>
      <xdr:row>61</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4</xdr:col>
      <xdr:colOff>1959429</xdr:colOff>
      <xdr:row>44</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1856922</xdr:colOff>
      <xdr:row>45</xdr:row>
      <xdr:rowOff>905</xdr:rowOff>
    </xdr:from>
    <xdr:to>
      <xdr:col>1</xdr:col>
      <xdr:colOff>1473291</xdr:colOff>
      <xdr:row>61</xdr:row>
      <xdr:rowOff>127000</xdr:rowOff>
    </xdr:to>
    <mc:AlternateContent xmlns:mc="http://schemas.openxmlformats.org/markup-compatibility/2006" xmlns:a14="http://schemas.microsoft.com/office/drawing/2010/main">
      <mc:Choice Requires="a14">
        <xdr:graphicFrame macro="">
          <xdr:nvGraphicFramePr>
            <xdr:cNvPr id="6" name="product_name 2"/>
            <xdr:cNvGraphicFramePr/>
          </xdr:nvGraphicFramePr>
          <xdr:xfrm>
            <a:off x="0" y="0"/>
            <a:ext cx="0" cy="0"/>
          </xdr:xfrm>
          <a:graphic>
            <a:graphicData uri="http://schemas.microsoft.com/office/drawing/2010/slicer">
              <sle:slicer xmlns:sle="http://schemas.microsoft.com/office/drawing/2010/slicer" name="product_name 2"/>
            </a:graphicData>
          </a:graphic>
        </xdr:graphicFrame>
      </mc:Choice>
      <mc:Fallback xmlns="">
        <xdr:sp macro="" textlink="">
          <xdr:nvSpPr>
            <xdr:cNvPr id="0" name=""/>
            <xdr:cNvSpPr>
              <a:spLocks noTextEdit="1"/>
            </xdr:cNvSpPr>
          </xdr:nvSpPr>
          <xdr:spPr>
            <a:xfrm>
              <a:off x="1856922" y="9716405"/>
              <a:ext cx="1829798" cy="3028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14515</xdr:colOff>
      <xdr:row>45</xdr:row>
      <xdr:rowOff>4537</xdr:rowOff>
    </xdr:from>
    <xdr:to>
      <xdr:col>0</xdr:col>
      <xdr:colOff>1830078</xdr:colOff>
      <xdr:row>61</xdr:row>
      <xdr:rowOff>127000</xdr:rowOff>
    </xdr:to>
    <mc:AlternateContent xmlns:mc="http://schemas.openxmlformats.org/markup-compatibility/2006" xmlns:a14="http://schemas.microsoft.com/office/drawing/2010/main">
      <mc:Choice Requires="a14">
        <xdr:graphicFrame macro="">
          <xdr:nvGraphicFramePr>
            <xdr:cNvPr id="7" name="quarter 2"/>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4515" y="9720037"/>
              <a:ext cx="1815563" cy="302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27216</xdr:colOff>
      <xdr:row>5</xdr:row>
      <xdr:rowOff>136070</xdr:rowOff>
    </xdr:from>
    <xdr:to>
      <xdr:col>8</xdr:col>
      <xdr:colOff>226786</xdr:colOff>
      <xdr:row>17</xdr:row>
      <xdr:rowOff>27213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625928</xdr:colOff>
      <xdr:row>0</xdr:row>
      <xdr:rowOff>63500</xdr:rowOff>
    </xdr:from>
    <xdr:ext cx="11657649" cy="841169"/>
    <xdr:sp macro="" textlink="">
      <xdr:nvSpPr>
        <xdr:cNvPr id="12" name="Rectangle 11"/>
        <xdr:cNvSpPr/>
      </xdr:nvSpPr>
      <xdr:spPr>
        <a:xfrm>
          <a:off x="2839357" y="63500"/>
          <a:ext cx="11657649" cy="841169"/>
        </a:xfrm>
        <a:prstGeom prst="rect">
          <a:avLst/>
        </a:prstGeom>
        <a:solidFill>
          <a:schemeClr val="bg2"/>
        </a:solidFill>
      </xdr:spPr>
      <xdr:txBody>
        <a:bodyPr wrap="none" lIns="91440" tIns="45720" rIns="91440" bIns="45720">
          <a:noAutofit/>
        </a:bodyPr>
        <a:lstStyle/>
        <a:p>
          <a:pPr algn="ctr"/>
          <a:r>
            <a:rPr lang="en-US" sz="5400" b="0" cap="none" spc="0">
              <a:ln w="0"/>
              <a:gradFill>
                <a:gsLst>
                  <a:gs pos="21000">
                    <a:srgbClr val="53575C"/>
                  </a:gs>
                  <a:gs pos="88000">
                    <a:srgbClr val="C5C7CA"/>
                  </a:gs>
                </a:gsLst>
                <a:lin ang="5400000"/>
              </a:gradFill>
              <a:effectLst/>
              <a:latin typeface="Baskerville Old Face" panose="02020602080505020303" pitchFamily="18" charset="0"/>
            </a:rPr>
            <a:t>PRODUCTS</a:t>
          </a:r>
          <a:r>
            <a:rPr lang="en-US" sz="5400" b="0" cap="none" spc="0" baseline="0">
              <a:ln w="0"/>
              <a:gradFill>
                <a:gsLst>
                  <a:gs pos="21000">
                    <a:srgbClr val="53575C"/>
                  </a:gs>
                  <a:gs pos="88000">
                    <a:srgbClr val="C5C7CA"/>
                  </a:gs>
                </a:gsLst>
                <a:lin ang="5400000"/>
              </a:gradFill>
              <a:effectLst/>
              <a:latin typeface="Baskerville Old Face" panose="02020602080505020303" pitchFamily="18" charset="0"/>
            </a:rPr>
            <a:t> ANALYSIS REPORT</a:t>
          </a:r>
          <a:endParaRPr lang="en-US" sz="5400" b="0" cap="none" spc="0">
            <a:ln w="0"/>
            <a:gradFill>
              <a:gsLst>
                <a:gs pos="21000">
                  <a:srgbClr val="53575C"/>
                </a:gs>
                <a:gs pos="88000">
                  <a:srgbClr val="C5C7CA"/>
                </a:gs>
              </a:gsLst>
              <a:lin ang="5400000"/>
            </a:gradFill>
            <a:effectLst/>
            <a:latin typeface="Baskerville Old Face" panose="02020602080505020303"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2</xdr:col>
      <xdr:colOff>928687</xdr:colOff>
      <xdr:row>14</xdr:row>
      <xdr:rowOff>50511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984250</xdr:colOff>
      <xdr:row>4</xdr:row>
      <xdr:rowOff>1</xdr:rowOff>
    </xdr:from>
    <xdr:to>
      <xdr:col>4</xdr:col>
      <xdr:colOff>2381250</xdr:colOff>
      <xdr:row>14</xdr:row>
      <xdr:rowOff>50801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1442357</xdr:colOff>
      <xdr:row>9</xdr:row>
      <xdr:rowOff>244928</xdr:rowOff>
    </xdr:from>
    <xdr:to>
      <xdr:col>4</xdr:col>
      <xdr:colOff>2331357</xdr:colOff>
      <xdr:row>12</xdr:row>
      <xdr:rowOff>99786</xdr:rowOff>
    </xdr:to>
    <xdr:sp macro="" textlink="">
      <xdr:nvSpPr>
        <xdr:cNvPr id="4" name="TextBox 3"/>
        <xdr:cNvSpPr txBox="1"/>
      </xdr:nvSpPr>
      <xdr:spPr>
        <a:xfrm>
          <a:off x="6576786" y="1886857"/>
          <a:ext cx="889000" cy="6350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BOUNCE RATE</a:t>
          </a:r>
        </a:p>
        <a:p>
          <a:r>
            <a:rPr lang="en-US" sz="1100" b="1">
              <a:solidFill>
                <a:schemeClr val="bg1"/>
              </a:solidFill>
            </a:rPr>
            <a:t>93%</a:t>
          </a:r>
        </a:p>
      </xdr:txBody>
    </xdr:sp>
    <xdr:clientData/>
  </xdr:twoCellAnchor>
  <xdr:twoCellAnchor>
    <xdr:from>
      <xdr:col>0</xdr:col>
      <xdr:colOff>1</xdr:colOff>
      <xdr:row>14</xdr:row>
      <xdr:rowOff>63500</xdr:rowOff>
    </xdr:from>
    <xdr:to>
      <xdr:col>5</xdr:col>
      <xdr:colOff>9071</xdr:colOff>
      <xdr:row>28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1698625</xdr:colOff>
      <xdr:row>5</xdr:row>
      <xdr:rowOff>39688</xdr:rowOff>
    </xdr:from>
    <xdr:ext cx="5619750" cy="1285875"/>
    <xdr:sp macro="" textlink="">
      <xdr:nvSpPr>
        <xdr:cNvPr id="9" name="Rectangle 8"/>
        <xdr:cNvSpPr/>
      </xdr:nvSpPr>
      <xdr:spPr>
        <a:xfrm>
          <a:off x="2984500" y="404813"/>
          <a:ext cx="5619750" cy="1285875"/>
        </a:xfrm>
        <a:prstGeom prst="rect">
          <a:avLst/>
        </a:prstGeom>
        <a:noFill/>
      </xdr:spPr>
      <xdr:txBody>
        <a:bodyPr wrap="square" lIns="91440" tIns="45720" rIns="91440" bIns="45720">
          <a:noAutofit/>
        </a:bodyPr>
        <a:lstStyle/>
        <a:p>
          <a:pPr algn="ctr"/>
          <a:r>
            <a:rPr lang="en-US" sz="1050" b="0" cap="none" spc="0">
              <a:ln w="0"/>
              <a:solidFill>
                <a:schemeClr val="bg1"/>
              </a:solidFill>
              <a:effectLst>
                <a:outerShdw blurRad="38100" dist="19050" dir="2700000" algn="tl" rotWithShape="0">
                  <a:schemeClr val="dk1">
                    <a:alpha val="40000"/>
                  </a:schemeClr>
                </a:outerShdw>
              </a:effectLst>
            </a:rPr>
            <a:t>WEBSESSIONS</a:t>
          </a:r>
          <a:r>
            <a:rPr lang="en-US" sz="1050" b="0" cap="none" spc="0" baseline="0">
              <a:ln w="0"/>
              <a:solidFill>
                <a:schemeClr val="bg1"/>
              </a:solidFill>
              <a:effectLst>
                <a:outerShdw blurRad="38100" dist="19050" dir="2700000" algn="tl" rotWithShape="0">
                  <a:schemeClr val="dk1">
                    <a:alpha val="40000"/>
                  </a:schemeClr>
                </a:outerShdw>
              </a:effectLst>
            </a:rPr>
            <a:t> WITH ORDERS</a:t>
          </a:r>
          <a:endParaRPr lang="en-US" sz="105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5</xdr:col>
      <xdr:colOff>0</xdr:colOff>
      <xdr:row>12</xdr:row>
      <xdr:rowOff>0</xdr:rowOff>
    </xdr:from>
    <xdr:to>
      <xdr:col>7</xdr:col>
      <xdr:colOff>1415143</xdr:colOff>
      <xdr:row>24</xdr:row>
      <xdr:rowOff>117929</xdr:rowOff>
    </xdr:to>
    <mc:AlternateContent xmlns:mc="http://schemas.openxmlformats.org/markup-compatibility/2006">
      <mc:Choice xmlns:cx="http://schemas.microsoft.com/office/drawing/2014/chartex" Requires="cx">
        <xdr:graphicFrame macro="">
          <xdr:nvGraphicFramePr>
            <xdr:cNvPr id="10" name="Chart 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1406072</xdr:colOff>
      <xdr:row>11</xdr:row>
      <xdr:rowOff>90715</xdr:rowOff>
    </xdr:from>
    <xdr:to>
      <xdr:col>13</xdr:col>
      <xdr:colOff>37910</xdr:colOff>
      <xdr:row>24</xdr:row>
      <xdr:rowOff>98879</xdr:rowOff>
    </xdr:to>
    <mc:AlternateContent xmlns:mc="http://schemas.openxmlformats.org/markup-compatibility/2006">
      <mc:Choice xmlns:cx="http://schemas.microsoft.com/office/drawing/2014/chartex" Requires="cx">
        <xdr:graphicFrame macro="">
          <xdr:nvGraphicFramePr>
            <xdr:cNvPr id="12" name="Chart 1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6350</xdr:colOff>
      <xdr:row>26</xdr:row>
      <xdr:rowOff>175079</xdr:rowOff>
    </xdr:from>
    <xdr:ext cx="4254500" cy="264560"/>
    <xdr:sp macro="" textlink="">
      <xdr:nvSpPr>
        <xdr:cNvPr id="14" name="TextBox 13"/>
        <xdr:cNvSpPr txBox="1"/>
      </xdr:nvSpPr>
      <xdr:spPr>
        <a:xfrm>
          <a:off x="9939564" y="5137150"/>
          <a:ext cx="425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solidFill>
              <a:schemeClr val="bg1"/>
            </a:solidFill>
          </a:endParaRPr>
        </a:p>
      </xdr:txBody>
    </xdr:sp>
    <xdr:clientData/>
  </xdr:oneCellAnchor>
  <xdr:oneCellAnchor>
    <xdr:from>
      <xdr:col>6</xdr:col>
      <xdr:colOff>445504</xdr:colOff>
      <xdr:row>27</xdr:row>
      <xdr:rowOff>114300</xdr:rowOff>
    </xdr:from>
    <xdr:ext cx="4309641" cy="990600"/>
    <xdr:sp macro="" textlink="">
      <xdr:nvSpPr>
        <xdr:cNvPr id="15" name="Rectangle 14"/>
        <xdr:cNvSpPr/>
      </xdr:nvSpPr>
      <xdr:spPr>
        <a:xfrm>
          <a:off x="4617454" y="3797300"/>
          <a:ext cx="4309641" cy="990600"/>
        </a:xfrm>
        <a:prstGeom prst="rect">
          <a:avLst/>
        </a:prstGeom>
        <a:noFill/>
      </xdr:spPr>
      <xdr:txBody>
        <a:bodyPr wrap="none" lIns="91440" tIns="45720" rIns="91440" bIns="45720">
          <a:noAutofit/>
        </a:bodyPr>
        <a:lstStyle/>
        <a:p>
          <a:pPr algn="ctr"/>
          <a:endParaRPr lang="en-US" sz="4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oneCellAnchor>
    <xdr:from>
      <xdr:col>10</xdr:col>
      <xdr:colOff>720300</xdr:colOff>
      <xdr:row>24</xdr:row>
      <xdr:rowOff>132687</xdr:rowOff>
    </xdr:from>
    <xdr:ext cx="3042312" cy="2928582"/>
    <xdr:sp macro="" textlink="">
      <xdr:nvSpPr>
        <xdr:cNvPr id="16" name="Rectangle 15"/>
        <xdr:cNvSpPr/>
      </xdr:nvSpPr>
      <xdr:spPr>
        <a:xfrm>
          <a:off x="14405972" y="5155821"/>
          <a:ext cx="3042312" cy="2928582"/>
        </a:xfrm>
        <a:prstGeom prst="rect">
          <a:avLst/>
        </a:prstGeom>
        <a:solidFill>
          <a:schemeClr val="accent1"/>
        </a:solidFill>
      </xdr:spPr>
      <xdr:txBody>
        <a:bodyPr wrap="none" lIns="91440" tIns="45720" rIns="91440" bIns="45720" anchor="ctr">
          <a:no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AVERAGE</a:t>
          </a:r>
          <a:r>
            <a:rPr lang="en-US" sz="1600" b="1" cap="none" spc="0" baseline="0">
              <a:ln w="0"/>
              <a:solidFill>
                <a:schemeClr val="bg1"/>
              </a:solidFill>
              <a:effectLst>
                <a:outerShdw blurRad="38100" dist="19050" dir="2700000" algn="tl" rotWithShape="0">
                  <a:schemeClr val="dk1">
                    <a:alpha val="40000"/>
                  </a:schemeClr>
                </a:outerShdw>
              </a:effectLst>
            </a:rPr>
            <a:t> WEBSESSION DURATION</a:t>
          </a:r>
        </a:p>
        <a:p>
          <a:pPr algn="ctr"/>
          <a:r>
            <a:rPr lang="en-US" sz="1600" b="1" cap="none" spc="0" baseline="0">
              <a:ln w="0"/>
              <a:solidFill>
                <a:schemeClr val="bg1"/>
              </a:solidFill>
              <a:effectLst>
                <a:outerShdw blurRad="38100" dist="19050" dir="2700000" algn="tl" rotWithShape="0">
                  <a:schemeClr val="dk1">
                    <a:alpha val="40000"/>
                  </a:schemeClr>
                </a:outerShdw>
              </a:effectLst>
            </a:rPr>
            <a:t>IS 4 MINUTES</a:t>
          </a:r>
          <a:endParaRPr lang="en-US" sz="16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2</xdr:col>
      <xdr:colOff>653142</xdr:colOff>
      <xdr:row>0</xdr:row>
      <xdr:rowOff>8247</xdr:rowOff>
    </xdr:from>
    <xdr:ext cx="9679215" cy="653968"/>
    <xdr:sp macro="" textlink="">
      <xdr:nvSpPr>
        <xdr:cNvPr id="17" name="Rectangle 16"/>
        <xdr:cNvSpPr/>
      </xdr:nvSpPr>
      <xdr:spPr>
        <a:xfrm>
          <a:off x="3692071" y="8247"/>
          <a:ext cx="9679215" cy="653968"/>
        </a:xfrm>
        <a:prstGeom prst="rect">
          <a:avLst/>
        </a:prstGeom>
        <a:solidFill>
          <a:schemeClr val="bg2"/>
        </a:solidFill>
      </xdr:spPr>
      <xdr:txBody>
        <a:bodyPr wrap="none" lIns="91440" tIns="45720" rIns="91440" bIns="45720">
          <a:noAutofit/>
        </a:bodyPr>
        <a:lstStyle/>
        <a:p>
          <a:pPr algn="ctr"/>
          <a:r>
            <a:rPr lang="en-US" sz="5400" b="0" cap="none" spc="0" baseline="0">
              <a:ln w="0"/>
              <a:gradFill>
                <a:gsLst>
                  <a:gs pos="21000">
                    <a:srgbClr val="53575C"/>
                  </a:gs>
                  <a:gs pos="88000">
                    <a:srgbClr val="C5C7CA"/>
                  </a:gs>
                </a:gsLst>
                <a:lin ang="5400000"/>
              </a:gradFill>
              <a:effectLst/>
              <a:latin typeface="Baskerville Old Face" panose="02020602080505020303" pitchFamily="18" charset="0"/>
            </a:rPr>
            <a:t>WEB ANALYTICS REPORT</a:t>
          </a:r>
          <a:endParaRPr lang="en-US" sz="5400" b="0" cap="none" spc="0">
            <a:ln w="0"/>
            <a:gradFill>
              <a:gsLst>
                <a:gs pos="21000">
                  <a:srgbClr val="53575C"/>
                </a:gs>
                <a:gs pos="88000">
                  <a:srgbClr val="C5C7CA"/>
                </a:gs>
              </a:gsLst>
              <a:lin ang="5400000"/>
            </a:gradFill>
            <a:effectLst/>
            <a:latin typeface="Baskerville Old Face" panose="02020602080505020303" pitchFamily="18" charset="0"/>
          </a:endParaRPr>
        </a:p>
      </xdr:txBody>
    </xdr:sp>
    <xdr:clientData/>
  </xdr:oneCellAnchor>
  <xdr:twoCellAnchor editAs="oneCell">
    <xdr:from>
      <xdr:col>5</xdr:col>
      <xdr:colOff>47388</xdr:colOff>
      <xdr:row>24</xdr:row>
      <xdr:rowOff>151642</xdr:rowOff>
    </xdr:from>
    <xdr:to>
      <xdr:col>10</xdr:col>
      <xdr:colOff>682388</xdr:colOff>
      <xdr:row>36</xdr:row>
      <xdr:rowOff>18955</xdr:rowOff>
    </xdr:to>
    <xdr:pic>
      <xdr:nvPicPr>
        <xdr:cNvPr id="18" name="Picture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657910" y="5174776"/>
          <a:ext cx="6710150" cy="29001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180974</xdr:colOff>
      <xdr:row>0</xdr:row>
      <xdr:rowOff>85725</xdr:rowOff>
    </xdr:from>
    <xdr:to>
      <xdr:col>14</xdr:col>
      <xdr:colOff>76199</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422275</xdr:colOff>
      <xdr:row>16</xdr:row>
      <xdr:rowOff>28575</xdr:rowOff>
    </xdr:from>
    <xdr:to>
      <xdr:col>11</xdr:col>
      <xdr:colOff>117475</xdr:colOff>
      <xdr:row>31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409575</xdr:colOff>
      <xdr:row>25</xdr:row>
      <xdr:rowOff>3175</xdr:rowOff>
    </xdr:from>
    <xdr:to>
      <xdr:col>10</xdr:col>
      <xdr:colOff>361950</xdr:colOff>
      <xdr:row>35</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xdr:colOff>
      <xdr:row>43</xdr:row>
      <xdr:rowOff>22225</xdr:rowOff>
    </xdr:from>
    <xdr:to>
      <xdr:col>14</xdr:col>
      <xdr:colOff>361950</xdr:colOff>
      <xdr:row>58</xdr:row>
      <xdr:rowOff>3175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492125</xdr:colOff>
      <xdr:row>43</xdr:row>
      <xdr:rowOff>3175</xdr:rowOff>
    </xdr:from>
    <xdr:to>
      <xdr:col>22</xdr:col>
      <xdr:colOff>409575</xdr:colOff>
      <xdr:row>57</xdr:row>
      <xdr:rowOff>168275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215900</xdr:colOff>
      <xdr:row>57</xdr:row>
      <xdr:rowOff>15875</xdr:rowOff>
    </xdr:from>
    <xdr:to>
      <xdr:col>5</xdr:col>
      <xdr:colOff>1549400</xdr:colOff>
      <xdr:row>63</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514350</xdr:colOff>
      <xdr:row>74</xdr:row>
      <xdr:rowOff>76200</xdr:rowOff>
    </xdr:from>
    <xdr:to>
      <xdr:col>5</xdr:col>
      <xdr:colOff>76200</xdr:colOff>
      <xdr:row>77</xdr:row>
      <xdr:rowOff>139700</xdr:rowOff>
    </xdr:to>
    <xdr:sp macro="" textlink="">
      <xdr:nvSpPr>
        <xdr:cNvPr id="9" name="TextBox 8"/>
        <xdr:cNvSpPr txBox="1"/>
      </xdr:nvSpPr>
      <xdr:spPr>
        <a:xfrm>
          <a:off x="1574800" y="13703300"/>
          <a:ext cx="2901950" cy="61595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REFUND DURATION</a:t>
          </a:r>
          <a:r>
            <a:rPr lang="en-US"/>
            <a:t> </a:t>
          </a:r>
          <a:r>
            <a:rPr lang="en-US" sz="1100" b="0" i="0" u="none" strike="noStrike">
              <a:solidFill>
                <a:schemeClr val="dk1"/>
              </a:solidFill>
              <a:effectLst/>
              <a:latin typeface="+mn-lt"/>
              <a:ea typeface="+mn-ea"/>
              <a:cs typeface="+mn-cs"/>
            </a:rPr>
            <a:t>9 DAYS</a:t>
          </a:r>
          <a:r>
            <a:rPr lang="en-US"/>
            <a:t> </a:t>
          </a:r>
          <a:endParaRPr lang="en-US" sz="1100"/>
        </a:p>
      </xdr:txBody>
    </xdr:sp>
    <xdr:clientData/>
  </xdr:twoCellAnchor>
  <xdr:twoCellAnchor>
    <xdr:from>
      <xdr:col>8</xdr:col>
      <xdr:colOff>581025</xdr:colOff>
      <xdr:row>60</xdr:row>
      <xdr:rowOff>66675</xdr:rowOff>
    </xdr:from>
    <xdr:to>
      <xdr:col>15</xdr:col>
      <xdr:colOff>177800</xdr:colOff>
      <xdr:row>72</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130175</xdr:colOff>
      <xdr:row>77</xdr:row>
      <xdr:rowOff>117475</xdr:rowOff>
    </xdr:from>
    <xdr:to>
      <xdr:col>6</xdr:col>
      <xdr:colOff>501650</xdr:colOff>
      <xdr:row>86</xdr:row>
      <xdr:rowOff>6350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88900</xdr:colOff>
      <xdr:row>94</xdr:row>
      <xdr:rowOff>3175</xdr:rowOff>
    </xdr:from>
    <xdr:to>
      <xdr:col>14</xdr:col>
      <xdr:colOff>501650</xdr:colOff>
      <xdr:row>108</xdr:row>
      <xdr:rowOff>168275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501650</xdr:colOff>
      <xdr:row>94</xdr:row>
      <xdr:rowOff>38100</xdr:rowOff>
    </xdr:from>
    <xdr:to>
      <xdr:col>16</xdr:col>
      <xdr:colOff>271030</xdr:colOff>
      <xdr:row>107</xdr:row>
      <xdr:rowOff>168275</xdr:rowOff>
    </xdr:to>
    <mc:AlternateContent xmlns:mc="http://schemas.openxmlformats.org/markup-compatibility/2006" xmlns:a14="http://schemas.microsoft.com/office/drawing/2010/main">
      <mc:Choice Requires="a14">
        <xdr:graphicFrame macro="">
          <xdr:nvGraphicFramePr>
            <xdr:cNvPr id="13"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2020550" y="17348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406400</xdr:colOff>
      <xdr:row>94</xdr:row>
      <xdr:rowOff>76200</xdr:rowOff>
    </xdr:from>
    <xdr:to>
      <xdr:col>19</xdr:col>
      <xdr:colOff>23957</xdr:colOff>
      <xdr:row>108</xdr:row>
      <xdr:rowOff>22225</xdr:rowOff>
    </xdr:to>
    <mc:AlternateContent xmlns:mc="http://schemas.openxmlformats.org/markup-compatibility/2006" xmlns:a14="http://schemas.microsoft.com/office/drawing/2010/main">
      <mc:Choice Requires="a14">
        <xdr:graphicFrame macro="">
          <xdr:nvGraphicFramePr>
            <xdr:cNvPr id="14"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754100" y="17386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111125</xdr:colOff>
      <xdr:row>110</xdr:row>
      <xdr:rowOff>149225</xdr:rowOff>
    </xdr:from>
    <xdr:to>
      <xdr:col>17</xdr:col>
      <xdr:colOff>415925</xdr:colOff>
      <xdr:row>125</xdr:row>
      <xdr:rowOff>130175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20</xdr:col>
      <xdr:colOff>508000</xdr:colOff>
      <xdr:row>111</xdr:row>
      <xdr:rowOff>19050</xdr:rowOff>
    </xdr:from>
    <xdr:to>
      <xdr:col>23</xdr:col>
      <xdr:colOff>508000</xdr:colOff>
      <xdr:row>124</xdr:row>
      <xdr:rowOff>149225</xdr:rowOff>
    </xdr:to>
    <mc:AlternateContent xmlns:mc="http://schemas.openxmlformats.org/markup-compatibility/2006" xmlns:a14="http://schemas.microsoft.com/office/drawing/2010/main">
      <mc:Choice Requires="a14">
        <xdr:graphicFrame macro="">
          <xdr:nvGraphicFramePr>
            <xdr:cNvPr id="15" name="product_name 1"/>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22119648" y="20844164"/>
              <a:ext cx="1818409" cy="256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444500</xdr:colOff>
      <xdr:row>110</xdr:row>
      <xdr:rowOff>165100</xdr:rowOff>
    </xdr:from>
    <xdr:to>
      <xdr:col>19</xdr:col>
      <xdr:colOff>62057</xdr:colOff>
      <xdr:row>124</xdr:row>
      <xdr:rowOff>111125</xdr:rowOff>
    </xdr:to>
    <mc:AlternateContent xmlns:mc="http://schemas.openxmlformats.org/markup-compatibility/2006" xmlns:a14="http://schemas.microsoft.com/office/drawing/2010/main">
      <mc:Choice Requires="a14">
        <xdr:graphicFrame macro="">
          <xdr:nvGraphicFramePr>
            <xdr:cNvPr id="16"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9249159" y="20802600"/>
              <a:ext cx="1818409" cy="2572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339725</xdr:colOff>
      <xdr:row>155</xdr:row>
      <xdr:rowOff>168275</xdr:rowOff>
    </xdr:from>
    <xdr:to>
      <xdr:col>7</xdr:col>
      <xdr:colOff>844550</xdr:colOff>
      <xdr:row>168</xdr:row>
      <xdr:rowOff>19050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331344</xdr:colOff>
      <xdr:row>164</xdr:row>
      <xdr:rowOff>18321</xdr:rowOff>
    </xdr:from>
    <xdr:to>
      <xdr:col>6</xdr:col>
      <xdr:colOff>138298</xdr:colOff>
      <xdr:row>168</xdr:row>
      <xdr:rowOff>69121</xdr:rowOff>
    </xdr:to>
    <xdr:sp macro="" textlink="">
      <xdr:nvSpPr>
        <xdr:cNvPr id="18" name="TextBox 17"/>
        <xdr:cNvSpPr txBox="1"/>
      </xdr:nvSpPr>
      <xdr:spPr>
        <a:xfrm>
          <a:off x="5868544" y="30218921"/>
          <a:ext cx="911854" cy="7874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BOUNCE RATE</a:t>
          </a:r>
        </a:p>
        <a:p>
          <a:r>
            <a:rPr lang="en-US" sz="1100"/>
            <a:t>93%</a:t>
          </a:r>
        </a:p>
      </xdr:txBody>
    </xdr:sp>
    <xdr:clientData/>
  </xdr:twoCellAnchor>
  <xdr:twoCellAnchor>
    <xdr:from>
      <xdr:col>5</xdr:col>
      <xdr:colOff>336261</xdr:colOff>
      <xdr:row>169</xdr:row>
      <xdr:rowOff>51378</xdr:rowOff>
    </xdr:from>
    <xdr:to>
      <xdr:col>7</xdr:col>
      <xdr:colOff>836757</xdr:colOff>
      <xdr:row>177</xdr:row>
      <xdr:rowOff>70428</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273050</xdr:colOff>
      <xdr:row>172</xdr:row>
      <xdr:rowOff>161925</xdr:rowOff>
    </xdr:from>
    <xdr:to>
      <xdr:col>4</xdr:col>
      <xdr:colOff>1689100</xdr:colOff>
      <xdr:row>181</xdr:row>
      <xdr:rowOff>0</xdr:rowOff>
    </xdr:to>
    <mc:AlternateContent xmlns:mc="http://schemas.openxmlformats.org/markup-compatibility/2006">
      <mc:Choice xmlns:cx="http://schemas.microsoft.com/office/drawing/2014/chartex" Requires="cx">
        <xdr:graphicFrame macro="">
          <xdr:nvGraphicFramePr>
            <xdr:cNvPr id="20" name="Chart 1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1873250</xdr:colOff>
      <xdr:row>179</xdr:row>
      <xdr:rowOff>104775</xdr:rowOff>
    </xdr:from>
    <xdr:to>
      <xdr:col>8</xdr:col>
      <xdr:colOff>692150</xdr:colOff>
      <xdr:row>194</xdr:row>
      <xdr:rowOff>85725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113290</xdr:colOff>
      <xdr:row>203</xdr:row>
      <xdr:rowOff>46326</xdr:rowOff>
    </xdr:from>
    <xdr:to>
      <xdr:col>6</xdr:col>
      <xdr:colOff>456768</xdr:colOff>
      <xdr:row>217</xdr:row>
      <xdr:rowOff>162935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50512</xdr:colOff>
      <xdr:row>230</xdr:row>
      <xdr:rowOff>67973</xdr:rowOff>
    </xdr:from>
    <xdr:to>
      <xdr:col>2</xdr:col>
      <xdr:colOff>28864</xdr:colOff>
      <xdr:row>243</xdr:row>
      <xdr:rowOff>36078</xdr:rowOff>
    </xdr:to>
    <mc:AlternateContent xmlns:mc="http://schemas.openxmlformats.org/markup-compatibility/2006">
      <mc:Choice xmlns:cx="http://schemas.microsoft.com/office/drawing/2014/chartex" Requires="cx">
        <xdr:graphicFrame macro="">
          <xdr:nvGraphicFramePr>
            <xdr:cNvPr id="23" name="Chart 2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505113</xdr:colOff>
      <xdr:row>234</xdr:row>
      <xdr:rowOff>14432</xdr:rowOff>
    </xdr:from>
    <xdr:to>
      <xdr:col>5</xdr:col>
      <xdr:colOff>194829</xdr:colOff>
      <xdr:row>239</xdr:row>
      <xdr:rowOff>79375</xdr:rowOff>
    </xdr:to>
    <xdr:sp macro="" textlink="">
      <xdr:nvSpPr>
        <xdr:cNvPr id="24" name="TextBox 23"/>
        <xdr:cNvSpPr txBox="1"/>
      </xdr:nvSpPr>
      <xdr:spPr>
        <a:xfrm>
          <a:off x="2677102" y="43916023"/>
          <a:ext cx="3102841" cy="1003011"/>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TIME</a:t>
          </a:r>
          <a:r>
            <a:rPr lang="en-US" sz="1100" baseline="0"/>
            <a:t> 4 MINS</a:t>
          </a:r>
        </a:p>
        <a:p>
          <a:endParaRPr lang="en-US" sz="1100"/>
        </a:p>
      </xdr:txBody>
    </xdr:sp>
    <xdr:clientData/>
  </xdr:twoCellAnchor>
  <xdr:twoCellAnchor>
    <xdr:from>
      <xdr:col>15</xdr:col>
      <xdr:colOff>373061</xdr:colOff>
      <xdr:row>1</xdr:row>
      <xdr:rowOff>67973</xdr:rowOff>
    </xdr:from>
    <xdr:to>
      <xdr:col>29</xdr:col>
      <xdr:colOff>86590</xdr:colOff>
      <xdr:row>15</xdr:row>
      <xdr:rowOff>184582</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20</xdr:col>
      <xdr:colOff>235527</xdr:colOff>
      <xdr:row>19</xdr:row>
      <xdr:rowOff>164812</xdr:rowOff>
    </xdr:from>
    <xdr:to>
      <xdr:col>23</xdr:col>
      <xdr:colOff>245918</xdr:colOff>
      <xdr:row>27</xdr:row>
      <xdr:rowOff>79376</xdr:rowOff>
    </xdr:to>
    <mc:AlternateContent xmlns:mc="http://schemas.openxmlformats.org/markup-compatibility/2006" xmlns:a14="http://schemas.microsoft.com/office/drawing/2010/main">
      <mc:Choice Requires="a14">
        <xdr:graphicFrame macro="">
          <xdr:nvGraphicFramePr>
            <xdr:cNvPr id="2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847175" y="3729471"/>
              <a:ext cx="1828800" cy="1415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567460</xdr:colOff>
      <xdr:row>16</xdr:row>
      <xdr:rowOff>13277</xdr:rowOff>
    </xdr:from>
    <xdr:to>
      <xdr:col>25</xdr:col>
      <xdr:colOff>577850</xdr:colOff>
      <xdr:row>23</xdr:row>
      <xdr:rowOff>101022</xdr:rowOff>
    </xdr:to>
    <mc:AlternateContent xmlns:mc="http://schemas.openxmlformats.org/markup-compatibility/2006" xmlns:a14="http://schemas.microsoft.com/office/drawing/2010/main">
      <mc:Choice Requires="a14">
        <xdr:graphicFrame macro="">
          <xdr:nvGraphicFramePr>
            <xdr:cNvPr id="27" name="quarter 3"/>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mlns="">
        <xdr:sp macro="" textlink="">
          <xdr:nvSpPr>
            <xdr:cNvPr id="0" name=""/>
            <xdr:cNvSpPr>
              <a:spLocks noTextEdit="1"/>
            </xdr:cNvSpPr>
          </xdr:nvSpPr>
          <xdr:spPr>
            <a:xfrm>
              <a:off x="23391380" y="3015095"/>
              <a:ext cx="1828800" cy="1401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HUNAIN" refreshedDate="45100.171813773151" createdVersion="6" refreshedVersion="6" minRefreshableVersion="3" recordCount="13">
  <cacheSource type="worksheet">
    <worksheetSource ref="A44:C57" sheet="LEGEND"/>
  </cacheSource>
  <cacheFields count="3">
    <cacheField name="year(orderitem_timestamp)" numFmtId="0">
      <sharedItems containsSemiMixedTypes="0" containsString="0" containsNumber="1" containsInteger="1" minValue="2012" maxValue="2015" count="4">
        <n v="2012"/>
        <n v="2013"/>
        <n v="2014"/>
        <n v="2015"/>
      </sharedItems>
    </cacheField>
    <cacheField name="quarter(orderitem_timestamp)" numFmtId="0">
      <sharedItems containsSemiMixedTypes="0" containsString="0" containsNumber="1" containsInteger="1" minValue="1" maxValue="4" count="4">
        <n v="1"/>
        <n v="2"/>
        <n v="3"/>
        <n v="4"/>
      </sharedItems>
    </cacheField>
    <cacheField name="Refund_percent" numFmtId="0">
      <sharedItems containsSemiMixedTypes="0" containsString="0" containsNumber="1" containsInteger="1" minValue="2"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UNAIN" refreshedDate="45100.196440856482" createdVersion="6" refreshedVersion="6" minRefreshableVersion="3" recordCount="17">
  <cacheSource type="worksheet">
    <worksheetSource ref="A86:C103" sheet="LEGEND"/>
  </cacheSource>
  <cacheFields count="3">
    <cacheField name="product_name" numFmtId="0">
      <sharedItems containsBlank="1" count="5">
        <s v="The Birthday Sugar Panda"/>
        <s v="The Forever Love Bear"/>
        <s v="The Hudson River Mini bear"/>
        <s v="The Original Mr. Fuzzy"/>
        <m/>
      </sharedItems>
    </cacheField>
    <cacheField name="quarter" numFmtId="0">
      <sharedItems containsString="0" containsBlank="1" containsNumber="1" containsInteger="1" minValue="1" maxValue="4" count="5">
        <n v="1"/>
        <n v="2"/>
        <n v="3"/>
        <n v="4"/>
        <m/>
      </sharedItems>
    </cacheField>
    <cacheField name="unit_solds" numFmtId="0">
      <sharedItems containsString="0" containsBlank="1" containsNumber="1" containsInteger="1" minValue="486" maxValue="2616"/>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HUNAIN" refreshedDate="45100.199914467594" createdVersion="6" refreshedVersion="6" minRefreshableVersion="3" recordCount="16">
  <cacheSource type="worksheet">
    <worksheetSource ref="A104:C120" sheet="LEGEND"/>
  </cacheSource>
  <cacheFields count="3">
    <cacheField name="product_name" numFmtId="0">
      <sharedItems count="4">
        <s v="The Birthday Sugar Panda"/>
        <s v="The Forever Love Bear"/>
        <s v="The Hudson River Mini bear"/>
        <s v="The Original Mr. Fuzzy"/>
      </sharedItems>
    </cacheField>
    <cacheField name="quarter" numFmtId="0">
      <sharedItems containsSemiMixedTypes="0" containsString="0" containsNumber="1" containsInteger="1" minValue="1" maxValue="4" count="4">
        <n v="1"/>
        <n v="2"/>
        <n v="3"/>
        <n v="4"/>
      </sharedItems>
    </cacheField>
    <cacheField name="profit_gap" numFmtId="0">
      <sharedItems containsSemiMixedTypes="0" containsString="0" containsNumber="1" containsInteger="1" minValue="205" maxValue="4666"/>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HUNAIN" refreshedDate="45100.231746412035" createdVersion="6" refreshedVersion="6" minRefreshableVersion="3" recordCount="13">
  <cacheSource type="worksheet">
    <worksheetSource ref="A181:C194" sheet="LEGEND"/>
  </cacheSource>
  <cacheFields count="3">
    <cacheField name="year" numFmtId="49">
      <sharedItems containsSemiMixedTypes="0" containsString="0" containsNumber="1" containsInteger="1" minValue="2012" maxValue="2015" count="4">
        <n v="2012"/>
        <n v="2013"/>
        <n v="2014"/>
        <n v="2015"/>
      </sharedItems>
    </cacheField>
    <cacheField name="quarter" numFmtId="49">
      <sharedItems containsSemiMixedTypes="0" containsString="0" containsNumber="1" containsInteger="1" minValue="1" maxValue="4" count="4">
        <n v="1"/>
        <n v="2"/>
        <n v="3"/>
        <n v="4"/>
      </sharedItems>
    </cacheField>
    <cacheField name="orderprice" numFmtId="0">
      <sharedItems containsSemiMixedTypes="0" containsString="0" containsNumber="1" minValue="49.99" maxValue="70.81159985422739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HUNAIN" refreshedDate="45101.613534837961" createdVersion="6" refreshedVersion="6" minRefreshableVersion="3" recordCount="13">
  <cacheSource type="worksheet">
    <worksheetSource ref="A1:C14" sheet="LEGEND"/>
  </cacheSource>
  <cacheFields count="3">
    <cacheField name="year" numFmtId="0">
      <sharedItems containsSemiMixedTypes="0" containsString="0" containsNumber="1" containsInteger="1" minValue="2012" maxValue="2015" count="4">
        <n v="2012"/>
        <n v="2013"/>
        <n v="2014"/>
        <n v="2015"/>
      </sharedItems>
    </cacheField>
    <cacheField name="quarter" numFmtId="0">
      <sharedItems containsSemiMixedTypes="0" containsString="0" containsNumber="1" containsInteger="1" minValue="1" maxValue="4" count="4">
        <n v="1"/>
        <n v="2"/>
        <n v="3"/>
        <n v="4"/>
      </sharedItems>
    </cacheField>
    <cacheField name="profit" numFmtId="164">
      <sharedItems containsSemiMixedTypes="0" containsString="0" containsNumber="1" minValue="12.81" maxValue="2501.891000000000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3">
  <r>
    <x v="0"/>
    <x v="0"/>
    <n v="2"/>
  </r>
  <r>
    <x v="0"/>
    <x v="1"/>
    <n v="5"/>
  </r>
  <r>
    <x v="0"/>
    <x v="2"/>
    <n v="8"/>
  </r>
  <r>
    <x v="0"/>
    <x v="3"/>
    <n v="7"/>
  </r>
  <r>
    <x v="1"/>
    <x v="0"/>
    <n v="5"/>
  </r>
  <r>
    <x v="1"/>
    <x v="1"/>
    <n v="6"/>
  </r>
  <r>
    <x v="1"/>
    <x v="2"/>
    <n v="5"/>
  </r>
  <r>
    <x v="1"/>
    <x v="3"/>
    <n v="3"/>
  </r>
  <r>
    <x v="2"/>
    <x v="0"/>
    <n v="4"/>
  </r>
  <r>
    <x v="2"/>
    <x v="1"/>
    <n v="4"/>
  </r>
  <r>
    <x v="2"/>
    <x v="2"/>
    <n v="7"/>
  </r>
  <r>
    <x v="2"/>
    <x v="3"/>
    <n v="3"/>
  </r>
  <r>
    <x v="3"/>
    <x v="0"/>
    <n v="3"/>
  </r>
</pivotCacheRecords>
</file>

<file path=xl/pivotCache/pivotCacheRecords2.xml><?xml version="1.0" encoding="utf-8"?>
<pivotCacheRecords xmlns="http://schemas.openxmlformats.org/spreadsheetml/2006/main" xmlns:r="http://schemas.openxmlformats.org/officeDocument/2006/relationships" count="17">
  <r>
    <x v="0"/>
    <x v="0"/>
    <n v="886"/>
  </r>
  <r>
    <x v="0"/>
    <x v="1"/>
    <n v="854"/>
  </r>
  <r>
    <x v="0"/>
    <x v="2"/>
    <n v="887"/>
  </r>
  <r>
    <x v="0"/>
    <x v="3"/>
    <n v="736"/>
  </r>
  <r>
    <x v="1"/>
    <x v="0"/>
    <n v="754"/>
  </r>
  <r>
    <x v="1"/>
    <x v="1"/>
    <n v="486"/>
  </r>
  <r>
    <x v="1"/>
    <x v="2"/>
    <n v="512"/>
  </r>
  <r>
    <x v="1"/>
    <x v="3"/>
    <n v="770"/>
  </r>
  <r>
    <x v="2"/>
    <x v="0"/>
    <n v="952"/>
  </r>
  <r>
    <x v="2"/>
    <x v="1"/>
    <n v="806"/>
  </r>
  <r>
    <x v="2"/>
    <x v="2"/>
    <n v="894"/>
  </r>
  <r>
    <x v="2"/>
    <x v="3"/>
    <n v="1414"/>
  </r>
  <r>
    <x v="3"/>
    <x v="0"/>
    <n v="1631"/>
  </r>
  <r>
    <x v="3"/>
    <x v="1"/>
    <n v="1546"/>
  </r>
  <r>
    <x v="3"/>
    <x v="2"/>
    <n v="1738"/>
  </r>
  <r>
    <x v="3"/>
    <x v="3"/>
    <n v="2616"/>
  </r>
  <r>
    <x v="4"/>
    <x v="4"/>
    <m/>
  </r>
</pivotCacheRecords>
</file>

<file path=xl/pivotCache/pivotCacheRecords3.xml><?xml version="1.0" encoding="utf-8"?>
<pivotCacheRecords xmlns="http://schemas.openxmlformats.org/spreadsheetml/2006/main" xmlns:r="http://schemas.openxmlformats.org/officeDocument/2006/relationships" count="16">
  <r>
    <x v="0"/>
    <x v="0"/>
    <n v="1780"/>
  </r>
  <r>
    <x v="0"/>
    <x v="1"/>
    <n v="1607"/>
  </r>
  <r>
    <x v="0"/>
    <x v="2"/>
    <n v="1638"/>
  </r>
  <r>
    <x v="0"/>
    <x v="3"/>
    <n v="1339"/>
  </r>
  <r>
    <x v="1"/>
    <x v="0"/>
    <n v="575"/>
  </r>
  <r>
    <x v="1"/>
    <x v="1"/>
    <n v="469"/>
  </r>
  <r>
    <x v="1"/>
    <x v="2"/>
    <n v="488"/>
  </r>
  <r>
    <x v="1"/>
    <x v="3"/>
    <n v="600"/>
  </r>
  <r>
    <x v="2"/>
    <x v="0"/>
    <n v="205"/>
  </r>
  <r>
    <x v="2"/>
    <x v="1"/>
    <n v="246"/>
  </r>
  <r>
    <x v="2"/>
    <x v="2"/>
    <n v="205"/>
  </r>
  <r>
    <x v="2"/>
    <x v="3"/>
    <n v="451"/>
  </r>
  <r>
    <x v="3"/>
    <x v="0"/>
    <n v="1960"/>
  </r>
  <r>
    <x v="3"/>
    <x v="1"/>
    <n v="2227"/>
  </r>
  <r>
    <x v="3"/>
    <x v="2"/>
    <n v="4666"/>
  </r>
  <r>
    <x v="3"/>
    <x v="3"/>
    <n v="3070"/>
  </r>
</pivotCacheRecords>
</file>

<file path=xl/pivotCache/pivotCacheRecords4.xml><?xml version="1.0" encoding="utf-8"?>
<pivotCacheRecords xmlns="http://schemas.openxmlformats.org/spreadsheetml/2006/main" xmlns:r="http://schemas.openxmlformats.org/officeDocument/2006/relationships" count="13">
  <r>
    <x v="0"/>
    <x v="0"/>
    <n v="49.99"/>
  </r>
  <r>
    <x v="0"/>
    <x v="1"/>
    <n v="49.99"/>
  </r>
  <r>
    <x v="0"/>
    <x v="2"/>
    <n v="49.99"/>
  </r>
  <r>
    <x v="0"/>
    <x v="3"/>
    <n v="49.99"/>
  </r>
  <r>
    <x v="1"/>
    <x v="0"/>
    <n v="52.142395915161003"/>
  </r>
  <r>
    <x v="1"/>
    <x v="1"/>
    <n v="51.539213744903897"/>
  </r>
  <r>
    <x v="1"/>
    <x v="2"/>
    <n v="51.9227991337304"/>
  </r>
  <r>
    <x v="1"/>
    <x v="3"/>
    <n v="57.658155619596499"/>
  </r>
  <r>
    <x v="2"/>
    <x v="0"/>
    <n v="68.270406587750898"/>
  </r>
  <r>
    <x v="2"/>
    <x v="1"/>
    <n v="70.734449567723303"/>
  </r>
  <r>
    <x v="2"/>
    <x v="2"/>
    <n v="70.811599854227396"/>
  </r>
  <r>
    <x v="2"/>
    <x v="3"/>
    <n v="70.210959760060007"/>
  </r>
  <r>
    <x v="3"/>
    <x v="0"/>
    <n v="69.398626639061405"/>
  </r>
</pivotCacheRecords>
</file>

<file path=xl/pivotCache/pivotCacheRecords5.xml><?xml version="1.0" encoding="utf-8"?>
<pivotCacheRecords xmlns="http://schemas.openxmlformats.org/spreadsheetml/2006/main" xmlns:r="http://schemas.openxmlformats.org/officeDocument/2006/relationships" count="13">
  <r>
    <x v="0"/>
    <x v="0"/>
    <n v="12.81"/>
  </r>
  <r>
    <x v="0"/>
    <x v="1"/>
    <n v="74.084500000000006"/>
  </r>
  <r>
    <x v="0"/>
    <x v="2"/>
    <n v="146.03399999999999"/>
  </r>
  <r>
    <x v="0"/>
    <x v="3"/>
    <n v="319.1825"/>
  </r>
  <r>
    <x v="1"/>
    <x v="0"/>
    <n v="285.2115"/>
  </r>
  <r>
    <x v="1"/>
    <x v="1"/>
    <n v="379.61349999999999"/>
  </r>
  <r>
    <x v="1"/>
    <x v="2"/>
    <n v="411.4495"/>
  </r>
  <r>
    <x v="1"/>
    <x v="3"/>
    <n v="691.971"/>
  </r>
  <r>
    <x v="2"/>
    <x v="0"/>
    <n v="1175.9860000000001"/>
  </r>
  <r>
    <x v="2"/>
    <x v="1"/>
    <n v="1636.0854999999999"/>
  </r>
  <r>
    <x v="2"/>
    <x v="2"/>
    <n v="1728.258"/>
  </r>
  <r>
    <x v="2"/>
    <x v="3"/>
    <n v="2501.8910000000001"/>
  </r>
  <r>
    <x v="3"/>
    <x v="0"/>
    <n v="2241.8935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12:I121" firstHeaderRow="1" firstDataRow="1" firstDataCol="1"/>
  <pivotFields count="3">
    <pivotField axis="axisRow" showAll="0">
      <items count="5">
        <item x="0"/>
        <item x="1"/>
        <item x="2"/>
        <item x="3"/>
        <item t="default"/>
      </items>
    </pivotField>
    <pivotField axis="axisRow" showAll="0">
      <items count="5">
        <item h="1" x="0"/>
        <item x="1"/>
        <item h="1" x="2"/>
        <item h="1" x="3"/>
        <item t="default"/>
      </items>
    </pivotField>
    <pivotField dataField="1" showAll="0"/>
  </pivotFields>
  <rowFields count="2">
    <field x="0"/>
    <field x="1"/>
  </rowFields>
  <rowItems count="9">
    <i>
      <x/>
    </i>
    <i r="1">
      <x v="1"/>
    </i>
    <i>
      <x v="1"/>
    </i>
    <i r="1">
      <x v="1"/>
    </i>
    <i>
      <x v="2"/>
    </i>
    <i r="1">
      <x v="1"/>
    </i>
    <i>
      <x v="3"/>
    </i>
    <i r="1">
      <x v="1"/>
    </i>
    <i t="grand">
      <x/>
    </i>
  </rowItems>
  <colItems count="1">
    <i/>
  </colItems>
  <dataFields count="1">
    <dataField name="Sum of profit_gap"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1:Q19" firstHeaderRow="1" firstDataRow="1" firstDataCol="1"/>
  <pivotFields count="3">
    <pivotField axis="axisRow" showAll="0">
      <items count="5">
        <item x="0"/>
        <item x="1"/>
        <item x="2"/>
        <item x="3"/>
        <item t="default"/>
      </items>
    </pivotField>
    <pivotField axis="axisRow" showAll="0">
      <items count="5">
        <item x="0"/>
        <item x="1"/>
        <item x="2"/>
        <item x="3"/>
        <item t="default"/>
      </items>
    </pivotField>
    <pivotField dataField="1" numFmtId="164" showAll="0"/>
  </pivotFields>
  <rowFields count="2">
    <field x="0"/>
    <field x="1"/>
  </rowFields>
  <rowItems count="18">
    <i>
      <x/>
    </i>
    <i r="1">
      <x/>
    </i>
    <i r="1">
      <x v="1"/>
    </i>
    <i r="1">
      <x v="2"/>
    </i>
    <i r="1">
      <x v="3"/>
    </i>
    <i>
      <x v="1"/>
    </i>
    <i r="1">
      <x/>
    </i>
    <i r="1">
      <x v="1"/>
    </i>
    <i r="1">
      <x v="2"/>
    </i>
    <i r="1">
      <x v="3"/>
    </i>
    <i>
      <x v="2"/>
    </i>
    <i r="1">
      <x/>
    </i>
    <i r="1">
      <x v="1"/>
    </i>
    <i r="1">
      <x v="2"/>
    </i>
    <i r="1">
      <x v="3"/>
    </i>
    <i>
      <x v="3"/>
    </i>
    <i r="1">
      <x/>
    </i>
    <i t="grand">
      <x/>
    </i>
  </rowItems>
  <colItems count="1">
    <i/>
  </colItems>
  <dataFields count="1">
    <dataField name="Sum of profit" fld="2" baseField="0" baseItem="0"/>
  </dataFields>
  <chartFormats count="3">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E95:F117" firstHeaderRow="1" firstDataRow="1" firstDataCol="1"/>
  <pivotFields count="3">
    <pivotField axis="axisRow" showAll="0">
      <items count="6">
        <item x="0"/>
        <item x="1"/>
        <item x="2"/>
        <item x="3"/>
        <item x="4"/>
        <item t="default"/>
      </items>
    </pivotField>
    <pivotField axis="axisRow" showAll="0">
      <items count="6">
        <item x="0"/>
        <item x="1"/>
        <item x="2"/>
        <item x="3"/>
        <item x="4"/>
        <item t="default"/>
      </items>
    </pivotField>
    <pivotField dataField="1" showAll="0"/>
  </pivotFields>
  <rowFields count="2">
    <field x="1"/>
    <field x="0"/>
  </rowFields>
  <rowItems count="22">
    <i>
      <x/>
    </i>
    <i r="1">
      <x/>
    </i>
    <i r="1">
      <x v="1"/>
    </i>
    <i r="1">
      <x v="2"/>
    </i>
    <i r="1">
      <x v="3"/>
    </i>
    <i>
      <x v="1"/>
    </i>
    <i r="1">
      <x/>
    </i>
    <i r="1">
      <x v="1"/>
    </i>
    <i r="1">
      <x v="2"/>
    </i>
    <i r="1">
      <x v="3"/>
    </i>
    <i>
      <x v="2"/>
    </i>
    <i r="1">
      <x/>
    </i>
    <i r="1">
      <x v="1"/>
    </i>
    <i r="1">
      <x v="2"/>
    </i>
    <i r="1">
      <x v="3"/>
    </i>
    <i>
      <x v="3"/>
    </i>
    <i r="1">
      <x/>
    </i>
    <i r="1">
      <x v="1"/>
    </i>
    <i r="1">
      <x v="2"/>
    </i>
    <i r="1">
      <x v="3"/>
    </i>
    <i>
      <x v="4"/>
    </i>
    <i r="1">
      <x v="4"/>
    </i>
  </rowItems>
  <colItems count="1">
    <i/>
  </colItems>
  <dataFields count="1">
    <dataField name="Sum of unit_solds" fld="2"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82:G200" firstHeaderRow="1" firstDataRow="1" firstDataCol="1"/>
  <pivotFields count="3">
    <pivotField axis="axisRow" numFmtId="49" showAll="0">
      <items count="5">
        <item x="0"/>
        <item x="1"/>
        <item x="2"/>
        <item x="3"/>
        <item t="default"/>
      </items>
    </pivotField>
    <pivotField axis="axisRow" numFmtId="49" showAll="0">
      <items count="5">
        <item x="0"/>
        <item x="1"/>
        <item x="2"/>
        <item x="3"/>
        <item t="default"/>
      </items>
    </pivotField>
    <pivotField dataField="1" showAll="0"/>
  </pivotFields>
  <rowFields count="2">
    <field x="0"/>
    <field x="1"/>
  </rowFields>
  <rowItems count="18">
    <i>
      <x/>
    </i>
    <i r="1">
      <x/>
    </i>
    <i r="1">
      <x v="1"/>
    </i>
    <i r="1">
      <x v="2"/>
    </i>
    <i r="1">
      <x v="3"/>
    </i>
    <i>
      <x v="1"/>
    </i>
    <i r="1">
      <x/>
    </i>
    <i r="1">
      <x v="1"/>
    </i>
    <i r="1">
      <x v="2"/>
    </i>
    <i r="1">
      <x v="3"/>
    </i>
    <i>
      <x v="2"/>
    </i>
    <i r="1">
      <x/>
    </i>
    <i r="1">
      <x v="1"/>
    </i>
    <i r="1">
      <x v="2"/>
    </i>
    <i r="1">
      <x v="3"/>
    </i>
    <i>
      <x v="3"/>
    </i>
    <i r="1">
      <x/>
    </i>
    <i t="grand">
      <x/>
    </i>
  </rowItems>
  <colItems count="1">
    <i/>
  </colItems>
  <dataFields count="1">
    <dataField name="Max of orderprice" fld="2" subtotal="max"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52:F57" firstHeaderRow="1" firstDataRow="1" firstDataCol="1"/>
  <pivotFields count="3">
    <pivotField showAll="0"/>
    <pivotField axis="axisRow" showAll="0">
      <items count="5">
        <item x="0"/>
        <item x="1"/>
        <item x="2"/>
        <item x="3"/>
        <item t="default"/>
      </items>
    </pivotField>
    <pivotField dataField="1" showAll="0"/>
  </pivotFields>
  <rowFields count="1">
    <field x="1"/>
  </rowFields>
  <rowItems count="5">
    <i>
      <x/>
    </i>
    <i>
      <x v="1"/>
    </i>
    <i>
      <x v="2"/>
    </i>
    <i>
      <x v="3"/>
    </i>
    <i t="grand">
      <x/>
    </i>
  </rowItems>
  <colItems count="1">
    <i/>
  </colItems>
  <dataFields count="1">
    <dataField name="Average of Refund_percent"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44:F48" firstHeaderRow="1" firstDataRow="1" firstDataCol="1"/>
  <pivotFields count="3">
    <pivotField axis="axisRow" showAll="0">
      <items count="5">
        <item x="0"/>
        <item x="1"/>
        <item x="2"/>
        <item h="1" x="3"/>
        <item t="default"/>
      </items>
    </pivotField>
    <pivotField showAll="0">
      <items count="5">
        <item x="0"/>
        <item x="1"/>
        <item x="2"/>
        <item x="3"/>
        <item t="default"/>
      </items>
    </pivotField>
    <pivotField dataField="1" showAll="0"/>
  </pivotFields>
  <rowFields count="1">
    <field x="0"/>
  </rowFields>
  <rowItems count="4">
    <i>
      <x/>
    </i>
    <i>
      <x v="1"/>
    </i>
    <i>
      <x v="2"/>
    </i>
    <i t="grand">
      <x/>
    </i>
  </rowItems>
  <colItems count="1">
    <i/>
  </colItems>
  <dataFields count="1">
    <dataField name="Sum of Refund_percent" fld="2"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1" name="PivotTable35"/>
  </pivotTables>
  <data>
    <tabular pivotCacheId="1">
      <items count="5">
        <i x="0" s="1"/>
        <i x="1"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1" name="PivotTable35"/>
  </pivotTables>
  <data>
    <tabular pivotCacheId="1">
      <items count="5">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1" sourceName="product_name">
  <pivotTables>
    <pivotTable tabId="1" name="PivotTable1"/>
  </pivotTables>
  <data>
    <tabular pivotCacheId="2">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1" sourceName="quarter">
  <pivotTables>
    <pivotTable tabId="1" name="PivotTable1"/>
  </pivotTables>
  <data>
    <tabular pivotCacheId="2">
      <items count="4">
        <i x="0"/>
        <i x="1" s="1"/>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 name="PivotTable28"/>
  </pivotTables>
  <data>
    <tabular pivotCacheId="3">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rter2" sourceName="quarter">
  <pivotTables>
    <pivotTable tabId="1" name="PivotTable28"/>
  </pivotTables>
  <data>
    <tabular pivotCacheId="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Other2" rowHeight="241300"/>
  <slicer name="quarter 4" cache="Slicer_quarter2" caption="QUARTER"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_name 2" cache="Slicer_product_name" caption="product_name" style="SlicerStyleDark5" rowHeight="241300"/>
  <slicer name="quarter 2" cache="Slicer_quarter" caption="quarter"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_name" cache="Slicer_product_name" caption="product_name" rowHeight="241300"/>
  <slicer name="quarter" cache="Slicer_quarter" caption="quarter" rowHeight="241300"/>
  <slicer name="product_name 1" cache="Slicer_product_name1" caption="product_name" rowHeight="241300"/>
  <slicer name="quarter 1" cache="Slicer_quarter1" caption="quarter" rowHeight="241300"/>
  <slicer name="year" cache="Slicer_year" caption="year" style="SlicerStyleOther2" rowHeight="241300"/>
  <slicer name="quarter 3" cache="Slicer_quarter2" caption="quarter" style="SlicerStyleOther2" rowHeight="241300"/>
</slicers>
</file>

<file path=xl/tables/table1.xml><?xml version="1.0" encoding="utf-8"?>
<table xmlns="http://schemas.openxmlformats.org/spreadsheetml/2006/main" id="7" name="Table28" displayName="Table28" ref="B22:C26" headerRowDxfId="41" dataDxfId="39" headerRowBorderDxfId="40" tableBorderDxfId="38" totalsRowBorderDxfId="37" headerRowCellStyle="Good" dataCellStyle="Good">
  <autoFilter ref="B22:C26">
    <filterColumn colId="0" hiddenButton="1"/>
    <filterColumn colId="1" hiddenButton="1"/>
  </autoFilter>
  <tableColumns count="2">
    <tableColumn id="1" name="QUARTER" totalsRowLabel="Total" dataDxfId="36"/>
    <tableColumn id="2" name="RETURN TRIGGER" totalsRowFunction="sum" dataDxfId="35"/>
  </tableColumns>
  <tableStyleInfo name="TableStyleDark6" showFirstColumn="0" showLastColumn="0" showRowStripes="1" showColumnStripes="0"/>
</table>
</file>

<file path=xl/tables/table2.xml><?xml version="1.0" encoding="utf-8"?>
<table xmlns="http://schemas.openxmlformats.org/spreadsheetml/2006/main" id="6" name="Table17" displayName="Table17" ref="A7:F11" totalsRowShown="0" headerRowDxfId="34" dataDxfId="33">
  <autoFilter ref="A7:F11">
    <filterColumn colId="0" hiddenButton="1"/>
    <filterColumn colId="1" hiddenButton="1"/>
    <filterColumn colId="2" hiddenButton="1"/>
    <filterColumn colId="3" hiddenButton="1"/>
    <filterColumn colId="4" hiddenButton="1"/>
    <filterColumn colId="5" hiddenButton="1"/>
  </autoFilter>
  <tableColumns count="6">
    <tableColumn id="1" name="PRODUCT NAME" dataDxfId="32"/>
    <tableColumn id="2" name="REFUND PERCENT" dataDxfId="31" dataCellStyle="Title"/>
    <tableColumn id="3" name="COST" dataDxfId="30" dataCellStyle="Title"/>
    <tableColumn id="4" name="PRICE" dataDxfId="29" dataCellStyle="Title"/>
    <tableColumn id="5" name="PROFIT" dataDxfId="28" dataCellStyle="Title"/>
    <tableColumn id="19" name="CUSTOMER RETENTION" dataDxfId="27"/>
  </tableColumns>
  <tableStyleInfo name="TableStyleDark4" showFirstColumn="0" showLastColumn="0" showRowStripes="1" showColumnStripes="0"/>
</table>
</file>

<file path=xl/tables/table3.xml><?xml version="1.0" encoding="utf-8"?>
<table xmlns="http://schemas.openxmlformats.org/spreadsheetml/2006/main" id="11" name="Table11" displayName="Table11" ref="A13:F17" totalsRowShown="0" headerRowDxfId="26" headerRowBorderDxfId="25" tableBorderDxfId="24" totalsRowBorderDxfId="23" headerRowCellStyle="Title">
  <autoFilter ref="A13:F17">
    <filterColumn colId="0" hiddenButton="1"/>
    <filterColumn colId="1" hiddenButton="1"/>
    <filterColumn colId="2" hiddenButton="1"/>
    <filterColumn colId="3" hiddenButton="1"/>
    <filterColumn colId="4" hiddenButton="1"/>
    <filterColumn colId="5" hiddenButton="1"/>
  </autoFilter>
  <tableColumns count="6">
    <tableColumn id="1" name="PRODUCT NAME" dataDxfId="22"/>
    <tableColumn id="2" name="MOST BASKET PRODUCT" dataDxfId="21" dataCellStyle="Title"/>
    <tableColumn id="3" name="BASKET ORDERS" dataDxfId="20" dataCellStyle="Title"/>
    <tableColumn id="4" name="MPO%" dataDxfId="19" dataCellStyle="Title"/>
    <tableColumn id="5" name="ORDERS% AS PRIMARY PRODUCT" dataDxfId="18" dataCellStyle="Title"/>
    <tableColumn id="6" name="FREQUENT SHOPPING HOUR" dataDxfId="17" dataCellStyle="Title"/>
  </tableColumns>
  <tableStyleInfo name="TableStyleDark1" showFirstColumn="0" showLastColumn="0" showRowStripes="1" showColumnStripes="0"/>
</table>
</file>

<file path=xl/tables/table4.xml><?xml version="1.0" encoding="utf-8"?>
<table xmlns="http://schemas.openxmlformats.org/spreadsheetml/2006/main" id="8" name="Table49" displayName="Table49" ref="A29:E36" totalsRowShown="0" headerRowDxfId="16" dataDxfId="15" headerRowCellStyle="Heading 1" dataCellStyle="Title">
  <autoFilter ref="A29:E36">
    <filterColumn colId="0" hiddenButton="1"/>
    <filterColumn colId="1" hiddenButton="1"/>
    <filterColumn colId="2" hiddenButton="1"/>
    <filterColumn colId="3" hiddenButton="1"/>
    <filterColumn colId="4" hiddenButton="1"/>
  </autoFilter>
  <tableColumns count="5">
    <tableColumn id="1" name="utm_source" dataDxfId="14" dataCellStyle="Title"/>
    <tableColumn id="2" name="utm_campaign" dataDxfId="13" dataCellStyle="Title"/>
    <tableColumn id="3" name="sessions" dataDxfId="12" dataCellStyle="Title"/>
    <tableColumn id="4" name="orders" dataDxfId="11" dataCellStyle="Title"/>
    <tableColumn id="5" name="conversion_percentage" dataDxfId="10" dataCellStyle="Title"/>
  </tableColumns>
  <tableStyleInfo name="TableStyleMedium2" showFirstColumn="0" showLastColumn="0" showRowStripes="1" showColumnStripes="0"/>
</table>
</file>

<file path=xl/tables/table5.xml><?xml version="1.0" encoding="utf-8"?>
<table xmlns="http://schemas.openxmlformats.org/spreadsheetml/2006/main" id="12" name="Table51013" displayName="Table51013" ref="F5:M11" totalsRowShown="0" headerRowDxfId="9" dataDxfId="8" dataCellStyle="Title">
  <autoFilter ref="F5:M1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main_page" dataDxfId="7" dataCellStyle="Title"/>
    <tableColumn id="2" name="sessions" dataDxfId="6" dataCellStyle="Title"/>
    <tableColumn id="3" name="to_product" dataDxfId="5" dataCellStyle="Title"/>
    <tableColumn id="4" name="to_cart" dataDxfId="4" dataCellStyle="Title"/>
    <tableColumn id="5" name="to_shipping" dataDxfId="3" dataCellStyle="Title"/>
    <tableColumn id="6" name="to_billing" dataDxfId="2" dataCellStyle="Title"/>
    <tableColumn id="7" name="to_thankyou" dataDxfId="1" dataCellStyle="Title"/>
    <tableColumn id="8" name="CVR" dataDxfId="0" dataCellStyle="Title"/>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37:R41" totalsRowShown="0">
  <autoFilter ref="A37:R41"/>
  <tableColumns count="18">
    <tableColumn id="1" name="product_name"/>
    <tableColumn id="2" name="refund_percent"/>
    <tableColumn id="3" name="cost"/>
    <tableColumn id="4" name="price"/>
    <tableColumn id="5" name="profit"/>
    <tableColumn id="6" name="primary_product_id"/>
    <tableColumn id="7" name="BASKET PRODUCT"/>
    <tableColumn id="8" name="BASKET Orders"/>
    <tableColumn id="9" name="MPO_percentage"/>
    <tableColumn id="10" name="orders_percenatge_as_primary_product"/>
    <tableColumn id="11" name="frequent_shopping_hour"/>
    <tableColumn id="12" name="pageview_url"/>
    <tableColumn id="13" name="page_visit"/>
    <tableColumn id="14" name="sales_bounced"/>
    <tableColumn id="15" name="sales_converted"/>
    <tableColumn id="16" name="pageview_url2"/>
    <tableColumn id="17" name="MPV"/>
    <tableColumn id="18" name="CUSTOMER RETENTION"/>
  </tableColumns>
  <tableStyleInfo name="TableStyleMedium2" showFirstColumn="0" showLastColumn="0" showRowStripes="1" showColumnStripes="0"/>
</table>
</file>

<file path=xl/tables/table7.xml><?xml version="1.0" encoding="utf-8"?>
<table xmlns="http://schemas.openxmlformats.org/spreadsheetml/2006/main" id="2" name="Table2" displayName="Table2" ref="A69:B73" totalsRowShown="0">
  <autoFilter ref="A69:B73"/>
  <tableColumns count="2">
    <tableColumn id="1" name="quarter"/>
    <tableColumn id="2" name="return_trigger"/>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96:E203" totalsRowShown="0">
  <autoFilter ref="A196:E203"/>
  <tableColumns count="5">
    <tableColumn id="1" name="utm_source"/>
    <tableColumn id="2" name="utm_campaign"/>
    <tableColumn id="3" name="sessions"/>
    <tableColumn id="4" name="orders"/>
    <tableColumn id="5" name="conversion_percentag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24:H230" totalsRowShown="0">
  <autoFilter ref="A224:H230"/>
  <tableColumns count="8">
    <tableColumn id="1" name="main_page"/>
    <tableColumn id="2" name="sessions"/>
    <tableColumn id="3" name="to_product"/>
    <tableColumn id="4" name="to_cart"/>
    <tableColumn id="5" name="to_shipping"/>
    <tableColumn id="6" name="to_billing"/>
    <tableColumn id="7" name="to_thankyou"/>
    <tableColumn id="8" name="CV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13"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12" Type="http://schemas.openxmlformats.org/officeDocument/2006/relationships/table" Target="../tables/table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8.xml"/><Relationship Id="rId5" Type="http://schemas.openxmlformats.org/officeDocument/2006/relationships/pivotTable" Target="../pivotTables/pivotTable5.xml"/><Relationship Id="rId10" Type="http://schemas.openxmlformats.org/officeDocument/2006/relationships/table" Target="../tables/table7.xml"/><Relationship Id="rId4" Type="http://schemas.openxmlformats.org/officeDocument/2006/relationships/pivotTable" Target="../pivotTables/pivotTable4.xm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V59"/>
  <sheetViews>
    <sheetView showGridLines="0" showRowColHeaders="0" zoomScale="80" zoomScaleNormal="80" workbookViewId="0">
      <selection activeCell="AE23" sqref="AE23"/>
    </sheetView>
  </sheetViews>
  <sheetFormatPr defaultRowHeight="14.5" x14ac:dyDescent="0.35"/>
  <sheetData>
    <row r="1" spans="1:48"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row>
    <row r="2" spans="1:48"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row r="3" spans="1:48"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row>
    <row r="4" spans="1:48"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row>
    <row r="5" spans="1:48"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row>
    <row r="6" spans="1:48"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row>
    <row r="8" spans="1:48"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row>
    <row r="9" spans="1:48"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row>
    <row r="10" spans="1:48"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1:48"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1:48"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1:48"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1:48"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1:48"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1:48"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1:48"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1:48"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1:48"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1:48"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1:48"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1:48"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1:48"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1:48"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1:48"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1:48"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1:48"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1:48"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1:48"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1:48"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1:48"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1:48"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1:48"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1:48"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1:48"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1:48"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1:48"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1:48"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1:48"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1:48"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1:48"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1:48"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1:48"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1:48"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1:48"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1:48"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1:48"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7"/>
  <sheetViews>
    <sheetView showGridLines="0" showRowColHeaders="0" zoomScaleNormal="100" workbookViewId="0">
      <selection activeCell="S26" sqref="S26"/>
    </sheetView>
  </sheetViews>
  <sheetFormatPr defaultRowHeight="14.5" x14ac:dyDescent="0.35"/>
  <cols>
    <col min="1" max="1" width="11.36328125" customWidth="1"/>
    <col min="2" max="3" width="19.81640625" customWidth="1"/>
    <col min="10" max="10" width="13.6328125" customWidth="1"/>
    <col min="11" max="11" width="22.26953125" customWidth="1"/>
  </cols>
  <sheetData>
    <row r="1" spans="1:19" x14ac:dyDescent="0.35">
      <c r="A1" s="11"/>
      <c r="B1" s="11"/>
      <c r="C1" s="11"/>
      <c r="D1" s="11"/>
      <c r="E1" s="11"/>
      <c r="F1" s="11"/>
      <c r="G1" s="11"/>
      <c r="H1" s="11"/>
      <c r="I1" s="11"/>
      <c r="J1" s="11"/>
      <c r="K1" s="11"/>
      <c r="L1" s="11"/>
      <c r="M1" s="11"/>
      <c r="N1" s="11"/>
      <c r="O1" s="11"/>
      <c r="P1" s="11"/>
      <c r="Q1" s="11"/>
      <c r="R1" s="11"/>
      <c r="S1" s="11"/>
    </row>
    <row r="2" spans="1:19" x14ac:dyDescent="0.35">
      <c r="A2" s="11"/>
      <c r="B2" s="11"/>
      <c r="C2" s="11"/>
      <c r="D2" s="11"/>
      <c r="E2" s="11"/>
      <c r="F2" s="11"/>
      <c r="G2" s="11"/>
      <c r="H2" s="11"/>
      <c r="I2" s="11"/>
      <c r="J2" s="11"/>
      <c r="K2" s="11"/>
      <c r="L2" s="11"/>
      <c r="M2" s="11"/>
      <c r="N2" s="11"/>
      <c r="O2" s="11"/>
      <c r="P2" s="11"/>
      <c r="Q2" s="11"/>
      <c r="R2" s="11"/>
      <c r="S2" s="11"/>
    </row>
    <row r="3" spans="1:19" x14ac:dyDescent="0.35">
      <c r="A3" s="11"/>
      <c r="B3" s="11"/>
      <c r="C3" s="11"/>
      <c r="D3" s="11"/>
      <c r="E3" s="11"/>
      <c r="F3" s="11"/>
      <c r="G3" s="11"/>
      <c r="H3" s="11"/>
      <c r="I3" s="11"/>
      <c r="J3" s="11"/>
      <c r="K3" s="11"/>
      <c r="L3" s="11"/>
      <c r="M3" s="11"/>
      <c r="N3" s="11"/>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row r="6" spans="1:19" x14ac:dyDescent="0.35">
      <c r="A6" s="11"/>
      <c r="B6" s="11"/>
      <c r="C6" s="11"/>
      <c r="D6" s="11"/>
      <c r="E6" s="11"/>
      <c r="F6" s="11"/>
      <c r="G6" s="11"/>
      <c r="H6" s="11"/>
      <c r="I6" s="11"/>
      <c r="J6" s="11"/>
      <c r="K6" s="11"/>
      <c r="L6" s="11"/>
      <c r="M6" s="11"/>
      <c r="N6" s="11"/>
      <c r="O6" s="11"/>
      <c r="P6" s="11"/>
      <c r="Q6" s="11"/>
      <c r="R6" s="11"/>
      <c r="S6" s="11"/>
    </row>
    <row r="7" spans="1:19" x14ac:dyDescent="0.35">
      <c r="A7" s="11"/>
      <c r="B7" s="11"/>
      <c r="C7" s="11"/>
      <c r="D7" s="11"/>
      <c r="E7" s="11"/>
      <c r="F7" s="11"/>
      <c r="G7" s="11"/>
      <c r="H7" s="11"/>
      <c r="I7" s="11"/>
      <c r="J7" s="11"/>
      <c r="K7" s="11"/>
      <c r="L7" s="11"/>
      <c r="M7" s="11"/>
      <c r="N7" s="11"/>
      <c r="O7" s="11"/>
      <c r="P7" s="11"/>
      <c r="Q7" s="11"/>
      <c r="R7" s="11"/>
      <c r="S7" s="11"/>
    </row>
    <row r="8" spans="1:19" x14ac:dyDescent="0.35">
      <c r="A8" s="11"/>
      <c r="B8" s="11"/>
      <c r="C8" s="11"/>
      <c r="D8" s="11"/>
      <c r="E8" s="11"/>
      <c r="F8" s="11"/>
      <c r="G8" s="11"/>
      <c r="H8" s="11"/>
      <c r="I8" s="11"/>
      <c r="J8" s="11"/>
      <c r="K8" s="11"/>
      <c r="L8" s="11"/>
      <c r="M8" s="11"/>
      <c r="N8" s="11"/>
      <c r="O8" s="11"/>
      <c r="P8" s="11"/>
      <c r="Q8" s="11"/>
      <c r="R8" s="11"/>
      <c r="S8" s="11"/>
    </row>
    <row r="9" spans="1:19" x14ac:dyDescent="0.35">
      <c r="A9" s="11"/>
      <c r="B9" s="11"/>
      <c r="C9" s="11"/>
      <c r="D9" s="11"/>
      <c r="E9" s="11"/>
      <c r="F9" s="11"/>
      <c r="G9" s="11"/>
      <c r="H9" s="11"/>
      <c r="I9" s="11"/>
      <c r="J9" s="11"/>
      <c r="K9" s="11"/>
      <c r="L9" s="11"/>
      <c r="M9" s="11"/>
      <c r="N9" s="11"/>
      <c r="O9" s="11"/>
      <c r="P9" s="11"/>
      <c r="Q9" s="11"/>
      <c r="R9" s="11"/>
      <c r="S9" s="11"/>
    </row>
    <row r="10" spans="1:19" x14ac:dyDescent="0.35">
      <c r="A10" s="11"/>
      <c r="B10" s="11"/>
      <c r="C10" s="11"/>
      <c r="D10" s="11"/>
      <c r="E10" s="11"/>
      <c r="F10" s="11"/>
      <c r="G10" s="11"/>
      <c r="H10" s="11"/>
      <c r="I10" s="11"/>
      <c r="J10" s="11"/>
      <c r="K10" s="11"/>
      <c r="L10" s="11"/>
      <c r="M10" s="11"/>
      <c r="N10" s="11"/>
      <c r="O10" s="11"/>
      <c r="P10" s="11"/>
      <c r="Q10" s="11"/>
      <c r="R10" s="11"/>
      <c r="S10" s="11"/>
    </row>
    <row r="11" spans="1:19" x14ac:dyDescent="0.35">
      <c r="A11" s="11"/>
      <c r="B11" s="11"/>
      <c r="C11" s="11"/>
      <c r="D11" s="11"/>
      <c r="E11" s="11"/>
      <c r="F11" s="11"/>
      <c r="G11" s="11"/>
      <c r="H11" s="11"/>
      <c r="I11" s="11"/>
      <c r="J11" s="11"/>
      <c r="K11" s="11"/>
      <c r="L11" s="11"/>
      <c r="M11" s="11"/>
      <c r="N11" s="11"/>
      <c r="O11" s="11"/>
      <c r="P11" s="11"/>
      <c r="Q11" s="11"/>
      <c r="R11" s="11"/>
      <c r="S11" s="11"/>
    </row>
    <row r="12" spans="1:19" x14ac:dyDescent="0.35">
      <c r="A12" s="11"/>
      <c r="B12" s="11"/>
      <c r="C12" s="11"/>
      <c r="D12" s="11"/>
      <c r="E12" s="11"/>
      <c r="F12" s="11"/>
      <c r="G12" s="11"/>
      <c r="H12" s="11"/>
      <c r="I12" s="11"/>
      <c r="J12" s="11"/>
      <c r="K12" s="11"/>
      <c r="L12" s="11"/>
      <c r="M12" s="11"/>
      <c r="N12" s="11"/>
      <c r="O12" s="11"/>
      <c r="P12" s="11"/>
      <c r="Q12" s="11"/>
      <c r="R12" s="11"/>
      <c r="S12" s="11"/>
    </row>
    <row r="13" spans="1:19" x14ac:dyDescent="0.35">
      <c r="A13" s="11"/>
      <c r="B13" s="11"/>
      <c r="C13" s="11"/>
      <c r="D13" s="11"/>
      <c r="E13" s="11"/>
      <c r="F13" s="11"/>
      <c r="G13" s="11"/>
      <c r="H13" s="11"/>
      <c r="I13" s="11"/>
      <c r="J13" s="11"/>
      <c r="K13" s="11"/>
      <c r="L13" s="11"/>
      <c r="M13" s="11"/>
      <c r="N13" s="11"/>
      <c r="O13" s="11"/>
      <c r="P13" s="11"/>
      <c r="Q13" s="11"/>
      <c r="R13" s="11"/>
      <c r="S13" s="11"/>
    </row>
    <row r="14" spans="1:19" x14ac:dyDescent="0.35">
      <c r="A14" s="11"/>
      <c r="B14" s="11"/>
      <c r="C14" s="11"/>
      <c r="D14" s="11"/>
      <c r="E14" s="11"/>
      <c r="F14" s="11"/>
      <c r="G14" s="11"/>
      <c r="H14" s="11"/>
      <c r="I14" s="11"/>
      <c r="J14" s="11"/>
      <c r="K14" s="11"/>
      <c r="L14" s="11"/>
      <c r="M14" s="11"/>
      <c r="N14" s="11"/>
      <c r="O14" s="11"/>
      <c r="P14" s="11"/>
      <c r="Q14" s="11"/>
      <c r="R14" s="11"/>
      <c r="S14" s="11"/>
    </row>
    <row r="15" spans="1:19" x14ac:dyDescent="0.35">
      <c r="A15" s="11"/>
      <c r="B15" s="11"/>
      <c r="C15" s="11"/>
      <c r="D15" s="11"/>
      <c r="E15" s="11"/>
      <c r="F15" s="11"/>
      <c r="G15" s="11"/>
      <c r="H15" s="11"/>
      <c r="I15" s="11"/>
      <c r="J15" s="16"/>
      <c r="K15" s="11"/>
      <c r="L15" s="11"/>
      <c r="M15" s="11"/>
      <c r="N15" s="11"/>
      <c r="O15" s="11"/>
      <c r="P15" s="11"/>
      <c r="Q15" s="11"/>
      <c r="R15" s="11"/>
      <c r="S15" s="11"/>
    </row>
    <row r="16" spans="1:19" x14ac:dyDescent="0.35">
      <c r="A16" s="11"/>
      <c r="B16" s="11"/>
      <c r="C16" s="11"/>
      <c r="D16" s="11"/>
      <c r="E16" s="11"/>
      <c r="F16" s="11"/>
      <c r="G16" s="11"/>
      <c r="H16" s="11"/>
      <c r="I16" s="11"/>
      <c r="J16" s="17"/>
      <c r="K16" s="17"/>
      <c r="L16" s="11"/>
      <c r="M16" s="11"/>
      <c r="N16" s="11"/>
      <c r="O16" s="11"/>
      <c r="P16" s="11"/>
      <c r="Q16" s="11"/>
      <c r="R16" s="11"/>
      <c r="S16" s="11"/>
    </row>
    <row r="17" spans="1:19" x14ac:dyDescent="0.35">
      <c r="A17" s="11"/>
      <c r="B17" s="11"/>
      <c r="C17" s="11"/>
      <c r="D17" s="11"/>
      <c r="E17" s="11"/>
      <c r="F17" s="11"/>
      <c r="G17" s="11"/>
      <c r="H17" s="11"/>
      <c r="I17" s="11"/>
      <c r="J17" s="17"/>
      <c r="K17" s="17"/>
      <c r="L17" s="11"/>
      <c r="M17" s="11"/>
      <c r="N17" s="11"/>
      <c r="O17" s="11"/>
      <c r="P17" s="11"/>
      <c r="Q17" s="11"/>
      <c r="R17" s="11"/>
      <c r="S17" s="11"/>
    </row>
    <row r="18" spans="1:19" x14ac:dyDescent="0.35">
      <c r="A18" s="11"/>
      <c r="B18" s="11"/>
      <c r="C18" s="11"/>
      <c r="D18" s="11"/>
      <c r="E18" s="11"/>
      <c r="F18" s="11"/>
      <c r="G18" s="11"/>
      <c r="H18" s="11"/>
      <c r="I18" s="11"/>
      <c r="J18" s="17"/>
      <c r="K18" s="17"/>
      <c r="L18" s="11"/>
      <c r="M18" s="11"/>
      <c r="N18" s="11"/>
      <c r="O18" s="11"/>
      <c r="P18" s="11"/>
      <c r="Q18" s="11"/>
      <c r="R18" s="11"/>
      <c r="S18" s="11"/>
    </row>
    <row r="19" spans="1:19" x14ac:dyDescent="0.35">
      <c r="A19" s="11"/>
      <c r="B19" s="11"/>
      <c r="C19" s="11"/>
      <c r="D19" s="11"/>
      <c r="E19" s="11"/>
      <c r="F19" s="11"/>
      <c r="G19" s="11"/>
      <c r="H19" s="11"/>
      <c r="I19" s="11"/>
      <c r="J19" s="17"/>
      <c r="K19" s="17"/>
      <c r="L19" s="11"/>
      <c r="M19" s="11"/>
      <c r="N19" s="11"/>
      <c r="O19" s="11"/>
      <c r="P19" s="11"/>
      <c r="Q19" s="11"/>
      <c r="R19" s="11"/>
      <c r="S19" s="11"/>
    </row>
    <row r="20" spans="1:19" x14ac:dyDescent="0.35">
      <c r="A20" s="11"/>
      <c r="B20" s="11"/>
      <c r="C20" s="11"/>
      <c r="D20" s="11"/>
      <c r="E20" s="11"/>
      <c r="F20" s="11"/>
      <c r="G20" s="11"/>
      <c r="H20" s="11"/>
      <c r="I20" s="11"/>
      <c r="J20" s="12"/>
      <c r="K20" s="12"/>
      <c r="L20" s="11"/>
      <c r="M20" s="11"/>
      <c r="N20" s="11"/>
      <c r="O20" s="11"/>
      <c r="P20" s="11"/>
      <c r="Q20" s="11"/>
      <c r="R20" s="11"/>
      <c r="S20" s="11"/>
    </row>
    <row r="21" spans="1:19" x14ac:dyDescent="0.35">
      <c r="A21" s="11"/>
      <c r="B21" s="11"/>
      <c r="C21" s="11"/>
      <c r="D21" s="11"/>
      <c r="E21" s="11"/>
      <c r="F21" s="11"/>
      <c r="G21" s="11"/>
      <c r="H21" s="11"/>
      <c r="I21" s="11"/>
      <c r="J21" s="11"/>
      <c r="K21" s="11"/>
      <c r="L21" s="11"/>
      <c r="M21" s="11"/>
      <c r="N21" s="11"/>
      <c r="O21" s="11"/>
      <c r="P21" s="11"/>
      <c r="Q21" s="11"/>
      <c r="R21" s="11"/>
      <c r="S21" s="11"/>
    </row>
    <row r="22" spans="1:19" ht="18.5" x14ac:dyDescent="0.45">
      <c r="A22" s="11"/>
      <c r="B22" s="14" t="s">
        <v>106</v>
      </c>
      <c r="C22" s="15" t="s">
        <v>107</v>
      </c>
      <c r="D22" s="11"/>
      <c r="E22" s="11"/>
      <c r="F22" s="11"/>
      <c r="G22" s="11"/>
      <c r="H22" s="11"/>
      <c r="I22" s="11"/>
      <c r="J22" s="11"/>
      <c r="K22" s="11"/>
      <c r="L22" s="11"/>
      <c r="M22" s="11"/>
      <c r="N22" s="11"/>
      <c r="O22" s="11"/>
      <c r="P22" s="11"/>
      <c r="Q22" s="11"/>
      <c r="R22" s="11"/>
      <c r="S22" s="11"/>
    </row>
    <row r="23" spans="1:19" ht="17" x14ac:dyDescent="0.5">
      <c r="A23" s="11"/>
      <c r="B23" s="18">
        <v>1</v>
      </c>
      <c r="C23" s="19">
        <v>22</v>
      </c>
      <c r="D23" s="11"/>
      <c r="E23" s="11"/>
      <c r="F23" s="11"/>
      <c r="G23" s="11"/>
      <c r="H23" s="11"/>
      <c r="I23" s="11"/>
      <c r="J23" s="11"/>
      <c r="K23" s="11"/>
      <c r="L23" s="11"/>
      <c r="M23" s="11"/>
      <c r="N23" s="11"/>
      <c r="O23" s="11"/>
      <c r="P23" s="11"/>
      <c r="Q23" s="11"/>
      <c r="R23" s="11"/>
      <c r="S23" s="11"/>
    </row>
    <row r="24" spans="1:19" ht="17" x14ac:dyDescent="0.5">
      <c r="A24" s="11"/>
      <c r="B24" s="20">
        <v>2</v>
      </c>
      <c r="C24" s="21">
        <v>19</v>
      </c>
      <c r="D24" s="11"/>
      <c r="E24" s="11"/>
      <c r="F24" s="11"/>
      <c r="G24" s="11"/>
      <c r="H24" s="11"/>
      <c r="I24" s="11"/>
      <c r="J24" s="11"/>
      <c r="K24" s="11"/>
      <c r="L24" s="11"/>
      <c r="M24" s="11"/>
      <c r="N24" s="11"/>
      <c r="O24" s="11"/>
      <c r="P24" s="11"/>
      <c r="Q24" s="11"/>
      <c r="R24" s="11"/>
      <c r="S24" s="11"/>
    </row>
    <row r="25" spans="1:19" ht="17" x14ac:dyDescent="0.5">
      <c r="A25" s="11"/>
      <c r="B25" s="22">
        <v>3</v>
      </c>
      <c r="C25" s="23">
        <v>11</v>
      </c>
      <c r="D25" s="11"/>
      <c r="E25" s="11"/>
      <c r="F25" s="11"/>
      <c r="G25" s="11"/>
      <c r="H25" s="11"/>
      <c r="I25" s="11"/>
      <c r="J25" s="11"/>
      <c r="K25" s="11"/>
      <c r="L25" s="11"/>
      <c r="M25" s="11"/>
      <c r="N25" s="11"/>
      <c r="O25" s="11"/>
      <c r="P25" s="11"/>
      <c r="Q25" s="11"/>
      <c r="R25" s="11"/>
      <c r="S25" s="11"/>
    </row>
    <row r="26" spans="1:19" ht="17" x14ac:dyDescent="0.5">
      <c r="A26" s="11"/>
      <c r="B26" s="24">
        <v>4</v>
      </c>
      <c r="C26" s="25">
        <v>22</v>
      </c>
      <c r="D26" s="11"/>
      <c r="E26" s="11"/>
      <c r="F26" s="11"/>
      <c r="G26" s="11"/>
      <c r="H26" s="11"/>
      <c r="I26" s="11"/>
      <c r="J26" s="11"/>
      <c r="K26" s="11"/>
      <c r="L26" s="11"/>
      <c r="M26" s="11"/>
      <c r="N26" s="11"/>
      <c r="O26" s="11"/>
      <c r="P26" s="11"/>
      <c r="Q26" s="11"/>
      <c r="R26" s="11"/>
      <c r="S26" s="11"/>
    </row>
    <row r="27" spans="1:19" x14ac:dyDescent="0.35">
      <c r="A27" s="11"/>
      <c r="B27" s="11"/>
      <c r="C27" s="11"/>
      <c r="D27" s="11"/>
      <c r="E27" s="11"/>
      <c r="F27" s="11"/>
      <c r="G27" s="11"/>
      <c r="H27" s="11"/>
      <c r="I27" s="11"/>
      <c r="J27" s="11"/>
      <c r="K27" s="11"/>
      <c r="L27" s="11"/>
      <c r="M27" s="11"/>
      <c r="N27" s="11"/>
      <c r="O27" s="11"/>
      <c r="P27" s="11"/>
      <c r="Q27" s="11"/>
      <c r="R27" s="11"/>
      <c r="S27" s="11"/>
    </row>
    <row r="28" spans="1:19" x14ac:dyDescent="0.35">
      <c r="A28" s="11"/>
      <c r="B28" s="11"/>
      <c r="C28" s="11"/>
      <c r="D28" s="11"/>
      <c r="E28" s="11"/>
      <c r="F28" s="11"/>
      <c r="G28" s="11"/>
      <c r="H28" s="11"/>
      <c r="I28" s="11"/>
      <c r="J28" s="11"/>
      <c r="K28" s="11"/>
      <c r="L28" s="11"/>
      <c r="M28" s="11"/>
      <c r="N28" s="11"/>
      <c r="O28" s="11"/>
      <c r="P28" s="11"/>
      <c r="Q28" s="11"/>
      <c r="R28" s="11"/>
      <c r="S28" s="11"/>
    </row>
    <row r="29" spans="1:19" x14ac:dyDescent="0.35">
      <c r="A29" s="11"/>
      <c r="B29" s="11"/>
      <c r="C29" s="11"/>
      <c r="D29" s="11"/>
      <c r="E29" s="11"/>
      <c r="F29" s="11"/>
      <c r="G29" s="11"/>
      <c r="H29" s="11"/>
      <c r="I29" s="11"/>
      <c r="J29" s="11"/>
      <c r="K29" s="11"/>
      <c r="L29" s="11"/>
      <c r="M29" s="11"/>
      <c r="N29" s="11"/>
      <c r="O29" s="11"/>
      <c r="P29" s="11"/>
      <c r="Q29" s="11"/>
      <c r="R29" s="11"/>
      <c r="S29" s="11"/>
    </row>
    <row r="30" spans="1:19" x14ac:dyDescent="0.35">
      <c r="A30" s="11"/>
      <c r="B30" s="11"/>
      <c r="C30" s="11"/>
      <c r="D30" s="11"/>
      <c r="E30" s="11"/>
      <c r="F30" s="11"/>
      <c r="G30" s="11"/>
      <c r="H30" s="11"/>
      <c r="I30" s="11"/>
      <c r="J30" s="11"/>
      <c r="K30" s="11"/>
      <c r="L30" s="11"/>
      <c r="M30" s="11"/>
      <c r="N30" s="11"/>
      <c r="O30" s="11"/>
      <c r="P30" s="11"/>
      <c r="Q30" s="11"/>
      <c r="R30" s="11"/>
      <c r="S30" s="11"/>
    </row>
    <row r="31" spans="1:19" x14ac:dyDescent="0.35">
      <c r="A31" s="11"/>
      <c r="B31" s="11"/>
      <c r="C31" s="11"/>
      <c r="D31" s="11"/>
      <c r="E31" s="11"/>
      <c r="F31" s="11"/>
      <c r="G31" s="11"/>
      <c r="H31" s="11"/>
      <c r="I31" s="11"/>
      <c r="J31" s="11"/>
      <c r="K31" s="11"/>
      <c r="L31" s="11"/>
      <c r="M31" s="11"/>
      <c r="N31" s="11"/>
      <c r="O31" s="11"/>
      <c r="P31" s="11"/>
      <c r="Q31" s="11"/>
      <c r="R31" s="11"/>
      <c r="S31" s="11"/>
    </row>
    <row r="32" spans="1:19" x14ac:dyDescent="0.35">
      <c r="A32" s="11"/>
      <c r="B32" s="11"/>
      <c r="C32" s="11"/>
      <c r="D32" s="11"/>
      <c r="E32" s="11"/>
      <c r="F32" s="11"/>
      <c r="G32" s="11"/>
      <c r="H32" s="11"/>
      <c r="I32" s="11"/>
      <c r="J32" s="11"/>
      <c r="K32" s="11"/>
      <c r="L32" s="11"/>
      <c r="M32" s="11"/>
      <c r="N32" s="11"/>
      <c r="O32" s="11"/>
      <c r="P32" s="11"/>
      <c r="Q32" s="11"/>
      <c r="R32" s="11"/>
      <c r="S32" s="11"/>
    </row>
    <row r="33" spans="1:19" x14ac:dyDescent="0.35">
      <c r="A33" s="11"/>
      <c r="B33" s="11"/>
      <c r="C33" s="11"/>
      <c r="D33" s="11"/>
      <c r="E33" s="11"/>
      <c r="F33" s="11"/>
      <c r="G33" s="11"/>
      <c r="H33" s="11"/>
      <c r="I33" s="11"/>
      <c r="J33" s="11"/>
      <c r="K33" s="11"/>
      <c r="L33" s="11"/>
      <c r="M33" s="11"/>
      <c r="N33" s="11"/>
      <c r="O33" s="11"/>
      <c r="P33" s="11"/>
      <c r="Q33" s="11"/>
      <c r="R33" s="11"/>
      <c r="S33" s="11"/>
    </row>
    <row r="34" spans="1:19" x14ac:dyDescent="0.35">
      <c r="A34" s="11"/>
      <c r="B34" s="11"/>
      <c r="C34" s="11"/>
      <c r="D34" s="11"/>
      <c r="E34" s="11"/>
      <c r="F34" s="11"/>
      <c r="G34" s="11"/>
      <c r="H34" s="11"/>
      <c r="I34" s="11"/>
      <c r="J34" s="11"/>
      <c r="K34" s="11"/>
      <c r="L34" s="11"/>
      <c r="M34" s="11"/>
      <c r="N34" s="11"/>
      <c r="O34" s="11"/>
      <c r="P34" s="11"/>
      <c r="Q34" s="11"/>
      <c r="R34" s="11"/>
      <c r="S34" s="11"/>
    </row>
    <row r="35" spans="1:19" x14ac:dyDescent="0.35">
      <c r="A35" s="11"/>
      <c r="B35" s="11"/>
      <c r="C35" s="11"/>
      <c r="D35" s="11"/>
      <c r="E35" s="11"/>
      <c r="F35" s="11"/>
      <c r="G35" s="11"/>
      <c r="H35" s="11"/>
      <c r="I35" s="11"/>
      <c r="J35" s="11"/>
      <c r="K35" s="11"/>
      <c r="L35" s="11"/>
      <c r="M35" s="11"/>
      <c r="N35" s="11"/>
      <c r="O35" s="11"/>
      <c r="P35" s="11"/>
      <c r="Q35" s="11"/>
      <c r="R35" s="11"/>
      <c r="S35" s="11"/>
    </row>
    <row r="36" spans="1:19" x14ac:dyDescent="0.35">
      <c r="A36" s="11"/>
      <c r="B36" s="11"/>
      <c r="C36" s="11"/>
      <c r="D36" s="11"/>
      <c r="E36" s="11"/>
      <c r="F36" s="11"/>
      <c r="G36" s="11"/>
      <c r="H36" s="11"/>
      <c r="I36" s="11"/>
      <c r="J36" s="11"/>
      <c r="K36" s="11"/>
      <c r="L36" s="11"/>
      <c r="M36" s="11"/>
      <c r="N36" s="11"/>
      <c r="O36" s="11"/>
      <c r="P36" s="11"/>
      <c r="Q36" s="11"/>
      <c r="R36" s="11"/>
      <c r="S36" s="11"/>
    </row>
    <row r="37" spans="1:19" x14ac:dyDescent="0.35">
      <c r="A37" s="11"/>
      <c r="B37" s="11"/>
      <c r="C37" s="11"/>
      <c r="D37" s="11"/>
      <c r="E37" s="11"/>
      <c r="F37" s="11"/>
      <c r="G37" s="11"/>
      <c r="H37" s="11"/>
      <c r="I37" s="11"/>
      <c r="J37" s="11"/>
      <c r="K37" s="11"/>
      <c r="L37" s="11"/>
      <c r="M37" s="11"/>
      <c r="N37" s="11"/>
      <c r="O37" s="11"/>
      <c r="P37" s="11"/>
      <c r="Q37" s="11"/>
      <c r="R37" s="11"/>
      <c r="S37" s="11"/>
    </row>
  </sheetData>
  <conditionalFormatting sqref="C23:C26">
    <cfRule type="iconSet" priority="1">
      <iconSet iconSet="3Arrows">
        <cfvo type="percent" val="0"/>
        <cfvo type="percent" val="33"/>
        <cfvo type="percent" val="67"/>
      </iconSet>
    </cfRule>
    <cfRule type="iconSet" priority="2">
      <iconSet iconSet="3Arrows" reverse="1">
        <cfvo type="percent" val="0"/>
        <cfvo type="percent" val="33"/>
        <cfvo type="percent" val="67"/>
      </iconSet>
    </cfRule>
    <cfRule type="iconSet" priority="3">
      <iconSet iconSet="3Arrows" reverse="1">
        <cfvo type="percent" val="0"/>
        <cfvo type="percent" val="33"/>
        <cfvo type="percent" val="67"/>
      </iconSet>
    </cfRule>
    <cfRule type="iconSet" priority="4">
      <iconSet iconSet="3Arrows">
        <cfvo type="percent" val="0"/>
        <cfvo type="percent" val="33"/>
        <cfvo type="percent" val="67"/>
      </iconSet>
    </cfRule>
  </conditionalFormatting>
  <pageMargins left="0.7" right="0.7" top="0.75" bottom="0.75" header="0.3" footer="0.3"/>
  <pageSetup paperSize="3" scale="66"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77"/>
  <sheetViews>
    <sheetView showRowColHeaders="0" zoomScale="70" zoomScaleNormal="70" workbookViewId="0">
      <selection activeCell="H29" sqref="H29"/>
    </sheetView>
  </sheetViews>
  <sheetFormatPr defaultRowHeight="14.5" x14ac:dyDescent="0.35"/>
  <cols>
    <col min="1" max="1" width="31.6328125" customWidth="1"/>
    <col min="2" max="2" width="38.90625" customWidth="1"/>
    <col min="3" max="4" width="24.54296875" customWidth="1"/>
    <col min="5" max="5" width="48" customWidth="1"/>
    <col min="6" max="6" width="41" customWidth="1"/>
    <col min="7" max="7" width="25" customWidth="1"/>
    <col min="8" max="8" width="34.54296875" customWidth="1"/>
    <col min="9" max="9" width="30" customWidth="1"/>
    <col min="10" max="10" width="37.453125" customWidth="1"/>
    <col min="11" max="11" width="24.36328125" customWidth="1"/>
    <col min="12" max="12" width="14.1796875" customWidth="1"/>
    <col min="13" max="13" width="11.453125" customWidth="1"/>
    <col min="14" max="14" width="15.54296875" customWidth="1"/>
    <col min="15" max="15" width="16.7265625" customWidth="1"/>
    <col min="16" max="16" width="15.26953125" customWidth="1"/>
    <col min="17" max="17" width="20.90625" customWidth="1"/>
    <col min="18" max="18" width="22.7265625" customWidth="1"/>
  </cols>
  <sheetData>
    <row r="1" spans="1:35" x14ac:dyDescent="0.35">
      <c r="A1" s="26"/>
      <c r="B1" s="26"/>
      <c r="C1" s="26"/>
      <c r="D1" s="26"/>
      <c r="E1" s="26"/>
      <c r="F1" s="26"/>
      <c r="G1" s="26"/>
      <c r="H1" s="26"/>
      <c r="I1" s="26"/>
      <c r="J1" s="26"/>
      <c r="K1" s="26"/>
      <c r="L1" s="26"/>
      <c r="M1" s="26"/>
      <c r="N1" s="26"/>
    </row>
    <row r="2" spans="1:35" x14ac:dyDescent="0.35">
      <c r="A2" s="26"/>
      <c r="B2" s="26"/>
      <c r="C2" s="26"/>
      <c r="D2" s="26"/>
      <c r="E2" s="26"/>
      <c r="F2" s="26"/>
      <c r="G2" s="26"/>
      <c r="H2" s="26"/>
      <c r="I2" s="26"/>
      <c r="J2" s="26"/>
      <c r="K2" s="26"/>
      <c r="L2" s="26"/>
      <c r="M2" s="26"/>
      <c r="N2" s="26"/>
    </row>
    <row r="3" spans="1:35" x14ac:dyDescent="0.35">
      <c r="A3" s="26"/>
      <c r="B3" s="26"/>
      <c r="C3" s="26"/>
      <c r="D3" s="26"/>
      <c r="E3" s="26"/>
      <c r="F3" s="26"/>
      <c r="G3" s="26"/>
      <c r="H3" s="26"/>
      <c r="I3" s="26"/>
      <c r="J3" s="26"/>
      <c r="K3" s="26"/>
      <c r="L3" s="26"/>
      <c r="M3" s="26"/>
      <c r="N3" s="26"/>
    </row>
    <row r="4" spans="1:35" x14ac:dyDescent="0.35">
      <c r="A4" s="26"/>
      <c r="B4" s="26"/>
      <c r="C4" s="26"/>
      <c r="D4" s="26"/>
      <c r="E4" s="26"/>
      <c r="F4" s="26"/>
      <c r="G4" s="26"/>
      <c r="H4" s="26"/>
      <c r="I4" s="26"/>
      <c r="J4" s="26"/>
      <c r="K4" s="26"/>
      <c r="L4" s="26"/>
      <c r="M4" s="26"/>
      <c r="N4" s="26"/>
    </row>
    <row r="5" spans="1:35" x14ac:dyDescent="0.35">
      <c r="A5" s="26"/>
      <c r="B5" s="26"/>
      <c r="C5" s="26"/>
      <c r="D5" s="26"/>
      <c r="E5" s="26"/>
      <c r="F5" s="26"/>
      <c r="G5" s="26"/>
      <c r="H5" s="26"/>
      <c r="I5" s="26"/>
      <c r="J5" s="26"/>
      <c r="K5" s="26"/>
      <c r="L5" s="26"/>
      <c r="M5" s="26"/>
      <c r="N5" s="26"/>
    </row>
    <row r="6" spans="1:35" x14ac:dyDescent="0.35">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5" ht="17.5" x14ac:dyDescent="0.35">
      <c r="A7" s="29" t="s">
        <v>109</v>
      </c>
      <c r="B7" s="29" t="s">
        <v>110</v>
      </c>
      <c r="C7" s="29" t="s">
        <v>111</v>
      </c>
      <c r="D7" s="29" t="s">
        <v>112</v>
      </c>
      <c r="E7" s="29" t="s">
        <v>89</v>
      </c>
      <c r="F7" s="44" t="s">
        <v>105</v>
      </c>
      <c r="G7" s="28"/>
      <c r="H7" s="28"/>
      <c r="I7" s="26"/>
      <c r="J7" s="26"/>
      <c r="K7" s="26"/>
      <c r="L7" s="26"/>
      <c r="M7" s="26"/>
      <c r="N7" s="26"/>
      <c r="O7" s="26"/>
      <c r="P7" s="26"/>
      <c r="Q7" s="26"/>
      <c r="R7" s="26"/>
      <c r="S7" s="26"/>
      <c r="T7" s="26"/>
      <c r="U7" s="26"/>
      <c r="V7" s="26"/>
      <c r="W7" s="26"/>
      <c r="X7" s="26"/>
      <c r="Y7" s="26"/>
      <c r="Z7" s="26"/>
      <c r="AA7" s="26"/>
      <c r="AB7" s="26"/>
      <c r="AC7" s="26"/>
      <c r="AD7" s="26"/>
    </row>
    <row r="8" spans="1:35" ht="23.5" x14ac:dyDescent="0.55000000000000004">
      <c r="A8" s="30" t="s">
        <v>26</v>
      </c>
      <c r="B8" s="58">
        <v>6</v>
      </c>
      <c r="C8" s="31">
        <v>14.49</v>
      </c>
      <c r="D8" s="59">
        <v>45.99</v>
      </c>
      <c r="E8" s="31">
        <v>31.5</v>
      </c>
      <c r="F8" s="37">
        <v>31.036999999999999</v>
      </c>
      <c r="G8" s="28"/>
      <c r="H8" s="28"/>
      <c r="I8" s="26"/>
      <c r="J8" s="26"/>
      <c r="K8" s="26"/>
      <c r="L8" s="26"/>
      <c r="M8" s="26"/>
      <c r="N8" s="26"/>
      <c r="O8" s="26"/>
      <c r="P8" s="26"/>
      <c r="Q8" s="26"/>
      <c r="R8" s="26"/>
      <c r="S8" s="26"/>
      <c r="T8" s="26"/>
      <c r="U8" s="26"/>
      <c r="V8" s="26"/>
      <c r="W8" s="26"/>
      <c r="X8" s="26"/>
      <c r="Y8" s="26"/>
      <c r="Z8" s="26"/>
      <c r="AA8" s="26"/>
      <c r="AB8" s="26"/>
      <c r="AC8" s="26"/>
      <c r="AD8" s="26"/>
    </row>
    <row r="9" spans="1:35" ht="23.5" x14ac:dyDescent="0.55000000000000004">
      <c r="A9" s="30" t="s">
        <v>25</v>
      </c>
      <c r="B9" s="58">
        <v>2</v>
      </c>
      <c r="C9" s="31">
        <v>22.49</v>
      </c>
      <c r="D9" s="31">
        <v>59.99</v>
      </c>
      <c r="E9" s="31">
        <v>37.5</v>
      </c>
      <c r="F9" s="31">
        <v>28.547000000000001</v>
      </c>
      <c r="G9" s="28"/>
      <c r="H9" s="28"/>
      <c r="I9" s="26"/>
      <c r="J9" s="26"/>
      <c r="K9" s="26"/>
      <c r="L9" s="26"/>
      <c r="M9" s="26"/>
      <c r="N9" s="26"/>
      <c r="O9" s="26"/>
      <c r="P9" s="26"/>
      <c r="Q9" s="26"/>
      <c r="R9" s="26"/>
      <c r="S9" s="26"/>
      <c r="T9" s="26"/>
      <c r="U9" s="26"/>
      <c r="V9" s="26"/>
      <c r="W9" s="26"/>
      <c r="X9" s="26"/>
      <c r="Y9" s="26"/>
      <c r="Z9" s="26"/>
      <c r="AA9" s="26"/>
      <c r="AB9" s="26"/>
      <c r="AC9" s="26"/>
      <c r="AD9" s="26"/>
    </row>
    <row r="10" spans="1:35" ht="23.5" x14ac:dyDescent="0.55000000000000004">
      <c r="A10" s="30" t="s">
        <v>24</v>
      </c>
      <c r="B10" s="58">
        <v>1</v>
      </c>
      <c r="C10" s="31">
        <v>9.49</v>
      </c>
      <c r="D10" s="31">
        <v>29.99</v>
      </c>
      <c r="E10" s="31">
        <v>20.5</v>
      </c>
      <c r="F10" s="37">
        <v>27.835999999999999</v>
      </c>
      <c r="G10" s="28"/>
      <c r="H10" s="28"/>
      <c r="I10" s="26"/>
      <c r="J10" s="26"/>
      <c r="K10" s="26"/>
      <c r="L10" s="26"/>
      <c r="M10" s="26"/>
      <c r="N10" s="26"/>
      <c r="O10" s="26"/>
      <c r="P10" s="26"/>
      <c r="Q10" s="26"/>
      <c r="R10" s="26"/>
      <c r="S10" s="26"/>
      <c r="T10" s="26"/>
      <c r="U10" s="26"/>
      <c r="V10" s="26"/>
      <c r="W10" s="26"/>
      <c r="X10" s="26"/>
      <c r="Y10" s="26"/>
      <c r="Z10" s="26"/>
      <c r="AA10" s="26"/>
      <c r="AB10" s="26"/>
      <c r="AC10" s="26"/>
      <c r="AD10" s="26"/>
    </row>
    <row r="11" spans="1:35" ht="23.5" x14ac:dyDescent="0.55000000000000004">
      <c r="A11" s="30" t="s">
        <v>23</v>
      </c>
      <c r="B11" s="58">
        <v>5</v>
      </c>
      <c r="C11" s="31">
        <v>19.489999999999998</v>
      </c>
      <c r="D11" s="31">
        <v>49.99</v>
      </c>
      <c r="E11" s="31">
        <v>30.5</v>
      </c>
      <c r="F11" s="31">
        <v>27.372</v>
      </c>
      <c r="G11" s="28"/>
      <c r="H11" s="28"/>
      <c r="I11" s="26"/>
      <c r="J11" s="26"/>
      <c r="K11" s="26"/>
      <c r="L11" s="26"/>
      <c r="M11" s="26"/>
      <c r="N11" s="26"/>
      <c r="O11" s="26"/>
      <c r="P11" s="26"/>
      <c r="Q11" s="26"/>
      <c r="R11" s="26"/>
      <c r="S11" s="26"/>
      <c r="T11" s="26"/>
      <c r="U11" s="26"/>
      <c r="V11" s="26"/>
      <c r="W11" s="26"/>
      <c r="X11" s="26"/>
      <c r="Y11" s="26"/>
      <c r="Z11" s="26"/>
      <c r="AA11" s="26"/>
      <c r="AB11" s="26"/>
      <c r="AC11" s="26"/>
      <c r="AD11" s="26"/>
    </row>
    <row r="12" spans="1:35" x14ac:dyDescent="0.35">
      <c r="A12" s="27"/>
      <c r="B12" s="27"/>
      <c r="C12" s="27"/>
      <c r="D12" s="27"/>
      <c r="E12" s="39"/>
      <c r="F12" s="28"/>
      <c r="G12" s="28"/>
      <c r="H12" s="28"/>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7.5" x14ac:dyDescent="0.35">
      <c r="A13" s="32" t="s">
        <v>109</v>
      </c>
      <c r="B13" s="29" t="s">
        <v>113</v>
      </c>
      <c r="C13" s="29" t="s">
        <v>114</v>
      </c>
      <c r="D13" s="29" t="s">
        <v>115</v>
      </c>
      <c r="E13" s="29" t="s">
        <v>116</v>
      </c>
      <c r="F13" s="40" t="s">
        <v>117</v>
      </c>
      <c r="G13" s="28"/>
      <c r="H13" s="28"/>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row>
    <row r="14" spans="1:35" ht="23.5" x14ac:dyDescent="0.55000000000000004">
      <c r="A14" s="33" t="s">
        <v>26</v>
      </c>
      <c r="B14" s="43" t="s">
        <v>24</v>
      </c>
      <c r="C14" s="31">
        <v>640</v>
      </c>
      <c r="D14" s="31">
        <v>59.097291875626901</v>
      </c>
      <c r="E14" s="31">
        <v>61.544633901705097</v>
      </c>
      <c r="F14" s="41">
        <v>16</v>
      </c>
      <c r="G14" s="28"/>
      <c r="H14" s="28"/>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row>
    <row r="15" spans="1:35" ht="23.5" x14ac:dyDescent="0.55000000000000004">
      <c r="A15" s="34" t="s">
        <v>25</v>
      </c>
      <c r="B15" s="43" t="s">
        <v>24</v>
      </c>
      <c r="C15" s="31">
        <v>671</v>
      </c>
      <c r="D15" s="31">
        <v>32.2981366459627</v>
      </c>
      <c r="E15" s="31">
        <v>82.867494824016603</v>
      </c>
      <c r="F15" s="41">
        <v>15</v>
      </c>
      <c r="G15" s="28"/>
      <c r="H15" s="28"/>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5" ht="23.5" x14ac:dyDescent="0.55000000000000004">
      <c r="A16" s="33" t="s">
        <v>24</v>
      </c>
      <c r="B16" s="43" t="s">
        <v>26</v>
      </c>
      <c r="C16" s="31">
        <v>22</v>
      </c>
      <c r="D16" s="31">
        <v>89.358310083698697</v>
      </c>
      <c r="E16" s="31">
        <v>11.578318055002001</v>
      </c>
      <c r="F16" s="41">
        <v>17</v>
      </c>
      <c r="G16" s="28"/>
      <c r="H16" s="28"/>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row>
    <row r="17" spans="1:35" ht="23.5" x14ac:dyDescent="0.55000000000000004">
      <c r="A17" s="34" t="s">
        <v>23</v>
      </c>
      <c r="B17" s="43" t="s">
        <v>24</v>
      </c>
      <c r="C17" s="31">
        <v>3126</v>
      </c>
      <c r="D17" s="31">
        <v>25.270370676133101</v>
      </c>
      <c r="E17" s="31">
        <v>98.493354247502694</v>
      </c>
      <c r="F17" s="41">
        <v>13</v>
      </c>
      <c r="G17" s="28"/>
      <c r="H17" s="28"/>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5" x14ac:dyDescent="0.35">
      <c r="A18" s="27"/>
      <c r="B18" s="27"/>
      <c r="C18" s="27"/>
      <c r="D18" s="27"/>
      <c r="E18" s="27"/>
      <c r="F18" s="39"/>
      <c r="G18" s="28"/>
      <c r="H18" s="28"/>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7.5" x14ac:dyDescent="0.35">
      <c r="A19" s="35" t="s">
        <v>109</v>
      </c>
      <c r="B19" s="35" t="s">
        <v>118</v>
      </c>
      <c r="C19" s="35" t="s">
        <v>108</v>
      </c>
      <c r="D19" s="35" t="s">
        <v>119</v>
      </c>
      <c r="E19" s="35" t="s">
        <v>120</v>
      </c>
      <c r="F19" s="53" t="s">
        <v>124</v>
      </c>
      <c r="G19" s="52" t="s">
        <v>121</v>
      </c>
      <c r="H19" s="42" t="s">
        <v>122</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23.5" x14ac:dyDescent="0.55000000000000004">
      <c r="A20" s="36" t="s">
        <v>26</v>
      </c>
      <c r="B20" s="37" t="s">
        <v>45</v>
      </c>
      <c r="C20" s="37">
        <v>1496</v>
      </c>
      <c r="D20" s="37">
        <v>15978</v>
      </c>
      <c r="E20" s="55">
        <v>3068</v>
      </c>
      <c r="F20" s="54">
        <f>(D20/(D20+E20))*100</f>
        <v>83.891630788617036</v>
      </c>
      <c r="G20" s="51" t="s">
        <v>50</v>
      </c>
      <c r="H20" s="37">
        <v>5743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23.5" x14ac:dyDescent="0.55000000000000004">
      <c r="A21" s="38" t="s">
        <v>25</v>
      </c>
      <c r="B21" s="31" t="s">
        <v>44</v>
      </c>
      <c r="C21" s="31">
        <v>1837</v>
      </c>
      <c r="D21" s="31">
        <v>21230</v>
      </c>
      <c r="E21" s="57">
        <v>4803</v>
      </c>
      <c r="F21" s="56">
        <f t="shared" ref="F21:F23" si="0">(D21/(D21+E21))*100</f>
        <v>81.550339953136415</v>
      </c>
      <c r="G21" s="50" t="s">
        <v>50</v>
      </c>
      <c r="H21" s="31">
        <v>9682</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23.5" x14ac:dyDescent="0.55000000000000004">
      <c r="A22" s="36" t="s">
        <v>24</v>
      </c>
      <c r="B22" s="37" t="s">
        <v>45</v>
      </c>
      <c r="C22" s="37">
        <v>1766</v>
      </c>
      <c r="D22" s="37">
        <v>2029</v>
      </c>
      <c r="E22" s="55">
        <v>581</v>
      </c>
      <c r="F22" s="56">
        <f t="shared" si="0"/>
        <v>77.739463601532563</v>
      </c>
      <c r="G22" s="51" t="s">
        <v>50</v>
      </c>
      <c r="H22" s="37">
        <v>1119</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23.5" x14ac:dyDescent="0.55000000000000004">
      <c r="A23" s="38" t="s">
        <v>23</v>
      </c>
      <c r="B23" s="31" t="s">
        <v>44</v>
      </c>
      <c r="C23" s="31">
        <v>7873</v>
      </c>
      <c r="D23" s="31">
        <v>138664</v>
      </c>
      <c r="E23" s="57">
        <v>23861</v>
      </c>
      <c r="F23" s="56">
        <f t="shared" si="0"/>
        <v>85.318566374403943</v>
      </c>
      <c r="G23" s="50" t="s">
        <v>50</v>
      </c>
      <c r="H23" s="31">
        <v>46096</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x14ac:dyDescent="0.35">
      <c r="A27" s="26"/>
      <c r="B27" s="26"/>
      <c r="C27" s="26"/>
      <c r="D27" s="26"/>
      <c r="E27" s="26"/>
      <c r="F27" s="26"/>
      <c r="G27" s="26"/>
      <c r="H27" s="26"/>
      <c r="I27" s="49"/>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35"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35"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35"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35"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35"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35"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35"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5"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row>
    <row r="41" spans="1:35"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row>
    <row r="42" spans="1:35"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row>
    <row r="43" spans="1:35"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row>
    <row r="44" spans="1:35"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row>
    <row r="45" spans="1:35"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row>
    <row r="46" spans="1:35"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5" x14ac:dyDescent="0.35">
      <c r="A47" s="13"/>
      <c r="B47" s="13"/>
      <c r="C47" s="13"/>
      <c r="D47" s="13"/>
      <c r="E47" s="13"/>
      <c r="F47" s="13"/>
      <c r="G47" s="13"/>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row r="48" spans="1:35" x14ac:dyDescent="0.35">
      <c r="A48" s="13"/>
      <c r="B48" s="13"/>
      <c r="C48" s="13"/>
      <c r="D48" s="13"/>
      <c r="E48" s="13"/>
      <c r="F48" s="13"/>
      <c r="G48" s="13"/>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row>
    <row r="49" spans="1:35" x14ac:dyDescent="0.35">
      <c r="A49" s="13"/>
      <c r="B49" s="13"/>
      <c r="C49" s="13"/>
      <c r="D49" s="13"/>
      <c r="E49" s="13"/>
      <c r="F49" s="13"/>
      <c r="G49" s="13"/>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row>
    <row r="50" spans="1:35" x14ac:dyDescent="0.35">
      <c r="A50" s="13"/>
      <c r="B50" s="13"/>
      <c r="C50" s="13"/>
      <c r="D50" s="13"/>
      <c r="E50" s="13"/>
      <c r="F50" s="13"/>
      <c r="G50" s="13"/>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row>
    <row r="51" spans="1:35" x14ac:dyDescent="0.35">
      <c r="A51" s="13"/>
      <c r="B51" s="13"/>
      <c r="C51" s="13"/>
      <c r="D51" s="13"/>
      <c r="E51" s="13"/>
      <c r="F51" s="13"/>
      <c r="G51" s="13"/>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row>
    <row r="52" spans="1:35" x14ac:dyDescent="0.35">
      <c r="A52" s="13"/>
      <c r="B52" s="13"/>
      <c r="C52" s="13"/>
      <c r="D52" s="13"/>
      <c r="E52" s="13"/>
      <c r="F52" s="13"/>
      <c r="G52" s="13"/>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row>
    <row r="53" spans="1:35" x14ac:dyDescent="0.35">
      <c r="A53" s="13"/>
      <c r="B53" s="13"/>
      <c r="C53" s="13"/>
      <c r="D53" s="13"/>
      <c r="E53" s="13"/>
      <c r="F53" s="13"/>
      <c r="G53" s="13"/>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row>
    <row r="54" spans="1:35" x14ac:dyDescent="0.35">
      <c r="A54" s="13"/>
      <c r="B54" s="13"/>
      <c r="C54" s="13"/>
      <c r="D54" s="13"/>
      <c r="E54" s="13"/>
      <c r="F54" s="13"/>
      <c r="G54" s="13"/>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row>
    <row r="55" spans="1:35" x14ac:dyDescent="0.35">
      <c r="A55" s="13"/>
      <c r="B55" s="13"/>
      <c r="C55" s="13"/>
      <c r="D55" s="13"/>
      <c r="E55" s="13"/>
      <c r="F55" s="13"/>
      <c r="G55" s="13"/>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row>
    <row r="56" spans="1:35" x14ac:dyDescent="0.35">
      <c r="A56" s="13"/>
      <c r="B56" s="13"/>
      <c r="C56" s="13"/>
      <c r="D56" s="13"/>
      <c r="E56" s="13"/>
      <c r="F56" s="13"/>
      <c r="G56" s="13"/>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row>
    <row r="57" spans="1:35" x14ac:dyDescent="0.35">
      <c r="A57" s="13"/>
      <c r="B57" s="13"/>
      <c r="C57" s="13"/>
      <c r="D57" s="13"/>
      <c r="E57" s="13"/>
      <c r="F57" s="13"/>
      <c r="G57" s="13"/>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row>
    <row r="58" spans="1:35" x14ac:dyDescent="0.35">
      <c r="A58" s="13"/>
      <c r="B58" s="13"/>
      <c r="C58" s="13"/>
      <c r="D58" s="13"/>
      <c r="E58" s="13"/>
      <c r="F58" s="13"/>
      <c r="G58" s="13"/>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row>
    <row r="59" spans="1:35" x14ac:dyDescent="0.35">
      <c r="A59" s="13"/>
      <c r="B59" s="13"/>
      <c r="C59" s="13"/>
      <c r="D59" s="13"/>
      <c r="E59" s="13"/>
      <c r="F59" s="13"/>
      <c r="G59" s="13"/>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row>
    <row r="60" spans="1:35" x14ac:dyDescent="0.35">
      <c r="A60" s="13"/>
      <c r="B60" s="13"/>
      <c r="C60" s="13"/>
      <c r="D60" s="13"/>
      <c r="E60" s="13"/>
      <c r="F60" s="13"/>
      <c r="G60" s="13"/>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row>
    <row r="61" spans="1:35" x14ac:dyDescent="0.35">
      <c r="A61" s="13"/>
      <c r="B61" s="13"/>
      <c r="C61" s="13"/>
      <c r="D61" s="13"/>
      <c r="E61" s="13"/>
      <c r="F61" s="13"/>
      <c r="G61" s="13"/>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row>
    <row r="62" spans="1:35" x14ac:dyDescent="0.35">
      <c r="A62" s="13"/>
      <c r="B62" s="13"/>
      <c r="C62" s="13"/>
      <c r="D62" s="13"/>
      <c r="E62" s="13"/>
      <c r="F62" s="13"/>
      <c r="G62" s="13"/>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row>
    <row r="63" spans="1:35" x14ac:dyDescent="0.35">
      <c r="A63" s="13"/>
      <c r="B63" s="13"/>
      <c r="C63" s="13"/>
      <c r="D63" s="13"/>
      <c r="E63" s="13"/>
      <c r="F63" s="13"/>
      <c r="G63" s="13"/>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35" x14ac:dyDescent="0.35">
      <c r="A64" s="13"/>
      <c r="B64" s="13"/>
      <c r="C64" s="13"/>
      <c r="D64" s="13"/>
      <c r="E64" s="13"/>
      <c r="F64" s="13"/>
      <c r="G64" s="13"/>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row>
    <row r="65" spans="1:35"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row>
    <row r="66" spans="1:35"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5"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5"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5"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5"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row r="71" spans="1:35"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row>
    <row r="72" spans="1:35"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35"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row>
    <row r="74" spans="1:35"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row>
    <row r="75" spans="1:35"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row>
    <row r="76" spans="1:35"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row>
    <row r="77" spans="1:35"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row>
  </sheetData>
  <conditionalFormatting sqref="C14:C17">
    <cfRule type="iconSet" priority="8">
      <iconSet>
        <cfvo type="percent" val="0"/>
        <cfvo type="percent" val="33"/>
        <cfvo type="percent" val="67"/>
      </iconSet>
    </cfRule>
    <cfRule type="dataBar" priority="65">
      <dataBar>
        <cfvo type="min"/>
        <cfvo type="max"/>
        <color rgb="FF638EC6"/>
      </dataBar>
      <extLst>
        <ext xmlns:x14="http://schemas.microsoft.com/office/spreadsheetml/2009/9/main" uri="{B025F937-C7B1-47D3-B67F-A62EFF666E3E}">
          <x14:id>{467513B0-EE51-4ECB-9345-8424C147EE03}</x14:id>
        </ext>
      </extLst>
    </cfRule>
  </conditionalFormatting>
  <conditionalFormatting sqref="D14:D17">
    <cfRule type="iconSet" priority="7">
      <iconSet>
        <cfvo type="percent" val="0"/>
        <cfvo type="percent" val="33"/>
        <cfvo type="percent" val="67"/>
      </iconSet>
    </cfRule>
    <cfRule type="dataBar" priority="63">
      <dataBar>
        <cfvo type="min"/>
        <cfvo type="max"/>
        <color rgb="FF638EC6"/>
      </dataBar>
      <extLst>
        <ext xmlns:x14="http://schemas.microsoft.com/office/spreadsheetml/2009/9/main" uri="{B025F937-C7B1-47D3-B67F-A62EFF666E3E}">
          <x14:id>{46A8E92F-8671-48D1-9068-BD1434A9B0D7}</x14:id>
        </ext>
      </extLst>
    </cfRule>
  </conditionalFormatting>
  <conditionalFormatting sqref="E14:E17">
    <cfRule type="iconSet" priority="6">
      <iconSet>
        <cfvo type="percent" val="0"/>
        <cfvo type="percent" val="33"/>
        <cfvo type="percent" val="67"/>
      </iconSet>
    </cfRule>
    <cfRule type="dataBar" priority="61">
      <dataBar>
        <cfvo type="min"/>
        <cfvo type="max"/>
        <color rgb="FF638EC6"/>
      </dataBar>
      <extLst>
        <ext xmlns:x14="http://schemas.microsoft.com/office/spreadsheetml/2009/9/main" uri="{B025F937-C7B1-47D3-B67F-A62EFF666E3E}">
          <x14:id>{C21CCAEE-FCD3-4106-A206-E688F6DE6D5A}</x14:id>
        </ext>
      </extLst>
    </cfRule>
  </conditionalFormatting>
  <conditionalFormatting sqref="C20:C23">
    <cfRule type="iconSet" priority="5">
      <iconSet>
        <cfvo type="percent" val="0"/>
        <cfvo type="percent" val="33"/>
        <cfvo type="percent" val="67"/>
      </iconSet>
    </cfRule>
    <cfRule type="dataBar" priority="59">
      <dataBar>
        <cfvo type="min"/>
        <cfvo type="max"/>
        <color rgb="FF638EC6"/>
      </dataBar>
      <extLst>
        <ext xmlns:x14="http://schemas.microsoft.com/office/spreadsheetml/2009/9/main" uri="{B025F937-C7B1-47D3-B67F-A62EFF666E3E}">
          <x14:id>{5E7846C7-5ADC-4C6D-AF6E-4DBF86129F1C}</x14:id>
        </ext>
      </extLst>
    </cfRule>
  </conditionalFormatting>
  <conditionalFormatting sqref="D20:D23">
    <cfRule type="iconSet" priority="55">
      <iconSet iconSet="3Arrows" reverse="1">
        <cfvo type="percent" val="0"/>
        <cfvo type="percent" val="33"/>
        <cfvo type="percent" val="67"/>
      </iconSet>
    </cfRule>
    <cfRule type="iconSet" priority="56">
      <iconSet iconSet="3Arrows">
        <cfvo type="percent" val="0"/>
        <cfvo type="percent" val="33"/>
        <cfvo type="percent" val="67"/>
      </iconSet>
    </cfRule>
    <cfRule type="dataBar" priority="57">
      <dataBar>
        <cfvo type="min"/>
        <cfvo type="max"/>
        <color rgb="FF638EC6"/>
      </dataBar>
      <extLst>
        <ext xmlns:x14="http://schemas.microsoft.com/office/spreadsheetml/2009/9/main" uri="{B025F937-C7B1-47D3-B67F-A62EFF666E3E}">
          <x14:id>{810B8976-D3F3-4997-826D-98C616288759}</x14:id>
        </ext>
      </extLst>
    </cfRule>
    <cfRule type="iconSet" priority="4">
      <iconSet reverse="1">
        <cfvo type="percent" val="0"/>
        <cfvo type="percent" val="33"/>
        <cfvo type="percent" val="67"/>
      </iconSet>
    </cfRule>
  </conditionalFormatting>
  <conditionalFormatting sqref="E20:E23">
    <cfRule type="dataBar" priority="53">
      <dataBar>
        <cfvo type="min"/>
        <cfvo type="max"/>
        <color rgb="FF638EC6"/>
      </dataBar>
      <extLst>
        <ext xmlns:x14="http://schemas.microsoft.com/office/spreadsheetml/2009/9/main" uri="{B025F937-C7B1-47D3-B67F-A62EFF666E3E}">
          <x14:id>{39D70C3B-150D-4EA1-9993-064D02F1D51B}</x14:id>
        </ext>
      </extLst>
    </cfRule>
    <cfRule type="iconSet" priority="3">
      <iconSet>
        <cfvo type="percent" val="0"/>
        <cfvo type="percent" val="33"/>
        <cfvo type="percent" val="67"/>
      </iconSet>
    </cfRule>
  </conditionalFormatting>
  <conditionalFormatting sqref="H20:H23">
    <cfRule type="iconSet" priority="1">
      <iconSet>
        <cfvo type="percent" val="0"/>
        <cfvo type="percent" val="33"/>
        <cfvo type="percent" val="67"/>
      </iconSet>
    </cfRule>
    <cfRule type="dataBar" priority="52">
      <dataBar>
        <cfvo type="min"/>
        <cfvo type="max"/>
        <color rgb="FF638EC6"/>
      </dataBar>
      <extLst>
        <ext xmlns:x14="http://schemas.microsoft.com/office/spreadsheetml/2009/9/main" uri="{B025F937-C7B1-47D3-B67F-A62EFF666E3E}">
          <x14:id>{2AADC166-9FBA-419A-A13F-3F1292720273}</x14:id>
        </ext>
      </extLst>
    </cfRule>
  </conditionalFormatting>
  <conditionalFormatting sqref="F20:F23">
    <cfRule type="iconSet" priority="45">
      <iconSet iconSet="3Arrows" reverse="1">
        <cfvo type="percent" val="0"/>
        <cfvo type="percent" val="33"/>
        <cfvo type="percent" val="67"/>
      </iconSet>
    </cfRule>
    <cfRule type="iconSet" priority="46">
      <iconSet iconSet="3Arrows">
        <cfvo type="percent" val="0"/>
        <cfvo type="percent" val="33"/>
        <cfvo type="percent" val="67"/>
      </iconSet>
    </cfRule>
    <cfRule type="iconSet" priority="2">
      <iconSet reverse="1">
        <cfvo type="percent" val="0"/>
        <cfvo type="percent" val="33"/>
        <cfvo type="percent" val="67"/>
      </iconSet>
    </cfRule>
  </conditionalFormatting>
  <conditionalFormatting sqref="B8:B11">
    <cfRule type="dataBar" priority="18">
      <dataBar>
        <cfvo type="min"/>
        <cfvo type="max"/>
        <color rgb="FF638EC6"/>
      </dataBar>
      <extLst>
        <ext xmlns:x14="http://schemas.microsoft.com/office/spreadsheetml/2009/9/main" uri="{B025F937-C7B1-47D3-B67F-A62EFF666E3E}">
          <x14:id>{42BF4896-2A3E-44DB-9D06-E53DC53AC1BB}</x14:id>
        </ext>
      </extLst>
    </cfRule>
    <cfRule type="iconSet" priority="13">
      <iconSet reverse="1">
        <cfvo type="percent" val="0"/>
        <cfvo type="percent" val="33"/>
        <cfvo type="percent" val="67"/>
      </iconSet>
    </cfRule>
  </conditionalFormatting>
  <conditionalFormatting sqref="C8:C11">
    <cfRule type="dataBar" priority="17">
      <dataBar>
        <cfvo type="min"/>
        <cfvo type="max"/>
        <color rgb="FF638EC6"/>
      </dataBar>
      <extLst>
        <ext xmlns:x14="http://schemas.microsoft.com/office/spreadsheetml/2009/9/main" uri="{B025F937-C7B1-47D3-B67F-A62EFF666E3E}">
          <x14:id>{046DF2E6-51A4-45F1-9AA4-0EA31B6ED8C7}</x14:id>
        </ext>
      </extLst>
    </cfRule>
    <cfRule type="iconSet" priority="12">
      <iconSet reverse="1">
        <cfvo type="percent" val="0"/>
        <cfvo type="percent" val="33"/>
        <cfvo type="percent" val="67"/>
      </iconSet>
    </cfRule>
  </conditionalFormatting>
  <conditionalFormatting sqref="D8:D11">
    <cfRule type="dataBar" priority="16">
      <dataBar>
        <cfvo type="min"/>
        <cfvo type="max"/>
        <color rgb="FF638EC6"/>
      </dataBar>
      <extLst>
        <ext xmlns:x14="http://schemas.microsoft.com/office/spreadsheetml/2009/9/main" uri="{B025F937-C7B1-47D3-B67F-A62EFF666E3E}">
          <x14:id>{957B7F66-6FEC-4591-AEEC-9F8C67D813D0}</x14:id>
        </ext>
      </extLst>
    </cfRule>
    <cfRule type="iconSet" priority="11">
      <iconSet>
        <cfvo type="percent" val="0"/>
        <cfvo type="percent" val="33"/>
        <cfvo type="percent" val="67"/>
      </iconSet>
    </cfRule>
  </conditionalFormatting>
  <conditionalFormatting sqref="E8:E11">
    <cfRule type="dataBar" priority="15">
      <dataBar>
        <cfvo type="min"/>
        <cfvo type="max"/>
        <color rgb="FF638EC6"/>
      </dataBar>
      <extLst>
        <ext xmlns:x14="http://schemas.microsoft.com/office/spreadsheetml/2009/9/main" uri="{B025F937-C7B1-47D3-B67F-A62EFF666E3E}">
          <x14:id>{633AD1F3-6DF8-44AF-8DAB-FBC23791F2D5}</x14:id>
        </ext>
      </extLst>
    </cfRule>
    <cfRule type="iconSet" priority="10">
      <iconSet>
        <cfvo type="percent" val="0"/>
        <cfvo type="percent" val="33"/>
        <cfvo type="percent" val="67"/>
      </iconSet>
    </cfRule>
  </conditionalFormatting>
  <conditionalFormatting sqref="F8:F11">
    <cfRule type="dataBar" priority="14">
      <dataBar>
        <cfvo type="min"/>
        <cfvo type="max"/>
        <color rgb="FF638EC6"/>
      </dataBar>
      <extLst>
        <ext xmlns:x14="http://schemas.microsoft.com/office/spreadsheetml/2009/9/main" uri="{B025F937-C7B1-47D3-B67F-A62EFF666E3E}">
          <x14:id>{EF73C0AC-003E-421A-8B24-9C8F0FAAC5CF}</x14:id>
        </ext>
      </extLst>
    </cfRule>
    <cfRule type="iconSet" priority="9">
      <iconSet reverse="1">
        <cfvo type="percent" val="0"/>
        <cfvo type="percent" val="33"/>
        <cfvo type="percent" val="67"/>
      </iconSe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467513B0-EE51-4ECB-9345-8424C147EE03}">
            <x14:dataBar minLength="0" maxLength="100" gradient="0">
              <x14:cfvo type="autoMin"/>
              <x14:cfvo type="autoMax"/>
              <x14:negativeFillColor rgb="FFFF0000"/>
              <x14:axisColor rgb="FF000000"/>
            </x14:dataBar>
          </x14:cfRule>
          <xm:sqref>C14:C17</xm:sqref>
        </x14:conditionalFormatting>
        <x14:conditionalFormatting xmlns:xm="http://schemas.microsoft.com/office/excel/2006/main">
          <x14:cfRule type="dataBar" id="{46A8E92F-8671-48D1-9068-BD1434A9B0D7}">
            <x14:dataBar minLength="0" maxLength="100" gradient="0">
              <x14:cfvo type="autoMin"/>
              <x14:cfvo type="autoMax"/>
              <x14:negativeFillColor rgb="FFFF0000"/>
              <x14:axisColor rgb="FF000000"/>
            </x14:dataBar>
          </x14:cfRule>
          <xm:sqref>D14:D17</xm:sqref>
        </x14:conditionalFormatting>
        <x14:conditionalFormatting xmlns:xm="http://schemas.microsoft.com/office/excel/2006/main">
          <x14:cfRule type="dataBar" id="{C21CCAEE-FCD3-4106-A206-E688F6DE6D5A}">
            <x14:dataBar minLength="0" maxLength="100" gradient="0">
              <x14:cfvo type="autoMin"/>
              <x14:cfvo type="autoMax"/>
              <x14:negativeFillColor rgb="FFFF0000"/>
              <x14:axisColor rgb="FF000000"/>
            </x14:dataBar>
          </x14:cfRule>
          <xm:sqref>E14:E17</xm:sqref>
        </x14:conditionalFormatting>
        <x14:conditionalFormatting xmlns:xm="http://schemas.microsoft.com/office/excel/2006/main">
          <x14:cfRule type="dataBar" id="{5E7846C7-5ADC-4C6D-AF6E-4DBF86129F1C}">
            <x14:dataBar minLength="0" maxLength="100" gradient="0">
              <x14:cfvo type="autoMin"/>
              <x14:cfvo type="autoMax"/>
              <x14:negativeFillColor rgb="FFFF0000"/>
              <x14:axisColor rgb="FF000000"/>
            </x14:dataBar>
          </x14:cfRule>
          <xm:sqref>C20:C23</xm:sqref>
        </x14:conditionalFormatting>
        <x14:conditionalFormatting xmlns:xm="http://schemas.microsoft.com/office/excel/2006/main">
          <x14:cfRule type="dataBar" id="{810B8976-D3F3-4997-826D-98C616288759}">
            <x14:dataBar minLength="0" maxLength="100" gradient="0">
              <x14:cfvo type="autoMin"/>
              <x14:cfvo type="autoMax"/>
              <x14:negativeFillColor rgb="FFFF0000"/>
              <x14:axisColor rgb="FF000000"/>
            </x14:dataBar>
          </x14:cfRule>
          <xm:sqref>D20:D23</xm:sqref>
        </x14:conditionalFormatting>
        <x14:conditionalFormatting xmlns:xm="http://schemas.microsoft.com/office/excel/2006/main">
          <x14:cfRule type="dataBar" id="{39D70C3B-150D-4EA1-9993-064D02F1D51B}">
            <x14:dataBar minLength="0" maxLength="100" gradient="0">
              <x14:cfvo type="autoMin"/>
              <x14:cfvo type="autoMax"/>
              <x14:negativeFillColor rgb="FFFF0000"/>
              <x14:axisColor rgb="FF000000"/>
            </x14:dataBar>
          </x14:cfRule>
          <xm:sqref>E20:E23</xm:sqref>
        </x14:conditionalFormatting>
        <x14:conditionalFormatting xmlns:xm="http://schemas.microsoft.com/office/excel/2006/main">
          <x14:cfRule type="dataBar" id="{2AADC166-9FBA-419A-A13F-3F1292720273}">
            <x14:dataBar minLength="0" maxLength="100" gradient="0">
              <x14:cfvo type="autoMin"/>
              <x14:cfvo type="autoMax"/>
              <x14:negativeFillColor rgb="FFFF0000"/>
              <x14:axisColor rgb="FF000000"/>
            </x14:dataBar>
          </x14:cfRule>
          <xm:sqref>H20:H23</xm:sqref>
        </x14:conditionalFormatting>
        <x14:conditionalFormatting xmlns:xm="http://schemas.microsoft.com/office/excel/2006/main">
          <x14:cfRule type="dataBar" id="{42BF4896-2A3E-44DB-9D06-E53DC53AC1BB}">
            <x14:dataBar minLength="0" maxLength="100" gradient="0">
              <x14:cfvo type="autoMin"/>
              <x14:cfvo type="autoMax"/>
              <x14:negativeFillColor rgb="FFFF0000"/>
              <x14:axisColor rgb="FF000000"/>
            </x14:dataBar>
          </x14:cfRule>
          <xm:sqref>B8:B11</xm:sqref>
        </x14:conditionalFormatting>
        <x14:conditionalFormatting xmlns:xm="http://schemas.microsoft.com/office/excel/2006/main">
          <x14:cfRule type="dataBar" id="{046DF2E6-51A4-45F1-9AA4-0EA31B6ED8C7}">
            <x14:dataBar minLength="0" maxLength="100" gradient="0">
              <x14:cfvo type="autoMin"/>
              <x14:cfvo type="autoMax"/>
              <x14:negativeFillColor rgb="FFFF0000"/>
              <x14:axisColor rgb="FF000000"/>
            </x14:dataBar>
          </x14:cfRule>
          <xm:sqref>C8:C11</xm:sqref>
        </x14:conditionalFormatting>
        <x14:conditionalFormatting xmlns:xm="http://schemas.microsoft.com/office/excel/2006/main">
          <x14:cfRule type="dataBar" id="{957B7F66-6FEC-4591-AEEC-9F8C67D813D0}">
            <x14:dataBar minLength="0" maxLength="100" gradient="0">
              <x14:cfvo type="autoMin"/>
              <x14:cfvo type="autoMax"/>
              <x14:negativeFillColor rgb="FFFF0000"/>
              <x14:axisColor rgb="FF000000"/>
            </x14:dataBar>
          </x14:cfRule>
          <xm:sqref>D8:D11</xm:sqref>
        </x14:conditionalFormatting>
        <x14:conditionalFormatting xmlns:xm="http://schemas.microsoft.com/office/excel/2006/main">
          <x14:cfRule type="dataBar" id="{633AD1F3-6DF8-44AF-8DAB-FBC23791F2D5}">
            <x14:dataBar minLength="0" maxLength="100" gradient="0">
              <x14:cfvo type="autoMin"/>
              <x14:cfvo type="autoMax"/>
              <x14:negativeFillColor rgb="FFFF0000"/>
              <x14:axisColor rgb="FF000000"/>
            </x14:dataBar>
          </x14:cfRule>
          <xm:sqref>E8:E11</xm:sqref>
        </x14:conditionalFormatting>
        <x14:conditionalFormatting xmlns:xm="http://schemas.microsoft.com/office/excel/2006/main">
          <x14:cfRule type="dataBar" id="{EF73C0AC-003E-421A-8B24-9C8F0FAAC5CF}">
            <x14:dataBar minLength="0" maxLength="100" gradient="0">
              <x14:cfvo type="autoMin"/>
              <x14:cfvo type="autoMax"/>
              <x14:negativeFillColor rgb="FFFF0000"/>
              <x14:axisColor rgb="FF000000"/>
            </x14:dataBar>
          </x14:cfRule>
          <xm:sqref>F8:F11</xm:sqref>
        </x14:conditionalFormatting>
      </x14:conditionalFormattings>
    </ex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78"/>
  <sheetViews>
    <sheetView showGridLines="0" showRowColHeaders="0" tabSelected="1" zoomScale="67" zoomScaleNormal="67" workbookViewId="0">
      <selection activeCell="E40" sqref="E40"/>
    </sheetView>
  </sheetViews>
  <sheetFormatPr defaultRowHeight="14.5" x14ac:dyDescent="0.35"/>
  <cols>
    <col min="1" max="1" width="18.36328125" customWidth="1"/>
    <col min="2" max="2" width="25.1796875" customWidth="1"/>
    <col min="3" max="3" width="16.7265625" customWidth="1"/>
    <col min="4" max="4" width="13.1796875" customWidth="1"/>
    <col min="5" max="5" width="35.54296875" customWidth="1"/>
    <col min="6" max="6" width="14.54296875" customWidth="1"/>
    <col min="7" max="7" width="18.54296875" customWidth="1"/>
    <col min="8" max="8" width="23.453125" customWidth="1"/>
    <col min="9" max="9" width="12.90625" customWidth="1"/>
    <col min="10" max="10" width="17.453125" customWidth="1"/>
    <col min="11" max="11" width="14.7265625" customWidth="1"/>
    <col min="12" max="12" width="18.6328125" customWidth="1"/>
    <col min="13" max="13" width="19.36328125" customWidth="1"/>
  </cols>
  <sheetData>
    <row r="1" spans="1:32" x14ac:dyDescent="0.3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32"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32"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32"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32" ht="15.5" x14ac:dyDescent="0.35">
      <c r="A5" s="11"/>
      <c r="B5" s="10"/>
      <c r="C5" s="10"/>
      <c r="D5" s="10"/>
      <c r="E5" s="10"/>
      <c r="F5" s="47" t="s">
        <v>82</v>
      </c>
      <c r="G5" s="47" t="s">
        <v>62</v>
      </c>
      <c r="H5" s="47" t="s">
        <v>81</v>
      </c>
      <c r="I5" s="47" t="s">
        <v>80</v>
      </c>
      <c r="J5" s="47" t="s">
        <v>79</v>
      </c>
      <c r="K5" s="47" t="s">
        <v>78</v>
      </c>
      <c r="L5" s="47" t="s">
        <v>77</v>
      </c>
      <c r="M5" s="47" t="s">
        <v>76</v>
      </c>
      <c r="N5" s="11"/>
      <c r="O5" s="11"/>
      <c r="P5" s="11"/>
      <c r="Q5" s="11"/>
      <c r="R5" s="11"/>
      <c r="S5" s="11"/>
      <c r="T5" s="11"/>
      <c r="U5" s="11"/>
      <c r="V5" s="11"/>
      <c r="W5" s="11"/>
      <c r="X5" s="11"/>
      <c r="Y5" s="11"/>
      <c r="Z5" s="11"/>
      <c r="AA5" s="11"/>
      <c r="AB5" s="11"/>
      <c r="AC5" s="11"/>
      <c r="AD5" s="11"/>
      <c r="AE5" s="11"/>
      <c r="AF5" s="11"/>
    </row>
    <row r="6" spans="1:32" ht="23.5" x14ac:dyDescent="0.55000000000000004">
      <c r="A6" s="11"/>
      <c r="B6" s="11"/>
      <c r="C6" s="11"/>
      <c r="D6" s="11"/>
      <c r="E6" s="11"/>
      <c r="F6" s="46" t="s">
        <v>75</v>
      </c>
      <c r="G6" s="46">
        <v>137576</v>
      </c>
      <c r="H6" s="46">
        <v>82627</v>
      </c>
      <c r="I6" s="46">
        <v>31326</v>
      </c>
      <c r="J6" s="46">
        <v>21997</v>
      </c>
      <c r="K6" s="46">
        <v>18156</v>
      </c>
      <c r="L6" s="46">
        <v>12108</v>
      </c>
      <c r="M6" s="48">
        <v>14.6538056567466</v>
      </c>
      <c r="N6" s="11"/>
      <c r="O6" s="11"/>
      <c r="P6" s="11"/>
      <c r="Q6" s="11"/>
      <c r="R6" s="11"/>
      <c r="S6" s="11"/>
      <c r="T6" s="11"/>
      <c r="U6" s="11"/>
      <c r="V6" s="11"/>
      <c r="W6" s="11"/>
      <c r="X6" s="11"/>
      <c r="Y6" s="11"/>
      <c r="Z6" s="11"/>
      <c r="AA6" s="11"/>
      <c r="AB6" s="11"/>
      <c r="AC6" s="11"/>
      <c r="AD6" s="11"/>
      <c r="AE6" s="11"/>
      <c r="AF6" s="11"/>
    </row>
    <row r="7" spans="1:32" ht="23.5" x14ac:dyDescent="0.55000000000000004">
      <c r="A7" s="11"/>
      <c r="B7" s="11"/>
      <c r="C7" s="11"/>
      <c r="D7" s="11"/>
      <c r="E7" s="11"/>
      <c r="F7" s="46" t="s">
        <v>74</v>
      </c>
      <c r="G7" s="46">
        <v>47574</v>
      </c>
      <c r="H7" s="46">
        <v>22244</v>
      </c>
      <c r="I7" s="46">
        <v>7146</v>
      </c>
      <c r="J7" s="46">
        <v>4922</v>
      </c>
      <c r="K7" s="46">
        <v>4029</v>
      </c>
      <c r="L7" s="46">
        <v>2157</v>
      </c>
      <c r="M7" s="48">
        <v>9.6969969429958596</v>
      </c>
      <c r="N7" s="11"/>
      <c r="O7" s="11"/>
      <c r="P7" s="11"/>
      <c r="Q7" s="11"/>
      <c r="R7" s="11"/>
      <c r="S7" s="11"/>
      <c r="T7" s="11"/>
      <c r="U7" s="11"/>
      <c r="V7" s="11"/>
      <c r="W7" s="11"/>
      <c r="X7" s="11"/>
      <c r="Y7" s="11"/>
      <c r="Z7" s="11"/>
      <c r="AA7" s="11"/>
      <c r="AB7" s="11"/>
      <c r="AC7" s="11"/>
      <c r="AD7" s="11"/>
      <c r="AE7" s="11"/>
      <c r="AF7" s="11"/>
    </row>
    <row r="8" spans="1:32" ht="23.5" x14ac:dyDescent="0.55000000000000004">
      <c r="A8" s="11"/>
      <c r="B8" s="11"/>
      <c r="C8" s="11"/>
      <c r="D8" s="11"/>
      <c r="E8" s="11"/>
      <c r="F8" s="46" t="s">
        <v>73</v>
      </c>
      <c r="G8" s="46">
        <v>131170</v>
      </c>
      <c r="H8" s="46">
        <v>73852</v>
      </c>
      <c r="I8" s="46">
        <v>29428</v>
      </c>
      <c r="J8" s="46">
        <v>21071</v>
      </c>
      <c r="K8" s="46">
        <v>17772</v>
      </c>
      <c r="L8" s="46">
        <v>12059</v>
      </c>
      <c r="M8" s="48">
        <v>16.328603152250398</v>
      </c>
      <c r="N8" s="11"/>
      <c r="O8" s="11"/>
      <c r="P8" s="11"/>
      <c r="Q8" s="11"/>
      <c r="R8" s="11"/>
      <c r="S8" s="11"/>
      <c r="T8" s="11"/>
      <c r="U8" s="11"/>
      <c r="V8" s="11"/>
      <c r="W8" s="11"/>
      <c r="X8" s="11"/>
      <c r="Y8" s="11"/>
      <c r="Z8" s="11"/>
      <c r="AA8" s="11"/>
      <c r="AB8" s="11"/>
      <c r="AC8" s="11"/>
      <c r="AD8" s="11"/>
      <c r="AE8" s="11"/>
      <c r="AF8" s="11"/>
    </row>
    <row r="9" spans="1:32" ht="23.5" x14ac:dyDescent="0.55000000000000004">
      <c r="A9" s="11"/>
      <c r="B9" s="11"/>
      <c r="C9" s="11"/>
      <c r="D9" s="11"/>
      <c r="E9" s="11"/>
      <c r="F9" s="46" t="s">
        <v>72</v>
      </c>
      <c r="G9" s="46">
        <v>79000</v>
      </c>
      <c r="H9" s="46">
        <v>40024</v>
      </c>
      <c r="I9" s="46">
        <v>12251</v>
      </c>
      <c r="J9" s="46">
        <v>7547</v>
      </c>
      <c r="K9" s="46">
        <v>5563</v>
      </c>
      <c r="L9" s="46">
        <v>3436</v>
      </c>
      <c r="M9" s="48">
        <v>8.5848490905456707</v>
      </c>
      <c r="N9" s="11"/>
      <c r="O9" s="11"/>
      <c r="P9" s="11"/>
      <c r="Q9" s="11"/>
      <c r="R9" s="11"/>
      <c r="S9" s="11"/>
      <c r="T9" s="11"/>
      <c r="U9" s="11"/>
      <c r="V9" s="11"/>
      <c r="W9" s="11"/>
      <c r="X9" s="11"/>
      <c r="Y9" s="11"/>
      <c r="Z9" s="11"/>
      <c r="AA9" s="11"/>
      <c r="AB9" s="11"/>
      <c r="AC9" s="11"/>
      <c r="AD9" s="11"/>
      <c r="AE9" s="11"/>
      <c r="AF9" s="11"/>
    </row>
    <row r="10" spans="1:32" ht="23.5" x14ac:dyDescent="0.55000000000000004">
      <c r="A10" s="11"/>
      <c r="B10" s="11"/>
      <c r="C10" s="11"/>
      <c r="D10" s="11"/>
      <c r="E10" s="11"/>
      <c r="F10" s="46" t="s">
        <v>71</v>
      </c>
      <c r="G10" s="46">
        <v>9385</v>
      </c>
      <c r="H10" s="46">
        <v>4766</v>
      </c>
      <c r="I10" s="46">
        <v>2059</v>
      </c>
      <c r="J10" s="46">
        <v>1515</v>
      </c>
      <c r="K10" s="46">
        <v>1298</v>
      </c>
      <c r="L10" s="46">
        <v>940</v>
      </c>
      <c r="M10" s="48">
        <v>19.723038187158998</v>
      </c>
      <c r="N10" s="11"/>
      <c r="O10" s="11"/>
      <c r="P10" s="11"/>
      <c r="Q10" s="11"/>
      <c r="R10" s="11"/>
      <c r="S10" s="11"/>
      <c r="T10" s="11"/>
      <c r="U10" s="11"/>
      <c r="V10" s="11"/>
      <c r="W10" s="11"/>
      <c r="X10" s="11"/>
      <c r="Y10" s="11"/>
      <c r="Z10" s="11"/>
      <c r="AA10" s="11"/>
      <c r="AB10" s="11"/>
      <c r="AC10" s="11"/>
      <c r="AD10" s="11"/>
      <c r="AE10" s="11"/>
      <c r="AF10" s="11"/>
    </row>
    <row r="11" spans="1:32" ht="23.5" x14ac:dyDescent="0.55000000000000004">
      <c r="A11" s="11"/>
      <c r="B11" s="11"/>
      <c r="C11" s="11"/>
      <c r="D11" s="11"/>
      <c r="E11" s="11"/>
      <c r="F11" s="46" t="s">
        <v>70</v>
      </c>
      <c r="G11" s="46">
        <v>68166</v>
      </c>
      <c r="H11" s="46">
        <v>45430</v>
      </c>
      <c r="I11" s="46">
        <v>20455</v>
      </c>
      <c r="J11" s="46">
        <v>15144</v>
      </c>
      <c r="K11" s="46">
        <v>12952</v>
      </c>
      <c r="L11" s="46">
        <v>9325</v>
      </c>
      <c r="M11" s="48">
        <v>20.526084085406101</v>
      </c>
      <c r="N11" s="11"/>
      <c r="O11" s="11"/>
      <c r="P11" s="11"/>
      <c r="Q11" s="11"/>
      <c r="R11" s="11"/>
      <c r="S11" s="11"/>
      <c r="T11" s="11"/>
      <c r="U11" s="11"/>
      <c r="V11" s="11"/>
      <c r="W11" s="11"/>
      <c r="X11" s="11"/>
      <c r="Y11" s="11"/>
      <c r="Z11" s="11"/>
      <c r="AA11" s="11"/>
      <c r="AB11" s="11"/>
      <c r="AC11" s="11"/>
      <c r="AD11" s="11"/>
      <c r="AE11" s="11"/>
      <c r="AF11" s="11"/>
    </row>
    <row r="12" spans="1:32"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row>
    <row r="14" spans="1:32"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row>
    <row r="15" spans="1:32"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spans="1:32"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row>
    <row r="17" spans="1:32"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row>
    <row r="18" spans="1:32"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row>
    <row r="19" spans="1:32"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row>
    <row r="20" spans="1:32"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row>
    <row r="21" spans="1:32"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row>
    <row r="22" spans="1:32"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row>
    <row r="23" spans="1:32"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row>
    <row r="24" spans="1:32"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row>
    <row r="25" spans="1:32"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row>
    <row r="26" spans="1:32"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row>
    <row r="27" spans="1:32"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spans="1:32"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row>
    <row r="29" spans="1:32" ht="19.5" thickBot="1" x14ac:dyDescent="0.45">
      <c r="A29" s="45" t="s">
        <v>63</v>
      </c>
      <c r="B29" s="45" t="s">
        <v>22</v>
      </c>
      <c r="C29" s="45" t="s">
        <v>62</v>
      </c>
      <c r="D29" s="45" t="s">
        <v>56</v>
      </c>
      <c r="E29" s="45" t="s">
        <v>61</v>
      </c>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row>
    <row r="30" spans="1:32" ht="24" thickTop="1" x14ac:dyDescent="0.55000000000000004">
      <c r="A30" s="46" t="s">
        <v>10</v>
      </c>
      <c r="B30" s="46" t="s">
        <v>10</v>
      </c>
      <c r="C30" s="46">
        <v>83328</v>
      </c>
      <c r="D30" s="46">
        <v>6118</v>
      </c>
      <c r="E30" s="46">
        <v>7.3420698924731198</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row>
    <row r="31" spans="1:32" ht="23.5" x14ac:dyDescent="0.55000000000000004">
      <c r="A31" s="46" t="s">
        <v>60</v>
      </c>
      <c r="B31" s="46" t="s">
        <v>21</v>
      </c>
      <c r="C31" s="46">
        <v>7914</v>
      </c>
      <c r="D31" s="46">
        <v>701</v>
      </c>
      <c r="E31" s="46">
        <v>8.8577204953247399</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spans="1:32" ht="23.5" x14ac:dyDescent="0.55000000000000004">
      <c r="A32" s="46" t="s">
        <v>60</v>
      </c>
      <c r="B32" s="46" t="s">
        <v>19</v>
      </c>
      <c r="C32" s="46">
        <v>54909</v>
      </c>
      <c r="D32" s="46">
        <v>3818</v>
      </c>
      <c r="E32" s="46">
        <v>6.9533227704019396</v>
      </c>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spans="1:32" ht="23.5" x14ac:dyDescent="0.55000000000000004">
      <c r="A33" s="46" t="s">
        <v>59</v>
      </c>
      <c r="B33" s="46" t="s">
        <v>21</v>
      </c>
      <c r="C33" s="46">
        <v>33329</v>
      </c>
      <c r="D33" s="46">
        <v>2511</v>
      </c>
      <c r="E33" s="46">
        <v>7.5339794173242502</v>
      </c>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spans="1:32" ht="23.5" x14ac:dyDescent="0.55000000000000004">
      <c r="A34" s="46" t="s">
        <v>59</v>
      </c>
      <c r="B34" s="46" t="s">
        <v>19</v>
      </c>
      <c r="C34" s="46">
        <v>282706</v>
      </c>
      <c r="D34" s="46">
        <v>18822</v>
      </c>
      <c r="E34" s="46">
        <v>6.6577999759467401</v>
      </c>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spans="1:32" ht="23.5" x14ac:dyDescent="0.55000000000000004">
      <c r="A35" s="46" t="s">
        <v>58</v>
      </c>
      <c r="B35" s="46" t="s">
        <v>20</v>
      </c>
      <c r="C35" s="46">
        <v>5590</v>
      </c>
      <c r="D35" s="46">
        <v>288</v>
      </c>
      <c r="E35" s="46">
        <v>5.1520572450805</v>
      </c>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spans="1:32" ht="23.5" x14ac:dyDescent="0.55000000000000004">
      <c r="A36" s="46" t="s">
        <v>58</v>
      </c>
      <c r="B36" s="46" t="s">
        <v>18</v>
      </c>
      <c r="C36" s="46">
        <v>5095</v>
      </c>
      <c r="D36" s="46">
        <v>55</v>
      </c>
      <c r="E36" s="46">
        <v>1.0794896957801801</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spans="1:32"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spans="1:32"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32"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32"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32"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32"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32"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spans="1:32"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spans="1:32"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spans="1:32"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spans="1:32"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spans="1:32"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spans="1:32"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spans="1:32"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spans="1:32"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spans="1:32"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spans="1:32"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spans="1:32"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spans="1:32"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spans="1:32"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spans="1:32"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spans="1:32"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spans="1:32"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spans="1:32"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spans="1:32"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spans="1:32"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spans="1:32"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spans="1:32"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spans="1:32"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spans="1:32"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spans="1:32"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spans="1:32"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spans="1:32"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spans="1:32"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spans="1:32"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spans="1:32"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spans="1:32"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spans="1:32"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spans="1:32"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spans="1:32"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spans="1:32"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spans="1:32"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row>
  </sheetData>
  <conditionalFormatting sqref="C30:C36">
    <cfRule type="dataBar" priority="44">
      <dataBar>
        <cfvo type="min"/>
        <cfvo type="max"/>
        <color rgb="FF638EC6"/>
      </dataBar>
      <extLst>
        <ext xmlns:x14="http://schemas.microsoft.com/office/spreadsheetml/2009/9/main" uri="{B025F937-C7B1-47D3-B67F-A62EFF666E3E}">
          <x14:id>{1F7FA65C-0D8A-4498-9093-71D5EF62607A}</x14:id>
        </ext>
      </extLst>
    </cfRule>
    <cfRule type="iconSet" priority="3">
      <iconSet>
        <cfvo type="percent" val="0"/>
        <cfvo type="percent" val="33"/>
        <cfvo type="percent" val="67"/>
      </iconSet>
    </cfRule>
  </conditionalFormatting>
  <conditionalFormatting sqref="D30:D36">
    <cfRule type="iconSet" priority="2">
      <iconSet>
        <cfvo type="percent" val="0"/>
        <cfvo type="percent" val="33"/>
        <cfvo type="percent" val="67"/>
      </iconSet>
    </cfRule>
    <cfRule type="dataBar" priority="43">
      <dataBar>
        <cfvo type="min"/>
        <cfvo type="max"/>
        <color rgb="FF638EC6"/>
      </dataBar>
      <extLst>
        <ext xmlns:x14="http://schemas.microsoft.com/office/spreadsheetml/2009/9/main" uri="{B025F937-C7B1-47D3-B67F-A62EFF666E3E}">
          <x14:id>{88AEE660-FC9B-4EAD-AD2B-997FA781B911}</x14:id>
        </ext>
      </extLst>
    </cfRule>
  </conditionalFormatting>
  <conditionalFormatting sqref="E30:E36">
    <cfRule type="iconSet" priority="1">
      <iconSet>
        <cfvo type="percent" val="0"/>
        <cfvo type="percent" val="33"/>
        <cfvo type="percent" val="67"/>
      </iconSet>
    </cfRule>
    <cfRule type="dataBar" priority="41">
      <dataBar>
        <cfvo type="min"/>
        <cfvo type="max"/>
        <color rgb="FF638EC6"/>
      </dataBar>
      <extLst>
        <ext xmlns:x14="http://schemas.microsoft.com/office/spreadsheetml/2009/9/main" uri="{B025F937-C7B1-47D3-B67F-A62EFF666E3E}">
          <x14:id>{503F572D-AB2B-4DD7-BA0A-6EBC53FF47D7}</x14:id>
        </ext>
      </extLst>
    </cfRule>
  </conditionalFormatting>
  <conditionalFormatting sqref="G6:G11">
    <cfRule type="iconSet" priority="11">
      <iconSet>
        <cfvo type="percent" val="0"/>
        <cfvo type="percent" val="33"/>
        <cfvo type="percent" val="67"/>
      </iconSet>
    </cfRule>
  </conditionalFormatting>
  <conditionalFormatting sqref="H6:H11">
    <cfRule type="iconSet" priority="9">
      <iconSet>
        <cfvo type="percent" val="0"/>
        <cfvo type="percent" val="33"/>
        <cfvo type="percent" val="67"/>
      </iconSet>
    </cfRule>
  </conditionalFormatting>
  <conditionalFormatting sqref="I6:I11">
    <cfRule type="iconSet" priority="8">
      <iconSet>
        <cfvo type="percent" val="0"/>
        <cfvo type="percent" val="33"/>
        <cfvo type="percent" val="67"/>
      </iconSet>
    </cfRule>
  </conditionalFormatting>
  <conditionalFormatting sqref="J6:J11">
    <cfRule type="iconSet" priority="7">
      <iconSet>
        <cfvo type="percent" val="0"/>
        <cfvo type="percent" val="33"/>
        <cfvo type="percent" val="67"/>
      </iconSet>
    </cfRule>
  </conditionalFormatting>
  <conditionalFormatting sqref="K6:K11">
    <cfRule type="iconSet" priority="6">
      <iconSet>
        <cfvo type="percent" val="0"/>
        <cfvo type="percent" val="33"/>
        <cfvo type="percent" val="67"/>
      </iconSet>
    </cfRule>
  </conditionalFormatting>
  <conditionalFormatting sqref="L6:L11">
    <cfRule type="iconSet" priority="5">
      <iconSet>
        <cfvo type="percent" val="0"/>
        <cfvo type="percent" val="33"/>
        <cfvo type="percent" val="67"/>
      </iconSet>
    </cfRule>
  </conditionalFormatting>
  <conditionalFormatting sqref="M6:M11">
    <cfRule type="dataBar" priority="18">
      <dataBar>
        <cfvo type="min"/>
        <cfvo type="max"/>
        <color rgb="FF638EC6"/>
      </dataBar>
      <extLst>
        <ext xmlns:x14="http://schemas.microsoft.com/office/spreadsheetml/2009/9/main" uri="{B025F937-C7B1-47D3-B67F-A62EFF666E3E}">
          <x14:id>{B40A889A-FDC1-4C07-9F4E-9003B94A1EFF}</x14:id>
        </ext>
      </extLst>
    </cfRule>
    <cfRule type="iconSet" priority="4">
      <iconSet>
        <cfvo type="percent" val="0"/>
        <cfvo type="percent" val="33"/>
        <cfvo type="percent" val="67"/>
      </iconSet>
    </cfRule>
  </conditionalFormatting>
  <conditionalFormatting sqref="G6:L6">
    <cfRule type="dataBar" priority="17">
      <dataBar>
        <cfvo type="min"/>
        <cfvo type="max"/>
        <color rgb="FF638EC6"/>
      </dataBar>
      <extLst>
        <ext xmlns:x14="http://schemas.microsoft.com/office/spreadsheetml/2009/9/main" uri="{B025F937-C7B1-47D3-B67F-A62EFF666E3E}">
          <x14:id>{FD7A57F7-B760-433C-B6E0-2490BC283E72}</x14:id>
        </ext>
      </extLst>
    </cfRule>
  </conditionalFormatting>
  <conditionalFormatting sqref="G7:L7">
    <cfRule type="dataBar" priority="16">
      <dataBar>
        <cfvo type="min"/>
        <cfvo type="max"/>
        <color rgb="FF638EC6"/>
      </dataBar>
      <extLst>
        <ext xmlns:x14="http://schemas.microsoft.com/office/spreadsheetml/2009/9/main" uri="{B025F937-C7B1-47D3-B67F-A62EFF666E3E}">
          <x14:id>{17767199-A8B3-4BA9-8E1D-3141562843A3}</x14:id>
        </ext>
      </extLst>
    </cfRule>
  </conditionalFormatting>
  <conditionalFormatting sqref="G8:L8">
    <cfRule type="dataBar" priority="15">
      <dataBar>
        <cfvo type="min"/>
        <cfvo type="max"/>
        <color rgb="FF638EC6"/>
      </dataBar>
      <extLst>
        <ext xmlns:x14="http://schemas.microsoft.com/office/spreadsheetml/2009/9/main" uri="{B025F937-C7B1-47D3-B67F-A62EFF666E3E}">
          <x14:id>{ADBE06E1-3EFA-40D3-9A7E-57EF352AAA94}</x14:id>
        </ext>
      </extLst>
    </cfRule>
  </conditionalFormatting>
  <conditionalFormatting sqref="G9:L9">
    <cfRule type="dataBar" priority="14">
      <dataBar>
        <cfvo type="min"/>
        <cfvo type="max"/>
        <color rgb="FF638EC6"/>
      </dataBar>
      <extLst>
        <ext xmlns:x14="http://schemas.microsoft.com/office/spreadsheetml/2009/9/main" uri="{B025F937-C7B1-47D3-B67F-A62EFF666E3E}">
          <x14:id>{2FC39D24-C85A-49AC-A67B-4BF12F8063EB}</x14:id>
        </ext>
      </extLst>
    </cfRule>
  </conditionalFormatting>
  <conditionalFormatting sqref="G10:L10">
    <cfRule type="dataBar" priority="13">
      <dataBar>
        <cfvo type="min"/>
        <cfvo type="max"/>
        <color rgb="FF638EC6"/>
      </dataBar>
      <extLst>
        <ext xmlns:x14="http://schemas.microsoft.com/office/spreadsheetml/2009/9/main" uri="{B025F937-C7B1-47D3-B67F-A62EFF666E3E}">
          <x14:id>{B07BB880-5AAA-4080-8766-E5205B1873E9}</x14:id>
        </ext>
      </extLst>
    </cfRule>
  </conditionalFormatting>
  <conditionalFormatting sqref="G11:L11">
    <cfRule type="dataBar" priority="12">
      <dataBar>
        <cfvo type="min"/>
        <cfvo type="max"/>
        <color rgb="FF638EC6"/>
      </dataBar>
      <extLst>
        <ext xmlns:x14="http://schemas.microsoft.com/office/spreadsheetml/2009/9/main" uri="{B025F937-C7B1-47D3-B67F-A62EFF666E3E}">
          <x14:id>{769D88A3-9437-46E1-B6EA-D21B8BDAB5C6}</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1F7FA65C-0D8A-4498-9093-71D5EF62607A}">
            <x14:dataBar minLength="0" maxLength="100" gradient="0">
              <x14:cfvo type="autoMin"/>
              <x14:cfvo type="autoMax"/>
              <x14:negativeFillColor rgb="FFFF0000"/>
              <x14:axisColor rgb="FF000000"/>
            </x14:dataBar>
          </x14:cfRule>
          <xm:sqref>C30:C36</xm:sqref>
        </x14:conditionalFormatting>
        <x14:conditionalFormatting xmlns:xm="http://schemas.microsoft.com/office/excel/2006/main">
          <x14:cfRule type="dataBar" id="{88AEE660-FC9B-4EAD-AD2B-997FA781B911}">
            <x14:dataBar minLength="0" maxLength="100" gradient="0">
              <x14:cfvo type="autoMin"/>
              <x14:cfvo type="autoMax"/>
              <x14:negativeFillColor rgb="FFFF0000"/>
              <x14:axisColor rgb="FF000000"/>
            </x14:dataBar>
          </x14:cfRule>
          <xm:sqref>D30:D36</xm:sqref>
        </x14:conditionalFormatting>
        <x14:conditionalFormatting xmlns:xm="http://schemas.microsoft.com/office/excel/2006/main">
          <x14:cfRule type="dataBar" id="{503F572D-AB2B-4DD7-BA0A-6EBC53FF47D7}">
            <x14:dataBar minLength="0" maxLength="100" gradient="0">
              <x14:cfvo type="autoMin"/>
              <x14:cfvo type="autoMax"/>
              <x14:negativeFillColor rgb="FFFF0000"/>
              <x14:axisColor rgb="FF000000"/>
            </x14:dataBar>
          </x14:cfRule>
          <xm:sqref>E30:E36</xm:sqref>
        </x14:conditionalFormatting>
        <x14:conditionalFormatting xmlns:xm="http://schemas.microsoft.com/office/excel/2006/main">
          <x14:cfRule type="dataBar" id="{B40A889A-FDC1-4C07-9F4E-9003B94A1EFF}">
            <x14:dataBar minLength="0" maxLength="100" gradient="0">
              <x14:cfvo type="autoMin"/>
              <x14:cfvo type="autoMax"/>
              <x14:negativeFillColor rgb="FFFF0000"/>
              <x14:axisColor rgb="FF000000"/>
            </x14:dataBar>
          </x14:cfRule>
          <xm:sqref>M6:M11</xm:sqref>
        </x14:conditionalFormatting>
        <x14:conditionalFormatting xmlns:xm="http://schemas.microsoft.com/office/excel/2006/main">
          <x14:cfRule type="dataBar" id="{FD7A57F7-B760-433C-B6E0-2490BC283E72}">
            <x14:dataBar minLength="0" maxLength="100" gradient="0">
              <x14:cfvo type="autoMin"/>
              <x14:cfvo type="autoMax"/>
              <x14:negativeFillColor rgb="FFFF0000"/>
              <x14:axisColor rgb="FF000000"/>
            </x14:dataBar>
          </x14:cfRule>
          <xm:sqref>G6:L6</xm:sqref>
        </x14:conditionalFormatting>
        <x14:conditionalFormatting xmlns:xm="http://schemas.microsoft.com/office/excel/2006/main">
          <x14:cfRule type="dataBar" id="{17767199-A8B3-4BA9-8E1D-3141562843A3}">
            <x14:dataBar minLength="0" maxLength="100" gradient="0">
              <x14:cfvo type="autoMin"/>
              <x14:cfvo type="autoMax"/>
              <x14:negativeFillColor rgb="FFFF0000"/>
              <x14:axisColor rgb="FF000000"/>
            </x14:dataBar>
          </x14:cfRule>
          <xm:sqref>G7:L7</xm:sqref>
        </x14:conditionalFormatting>
        <x14:conditionalFormatting xmlns:xm="http://schemas.microsoft.com/office/excel/2006/main">
          <x14:cfRule type="dataBar" id="{ADBE06E1-3EFA-40D3-9A7E-57EF352AAA94}">
            <x14:dataBar minLength="0" maxLength="100" gradient="0">
              <x14:cfvo type="autoMin"/>
              <x14:cfvo type="autoMax"/>
              <x14:negativeFillColor rgb="FFFF0000"/>
              <x14:axisColor rgb="FF000000"/>
            </x14:dataBar>
          </x14:cfRule>
          <xm:sqref>G8:L8</xm:sqref>
        </x14:conditionalFormatting>
        <x14:conditionalFormatting xmlns:xm="http://schemas.microsoft.com/office/excel/2006/main">
          <x14:cfRule type="dataBar" id="{2FC39D24-C85A-49AC-A67B-4BF12F8063EB}">
            <x14:dataBar minLength="0" maxLength="100" gradient="0">
              <x14:cfvo type="autoMin"/>
              <x14:cfvo type="autoMax"/>
              <x14:negativeFillColor rgb="FFFF0000"/>
              <x14:axisColor rgb="FF000000"/>
            </x14:dataBar>
          </x14:cfRule>
          <xm:sqref>G9:L9</xm:sqref>
        </x14:conditionalFormatting>
        <x14:conditionalFormatting xmlns:xm="http://schemas.microsoft.com/office/excel/2006/main">
          <x14:cfRule type="dataBar" id="{B07BB880-5AAA-4080-8766-E5205B1873E9}">
            <x14:dataBar minLength="0" maxLength="100" gradient="0">
              <x14:cfvo type="autoMin"/>
              <x14:cfvo type="autoMax"/>
              <x14:negativeFillColor rgb="FFFF0000"/>
              <x14:axisColor rgb="FF000000"/>
            </x14:dataBar>
          </x14:cfRule>
          <xm:sqref>G10:L10</xm:sqref>
        </x14:conditionalFormatting>
        <x14:conditionalFormatting xmlns:xm="http://schemas.microsoft.com/office/excel/2006/main">
          <x14:cfRule type="dataBar" id="{769D88A3-9437-46E1-B6EA-D21B8BDAB5C6}">
            <x14:dataBar minLength="0" maxLength="100" gradient="0">
              <x14:cfvo type="autoMin"/>
              <x14:cfvo type="autoMax"/>
              <x14:negativeFillColor rgb="FFFF0000"/>
              <x14:axisColor rgb="FF000000"/>
            </x14:dataBar>
          </x14:cfRule>
          <xm:sqref>G11:L11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
  <sheetViews>
    <sheetView zoomScale="88" workbookViewId="0">
      <selection activeCell="D166" sqref="D166"/>
    </sheetView>
  </sheetViews>
  <sheetFormatPr defaultRowHeight="14.5" x14ac:dyDescent="0.35"/>
  <cols>
    <col min="1" max="1" width="15.26953125" customWidth="1"/>
    <col min="2" max="2" width="15.90625" customWidth="1"/>
    <col min="3" max="3" width="12" customWidth="1"/>
    <col min="4" max="4" width="8.81640625" customWidth="1"/>
    <col min="5" max="5" width="28.08984375" customWidth="1"/>
    <col min="6" max="6" width="15.81640625" customWidth="1"/>
    <col min="7" max="7" width="15.90625" customWidth="1"/>
    <col min="8" max="8" width="26" customWidth="1"/>
    <col min="9" max="9" width="15.90625" customWidth="1"/>
    <col min="11" max="11" width="24.36328125" customWidth="1"/>
    <col min="12" max="12" width="14.26953125" customWidth="1"/>
    <col min="13" max="13" width="11.453125" customWidth="1"/>
    <col min="14" max="14" width="15.54296875" customWidth="1"/>
    <col min="15" max="15" width="16.7265625" customWidth="1"/>
    <col min="16" max="16" width="12.7265625" customWidth="1"/>
    <col min="17" max="17" width="11.81640625" customWidth="1"/>
    <col min="18" max="18" width="22.81640625" customWidth="1"/>
  </cols>
  <sheetData>
    <row r="1" spans="1:17" x14ac:dyDescent="0.35">
      <c r="A1" t="s">
        <v>0</v>
      </c>
      <c r="B1" t="s">
        <v>1</v>
      </c>
      <c r="C1" t="s">
        <v>2</v>
      </c>
      <c r="E1" t="s">
        <v>2</v>
      </c>
      <c r="P1" s="2" t="s">
        <v>83</v>
      </c>
      <c r="Q1" t="s">
        <v>123</v>
      </c>
    </row>
    <row r="2" spans="1:17" x14ac:dyDescent="0.35">
      <c r="A2">
        <v>2012</v>
      </c>
      <c r="B2">
        <v>1</v>
      </c>
      <c r="C2" s="6">
        <f>E2/1000</f>
        <v>12.81</v>
      </c>
      <c r="E2" s="7">
        <v>12810</v>
      </c>
      <c r="P2" s="3">
        <v>2012</v>
      </c>
      <c r="Q2" s="5">
        <v>552.11099999999999</v>
      </c>
    </row>
    <row r="3" spans="1:17" x14ac:dyDescent="0.35">
      <c r="A3">
        <v>2012</v>
      </c>
      <c r="B3">
        <v>2</v>
      </c>
      <c r="C3" s="6">
        <f t="shared" ref="C3:C14" si="0">E3/1000</f>
        <v>74.084500000000006</v>
      </c>
      <c r="E3" s="7">
        <v>74084.5</v>
      </c>
      <c r="P3" s="4">
        <v>1</v>
      </c>
      <c r="Q3" s="5">
        <v>12.81</v>
      </c>
    </row>
    <row r="4" spans="1:17" x14ac:dyDescent="0.35">
      <c r="A4">
        <v>2012</v>
      </c>
      <c r="B4">
        <v>3</v>
      </c>
      <c r="C4" s="6">
        <f t="shared" si="0"/>
        <v>146.03399999999999</v>
      </c>
      <c r="E4" s="7">
        <v>146034</v>
      </c>
      <c r="P4" s="4">
        <v>2</v>
      </c>
      <c r="Q4" s="5">
        <v>74.084500000000006</v>
      </c>
    </row>
    <row r="5" spans="1:17" x14ac:dyDescent="0.35">
      <c r="A5">
        <v>2012</v>
      </c>
      <c r="B5">
        <v>4</v>
      </c>
      <c r="C5" s="6">
        <f t="shared" si="0"/>
        <v>319.1825</v>
      </c>
      <c r="E5" s="7">
        <v>319182.5</v>
      </c>
      <c r="P5" s="4">
        <v>3</v>
      </c>
      <c r="Q5" s="5">
        <v>146.03399999999999</v>
      </c>
    </row>
    <row r="6" spans="1:17" x14ac:dyDescent="0.35">
      <c r="A6">
        <v>2013</v>
      </c>
      <c r="B6">
        <v>1</v>
      </c>
      <c r="C6" s="6">
        <f t="shared" si="0"/>
        <v>285.2115</v>
      </c>
      <c r="E6" s="7">
        <v>285211.5</v>
      </c>
      <c r="P6" s="4">
        <v>4</v>
      </c>
      <c r="Q6" s="5">
        <v>319.1825</v>
      </c>
    </row>
    <row r="7" spans="1:17" x14ac:dyDescent="0.35">
      <c r="A7">
        <v>2013</v>
      </c>
      <c r="B7">
        <v>2</v>
      </c>
      <c r="C7" s="6">
        <f t="shared" si="0"/>
        <v>379.61349999999999</v>
      </c>
      <c r="E7" s="7">
        <v>379613.5</v>
      </c>
      <c r="P7" s="3">
        <v>2013</v>
      </c>
      <c r="Q7" s="5">
        <v>1768.2455</v>
      </c>
    </row>
    <row r="8" spans="1:17" x14ac:dyDescent="0.35">
      <c r="A8">
        <v>2013</v>
      </c>
      <c r="B8">
        <v>3</v>
      </c>
      <c r="C8" s="6">
        <f t="shared" si="0"/>
        <v>411.4495</v>
      </c>
      <c r="E8" s="7">
        <v>411449.5</v>
      </c>
      <c r="P8" s="4">
        <v>1</v>
      </c>
      <c r="Q8" s="5">
        <v>285.2115</v>
      </c>
    </row>
    <row r="9" spans="1:17" x14ac:dyDescent="0.35">
      <c r="A9">
        <v>2013</v>
      </c>
      <c r="B9">
        <v>4</v>
      </c>
      <c r="C9" s="6">
        <f t="shared" si="0"/>
        <v>691.971</v>
      </c>
      <c r="E9" s="7">
        <v>691971</v>
      </c>
      <c r="P9" s="4">
        <v>2</v>
      </c>
      <c r="Q9" s="5">
        <v>379.61349999999999</v>
      </c>
    </row>
    <row r="10" spans="1:17" x14ac:dyDescent="0.35">
      <c r="A10">
        <v>2014</v>
      </c>
      <c r="B10">
        <v>1</v>
      </c>
      <c r="C10" s="6">
        <f t="shared" si="0"/>
        <v>1175.9860000000001</v>
      </c>
      <c r="E10" s="7">
        <v>1175986</v>
      </c>
      <c r="P10" s="4">
        <v>3</v>
      </c>
      <c r="Q10" s="5">
        <v>411.4495</v>
      </c>
    </row>
    <row r="11" spans="1:17" x14ac:dyDescent="0.35">
      <c r="A11">
        <v>2014</v>
      </c>
      <c r="B11">
        <v>2</v>
      </c>
      <c r="C11" s="6">
        <f t="shared" si="0"/>
        <v>1636.0854999999999</v>
      </c>
      <c r="E11" s="7">
        <v>1636085.5</v>
      </c>
      <c r="P11" s="4">
        <v>4</v>
      </c>
      <c r="Q11" s="5">
        <v>691.971</v>
      </c>
    </row>
    <row r="12" spans="1:17" x14ac:dyDescent="0.35">
      <c r="A12">
        <v>2014</v>
      </c>
      <c r="B12">
        <v>3</v>
      </c>
      <c r="C12" s="6">
        <f t="shared" si="0"/>
        <v>1728.258</v>
      </c>
      <c r="E12" s="7">
        <v>1728258</v>
      </c>
      <c r="P12" s="3">
        <v>2014</v>
      </c>
      <c r="Q12" s="5">
        <v>7042.2204999999994</v>
      </c>
    </row>
    <row r="13" spans="1:17" x14ac:dyDescent="0.35">
      <c r="A13">
        <v>2014</v>
      </c>
      <c r="B13">
        <v>4</v>
      </c>
      <c r="C13" s="6">
        <f t="shared" si="0"/>
        <v>2501.8910000000001</v>
      </c>
      <c r="E13" s="7">
        <v>2501891</v>
      </c>
      <c r="P13" s="4">
        <v>1</v>
      </c>
      <c r="Q13" s="5">
        <v>1175.9860000000001</v>
      </c>
    </row>
    <row r="14" spans="1:17" x14ac:dyDescent="0.35">
      <c r="A14">
        <v>2015</v>
      </c>
      <c r="B14">
        <v>1</v>
      </c>
      <c r="C14" s="6">
        <f t="shared" si="0"/>
        <v>2241.8935000000001</v>
      </c>
      <c r="E14" s="7">
        <v>2241893.5</v>
      </c>
      <c r="P14" s="4">
        <v>2</v>
      </c>
      <c r="Q14" s="5">
        <v>1636.0854999999999</v>
      </c>
    </row>
    <row r="15" spans="1:17" x14ac:dyDescent="0.35">
      <c r="A15" t="s">
        <v>3</v>
      </c>
      <c r="B15" t="s">
        <v>3</v>
      </c>
      <c r="C15" t="s">
        <v>3</v>
      </c>
      <c r="P15" s="4">
        <v>3</v>
      </c>
      <c r="Q15" s="5">
        <v>1728.258</v>
      </c>
    </row>
    <row r="16" spans="1:17" x14ac:dyDescent="0.35">
      <c r="P16" s="4">
        <v>4</v>
      </c>
      <c r="Q16" s="5">
        <v>2501.8910000000001</v>
      </c>
    </row>
    <row r="17" spans="1:17" x14ac:dyDescent="0.35">
      <c r="A17" t="s">
        <v>0</v>
      </c>
      <c r="B17" t="s">
        <v>1</v>
      </c>
      <c r="C17" t="s">
        <v>13</v>
      </c>
      <c r="P17" s="3">
        <v>2015</v>
      </c>
      <c r="Q17" s="5">
        <v>2241.8935000000001</v>
      </c>
    </row>
    <row r="18" spans="1:17" x14ac:dyDescent="0.35">
      <c r="A18" s="1">
        <v>2012</v>
      </c>
      <c r="B18" s="1">
        <v>1</v>
      </c>
      <c r="C18">
        <v>60</v>
      </c>
      <c r="P18" s="4">
        <v>1</v>
      </c>
      <c r="Q18" s="5">
        <v>2241.8935000000001</v>
      </c>
    </row>
    <row r="19" spans="1:17" x14ac:dyDescent="0.35">
      <c r="A19" s="1">
        <v>2012</v>
      </c>
      <c r="B19" s="1">
        <v>2</v>
      </c>
      <c r="C19">
        <v>346</v>
      </c>
      <c r="P19" s="3" t="s">
        <v>84</v>
      </c>
      <c r="Q19" s="5">
        <v>11604.470499999999</v>
      </c>
    </row>
    <row r="20" spans="1:17" x14ac:dyDescent="0.35">
      <c r="A20" s="1">
        <v>2012</v>
      </c>
      <c r="B20" s="1">
        <v>3</v>
      </c>
      <c r="C20">
        <v>682</v>
      </c>
    </row>
    <row r="21" spans="1:17" x14ac:dyDescent="0.35">
      <c r="A21" s="1">
        <v>2012</v>
      </c>
      <c r="B21" s="1">
        <v>4</v>
      </c>
      <c r="C21">
        <v>1486</v>
      </c>
    </row>
    <row r="22" spans="1:17" x14ac:dyDescent="0.35">
      <c r="A22" s="1">
        <v>2013</v>
      </c>
      <c r="B22" s="1">
        <v>1</v>
      </c>
      <c r="C22">
        <v>1264</v>
      </c>
    </row>
    <row r="23" spans="1:17" x14ac:dyDescent="0.35">
      <c r="A23" s="1">
        <v>2013</v>
      </c>
      <c r="B23" s="1">
        <v>2</v>
      </c>
      <c r="C23">
        <v>1700</v>
      </c>
    </row>
    <row r="24" spans="1:17" x14ac:dyDescent="0.35">
      <c r="A24" s="1">
        <v>2013</v>
      </c>
      <c r="B24" s="1">
        <v>3</v>
      </c>
      <c r="C24">
        <v>1819</v>
      </c>
    </row>
    <row r="25" spans="1:17" x14ac:dyDescent="0.35">
      <c r="A25" s="1">
        <v>2013</v>
      </c>
      <c r="B25" s="1">
        <v>4</v>
      </c>
      <c r="C25">
        <v>2598</v>
      </c>
    </row>
    <row r="26" spans="1:17" x14ac:dyDescent="0.35">
      <c r="A26" s="1">
        <v>2014</v>
      </c>
      <c r="B26" s="1">
        <v>1</v>
      </c>
      <c r="C26">
        <v>3033</v>
      </c>
    </row>
    <row r="27" spans="1:17" x14ac:dyDescent="0.35">
      <c r="A27" s="1">
        <v>2014</v>
      </c>
      <c r="B27" s="1">
        <v>2</v>
      </c>
      <c r="C27">
        <v>3800</v>
      </c>
    </row>
    <row r="28" spans="1:17" x14ac:dyDescent="0.35">
      <c r="A28" s="1">
        <v>2014</v>
      </c>
      <c r="B28" s="1">
        <v>3</v>
      </c>
      <c r="C28">
        <v>3979</v>
      </c>
    </row>
    <row r="29" spans="1:17" x14ac:dyDescent="0.35">
      <c r="A29" s="1">
        <v>2014</v>
      </c>
      <c r="B29" s="1">
        <v>4</v>
      </c>
      <c r="C29">
        <v>5830</v>
      </c>
    </row>
    <row r="30" spans="1:17" x14ac:dyDescent="0.35">
      <c r="A30" s="1">
        <v>2015</v>
      </c>
      <c r="B30" s="1">
        <v>1</v>
      </c>
      <c r="C30">
        <v>5327</v>
      </c>
    </row>
    <row r="32" spans="1:17" x14ac:dyDescent="0.35">
      <c r="A32" t="s">
        <v>16</v>
      </c>
      <c r="B32" t="s">
        <v>13</v>
      </c>
    </row>
    <row r="33" spans="1:18" x14ac:dyDescent="0.35">
      <c r="A33" t="s">
        <v>15</v>
      </c>
      <c r="B33">
        <v>288580</v>
      </c>
    </row>
    <row r="34" spans="1:18" x14ac:dyDescent="0.35">
      <c r="A34" t="s">
        <v>14</v>
      </c>
      <c r="B34">
        <v>133839</v>
      </c>
    </row>
    <row r="37" spans="1:18" x14ac:dyDescent="0.35">
      <c r="A37" t="s">
        <v>29</v>
      </c>
      <c r="B37" t="s">
        <v>17</v>
      </c>
      <c r="C37" t="s">
        <v>28</v>
      </c>
      <c r="D37" t="s">
        <v>27</v>
      </c>
      <c r="E37" t="s">
        <v>2</v>
      </c>
      <c r="F37" t="s">
        <v>42</v>
      </c>
      <c r="G37" t="s">
        <v>97</v>
      </c>
      <c r="H37" t="s">
        <v>96</v>
      </c>
      <c r="I37" t="s">
        <v>41</v>
      </c>
      <c r="J37" t="s">
        <v>39</v>
      </c>
      <c r="K37" t="s">
        <v>43</v>
      </c>
      <c r="L37" t="s">
        <v>47</v>
      </c>
      <c r="M37" t="s">
        <v>46</v>
      </c>
      <c r="N37" t="s">
        <v>49</v>
      </c>
      <c r="O37" t="s">
        <v>48</v>
      </c>
      <c r="P37" t="s">
        <v>98</v>
      </c>
      <c r="Q37" t="s">
        <v>51</v>
      </c>
      <c r="R37" t="s">
        <v>105</v>
      </c>
    </row>
    <row r="38" spans="1:18" x14ac:dyDescent="0.35">
      <c r="A38" t="s">
        <v>26</v>
      </c>
      <c r="B38">
        <v>6</v>
      </c>
      <c r="C38">
        <v>14.49</v>
      </c>
      <c r="D38">
        <v>45.99</v>
      </c>
      <c r="E38">
        <v>31.5</v>
      </c>
      <c r="F38" t="s">
        <v>26</v>
      </c>
      <c r="G38" t="s">
        <v>24</v>
      </c>
      <c r="H38">
        <v>640</v>
      </c>
      <c r="I38">
        <v>59.097291875626901</v>
      </c>
      <c r="J38">
        <v>61.544633901705097</v>
      </c>
      <c r="K38">
        <v>16</v>
      </c>
      <c r="L38" t="s">
        <v>45</v>
      </c>
      <c r="M38">
        <v>1496</v>
      </c>
      <c r="N38">
        <v>15978</v>
      </c>
      <c r="O38">
        <v>3068</v>
      </c>
      <c r="P38" t="s">
        <v>50</v>
      </c>
      <c r="Q38">
        <v>5743</v>
      </c>
      <c r="R38">
        <v>31.521014009999998</v>
      </c>
    </row>
    <row r="39" spans="1:18" x14ac:dyDescent="0.35">
      <c r="A39" t="s">
        <v>25</v>
      </c>
      <c r="B39">
        <v>2</v>
      </c>
      <c r="C39">
        <v>22.49</v>
      </c>
      <c r="D39">
        <v>59.99</v>
      </c>
      <c r="E39">
        <v>37.5</v>
      </c>
      <c r="F39" t="s">
        <v>25</v>
      </c>
      <c r="G39" t="s">
        <v>24</v>
      </c>
      <c r="H39">
        <v>671</v>
      </c>
      <c r="I39">
        <v>32.2981366459627</v>
      </c>
      <c r="J39">
        <v>82.867494824016603</v>
      </c>
      <c r="K39">
        <v>15</v>
      </c>
      <c r="L39" t="s">
        <v>44</v>
      </c>
      <c r="M39">
        <v>1837</v>
      </c>
      <c r="N39">
        <v>21230</v>
      </c>
      <c r="O39">
        <v>4803</v>
      </c>
      <c r="P39" t="s">
        <v>50</v>
      </c>
      <c r="Q39">
        <v>9682</v>
      </c>
      <c r="R39">
        <v>28.713921899999999</v>
      </c>
    </row>
    <row r="40" spans="1:18" x14ac:dyDescent="0.35">
      <c r="A40" t="s">
        <v>24</v>
      </c>
      <c r="B40">
        <v>1</v>
      </c>
      <c r="C40">
        <v>9.49</v>
      </c>
      <c r="D40">
        <v>29.99</v>
      </c>
      <c r="E40">
        <v>20.5</v>
      </c>
      <c r="F40" t="s">
        <v>24</v>
      </c>
      <c r="G40" t="s">
        <v>26</v>
      </c>
      <c r="H40">
        <v>22</v>
      </c>
      <c r="I40">
        <v>89.358310083698697</v>
      </c>
      <c r="J40">
        <v>11.578318055002001</v>
      </c>
      <c r="K40">
        <v>17</v>
      </c>
      <c r="L40" t="s">
        <v>45</v>
      </c>
      <c r="M40">
        <v>1766</v>
      </c>
      <c r="N40">
        <v>2029</v>
      </c>
      <c r="O40">
        <v>581</v>
      </c>
      <c r="P40" t="s">
        <v>50</v>
      </c>
      <c r="Q40">
        <v>1119</v>
      </c>
      <c r="R40">
        <v>27.83687943</v>
      </c>
    </row>
    <row r="41" spans="1:18" x14ac:dyDescent="0.35">
      <c r="A41" t="s">
        <v>23</v>
      </c>
      <c r="B41">
        <v>5</v>
      </c>
      <c r="C41">
        <v>19.489999999999998</v>
      </c>
      <c r="D41">
        <v>49.99</v>
      </c>
      <c r="E41">
        <v>30.5</v>
      </c>
      <c r="F41" t="s">
        <v>23</v>
      </c>
      <c r="G41" t="s">
        <v>24</v>
      </c>
      <c r="H41">
        <v>3126</v>
      </c>
      <c r="I41">
        <v>25.270370676133101</v>
      </c>
      <c r="J41">
        <v>98.493354247502694</v>
      </c>
      <c r="K41">
        <v>13</v>
      </c>
      <c r="L41" t="s">
        <v>44</v>
      </c>
      <c r="M41">
        <v>7873</v>
      </c>
      <c r="N41">
        <v>138664</v>
      </c>
      <c r="O41">
        <v>23861</v>
      </c>
      <c r="P41" t="s">
        <v>50</v>
      </c>
      <c r="Q41">
        <v>46096</v>
      </c>
      <c r="R41">
        <v>27.884040649999999</v>
      </c>
    </row>
    <row r="44" spans="1:18" x14ac:dyDescent="0.35">
      <c r="A44" t="s">
        <v>32</v>
      </c>
      <c r="B44" t="s">
        <v>31</v>
      </c>
      <c r="C44" t="s">
        <v>30</v>
      </c>
      <c r="E44" s="2" t="s">
        <v>83</v>
      </c>
      <c r="F44" t="s">
        <v>85</v>
      </c>
    </row>
    <row r="45" spans="1:18" x14ac:dyDescent="0.35">
      <c r="A45">
        <v>2012</v>
      </c>
      <c r="B45">
        <v>1</v>
      </c>
      <c r="C45">
        <v>2</v>
      </c>
      <c r="E45" s="3">
        <v>2012</v>
      </c>
      <c r="F45" s="5">
        <v>22</v>
      </c>
    </row>
    <row r="46" spans="1:18" x14ac:dyDescent="0.35">
      <c r="A46">
        <v>2012</v>
      </c>
      <c r="B46">
        <v>2</v>
      </c>
      <c r="C46">
        <v>5</v>
      </c>
      <c r="E46" s="3">
        <v>2013</v>
      </c>
      <c r="F46" s="5">
        <v>19</v>
      </c>
    </row>
    <row r="47" spans="1:18" x14ac:dyDescent="0.35">
      <c r="A47">
        <v>2012</v>
      </c>
      <c r="B47">
        <v>3</v>
      </c>
      <c r="C47">
        <v>8</v>
      </c>
      <c r="E47" s="3">
        <v>2014</v>
      </c>
      <c r="F47" s="5">
        <v>18</v>
      </c>
    </row>
    <row r="48" spans="1:18" x14ac:dyDescent="0.35">
      <c r="A48">
        <v>2012</v>
      </c>
      <c r="B48">
        <v>4</v>
      </c>
      <c r="C48">
        <v>7</v>
      </c>
      <c r="E48" s="3" t="s">
        <v>84</v>
      </c>
      <c r="F48" s="5">
        <v>59</v>
      </c>
    </row>
    <row r="49" spans="1:7" x14ac:dyDescent="0.35">
      <c r="A49">
        <v>2013</v>
      </c>
      <c r="B49">
        <v>1</v>
      </c>
      <c r="C49">
        <v>5</v>
      </c>
    </row>
    <row r="50" spans="1:7" x14ac:dyDescent="0.35">
      <c r="A50">
        <v>2013</v>
      </c>
      <c r="B50">
        <v>2</v>
      </c>
      <c r="C50">
        <v>6</v>
      </c>
    </row>
    <row r="51" spans="1:7" x14ac:dyDescent="0.35">
      <c r="A51">
        <v>2013</v>
      </c>
      <c r="B51">
        <v>3</v>
      </c>
      <c r="C51">
        <v>5</v>
      </c>
    </row>
    <row r="52" spans="1:7" x14ac:dyDescent="0.35">
      <c r="A52">
        <v>2013</v>
      </c>
      <c r="B52">
        <v>4</v>
      </c>
      <c r="C52">
        <v>3</v>
      </c>
      <c r="E52" s="2" t="s">
        <v>83</v>
      </c>
      <c r="F52" t="s">
        <v>86</v>
      </c>
    </row>
    <row r="53" spans="1:7" x14ac:dyDescent="0.35">
      <c r="A53">
        <v>2014</v>
      </c>
      <c r="B53">
        <v>1</v>
      </c>
      <c r="C53">
        <v>4</v>
      </c>
      <c r="E53" s="3">
        <v>1</v>
      </c>
      <c r="F53" s="5">
        <v>3.5</v>
      </c>
    </row>
    <row r="54" spans="1:7" x14ac:dyDescent="0.35">
      <c r="A54">
        <v>2014</v>
      </c>
      <c r="B54">
        <v>2</v>
      </c>
      <c r="C54">
        <v>4</v>
      </c>
      <c r="E54" s="3">
        <v>2</v>
      </c>
      <c r="F54" s="5">
        <v>5</v>
      </c>
    </row>
    <row r="55" spans="1:7" x14ac:dyDescent="0.35">
      <c r="A55">
        <v>2014</v>
      </c>
      <c r="B55">
        <v>3</v>
      </c>
      <c r="C55">
        <v>7</v>
      </c>
      <c r="E55" s="3">
        <v>3</v>
      </c>
      <c r="F55" s="5">
        <v>6.666666666666667</v>
      </c>
    </row>
    <row r="56" spans="1:7" x14ac:dyDescent="0.35">
      <c r="A56">
        <v>2014</v>
      </c>
      <c r="B56">
        <v>4</v>
      </c>
      <c r="C56">
        <v>3</v>
      </c>
      <c r="E56" s="3">
        <v>4</v>
      </c>
      <c r="F56" s="5">
        <v>4.333333333333333</v>
      </c>
    </row>
    <row r="57" spans="1:7" x14ac:dyDescent="0.35">
      <c r="A57">
        <v>2015</v>
      </c>
      <c r="B57">
        <v>1</v>
      </c>
      <c r="C57">
        <v>3</v>
      </c>
      <c r="E57" s="3" t="s">
        <v>84</v>
      </c>
      <c r="F57" s="5">
        <v>4.7692307692307692</v>
      </c>
    </row>
    <row r="59" spans="1:7" x14ac:dyDescent="0.35">
      <c r="A59" t="s">
        <v>34</v>
      </c>
      <c r="B59" t="s">
        <v>33</v>
      </c>
    </row>
    <row r="60" spans="1:7" x14ac:dyDescent="0.35">
      <c r="A60" t="s">
        <v>87</v>
      </c>
      <c r="B60">
        <v>2.5804735301942001</v>
      </c>
    </row>
    <row r="61" spans="1:7" x14ac:dyDescent="0.35">
      <c r="A61" t="s">
        <v>88</v>
      </c>
      <c r="B61">
        <v>4.99415128671692</v>
      </c>
    </row>
    <row r="63" spans="1:7" x14ac:dyDescent="0.35">
      <c r="A63" t="s">
        <v>0</v>
      </c>
      <c r="B63" t="s">
        <v>35</v>
      </c>
      <c r="C63" t="s">
        <v>89</v>
      </c>
      <c r="D63" t="s">
        <v>90</v>
      </c>
      <c r="F63" t="s">
        <v>0</v>
      </c>
      <c r="G63" t="s">
        <v>90</v>
      </c>
    </row>
    <row r="64" spans="1:7" x14ac:dyDescent="0.35">
      <c r="A64" s="1">
        <v>2012</v>
      </c>
      <c r="B64">
        <v>38003</v>
      </c>
      <c r="C64">
        <v>552000</v>
      </c>
      <c r="D64">
        <f>((B64/C64)*100)</f>
        <v>6.8846014492753627</v>
      </c>
      <c r="F64" s="1">
        <v>2012</v>
      </c>
      <c r="G64">
        <v>6.88</v>
      </c>
    </row>
    <row r="65" spans="1:7" x14ac:dyDescent="0.35">
      <c r="A65" s="1">
        <v>2013</v>
      </c>
      <c r="B65">
        <v>73227</v>
      </c>
      <c r="C65">
        <v>1768000</v>
      </c>
      <c r="D65">
        <f>((B65/C65)*100)</f>
        <v>4.1417986425339368</v>
      </c>
      <c r="F65" s="1">
        <v>2013</v>
      </c>
      <c r="G65">
        <v>4.1399999999999997</v>
      </c>
    </row>
    <row r="66" spans="1:7" x14ac:dyDescent="0.35">
      <c r="A66" s="1">
        <v>2014</v>
      </c>
      <c r="B66">
        <v>212138.5</v>
      </c>
      <c r="C66">
        <v>7042000</v>
      </c>
      <c r="D66">
        <f>((B66/C66)*100)</f>
        <v>3.0124751491053678</v>
      </c>
      <c r="F66" s="1">
        <v>2014</v>
      </c>
      <c r="G66">
        <v>3.012</v>
      </c>
    </row>
    <row r="67" spans="1:7" x14ac:dyDescent="0.35">
      <c r="A67" s="1">
        <v>2015</v>
      </c>
      <c r="B67">
        <v>50148</v>
      </c>
    </row>
    <row r="69" spans="1:7" x14ac:dyDescent="0.35">
      <c r="A69" t="s">
        <v>1</v>
      </c>
      <c r="B69" t="s">
        <v>36</v>
      </c>
    </row>
    <row r="70" spans="1:7" x14ac:dyDescent="0.35">
      <c r="A70">
        <v>1</v>
      </c>
      <c r="B70">
        <v>22</v>
      </c>
    </row>
    <row r="71" spans="1:7" x14ac:dyDescent="0.35">
      <c r="A71">
        <v>2</v>
      </c>
      <c r="B71">
        <v>19</v>
      </c>
    </row>
    <row r="72" spans="1:7" x14ac:dyDescent="0.35">
      <c r="A72">
        <v>3</v>
      </c>
      <c r="B72">
        <v>11</v>
      </c>
    </row>
    <row r="73" spans="1:7" x14ac:dyDescent="0.35">
      <c r="A73">
        <v>4</v>
      </c>
      <c r="B73">
        <v>22</v>
      </c>
    </row>
    <row r="76" spans="1:7" x14ac:dyDescent="0.35">
      <c r="A76" t="s">
        <v>91</v>
      </c>
    </row>
    <row r="77" spans="1:7" x14ac:dyDescent="0.35">
      <c r="A77" t="s">
        <v>92</v>
      </c>
    </row>
    <row r="80" spans="1:7" x14ac:dyDescent="0.35">
      <c r="A80" t="s">
        <v>29</v>
      </c>
      <c r="B80" t="s">
        <v>37</v>
      </c>
      <c r="D80" t="s">
        <v>0</v>
      </c>
    </row>
    <row r="81" spans="1:6" x14ac:dyDescent="0.35">
      <c r="A81" t="s">
        <v>26</v>
      </c>
      <c r="B81">
        <v>1118</v>
      </c>
      <c r="D81" s="1">
        <v>2015</v>
      </c>
    </row>
    <row r="82" spans="1:6" x14ac:dyDescent="0.35">
      <c r="A82" t="s">
        <v>25</v>
      </c>
      <c r="B82">
        <v>1261</v>
      </c>
      <c r="D82" s="1">
        <v>2015</v>
      </c>
    </row>
    <row r="83" spans="1:6" x14ac:dyDescent="0.35">
      <c r="A83" t="s">
        <v>24</v>
      </c>
      <c r="B83">
        <v>1497</v>
      </c>
      <c r="D83" s="1">
        <v>2015</v>
      </c>
    </row>
    <row r="84" spans="1:6" x14ac:dyDescent="0.35">
      <c r="A84" t="s">
        <v>23</v>
      </c>
      <c r="B84">
        <v>3369</v>
      </c>
      <c r="D84" s="1">
        <v>2015</v>
      </c>
    </row>
    <row r="86" spans="1:6" x14ac:dyDescent="0.35">
      <c r="A86" t="s">
        <v>29</v>
      </c>
      <c r="B86" t="s">
        <v>1</v>
      </c>
      <c r="C86" t="s">
        <v>38</v>
      </c>
    </row>
    <row r="87" spans="1:6" x14ac:dyDescent="0.35">
      <c r="A87" t="s">
        <v>26</v>
      </c>
      <c r="B87">
        <v>1</v>
      </c>
      <c r="C87">
        <v>886</v>
      </c>
    </row>
    <row r="88" spans="1:6" x14ac:dyDescent="0.35">
      <c r="A88" t="s">
        <v>26</v>
      </c>
      <c r="B88">
        <v>2</v>
      </c>
      <c r="C88">
        <v>854</v>
      </c>
    </row>
    <row r="89" spans="1:6" x14ac:dyDescent="0.35">
      <c r="A89" t="s">
        <v>26</v>
      </c>
      <c r="B89">
        <v>3</v>
      </c>
      <c r="C89">
        <v>887</v>
      </c>
    </row>
    <row r="90" spans="1:6" x14ac:dyDescent="0.35">
      <c r="A90" t="s">
        <v>26</v>
      </c>
      <c r="B90">
        <v>4</v>
      </c>
      <c r="C90">
        <v>736</v>
      </c>
    </row>
    <row r="91" spans="1:6" x14ac:dyDescent="0.35">
      <c r="A91" t="s">
        <v>25</v>
      </c>
      <c r="B91">
        <v>1</v>
      </c>
      <c r="C91">
        <v>754</v>
      </c>
    </row>
    <row r="92" spans="1:6" x14ac:dyDescent="0.35">
      <c r="A92" t="s">
        <v>25</v>
      </c>
      <c r="B92">
        <v>2</v>
      </c>
      <c r="C92">
        <v>486</v>
      </c>
    </row>
    <row r="93" spans="1:6" x14ac:dyDescent="0.35">
      <c r="A93" t="s">
        <v>25</v>
      </c>
      <c r="B93">
        <v>3</v>
      </c>
      <c r="C93">
        <v>512</v>
      </c>
    </row>
    <row r="94" spans="1:6" x14ac:dyDescent="0.35">
      <c r="A94" t="s">
        <v>25</v>
      </c>
      <c r="B94">
        <v>4</v>
      </c>
      <c r="C94">
        <v>770</v>
      </c>
    </row>
    <row r="95" spans="1:6" x14ac:dyDescent="0.35">
      <c r="A95" t="s">
        <v>24</v>
      </c>
      <c r="B95">
        <v>1</v>
      </c>
      <c r="C95">
        <v>952</v>
      </c>
      <c r="E95" s="2" t="s">
        <v>83</v>
      </c>
      <c r="F95" t="s">
        <v>94</v>
      </c>
    </row>
    <row r="96" spans="1:6" x14ac:dyDescent="0.35">
      <c r="A96" t="s">
        <v>24</v>
      </c>
      <c r="B96">
        <v>2</v>
      </c>
      <c r="C96">
        <v>806</v>
      </c>
      <c r="E96" s="3">
        <v>1</v>
      </c>
      <c r="F96" s="5">
        <v>4223</v>
      </c>
    </row>
    <row r="97" spans="1:9" x14ac:dyDescent="0.35">
      <c r="A97" t="s">
        <v>24</v>
      </c>
      <c r="B97">
        <v>3</v>
      </c>
      <c r="C97">
        <v>894</v>
      </c>
      <c r="E97" s="4" t="s">
        <v>26</v>
      </c>
      <c r="F97" s="5">
        <v>886</v>
      </c>
    </row>
    <row r="98" spans="1:9" x14ac:dyDescent="0.35">
      <c r="A98" t="s">
        <v>24</v>
      </c>
      <c r="B98">
        <v>4</v>
      </c>
      <c r="C98">
        <v>1414</v>
      </c>
      <c r="E98" s="4" t="s">
        <v>25</v>
      </c>
      <c r="F98" s="5">
        <v>754</v>
      </c>
    </row>
    <row r="99" spans="1:9" x14ac:dyDescent="0.35">
      <c r="A99" t="s">
        <v>23</v>
      </c>
      <c r="B99">
        <v>1</v>
      </c>
      <c r="C99">
        <v>1631</v>
      </c>
      <c r="E99" s="4" t="s">
        <v>24</v>
      </c>
      <c r="F99" s="5">
        <v>952</v>
      </c>
    </row>
    <row r="100" spans="1:9" x14ac:dyDescent="0.35">
      <c r="A100" t="s">
        <v>23</v>
      </c>
      <c r="B100">
        <v>2</v>
      </c>
      <c r="C100">
        <v>1546</v>
      </c>
      <c r="E100" s="4" t="s">
        <v>23</v>
      </c>
      <c r="F100" s="5">
        <v>1631</v>
      </c>
    </row>
    <row r="101" spans="1:9" x14ac:dyDescent="0.35">
      <c r="A101" t="s">
        <v>23</v>
      </c>
      <c r="B101">
        <v>3</v>
      </c>
      <c r="C101">
        <v>1738</v>
      </c>
      <c r="E101" s="3">
        <v>2</v>
      </c>
      <c r="F101" s="5">
        <v>3692</v>
      </c>
    </row>
    <row r="102" spans="1:9" x14ac:dyDescent="0.35">
      <c r="A102" t="s">
        <v>23</v>
      </c>
      <c r="B102">
        <v>4</v>
      </c>
      <c r="C102">
        <v>2616</v>
      </c>
      <c r="E102" s="4" t="s">
        <v>26</v>
      </c>
      <c r="F102" s="5">
        <v>854</v>
      </c>
    </row>
    <row r="103" spans="1:9" x14ac:dyDescent="0.35">
      <c r="E103" s="4" t="s">
        <v>25</v>
      </c>
      <c r="F103" s="5">
        <v>486</v>
      </c>
    </row>
    <row r="104" spans="1:9" x14ac:dyDescent="0.35">
      <c r="A104" t="s">
        <v>29</v>
      </c>
      <c r="B104" t="s">
        <v>1</v>
      </c>
      <c r="C104" t="s">
        <v>35</v>
      </c>
      <c r="E104" s="4" t="s">
        <v>24</v>
      </c>
      <c r="F104" s="5">
        <v>806</v>
      </c>
    </row>
    <row r="105" spans="1:9" x14ac:dyDescent="0.35">
      <c r="A105" t="s">
        <v>26</v>
      </c>
      <c r="B105">
        <v>1</v>
      </c>
      <c r="C105">
        <v>1780</v>
      </c>
      <c r="E105" s="4" t="s">
        <v>23</v>
      </c>
      <c r="F105" s="5">
        <v>1546</v>
      </c>
    </row>
    <row r="106" spans="1:9" x14ac:dyDescent="0.35">
      <c r="A106" t="s">
        <v>26</v>
      </c>
      <c r="B106">
        <v>2</v>
      </c>
      <c r="C106">
        <v>1607</v>
      </c>
      <c r="E106" s="3">
        <v>3</v>
      </c>
      <c r="F106" s="5">
        <v>4031</v>
      </c>
    </row>
    <row r="107" spans="1:9" x14ac:dyDescent="0.35">
      <c r="A107" t="s">
        <v>26</v>
      </c>
      <c r="B107">
        <v>3</v>
      </c>
      <c r="C107">
        <v>1638</v>
      </c>
      <c r="E107" s="4" t="s">
        <v>26</v>
      </c>
      <c r="F107" s="5">
        <v>887</v>
      </c>
    </row>
    <row r="108" spans="1:9" x14ac:dyDescent="0.35">
      <c r="A108" t="s">
        <v>26</v>
      </c>
      <c r="B108">
        <v>4</v>
      </c>
      <c r="C108">
        <v>1339</v>
      </c>
      <c r="E108" s="4" t="s">
        <v>25</v>
      </c>
      <c r="F108" s="5">
        <v>512</v>
      </c>
    </row>
    <row r="109" spans="1:9" x14ac:dyDescent="0.35">
      <c r="A109" t="s">
        <v>25</v>
      </c>
      <c r="B109">
        <v>1</v>
      </c>
      <c r="C109">
        <v>575</v>
      </c>
      <c r="E109" s="4" t="s">
        <v>24</v>
      </c>
      <c r="F109" s="5">
        <v>894</v>
      </c>
    </row>
    <row r="110" spans="1:9" x14ac:dyDescent="0.35">
      <c r="A110" t="s">
        <v>25</v>
      </c>
      <c r="B110">
        <v>2</v>
      </c>
      <c r="C110">
        <v>469</v>
      </c>
      <c r="E110" s="4" t="s">
        <v>23</v>
      </c>
      <c r="F110" s="5">
        <v>1738</v>
      </c>
    </row>
    <row r="111" spans="1:9" x14ac:dyDescent="0.35">
      <c r="A111" t="s">
        <v>25</v>
      </c>
      <c r="B111">
        <v>3</v>
      </c>
      <c r="C111">
        <v>488</v>
      </c>
      <c r="E111" s="3">
        <v>4</v>
      </c>
      <c r="F111" s="5">
        <v>5536</v>
      </c>
    </row>
    <row r="112" spans="1:9" x14ac:dyDescent="0.35">
      <c r="A112" t="s">
        <v>25</v>
      </c>
      <c r="B112">
        <v>4</v>
      </c>
      <c r="C112">
        <v>600</v>
      </c>
      <c r="E112" s="4" t="s">
        <v>26</v>
      </c>
      <c r="F112" s="5">
        <v>736</v>
      </c>
      <c r="H112" s="2" t="s">
        <v>83</v>
      </c>
      <c r="I112" t="s">
        <v>95</v>
      </c>
    </row>
    <row r="113" spans="1:9" x14ac:dyDescent="0.35">
      <c r="A113" t="s">
        <v>24</v>
      </c>
      <c r="B113">
        <v>1</v>
      </c>
      <c r="C113">
        <v>205</v>
      </c>
      <c r="E113" s="4" t="s">
        <v>25</v>
      </c>
      <c r="F113" s="5">
        <v>770</v>
      </c>
      <c r="H113" s="3" t="s">
        <v>26</v>
      </c>
      <c r="I113" s="5">
        <v>1607</v>
      </c>
    </row>
    <row r="114" spans="1:9" x14ac:dyDescent="0.35">
      <c r="A114" t="s">
        <v>24</v>
      </c>
      <c r="B114">
        <v>2</v>
      </c>
      <c r="C114">
        <v>246</v>
      </c>
      <c r="E114" s="4" t="s">
        <v>24</v>
      </c>
      <c r="F114" s="5">
        <v>1414</v>
      </c>
      <c r="H114" s="4">
        <v>2</v>
      </c>
      <c r="I114" s="5">
        <v>1607</v>
      </c>
    </row>
    <row r="115" spans="1:9" x14ac:dyDescent="0.35">
      <c r="A115" t="s">
        <v>24</v>
      </c>
      <c r="B115">
        <v>3</v>
      </c>
      <c r="C115">
        <v>205</v>
      </c>
      <c r="E115" s="4" t="s">
        <v>23</v>
      </c>
      <c r="F115" s="5">
        <v>2616</v>
      </c>
      <c r="H115" s="3" t="s">
        <v>25</v>
      </c>
      <c r="I115" s="5">
        <v>469</v>
      </c>
    </row>
    <row r="116" spans="1:9" x14ac:dyDescent="0.35">
      <c r="A116" t="s">
        <v>24</v>
      </c>
      <c r="B116">
        <v>4</v>
      </c>
      <c r="C116">
        <v>451</v>
      </c>
      <c r="E116" s="3" t="s">
        <v>93</v>
      </c>
      <c r="F116" s="5"/>
      <c r="H116" s="4">
        <v>2</v>
      </c>
      <c r="I116" s="5">
        <v>469</v>
      </c>
    </row>
    <row r="117" spans="1:9" x14ac:dyDescent="0.35">
      <c r="A117" t="s">
        <v>23</v>
      </c>
      <c r="B117">
        <v>1</v>
      </c>
      <c r="C117">
        <v>1960</v>
      </c>
      <c r="E117" s="4" t="s">
        <v>93</v>
      </c>
      <c r="F117" s="5"/>
      <c r="H117" s="3" t="s">
        <v>24</v>
      </c>
      <c r="I117" s="5">
        <v>246</v>
      </c>
    </row>
    <row r="118" spans="1:9" x14ac:dyDescent="0.35">
      <c r="A118" t="s">
        <v>23</v>
      </c>
      <c r="B118">
        <v>2</v>
      </c>
      <c r="C118">
        <v>2227</v>
      </c>
      <c r="H118" s="4">
        <v>2</v>
      </c>
      <c r="I118" s="5">
        <v>246</v>
      </c>
    </row>
    <row r="119" spans="1:9" x14ac:dyDescent="0.35">
      <c r="A119" t="s">
        <v>23</v>
      </c>
      <c r="B119">
        <v>3</v>
      </c>
      <c r="C119">
        <v>4666</v>
      </c>
      <c r="H119" s="3" t="s">
        <v>23</v>
      </c>
      <c r="I119" s="5">
        <v>2227</v>
      </c>
    </row>
    <row r="120" spans="1:9" x14ac:dyDescent="0.35">
      <c r="A120" t="s">
        <v>23</v>
      </c>
      <c r="B120">
        <v>4</v>
      </c>
      <c r="C120">
        <v>3070</v>
      </c>
      <c r="H120" s="4">
        <v>2</v>
      </c>
      <c r="I120" s="5">
        <v>2227</v>
      </c>
    </row>
    <row r="121" spans="1:9" x14ac:dyDescent="0.35">
      <c r="H121" s="3" t="s">
        <v>84</v>
      </c>
      <c r="I121" s="5">
        <v>4549</v>
      </c>
    </row>
    <row r="122" spans="1:9" x14ac:dyDescent="0.35">
      <c r="A122" t="s">
        <v>40</v>
      </c>
      <c r="B122" t="s">
        <v>39</v>
      </c>
      <c r="D122" t="s">
        <v>39</v>
      </c>
    </row>
    <row r="123" spans="1:9" x14ac:dyDescent="0.35">
      <c r="A123" t="s">
        <v>26</v>
      </c>
      <c r="B123">
        <v>61.544633901705097</v>
      </c>
      <c r="D123">
        <v>98.493354247502694</v>
      </c>
    </row>
    <row r="124" spans="1:9" x14ac:dyDescent="0.35">
      <c r="A124" t="s">
        <v>25</v>
      </c>
      <c r="B124">
        <v>82.867494824016603</v>
      </c>
      <c r="D124">
        <v>82.867494824016603</v>
      </c>
    </row>
    <row r="125" spans="1:9" x14ac:dyDescent="0.35">
      <c r="A125" t="s">
        <v>24</v>
      </c>
      <c r="B125">
        <v>11.578318055002001</v>
      </c>
      <c r="D125">
        <v>61.544633901705097</v>
      </c>
    </row>
    <row r="126" spans="1:9" x14ac:dyDescent="0.35">
      <c r="A126" t="s">
        <v>23</v>
      </c>
      <c r="B126">
        <v>98.493354247502694</v>
      </c>
      <c r="D126">
        <v>11.578318055002001</v>
      </c>
    </row>
    <row r="128" spans="1:9" x14ac:dyDescent="0.35">
      <c r="A128" t="s">
        <v>29</v>
      </c>
      <c r="B128" t="s">
        <v>41</v>
      </c>
    </row>
    <row r="129" spans="1:5" x14ac:dyDescent="0.35">
      <c r="A129" t="s">
        <v>26</v>
      </c>
      <c r="B129">
        <v>59.097291875626901</v>
      </c>
    </row>
    <row r="130" spans="1:5" x14ac:dyDescent="0.35">
      <c r="A130" t="s">
        <v>25</v>
      </c>
      <c r="B130">
        <v>32.2981366459627</v>
      </c>
    </row>
    <row r="131" spans="1:5" x14ac:dyDescent="0.35">
      <c r="A131" t="s">
        <v>24</v>
      </c>
      <c r="B131">
        <v>89.358310083698697</v>
      </c>
    </row>
    <row r="132" spans="1:5" x14ac:dyDescent="0.35">
      <c r="A132" t="s">
        <v>23</v>
      </c>
      <c r="B132">
        <v>25.270370676133101</v>
      </c>
    </row>
    <row r="134" spans="1:5" x14ac:dyDescent="0.35">
      <c r="A134" t="s">
        <v>42</v>
      </c>
      <c r="B134" t="s">
        <v>97</v>
      </c>
      <c r="C134" t="s">
        <v>96</v>
      </c>
      <c r="D134" t="s">
        <v>41</v>
      </c>
      <c r="E134" t="s">
        <v>39</v>
      </c>
    </row>
    <row r="135" spans="1:5" x14ac:dyDescent="0.35">
      <c r="A135" t="s">
        <v>26</v>
      </c>
      <c r="B135" t="s">
        <v>24</v>
      </c>
      <c r="C135">
        <v>640</v>
      </c>
      <c r="D135">
        <v>59.097291875626901</v>
      </c>
      <c r="E135">
        <v>61.544633901705097</v>
      </c>
    </row>
    <row r="136" spans="1:5" x14ac:dyDescent="0.35">
      <c r="A136" t="s">
        <v>25</v>
      </c>
      <c r="B136" t="s">
        <v>24</v>
      </c>
      <c r="C136">
        <v>671</v>
      </c>
      <c r="D136">
        <v>32.2981366459627</v>
      </c>
      <c r="E136">
        <v>82.867494824016603</v>
      </c>
    </row>
    <row r="137" spans="1:5" x14ac:dyDescent="0.35">
      <c r="A137" t="s">
        <v>24</v>
      </c>
      <c r="B137" t="s">
        <v>26</v>
      </c>
      <c r="C137">
        <v>22</v>
      </c>
      <c r="D137">
        <v>89.358310083698697</v>
      </c>
      <c r="E137">
        <v>11.578318055002001</v>
      </c>
    </row>
    <row r="138" spans="1:5" x14ac:dyDescent="0.35">
      <c r="A138" t="s">
        <v>23</v>
      </c>
      <c r="B138" t="s">
        <v>24</v>
      </c>
      <c r="C138">
        <v>3126</v>
      </c>
      <c r="D138">
        <v>25.270370676133101</v>
      </c>
      <c r="E138">
        <v>98.493354247502694</v>
      </c>
    </row>
    <row r="140" spans="1:5" x14ac:dyDescent="0.35">
      <c r="A140" t="s">
        <v>29</v>
      </c>
      <c r="B140" t="s">
        <v>43</v>
      </c>
    </row>
    <row r="141" spans="1:5" x14ac:dyDescent="0.35">
      <c r="A141" t="s">
        <v>26</v>
      </c>
      <c r="B141">
        <v>16</v>
      </c>
    </row>
    <row r="142" spans="1:5" x14ac:dyDescent="0.35">
      <c r="A142" t="s">
        <v>25</v>
      </c>
      <c r="B142">
        <v>15</v>
      </c>
    </row>
    <row r="143" spans="1:5" x14ac:dyDescent="0.35">
      <c r="A143" t="s">
        <v>24</v>
      </c>
      <c r="B143">
        <v>17</v>
      </c>
    </row>
    <row r="144" spans="1:5" x14ac:dyDescent="0.35">
      <c r="A144" t="s">
        <v>23</v>
      </c>
      <c r="B144">
        <v>13</v>
      </c>
    </row>
    <row r="146" spans="1:3" x14ac:dyDescent="0.35">
      <c r="A146" t="s">
        <v>29</v>
      </c>
      <c r="B146" t="s">
        <v>47</v>
      </c>
      <c r="C146" t="s">
        <v>46</v>
      </c>
    </row>
    <row r="147" spans="1:3" x14ac:dyDescent="0.35">
      <c r="A147" t="s">
        <v>26</v>
      </c>
      <c r="B147" t="s">
        <v>45</v>
      </c>
      <c r="C147">
        <v>1496</v>
      </c>
    </row>
    <row r="148" spans="1:3" x14ac:dyDescent="0.35">
      <c r="A148" t="s">
        <v>25</v>
      </c>
      <c r="B148" t="s">
        <v>44</v>
      </c>
      <c r="C148">
        <v>1837</v>
      </c>
    </row>
    <row r="149" spans="1:3" x14ac:dyDescent="0.35">
      <c r="A149" t="s">
        <v>24</v>
      </c>
      <c r="B149" t="s">
        <v>45</v>
      </c>
      <c r="C149">
        <v>1766</v>
      </c>
    </row>
    <row r="150" spans="1:3" x14ac:dyDescent="0.35">
      <c r="A150" t="s">
        <v>23</v>
      </c>
      <c r="B150" t="s">
        <v>44</v>
      </c>
      <c r="C150">
        <v>7873</v>
      </c>
    </row>
    <row r="151" spans="1:3" x14ac:dyDescent="0.35">
      <c r="A151" t="s">
        <v>3</v>
      </c>
      <c r="B151" t="s">
        <v>44</v>
      </c>
      <c r="C151">
        <v>121042</v>
      </c>
    </row>
    <row r="153" spans="1:3" x14ac:dyDescent="0.35">
      <c r="A153" t="s">
        <v>29</v>
      </c>
      <c r="B153" t="s">
        <v>49</v>
      </c>
      <c r="C153" t="s">
        <v>48</v>
      </c>
    </row>
    <row r="154" spans="1:3" x14ac:dyDescent="0.35">
      <c r="A154" t="s">
        <v>26</v>
      </c>
      <c r="B154">
        <v>15978</v>
      </c>
      <c r="C154">
        <v>3068</v>
      </c>
    </row>
    <row r="155" spans="1:3" x14ac:dyDescent="0.35">
      <c r="A155" t="s">
        <v>25</v>
      </c>
      <c r="B155">
        <v>21230</v>
      </c>
      <c r="C155">
        <v>4803</v>
      </c>
    </row>
    <row r="156" spans="1:3" x14ac:dyDescent="0.35">
      <c r="A156" t="s">
        <v>24</v>
      </c>
      <c r="B156">
        <v>2029</v>
      </c>
      <c r="C156">
        <v>581</v>
      </c>
    </row>
    <row r="157" spans="1:3" x14ac:dyDescent="0.35">
      <c r="A157" t="s">
        <v>23</v>
      </c>
      <c r="B157">
        <v>138664</v>
      </c>
      <c r="C157">
        <v>23861</v>
      </c>
    </row>
    <row r="159" spans="1:3" x14ac:dyDescent="0.35">
      <c r="A159" t="s">
        <v>47</v>
      </c>
      <c r="B159" t="s">
        <v>51</v>
      </c>
    </row>
    <row r="160" spans="1:3" x14ac:dyDescent="0.35">
      <c r="A160" t="s">
        <v>50</v>
      </c>
      <c r="B160">
        <v>5743</v>
      </c>
    </row>
    <row r="161" spans="1:4" x14ac:dyDescent="0.35">
      <c r="A161" t="s">
        <v>50</v>
      </c>
      <c r="B161">
        <v>9682</v>
      </c>
    </row>
    <row r="162" spans="1:4" x14ac:dyDescent="0.35">
      <c r="A162" t="s">
        <v>50</v>
      </c>
      <c r="B162">
        <v>1119</v>
      </c>
    </row>
    <row r="163" spans="1:4" x14ac:dyDescent="0.35">
      <c r="A163" t="s">
        <v>50</v>
      </c>
      <c r="B163">
        <v>46096</v>
      </c>
    </row>
    <row r="165" spans="1:4" x14ac:dyDescent="0.35">
      <c r="A165" t="s">
        <v>100</v>
      </c>
      <c r="B165" t="s">
        <v>99</v>
      </c>
      <c r="C165" t="s">
        <v>100</v>
      </c>
    </row>
    <row r="166" spans="1:4" x14ac:dyDescent="0.35">
      <c r="A166">
        <v>440558</v>
      </c>
      <c r="B166" t="s">
        <v>87</v>
      </c>
      <c r="C166">
        <v>440558</v>
      </c>
      <c r="D166">
        <f>((C166/(C166+C167))*100)</f>
        <v>93.166635297998823</v>
      </c>
    </row>
    <row r="167" spans="1:4" x14ac:dyDescent="0.35">
      <c r="A167">
        <v>32313</v>
      </c>
      <c r="B167" t="s">
        <v>88</v>
      </c>
      <c r="C167">
        <v>32313</v>
      </c>
    </row>
    <row r="169" spans="1:4" x14ac:dyDescent="0.35">
      <c r="A169" t="s">
        <v>13</v>
      </c>
      <c r="B169" t="s">
        <v>101</v>
      </c>
      <c r="C169" t="s">
        <v>13</v>
      </c>
    </row>
    <row r="170" spans="1:4" x14ac:dyDescent="0.35">
      <c r="A170">
        <v>591</v>
      </c>
      <c r="B170" t="s">
        <v>88</v>
      </c>
      <c r="C170">
        <v>591</v>
      </c>
    </row>
    <row r="171" spans="1:4" x14ac:dyDescent="0.35">
      <c r="A171">
        <v>31106</v>
      </c>
      <c r="B171" t="s">
        <v>87</v>
      </c>
      <c r="C171">
        <v>31106</v>
      </c>
    </row>
    <row r="173" spans="1:4" x14ac:dyDescent="0.35">
      <c r="A173" t="s">
        <v>47</v>
      </c>
      <c r="B173" t="s">
        <v>56</v>
      </c>
    </row>
    <row r="174" spans="1:4" x14ac:dyDescent="0.35">
      <c r="A174" t="s">
        <v>55</v>
      </c>
      <c r="B174">
        <v>9711</v>
      </c>
    </row>
    <row r="175" spans="1:4" x14ac:dyDescent="0.35">
      <c r="A175" t="s">
        <v>54</v>
      </c>
      <c r="B175">
        <v>2157</v>
      </c>
    </row>
    <row r="176" spans="1:4" x14ac:dyDescent="0.35">
      <c r="A176" t="s">
        <v>44</v>
      </c>
      <c r="B176">
        <v>10128</v>
      </c>
    </row>
    <row r="177" spans="1:7" x14ac:dyDescent="0.35">
      <c r="A177" t="s">
        <v>53</v>
      </c>
      <c r="B177">
        <v>2679</v>
      </c>
    </row>
    <row r="178" spans="1:7" x14ac:dyDescent="0.35">
      <c r="A178" t="s">
        <v>52</v>
      </c>
      <c r="B178">
        <v>708</v>
      </c>
    </row>
    <row r="179" spans="1:7" x14ac:dyDescent="0.35">
      <c r="A179" t="s">
        <v>45</v>
      </c>
      <c r="B179">
        <v>6930</v>
      </c>
    </row>
    <row r="181" spans="1:7" x14ac:dyDescent="0.35">
      <c r="A181" t="s">
        <v>0</v>
      </c>
      <c r="B181" t="s">
        <v>1</v>
      </c>
      <c r="C181" t="s">
        <v>57</v>
      </c>
    </row>
    <row r="182" spans="1:7" x14ac:dyDescent="0.35">
      <c r="A182" s="1">
        <v>2012</v>
      </c>
      <c r="B182" s="1">
        <v>1</v>
      </c>
      <c r="C182">
        <v>49.99</v>
      </c>
      <c r="F182" s="2" t="s">
        <v>83</v>
      </c>
      <c r="G182" t="s">
        <v>102</v>
      </c>
    </row>
    <row r="183" spans="1:7" x14ac:dyDescent="0.35">
      <c r="A183" s="1">
        <v>2012</v>
      </c>
      <c r="B183" s="1">
        <v>2</v>
      </c>
      <c r="C183">
        <v>49.99</v>
      </c>
      <c r="F183" s="8">
        <v>2012</v>
      </c>
      <c r="G183" s="5">
        <v>49.99</v>
      </c>
    </row>
    <row r="184" spans="1:7" x14ac:dyDescent="0.35">
      <c r="A184" s="1">
        <v>2012</v>
      </c>
      <c r="B184" s="1">
        <v>3</v>
      </c>
      <c r="C184">
        <v>49.99</v>
      </c>
      <c r="F184" s="9">
        <v>1</v>
      </c>
      <c r="G184" s="5">
        <v>49.99</v>
      </c>
    </row>
    <row r="185" spans="1:7" x14ac:dyDescent="0.35">
      <c r="A185" s="1">
        <v>2012</v>
      </c>
      <c r="B185" s="1">
        <v>4</v>
      </c>
      <c r="C185">
        <v>49.99</v>
      </c>
      <c r="F185" s="9">
        <v>2</v>
      </c>
      <c r="G185" s="5">
        <v>49.99</v>
      </c>
    </row>
    <row r="186" spans="1:7" x14ac:dyDescent="0.35">
      <c r="A186" s="1">
        <v>2013</v>
      </c>
      <c r="B186" s="1">
        <v>1</v>
      </c>
      <c r="C186">
        <v>52.142395915161003</v>
      </c>
      <c r="F186" s="9">
        <v>3</v>
      </c>
      <c r="G186" s="5">
        <v>49.99</v>
      </c>
    </row>
    <row r="187" spans="1:7" x14ac:dyDescent="0.35">
      <c r="A187" s="1">
        <v>2013</v>
      </c>
      <c r="B187" s="1">
        <v>2</v>
      </c>
      <c r="C187">
        <v>51.539213744903897</v>
      </c>
      <c r="F187" s="9">
        <v>4</v>
      </c>
      <c r="G187" s="5">
        <v>49.99</v>
      </c>
    </row>
    <row r="188" spans="1:7" x14ac:dyDescent="0.35">
      <c r="A188" s="1">
        <v>2013</v>
      </c>
      <c r="B188" s="1">
        <v>3</v>
      </c>
      <c r="C188">
        <v>51.9227991337304</v>
      </c>
      <c r="F188" s="8">
        <v>2013</v>
      </c>
      <c r="G188" s="5">
        <v>57.658155619596499</v>
      </c>
    </row>
    <row r="189" spans="1:7" x14ac:dyDescent="0.35">
      <c r="A189" s="1">
        <v>2013</v>
      </c>
      <c r="B189" s="1">
        <v>4</v>
      </c>
      <c r="C189">
        <v>57.658155619596499</v>
      </c>
      <c r="F189" s="9">
        <v>1</v>
      </c>
      <c r="G189" s="5">
        <v>52.142395915161003</v>
      </c>
    </row>
    <row r="190" spans="1:7" x14ac:dyDescent="0.35">
      <c r="A190" s="1">
        <v>2014</v>
      </c>
      <c r="B190" s="1">
        <v>1</v>
      </c>
      <c r="C190">
        <v>68.270406587750898</v>
      </c>
      <c r="F190" s="9">
        <v>2</v>
      </c>
      <c r="G190" s="5">
        <v>51.539213744903897</v>
      </c>
    </row>
    <row r="191" spans="1:7" x14ac:dyDescent="0.35">
      <c r="A191" s="1">
        <v>2014</v>
      </c>
      <c r="B191" s="1">
        <v>2</v>
      </c>
      <c r="C191">
        <v>70.734449567723303</v>
      </c>
      <c r="F191" s="9">
        <v>3</v>
      </c>
      <c r="G191" s="5">
        <v>51.9227991337304</v>
      </c>
    </row>
    <row r="192" spans="1:7" x14ac:dyDescent="0.35">
      <c r="A192" s="1">
        <v>2014</v>
      </c>
      <c r="B192" s="1">
        <v>3</v>
      </c>
      <c r="C192">
        <v>70.811599854227396</v>
      </c>
      <c r="F192" s="9">
        <v>4</v>
      </c>
      <c r="G192" s="5">
        <v>57.658155619596499</v>
      </c>
    </row>
    <row r="193" spans="1:7" x14ac:dyDescent="0.35">
      <c r="A193" s="1">
        <v>2014</v>
      </c>
      <c r="B193" s="1">
        <v>4</v>
      </c>
      <c r="C193">
        <v>70.210959760060007</v>
      </c>
      <c r="F193" s="8">
        <v>2014</v>
      </c>
      <c r="G193" s="5">
        <v>70.811599854227396</v>
      </c>
    </row>
    <row r="194" spans="1:7" x14ac:dyDescent="0.35">
      <c r="A194" s="1">
        <v>2015</v>
      </c>
      <c r="B194" s="1">
        <v>1</v>
      </c>
      <c r="C194">
        <v>69.398626639061405</v>
      </c>
      <c r="F194" s="9">
        <v>1</v>
      </c>
      <c r="G194" s="5">
        <v>68.270406587750898</v>
      </c>
    </row>
    <row r="195" spans="1:7" x14ac:dyDescent="0.35">
      <c r="F195" s="9">
        <v>2</v>
      </c>
      <c r="G195" s="5">
        <v>70.734449567723303</v>
      </c>
    </row>
    <row r="196" spans="1:7" x14ac:dyDescent="0.35">
      <c r="A196" t="s">
        <v>63</v>
      </c>
      <c r="B196" t="s">
        <v>22</v>
      </c>
      <c r="C196" t="s">
        <v>62</v>
      </c>
      <c r="D196" t="s">
        <v>56</v>
      </c>
      <c r="E196" t="s">
        <v>61</v>
      </c>
      <c r="F196" s="9">
        <v>3</v>
      </c>
      <c r="G196" s="5">
        <v>70.811599854227396</v>
      </c>
    </row>
    <row r="197" spans="1:7" x14ac:dyDescent="0.35">
      <c r="A197" t="s">
        <v>10</v>
      </c>
      <c r="B197" t="s">
        <v>10</v>
      </c>
      <c r="C197">
        <v>83328</v>
      </c>
      <c r="D197">
        <v>6118</v>
      </c>
      <c r="E197">
        <v>7.3420698924731198</v>
      </c>
      <c r="F197" s="9">
        <v>4</v>
      </c>
      <c r="G197" s="5">
        <v>70.210959760060007</v>
      </c>
    </row>
    <row r="198" spans="1:7" x14ac:dyDescent="0.35">
      <c r="A198" t="s">
        <v>60</v>
      </c>
      <c r="B198" t="s">
        <v>21</v>
      </c>
      <c r="C198">
        <v>7914</v>
      </c>
      <c r="D198">
        <v>701</v>
      </c>
      <c r="E198">
        <v>8.8577204953247399</v>
      </c>
      <c r="F198" s="8">
        <v>2015</v>
      </c>
      <c r="G198" s="5">
        <v>69.398626639061405</v>
      </c>
    </row>
    <row r="199" spans="1:7" x14ac:dyDescent="0.35">
      <c r="A199" t="s">
        <v>60</v>
      </c>
      <c r="B199" t="s">
        <v>19</v>
      </c>
      <c r="C199">
        <v>54909</v>
      </c>
      <c r="D199">
        <v>3818</v>
      </c>
      <c r="E199">
        <v>6.9533227704019396</v>
      </c>
      <c r="F199" s="9">
        <v>1</v>
      </c>
      <c r="G199" s="5">
        <v>69.398626639061405</v>
      </c>
    </row>
    <row r="200" spans="1:7" x14ac:dyDescent="0.35">
      <c r="A200" t="s">
        <v>59</v>
      </c>
      <c r="B200" t="s">
        <v>21</v>
      </c>
      <c r="C200">
        <v>33329</v>
      </c>
      <c r="D200">
        <v>2511</v>
      </c>
      <c r="E200">
        <v>7.5339794173242502</v>
      </c>
      <c r="F200" s="8" t="s">
        <v>84</v>
      </c>
      <c r="G200" s="5">
        <v>70.811599854227396</v>
      </c>
    </row>
    <row r="201" spans="1:7" x14ac:dyDescent="0.35">
      <c r="A201" t="s">
        <v>59</v>
      </c>
      <c r="B201" t="s">
        <v>19</v>
      </c>
      <c r="C201">
        <v>282706</v>
      </c>
      <c r="D201">
        <v>18822</v>
      </c>
      <c r="E201">
        <v>6.6577999759467401</v>
      </c>
    </row>
    <row r="202" spans="1:7" x14ac:dyDescent="0.35">
      <c r="A202" t="s">
        <v>58</v>
      </c>
      <c r="B202" t="s">
        <v>20</v>
      </c>
      <c r="C202">
        <v>5590</v>
      </c>
      <c r="D202">
        <v>288</v>
      </c>
      <c r="E202">
        <v>5.1520572450805</v>
      </c>
    </row>
    <row r="203" spans="1:7" x14ac:dyDescent="0.35">
      <c r="A203" t="s">
        <v>58</v>
      </c>
      <c r="B203" t="s">
        <v>18</v>
      </c>
      <c r="C203">
        <v>5095</v>
      </c>
      <c r="D203">
        <v>55</v>
      </c>
      <c r="E203">
        <v>1.0794896957801801</v>
      </c>
    </row>
    <row r="205" spans="1:7" x14ac:dyDescent="0.35">
      <c r="A205" t="s">
        <v>12</v>
      </c>
      <c r="B205" t="s">
        <v>11</v>
      </c>
    </row>
    <row r="206" spans="1:7" x14ac:dyDescent="0.35">
      <c r="A206" t="s">
        <v>10</v>
      </c>
      <c r="B206">
        <v>83328</v>
      </c>
    </row>
    <row r="207" spans="1:7" x14ac:dyDescent="0.35">
      <c r="A207" t="s">
        <v>9</v>
      </c>
      <c r="B207">
        <v>54909</v>
      </c>
    </row>
    <row r="208" spans="1:7" x14ac:dyDescent="0.35">
      <c r="A208" t="s">
        <v>8</v>
      </c>
      <c r="B208">
        <v>7914</v>
      </c>
    </row>
    <row r="209" spans="1:8" x14ac:dyDescent="0.35">
      <c r="A209" t="s">
        <v>7</v>
      </c>
      <c r="B209">
        <v>282706</v>
      </c>
    </row>
    <row r="210" spans="1:8" x14ac:dyDescent="0.35">
      <c r="A210" t="s">
        <v>6</v>
      </c>
      <c r="B210">
        <v>33329</v>
      </c>
    </row>
    <row r="211" spans="1:8" x14ac:dyDescent="0.35">
      <c r="A211" t="s">
        <v>5</v>
      </c>
      <c r="B211">
        <v>5095</v>
      </c>
    </row>
    <row r="212" spans="1:8" x14ac:dyDescent="0.35">
      <c r="A212" t="s">
        <v>4</v>
      </c>
      <c r="B212">
        <v>5590</v>
      </c>
    </row>
    <row r="215" spans="1:8" x14ac:dyDescent="0.35">
      <c r="A215" t="s">
        <v>47</v>
      </c>
      <c r="B215" t="s">
        <v>69</v>
      </c>
    </row>
    <row r="216" spans="1:8" x14ac:dyDescent="0.35">
      <c r="A216" t="s">
        <v>68</v>
      </c>
      <c r="B216">
        <v>3617</v>
      </c>
    </row>
    <row r="217" spans="1:8" x14ac:dyDescent="0.35">
      <c r="A217" t="s">
        <v>67</v>
      </c>
      <c r="B217">
        <v>48441</v>
      </c>
    </row>
    <row r="218" spans="1:8" x14ac:dyDescent="0.35">
      <c r="A218" t="s">
        <v>50</v>
      </c>
      <c r="B218">
        <v>94953</v>
      </c>
    </row>
    <row r="219" spans="1:8" x14ac:dyDescent="0.35">
      <c r="A219" t="s">
        <v>55</v>
      </c>
      <c r="B219">
        <v>137576</v>
      </c>
    </row>
    <row r="220" spans="1:8" x14ac:dyDescent="0.35">
      <c r="A220" t="s">
        <v>66</v>
      </c>
      <c r="B220">
        <v>261231</v>
      </c>
    </row>
    <row r="221" spans="1:8" x14ac:dyDescent="0.35">
      <c r="A221" t="s">
        <v>65</v>
      </c>
      <c r="B221">
        <v>64484</v>
      </c>
    </row>
    <row r="222" spans="1:8" x14ac:dyDescent="0.35">
      <c r="A222" t="s">
        <v>64</v>
      </c>
      <c r="B222">
        <v>32313</v>
      </c>
    </row>
    <row r="224" spans="1:8" x14ac:dyDescent="0.35">
      <c r="A224" t="s">
        <v>82</v>
      </c>
      <c r="B224" t="s">
        <v>62</v>
      </c>
      <c r="C224" t="s">
        <v>81</v>
      </c>
      <c r="D224" t="s">
        <v>80</v>
      </c>
      <c r="E224" t="s">
        <v>79</v>
      </c>
      <c r="F224" t="s">
        <v>78</v>
      </c>
      <c r="G224" t="s">
        <v>77</v>
      </c>
      <c r="H224" t="s">
        <v>76</v>
      </c>
    </row>
    <row r="225" spans="1:8" x14ac:dyDescent="0.35">
      <c r="A225" t="s">
        <v>75</v>
      </c>
      <c r="B225">
        <v>137576</v>
      </c>
      <c r="C225">
        <v>82627</v>
      </c>
      <c r="D225">
        <v>31326</v>
      </c>
      <c r="E225">
        <v>21997</v>
      </c>
      <c r="F225">
        <v>18156</v>
      </c>
      <c r="G225">
        <v>12108</v>
      </c>
      <c r="H225">
        <v>14.6538056567466</v>
      </c>
    </row>
    <row r="226" spans="1:8" x14ac:dyDescent="0.35">
      <c r="A226" t="s">
        <v>74</v>
      </c>
      <c r="B226">
        <v>47574</v>
      </c>
      <c r="C226">
        <v>22244</v>
      </c>
      <c r="D226">
        <v>7146</v>
      </c>
      <c r="E226">
        <v>4922</v>
      </c>
      <c r="F226">
        <v>4029</v>
      </c>
      <c r="G226">
        <v>2157</v>
      </c>
      <c r="H226">
        <v>9.6969969429958596</v>
      </c>
    </row>
    <row r="227" spans="1:8" x14ac:dyDescent="0.35">
      <c r="A227" t="s">
        <v>73</v>
      </c>
      <c r="B227">
        <v>131170</v>
      </c>
      <c r="C227">
        <v>73852</v>
      </c>
      <c r="D227">
        <v>29428</v>
      </c>
      <c r="E227">
        <v>21071</v>
      </c>
      <c r="F227">
        <v>17772</v>
      </c>
      <c r="G227">
        <v>12059</v>
      </c>
      <c r="H227">
        <v>16.328603152250398</v>
      </c>
    </row>
    <row r="228" spans="1:8" x14ac:dyDescent="0.35">
      <c r="A228" t="s">
        <v>72</v>
      </c>
      <c r="B228">
        <v>79000</v>
      </c>
      <c r="C228">
        <v>40024</v>
      </c>
      <c r="D228">
        <v>12251</v>
      </c>
      <c r="E228">
        <v>7547</v>
      </c>
      <c r="F228">
        <v>5563</v>
      </c>
      <c r="G228">
        <v>3436</v>
      </c>
      <c r="H228">
        <v>8.5848490905456707</v>
      </c>
    </row>
    <row r="229" spans="1:8" x14ac:dyDescent="0.35">
      <c r="A229" t="s">
        <v>71</v>
      </c>
      <c r="B229">
        <v>9385</v>
      </c>
      <c r="C229">
        <v>4766</v>
      </c>
      <c r="D229">
        <v>2059</v>
      </c>
      <c r="E229">
        <v>1515</v>
      </c>
      <c r="F229">
        <v>1298</v>
      </c>
      <c r="G229">
        <v>940</v>
      </c>
      <c r="H229">
        <v>19.723038187158998</v>
      </c>
    </row>
    <row r="230" spans="1:8" x14ac:dyDescent="0.35">
      <c r="A230" t="s">
        <v>70</v>
      </c>
      <c r="B230">
        <v>68166</v>
      </c>
      <c r="C230">
        <v>45430</v>
      </c>
      <c r="D230">
        <v>20455</v>
      </c>
      <c r="E230">
        <v>15144</v>
      </c>
      <c r="F230">
        <v>12952</v>
      </c>
      <c r="G230">
        <v>9325</v>
      </c>
      <c r="H230">
        <v>20.526084085406101</v>
      </c>
    </row>
    <row r="246" spans="1:2" x14ac:dyDescent="0.35">
      <c r="A246" t="s">
        <v>103</v>
      </c>
      <c r="B246" t="s">
        <v>104</v>
      </c>
    </row>
    <row r="247" spans="1:2" x14ac:dyDescent="0.35">
      <c r="A247" t="s">
        <v>26</v>
      </c>
      <c r="B247">
        <v>31.521014009999998</v>
      </c>
    </row>
    <row r="248" spans="1:2" x14ac:dyDescent="0.35">
      <c r="A248" t="s">
        <v>25</v>
      </c>
      <c r="B248">
        <v>28.713921899999999</v>
      </c>
    </row>
    <row r="249" spans="1:2" x14ac:dyDescent="0.35">
      <c r="A249" t="s">
        <v>24</v>
      </c>
      <c r="B249">
        <v>27.83687943</v>
      </c>
    </row>
    <row r="250" spans="1:2" x14ac:dyDescent="0.35">
      <c r="A250" t="s">
        <v>23</v>
      </c>
      <c r="B250">
        <v>27.884040649999999</v>
      </c>
    </row>
  </sheetData>
  <sortState ref="A247:B250">
    <sortCondition ref="A247"/>
  </sortState>
  <conditionalFormatting sqref="B38:B41">
    <cfRule type="iconSet" priority="49">
      <iconSet iconSet="3Arrows" reverse="1">
        <cfvo type="percent" val="0"/>
        <cfvo type="percent" val="33"/>
        <cfvo type="percent" val="67"/>
      </iconSet>
    </cfRule>
    <cfRule type="iconSet" priority="50">
      <iconSet iconSet="3Arrows">
        <cfvo type="percent" val="0"/>
        <cfvo type="percent" val="33"/>
        <cfvo type="percent" val="67"/>
      </iconSet>
    </cfRule>
    <cfRule type="dataBar" priority="51">
      <dataBar>
        <cfvo type="min"/>
        <cfvo type="max"/>
        <color rgb="FF638EC6"/>
      </dataBar>
      <extLst>
        <ext xmlns:x14="http://schemas.microsoft.com/office/spreadsheetml/2009/9/main" uri="{B025F937-C7B1-47D3-B67F-A62EFF666E3E}">
          <x14:id>{1C53A84A-A3A2-4D09-AD33-D02C0AA57C36}</x14:id>
        </ext>
      </extLst>
    </cfRule>
  </conditionalFormatting>
  <conditionalFormatting sqref="C38:C41">
    <cfRule type="iconSet" priority="47">
      <iconSet iconSet="3Arrows">
        <cfvo type="percent" val="0"/>
        <cfvo type="percent" val="33"/>
        <cfvo type="percent" val="67"/>
      </iconSet>
    </cfRule>
    <cfRule type="dataBar" priority="48">
      <dataBar>
        <cfvo type="min"/>
        <cfvo type="max"/>
        <color rgb="FF638EC6"/>
      </dataBar>
      <extLst>
        <ext xmlns:x14="http://schemas.microsoft.com/office/spreadsheetml/2009/9/main" uri="{B025F937-C7B1-47D3-B67F-A62EFF666E3E}">
          <x14:id>{164143A3-C2AF-4AB7-9828-E9C4DC5A6D42}</x14:id>
        </ext>
      </extLst>
    </cfRule>
  </conditionalFormatting>
  <conditionalFormatting sqref="D38:D41">
    <cfRule type="iconSet" priority="45">
      <iconSet iconSet="3Arrows">
        <cfvo type="percent" val="0"/>
        <cfvo type="percent" val="33"/>
        <cfvo type="percent" val="67"/>
      </iconSet>
    </cfRule>
    <cfRule type="dataBar" priority="46">
      <dataBar>
        <cfvo type="min"/>
        <cfvo type="max"/>
        <color rgb="FF638EC6"/>
      </dataBar>
      <extLst>
        <ext xmlns:x14="http://schemas.microsoft.com/office/spreadsheetml/2009/9/main" uri="{B025F937-C7B1-47D3-B67F-A62EFF666E3E}">
          <x14:id>{52A4036E-0355-4320-80AA-EB0AF3E5846B}</x14:id>
        </ext>
      </extLst>
    </cfRule>
  </conditionalFormatting>
  <conditionalFormatting sqref="E38:E41">
    <cfRule type="iconSet" priority="43">
      <iconSet iconSet="3Arrows">
        <cfvo type="percent" val="0"/>
        <cfvo type="percent" val="33"/>
        <cfvo type="percent" val="67"/>
      </iconSet>
    </cfRule>
    <cfRule type="dataBar" priority="44">
      <dataBar>
        <cfvo type="min"/>
        <cfvo type="max"/>
        <color rgb="FF638EC6"/>
      </dataBar>
      <extLst>
        <ext xmlns:x14="http://schemas.microsoft.com/office/spreadsheetml/2009/9/main" uri="{B025F937-C7B1-47D3-B67F-A62EFF666E3E}">
          <x14:id>{DC2B6E2F-56D9-4D02-9A43-ECE38315F414}</x14:id>
        </ext>
      </extLst>
    </cfRule>
  </conditionalFormatting>
  <conditionalFormatting sqref="B70:B73">
    <cfRule type="iconSet" priority="1">
      <iconSet iconSet="3Arrows">
        <cfvo type="percent" val="0"/>
        <cfvo type="percent" val="33"/>
        <cfvo type="percent" val="67"/>
      </iconSet>
    </cfRule>
    <cfRule type="iconSet" priority="2">
      <iconSet iconSet="3Arrows" reverse="1">
        <cfvo type="percent" val="0"/>
        <cfvo type="percent" val="33"/>
        <cfvo type="percent" val="67"/>
      </iconSet>
    </cfRule>
    <cfRule type="iconSet" priority="5">
      <iconSet iconSet="3Arrows" reverse="1">
        <cfvo type="percent" val="0"/>
        <cfvo type="percent" val="33"/>
        <cfvo type="percent" val="67"/>
      </iconSet>
    </cfRule>
    <cfRule type="iconSet" priority="42">
      <iconSet iconSet="3Arrows">
        <cfvo type="percent" val="0"/>
        <cfvo type="percent" val="33"/>
        <cfvo type="percent" val="67"/>
      </iconSet>
    </cfRule>
  </conditionalFormatting>
  <conditionalFormatting sqref="H38:H41">
    <cfRule type="iconSet" priority="39">
      <iconSet iconSet="3Arrows">
        <cfvo type="percent" val="0"/>
        <cfvo type="percent" val="33"/>
        <cfvo type="percent" val="67"/>
      </iconSet>
    </cfRule>
    <cfRule type="dataBar" priority="40">
      <dataBar>
        <cfvo type="min"/>
        <cfvo type="max"/>
        <color rgb="FF638EC6"/>
      </dataBar>
      <extLst>
        <ext xmlns:x14="http://schemas.microsoft.com/office/spreadsheetml/2009/9/main" uri="{B025F937-C7B1-47D3-B67F-A62EFF666E3E}">
          <x14:id>{89F2F137-0867-494A-B789-5338C70CAAED}</x14:id>
        </ext>
      </extLst>
    </cfRule>
  </conditionalFormatting>
  <conditionalFormatting sqref="I38:I41">
    <cfRule type="iconSet" priority="37">
      <iconSet iconSet="3Arrows">
        <cfvo type="percent" val="0"/>
        <cfvo type="percent" val="33"/>
        <cfvo type="percent" val="67"/>
      </iconSet>
    </cfRule>
    <cfRule type="dataBar" priority="38">
      <dataBar>
        <cfvo type="min"/>
        <cfvo type="max"/>
        <color rgb="FF638EC6"/>
      </dataBar>
      <extLst>
        <ext xmlns:x14="http://schemas.microsoft.com/office/spreadsheetml/2009/9/main" uri="{B025F937-C7B1-47D3-B67F-A62EFF666E3E}">
          <x14:id>{F26B9F8D-F98A-4BDF-816A-070D600BB410}</x14:id>
        </ext>
      </extLst>
    </cfRule>
  </conditionalFormatting>
  <conditionalFormatting sqref="J38:J41">
    <cfRule type="iconSet" priority="35">
      <iconSet iconSet="3Arrows">
        <cfvo type="percent" val="0"/>
        <cfvo type="percent" val="33"/>
        <cfvo type="percent" val="67"/>
      </iconSet>
    </cfRule>
    <cfRule type="dataBar" priority="36">
      <dataBar>
        <cfvo type="min"/>
        <cfvo type="max"/>
        <color rgb="FF638EC6"/>
      </dataBar>
      <extLst>
        <ext xmlns:x14="http://schemas.microsoft.com/office/spreadsheetml/2009/9/main" uri="{B025F937-C7B1-47D3-B67F-A62EFF666E3E}">
          <x14:id>{47FECB3E-BE29-4FFB-ABC5-543D688F161B}</x14:id>
        </ext>
      </extLst>
    </cfRule>
  </conditionalFormatting>
  <conditionalFormatting sqref="M38:M41">
    <cfRule type="iconSet" priority="33">
      <iconSet iconSet="3Arrows">
        <cfvo type="percent" val="0"/>
        <cfvo type="percent" val="33"/>
        <cfvo type="percent" val="67"/>
      </iconSet>
    </cfRule>
    <cfRule type="dataBar" priority="34">
      <dataBar>
        <cfvo type="min"/>
        <cfvo type="max"/>
        <color rgb="FF638EC6"/>
      </dataBar>
      <extLst>
        <ext xmlns:x14="http://schemas.microsoft.com/office/spreadsheetml/2009/9/main" uri="{B025F937-C7B1-47D3-B67F-A62EFF666E3E}">
          <x14:id>{D1E58CD7-D8AE-4956-83B0-8906DBD2457C}</x14:id>
        </ext>
      </extLst>
    </cfRule>
  </conditionalFormatting>
  <conditionalFormatting sqref="N38:N41">
    <cfRule type="iconSet" priority="30">
      <iconSet iconSet="3Arrows" reverse="1">
        <cfvo type="percent" val="0"/>
        <cfvo type="percent" val="33"/>
        <cfvo type="percent" val="67"/>
      </iconSet>
    </cfRule>
    <cfRule type="iconSet" priority="31">
      <iconSet iconSet="3Arrows">
        <cfvo type="percent" val="0"/>
        <cfvo type="percent" val="33"/>
        <cfvo type="percent" val="67"/>
      </iconSet>
    </cfRule>
    <cfRule type="dataBar" priority="32">
      <dataBar>
        <cfvo type="min"/>
        <cfvo type="max"/>
        <color rgb="FF638EC6"/>
      </dataBar>
      <extLst>
        <ext xmlns:x14="http://schemas.microsoft.com/office/spreadsheetml/2009/9/main" uri="{B025F937-C7B1-47D3-B67F-A62EFF666E3E}">
          <x14:id>{EBAB42BE-2EC2-4445-B025-215E701DF718}</x14:id>
        </ext>
      </extLst>
    </cfRule>
  </conditionalFormatting>
  <conditionalFormatting sqref="O38:O41">
    <cfRule type="dataBar" priority="28">
      <dataBar>
        <cfvo type="min"/>
        <cfvo type="max"/>
        <color rgb="FF638EC6"/>
      </dataBar>
      <extLst>
        <ext xmlns:x14="http://schemas.microsoft.com/office/spreadsheetml/2009/9/main" uri="{B025F937-C7B1-47D3-B67F-A62EFF666E3E}">
          <x14:id>{5CFF1E8D-80E8-46B1-9F7E-8E4A4B717042}</x14:id>
        </ext>
      </extLst>
    </cfRule>
    <cfRule type="iconSet" priority="29">
      <iconSet iconSet="3Arrows">
        <cfvo type="percent" val="0"/>
        <cfvo type="percent" val="33"/>
        <cfvo type="percent" val="67"/>
      </iconSet>
    </cfRule>
  </conditionalFormatting>
  <conditionalFormatting sqref="Q38:Q41">
    <cfRule type="iconSet" priority="26">
      <iconSet iconSet="3Arrows">
        <cfvo type="percent" val="0"/>
        <cfvo type="percent" val="33"/>
        <cfvo type="percent" val="67"/>
      </iconSet>
    </cfRule>
    <cfRule type="dataBar" priority="27">
      <dataBar>
        <cfvo type="min"/>
        <cfvo type="max"/>
        <color rgb="FF638EC6"/>
      </dataBar>
      <extLst>
        <ext xmlns:x14="http://schemas.microsoft.com/office/spreadsheetml/2009/9/main" uri="{B025F937-C7B1-47D3-B67F-A62EFF666E3E}">
          <x14:id>{F0D2AB9D-EA46-43FB-9FDB-A174E59DE53B}</x14:id>
        </ext>
      </extLst>
    </cfRule>
  </conditionalFormatting>
  <conditionalFormatting sqref="C197:C203">
    <cfRule type="dataBar" priority="24">
      <dataBar>
        <cfvo type="min"/>
        <cfvo type="max"/>
        <color rgb="FF638EC6"/>
      </dataBar>
      <extLst>
        <ext xmlns:x14="http://schemas.microsoft.com/office/spreadsheetml/2009/9/main" uri="{B025F937-C7B1-47D3-B67F-A62EFF666E3E}">
          <x14:id>{2B783B0A-3698-4108-B306-AAB0B5958B1C}</x14:id>
        </ext>
      </extLst>
    </cfRule>
    <cfRule type="iconSet" priority="25">
      <iconSet iconSet="3Arrows">
        <cfvo type="percent" val="0"/>
        <cfvo type="percent" val="33"/>
        <cfvo type="percent" val="67"/>
      </iconSet>
    </cfRule>
  </conditionalFormatting>
  <conditionalFormatting sqref="D197:D203">
    <cfRule type="iconSet" priority="22">
      <iconSet iconSet="3Arrows">
        <cfvo type="percent" val="0"/>
        <cfvo type="percent" val="33"/>
        <cfvo type="percent" val="67"/>
      </iconSet>
    </cfRule>
    <cfRule type="dataBar" priority="23">
      <dataBar>
        <cfvo type="min"/>
        <cfvo type="max"/>
        <color rgb="FF638EC6"/>
      </dataBar>
      <extLst>
        <ext xmlns:x14="http://schemas.microsoft.com/office/spreadsheetml/2009/9/main" uri="{B025F937-C7B1-47D3-B67F-A62EFF666E3E}">
          <x14:id>{8E8A2B69-3206-4EF2-A595-010B6ED0957C}</x14:id>
        </ext>
      </extLst>
    </cfRule>
  </conditionalFormatting>
  <conditionalFormatting sqref="E197:E203">
    <cfRule type="iconSet" priority="20">
      <iconSet iconSet="3Arrows">
        <cfvo type="percent" val="0"/>
        <cfvo type="percent" val="33"/>
        <cfvo type="percent" val="67"/>
      </iconSet>
    </cfRule>
    <cfRule type="dataBar" priority="21">
      <dataBar>
        <cfvo type="min"/>
        <cfvo type="max"/>
        <color rgb="FF638EC6"/>
      </dataBar>
      <extLst>
        <ext xmlns:x14="http://schemas.microsoft.com/office/spreadsheetml/2009/9/main" uri="{B025F937-C7B1-47D3-B67F-A62EFF666E3E}">
          <x14:id>{322797BA-B6DA-46A0-AE8A-AEADB356E15E}</x14:id>
        </ext>
      </extLst>
    </cfRule>
  </conditionalFormatting>
  <conditionalFormatting sqref="B225:B230">
    <cfRule type="iconSet" priority="19">
      <iconSet iconSet="3Arrows">
        <cfvo type="percent" val="0"/>
        <cfvo type="percent" val="33"/>
        <cfvo type="percent" val="67"/>
      </iconSet>
    </cfRule>
  </conditionalFormatting>
  <conditionalFormatting sqref="C225:C230">
    <cfRule type="iconSet" priority="18">
      <iconSet iconSet="3Arrows">
        <cfvo type="percent" val="0"/>
        <cfvo type="percent" val="33"/>
        <cfvo type="percent" val="67"/>
      </iconSet>
    </cfRule>
  </conditionalFormatting>
  <conditionalFormatting sqref="D225:D230">
    <cfRule type="iconSet" priority="17">
      <iconSet iconSet="3Arrows">
        <cfvo type="percent" val="0"/>
        <cfvo type="percent" val="33"/>
        <cfvo type="percent" val="67"/>
      </iconSet>
    </cfRule>
  </conditionalFormatting>
  <conditionalFormatting sqref="E225:E230">
    <cfRule type="iconSet" priority="16">
      <iconSet iconSet="3Arrows">
        <cfvo type="percent" val="0"/>
        <cfvo type="percent" val="33"/>
        <cfvo type="percent" val="67"/>
      </iconSet>
    </cfRule>
  </conditionalFormatting>
  <conditionalFormatting sqref="F225:F230">
    <cfRule type="iconSet" priority="15">
      <iconSet iconSet="3Arrows">
        <cfvo type="percent" val="0"/>
        <cfvo type="percent" val="33"/>
        <cfvo type="percent" val="67"/>
      </iconSet>
    </cfRule>
  </conditionalFormatting>
  <conditionalFormatting sqref="G225:G230">
    <cfRule type="iconSet" priority="14">
      <iconSet iconSet="3Arrows">
        <cfvo type="percent" val="0"/>
        <cfvo type="percent" val="33"/>
        <cfvo type="percent" val="67"/>
      </iconSet>
    </cfRule>
  </conditionalFormatting>
  <conditionalFormatting sqref="H225:H230">
    <cfRule type="dataBar" priority="12">
      <dataBar>
        <cfvo type="min"/>
        <cfvo type="max"/>
        <color rgb="FF638EC6"/>
      </dataBar>
      <extLst>
        <ext xmlns:x14="http://schemas.microsoft.com/office/spreadsheetml/2009/9/main" uri="{B025F937-C7B1-47D3-B67F-A62EFF666E3E}">
          <x14:id>{59977E62-DFEB-477E-A3BE-6A9A1CEBF35B}</x14:id>
        </ext>
      </extLst>
    </cfRule>
    <cfRule type="iconSet" priority="13">
      <iconSet iconSet="3Arrows">
        <cfvo type="percent" val="0"/>
        <cfvo type="percent" val="33"/>
        <cfvo type="percent" val="67"/>
      </iconSet>
    </cfRule>
  </conditionalFormatting>
  <conditionalFormatting sqref="B225:G225">
    <cfRule type="dataBar" priority="11">
      <dataBar>
        <cfvo type="min"/>
        <cfvo type="max"/>
        <color rgb="FF638EC6"/>
      </dataBar>
      <extLst>
        <ext xmlns:x14="http://schemas.microsoft.com/office/spreadsheetml/2009/9/main" uri="{B025F937-C7B1-47D3-B67F-A62EFF666E3E}">
          <x14:id>{E15AB8FF-CBD0-4586-968E-462F6657E483}</x14:id>
        </ext>
      </extLst>
    </cfRule>
  </conditionalFormatting>
  <conditionalFormatting sqref="B226:G226">
    <cfRule type="dataBar" priority="10">
      <dataBar>
        <cfvo type="min"/>
        <cfvo type="max"/>
        <color rgb="FF638EC6"/>
      </dataBar>
      <extLst>
        <ext xmlns:x14="http://schemas.microsoft.com/office/spreadsheetml/2009/9/main" uri="{B025F937-C7B1-47D3-B67F-A62EFF666E3E}">
          <x14:id>{569F6CB0-7EC3-45C8-8E36-C5F96FCAF6CB}</x14:id>
        </ext>
      </extLst>
    </cfRule>
  </conditionalFormatting>
  <conditionalFormatting sqref="B227:G227">
    <cfRule type="dataBar" priority="9">
      <dataBar>
        <cfvo type="min"/>
        <cfvo type="max"/>
        <color rgb="FF638EC6"/>
      </dataBar>
      <extLst>
        <ext xmlns:x14="http://schemas.microsoft.com/office/spreadsheetml/2009/9/main" uri="{B025F937-C7B1-47D3-B67F-A62EFF666E3E}">
          <x14:id>{FBDEA2AE-1154-4560-9574-7988273F63B0}</x14:id>
        </ext>
      </extLst>
    </cfRule>
  </conditionalFormatting>
  <conditionalFormatting sqref="B228:G228">
    <cfRule type="dataBar" priority="8">
      <dataBar>
        <cfvo type="min"/>
        <cfvo type="max"/>
        <color rgb="FF638EC6"/>
      </dataBar>
      <extLst>
        <ext xmlns:x14="http://schemas.microsoft.com/office/spreadsheetml/2009/9/main" uri="{B025F937-C7B1-47D3-B67F-A62EFF666E3E}">
          <x14:id>{EBB012F1-7BD6-4A0A-BD6C-CA5BCC920298}</x14:id>
        </ext>
      </extLst>
    </cfRule>
  </conditionalFormatting>
  <conditionalFormatting sqref="B229:G229">
    <cfRule type="dataBar" priority="7">
      <dataBar>
        <cfvo type="min"/>
        <cfvo type="max"/>
        <color rgb="FF638EC6"/>
      </dataBar>
      <extLst>
        <ext xmlns:x14="http://schemas.microsoft.com/office/spreadsheetml/2009/9/main" uri="{B025F937-C7B1-47D3-B67F-A62EFF666E3E}">
          <x14:id>{0AF9499E-8F1D-47A5-BA42-64786532EB33}</x14:id>
        </ext>
      </extLst>
    </cfRule>
  </conditionalFormatting>
  <conditionalFormatting sqref="B230:G230">
    <cfRule type="dataBar" priority="6">
      <dataBar>
        <cfvo type="min"/>
        <cfvo type="max"/>
        <color rgb="FF638EC6"/>
      </dataBar>
      <extLst>
        <ext xmlns:x14="http://schemas.microsoft.com/office/spreadsheetml/2009/9/main" uri="{B025F937-C7B1-47D3-B67F-A62EFF666E3E}">
          <x14:id>{0F802185-FAF6-4D64-AC10-2502E5C4097B}</x14:id>
        </ext>
      </extLst>
    </cfRule>
  </conditionalFormatting>
  <pageMargins left="0.7" right="0.7" top="0.75" bottom="0.75" header="0.3" footer="0.3"/>
  <pageSetup orientation="portrait" r:id="rId7"/>
  <drawing r:id="rId8"/>
  <tableParts count="4">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dataBar" id="{1C53A84A-A3A2-4D09-AD33-D02C0AA57C36}">
            <x14:dataBar minLength="0" maxLength="100" gradient="0">
              <x14:cfvo type="autoMin"/>
              <x14:cfvo type="autoMax"/>
              <x14:negativeFillColor rgb="FFFF0000"/>
              <x14:axisColor rgb="FF000000"/>
            </x14:dataBar>
          </x14:cfRule>
          <xm:sqref>B38:B41</xm:sqref>
        </x14:conditionalFormatting>
        <x14:conditionalFormatting xmlns:xm="http://schemas.microsoft.com/office/excel/2006/main">
          <x14:cfRule type="dataBar" id="{164143A3-C2AF-4AB7-9828-E9C4DC5A6D42}">
            <x14:dataBar minLength="0" maxLength="100" gradient="0">
              <x14:cfvo type="autoMin"/>
              <x14:cfvo type="autoMax"/>
              <x14:negativeFillColor rgb="FFFF0000"/>
              <x14:axisColor rgb="FF000000"/>
            </x14:dataBar>
          </x14:cfRule>
          <xm:sqref>C38:C41</xm:sqref>
        </x14:conditionalFormatting>
        <x14:conditionalFormatting xmlns:xm="http://schemas.microsoft.com/office/excel/2006/main">
          <x14:cfRule type="dataBar" id="{52A4036E-0355-4320-80AA-EB0AF3E5846B}">
            <x14:dataBar minLength="0" maxLength="100" gradient="0">
              <x14:cfvo type="autoMin"/>
              <x14:cfvo type="autoMax"/>
              <x14:negativeFillColor rgb="FFFF0000"/>
              <x14:axisColor rgb="FF000000"/>
            </x14:dataBar>
          </x14:cfRule>
          <xm:sqref>D38:D41</xm:sqref>
        </x14:conditionalFormatting>
        <x14:conditionalFormatting xmlns:xm="http://schemas.microsoft.com/office/excel/2006/main">
          <x14:cfRule type="dataBar" id="{DC2B6E2F-56D9-4D02-9A43-ECE38315F414}">
            <x14:dataBar minLength="0" maxLength="100" gradient="0">
              <x14:cfvo type="autoMin"/>
              <x14:cfvo type="autoMax"/>
              <x14:negativeFillColor rgb="FFFF0000"/>
              <x14:axisColor rgb="FF000000"/>
            </x14:dataBar>
          </x14:cfRule>
          <xm:sqref>E38:E41</xm:sqref>
        </x14:conditionalFormatting>
        <x14:conditionalFormatting xmlns:xm="http://schemas.microsoft.com/office/excel/2006/main">
          <x14:cfRule type="dataBar" id="{89F2F137-0867-494A-B789-5338C70CAAED}">
            <x14:dataBar minLength="0" maxLength="100" gradient="0">
              <x14:cfvo type="autoMin"/>
              <x14:cfvo type="autoMax"/>
              <x14:negativeFillColor rgb="FFFF0000"/>
              <x14:axisColor rgb="FF000000"/>
            </x14:dataBar>
          </x14:cfRule>
          <xm:sqref>H38:H41</xm:sqref>
        </x14:conditionalFormatting>
        <x14:conditionalFormatting xmlns:xm="http://schemas.microsoft.com/office/excel/2006/main">
          <x14:cfRule type="dataBar" id="{F26B9F8D-F98A-4BDF-816A-070D600BB410}">
            <x14:dataBar minLength="0" maxLength="100" gradient="0">
              <x14:cfvo type="autoMin"/>
              <x14:cfvo type="autoMax"/>
              <x14:negativeFillColor rgb="FFFF0000"/>
              <x14:axisColor rgb="FF000000"/>
            </x14:dataBar>
          </x14:cfRule>
          <xm:sqref>I38:I41</xm:sqref>
        </x14:conditionalFormatting>
        <x14:conditionalFormatting xmlns:xm="http://schemas.microsoft.com/office/excel/2006/main">
          <x14:cfRule type="dataBar" id="{47FECB3E-BE29-4FFB-ABC5-543D688F161B}">
            <x14:dataBar minLength="0" maxLength="100" gradient="0">
              <x14:cfvo type="autoMin"/>
              <x14:cfvo type="autoMax"/>
              <x14:negativeFillColor rgb="FFFF0000"/>
              <x14:axisColor rgb="FF000000"/>
            </x14:dataBar>
          </x14:cfRule>
          <xm:sqref>J38:J41</xm:sqref>
        </x14:conditionalFormatting>
        <x14:conditionalFormatting xmlns:xm="http://schemas.microsoft.com/office/excel/2006/main">
          <x14:cfRule type="dataBar" id="{D1E58CD7-D8AE-4956-83B0-8906DBD2457C}">
            <x14:dataBar minLength="0" maxLength="100" gradient="0">
              <x14:cfvo type="autoMin"/>
              <x14:cfvo type="autoMax"/>
              <x14:negativeFillColor rgb="FFFF0000"/>
              <x14:axisColor rgb="FF000000"/>
            </x14:dataBar>
          </x14:cfRule>
          <xm:sqref>M38:M41</xm:sqref>
        </x14:conditionalFormatting>
        <x14:conditionalFormatting xmlns:xm="http://schemas.microsoft.com/office/excel/2006/main">
          <x14:cfRule type="dataBar" id="{EBAB42BE-2EC2-4445-B025-215E701DF718}">
            <x14:dataBar minLength="0" maxLength="100" gradient="0">
              <x14:cfvo type="autoMin"/>
              <x14:cfvo type="autoMax"/>
              <x14:negativeFillColor rgb="FFFF0000"/>
              <x14:axisColor rgb="FF000000"/>
            </x14:dataBar>
          </x14:cfRule>
          <xm:sqref>N38:N41</xm:sqref>
        </x14:conditionalFormatting>
        <x14:conditionalFormatting xmlns:xm="http://schemas.microsoft.com/office/excel/2006/main">
          <x14:cfRule type="dataBar" id="{5CFF1E8D-80E8-46B1-9F7E-8E4A4B717042}">
            <x14:dataBar minLength="0" maxLength="100" gradient="0">
              <x14:cfvo type="autoMin"/>
              <x14:cfvo type="autoMax"/>
              <x14:negativeFillColor rgb="FFFF0000"/>
              <x14:axisColor rgb="FF000000"/>
            </x14:dataBar>
          </x14:cfRule>
          <xm:sqref>O38:O41</xm:sqref>
        </x14:conditionalFormatting>
        <x14:conditionalFormatting xmlns:xm="http://schemas.microsoft.com/office/excel/2006/main">
          <x14:cfRule type="dataBar" id="{F0D2AB9D-EA46-43FB-9FDB-A174E59DE53B}">
            <x14:dataBar minLength="0" maxLength="100" gradient="0">
              <x14:cfvo type="autoMin"/>
              <x14:cfvo type="autoMax"/>
              <x14:negativeFillColor rgb="FFFF0000"/>
              <x14:axisColor rgb="FF000000"/>
            </x14:dataBar>
          </x14:cfRule>
          <xm:sqref>Q38:Q41</xm:sqref>
        </x14:conditionalFormatting>
        <x14:conditionalFormatting xmlns:xm="http://schemas.microsoft.com/office/excel/2006/main">
          <x14:cfRule type="dataBar" id="{2B783B0A-3698-4108-B306-AAB0B5958B1C}">
            <x14:dataBar minLength="0" maxLength="100" gradient="0">
              <x14:cfvo type="autoMin"/>
              <x14:cfvo type="autoMax"/>
              <x14:negativeFillColor rgb="FFFF0000"/>
              <x14:axisColor rgb="FF000000"/>
            </x14:dataBar>
          </x14:cfRule>
          <xm:sqref>C197:C203</xm:sqref>
        </x14:conditionalFormatting>
        <x14:conditionalFormatting xmlns:xm="http://schemas.microsoft.com/office/excel/2006/main">
          <x14:cfRule type="dataBar" id="{8E8A2B69-3206-4EF2-A595-010B6ED0957C}">
            <x14:dataBar minLength="0" maxLength="100" gradient="0">
              <x14:cfvo type="autoMin"/>
              <x14:cfvo type="autoMax"/>
              <x14:negativeFillColor rgb="FFFF0000"/>
              <x14:axisColor rgb="FF000000"/>
            </x14:dataBar>
          </x14:cfRule>
          <xm:sqref>D197:D203</xm:sqref>
        </x14:conditionalFormatting>
        <x14:conditionalFormatting xmlns:xm="http://schemas.microsoft.com/office/excel/2006/main">
          <x14:cfRule type="dataBar" id="{322797BA-B6DA-46A0-AE8A-AEADB356E15E}">
            <x14:dataBar minLength="0" maxLength="100" gradient="0">
              <x14:cfvo type="autoMin"/>
              <x14:cfvo type="autoMax"/>
              <x14:negativeFillColor rgb="FFFF0000"/>
              <x14:axisColor rgb="FF000000"/>
            </x14:dataBar>
          </x14:cfRule>
          <xm:sqref>E197:E203</xm:sqref>
        </x14:conditionalFormatting>
        <x14:conditionalFormatting xmlns:xm="http://schemas.microsoft.com/office/excel/2006/main">
          <x14:cfRule type="dataBar" id="{59977E62-DFEB-477E-A3BE-6A9A1CEBF35B}">
            <x14:dataBar minLength="0" maxLength="100" gradient="0">
              <x14:cfvo type="autoMin"/>
              <x14:cfvo type="autoMax"/>
              <x14:negativeFillColor rgb="FFFF0000"/>
              <x14:axisColor rgb="FF000000"/>
            </x14:dataBar>
          </x14:cfRule>
          <xm:sqref>H225:H230</xm:sqref>
        </x14:conditionalFormatting>
        <x14:conditionalFormatting xmlns:xm="http://schemas.microsoft.com/office/excel/2006/main">
          <x14:cfRule type="dataBar" id="{E15AB8FF-CBD0-4586-968E-462F6657E483}">
            <x14:dataBar minLength="0" maxLength="100" gradient="0">
              <x14:cfvo type="autoMin"/>
              <x14:cfvo type="autoMax"/>
              <x14:negativeFillColor rgb="FFFF0000"/>
              <x14:axisColor rgb="FF000000"/>
            </x14:dataBar>
          </x14:cfRule>
          <xm:sqref>B225:G225</xm:sqref>
        </x14:conditionalFormatting>
        <x14:conditionalFormatting xmlns:xm="http://schemas.microsoft.com/office/excel/2006/main">
          <x14:cfRule type="dataBar" id="{569F6CB0-7EC3-45C8-8E36-C5F96FCAF6CB}">
            <x14:dataBar minLength="0" maxLength="100" gradient="0">
              <x14:cfvo type="autoMin"/>
              <x14:cfvo type="autoMax"/>
              <x14:negativeFillColor rgb="FFFF0000"/>
              <x14:axisColor rgb="FF000000"/>
            </x14:dataBar>
          </x14:cfRule>
          <xm:sqref>B226:G226</xm:sqref>
        </x14:conditionalFormatting>
        <x14:conditionalFormatting xmlns:xm="http://schemas.microsoft.com/office/excel/2006/main">
          <x14:cfRule type="dataBar" id="{FBDEA2AE-1154-4560-9574-7988273F63B0}">
            <x14:dataBar minLength="0" maxLength="100" gradient="0">
              <x14:cfvo type="autoMin"/>
              <x14:cfvo type="autoMax"/>
              <x14:negativeFillColor rgb="FFFF0000"/>
              <x14:axisColor rgb="FF000000"/>
            </x14:dataBar>
          </x14:cfRule>
          <xm:sqref>B227:G227</xm:sqref>
        </x14:conditionalFormatting>
        <x14:conditionalFormatting xmlns:xm="http://schemas.microsoft.com/office/excel/2006/main">
          <x14:cfRule type="dataBar" id="{EBB012F1-7BD6-4A0A-BD6C-CA5BCC920298}">
            <x14:dataBar minLength="0" maxLength="100" gradient="0">
              <x14:cfvo type="autoMin"/>
              <x14:cfvo type="autoMax"/>
              <x14:negativeFillColor rgb="FFFF0000"/>
              <x14:axisColor rgb="FF000000"/>
            </x14:dataBar>
          </x14:cfRule>
          <xm:sqref>B228:G228</xm:sqref>
        </x14:conditionalFormatting>
        <x14:conditionalFormatting xmlns:xm="http://schemas.microsoft.com/office/excel/2006/main">
          <x14:cfRule type="dataBar" id="{0AF9499E-8F1D-47A5-BA42-64786532EB33}">
            <x14:dataBar minLength="0" maxLength="100" gradient="0">
              <x14:cfvo type="autoMin"/>
              <x14:cfvo type="autoMax"/>
              <x14:negativeFillColor rgb="FFFF0000"/>
              <x14:axisColor rgb="FF000000"/>
            </x14:dataBar>
          </x14:cfRule>
          <xm:sqref>B229:G229</xm:sqref>
        </x14:conditionalFormatting>
        <x14:conditionalFormatting xmlns:xm="http://schemas.microsoft.com/office/excel/2006/main">
          <x14:cfRule type="dataBar" id="{0F802185-FAF6-4D64-AC10-2502E5C4097B}">
            <x14:dataBar minLength="0" maxLength="100" gradient="0">
              <x14:cfvo type="autoMin"/>
              <x14:cfvo type="autoMax"/>
              <x14:negativeFillColor rgb="FFFF0000"/>
              <x14:axisColor rgb="FF000000"/>
            </x14:dataBar>
          </x14:cfRule>
          <xm:sqref>B230:G230</xm:sqref>
        </x14:conditionalFormatting>
      </x14:conditionalFormattings>
    </ex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vt:lpstr>
      <vt:lpstr>RA</vt:lpstr>
      <vt:lpstr>PA</vt:lpstr>
      <vt:lpstr>WA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HUNAIN</dc:creator>
  <cp:lastModifiedBy>HUNAIN</cp:lastModifiedBy>
  <dcterms:created xsi:type="dcterms:W3CDTF">2023-06-18T20:25:26Z</dcterms:created>
  <dcterms:modified xsi:type="dcterms:W3CDTF">2023-07-13T13:23:11Z</dcterms:modified>
</cp:coreProperties>
</file>