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244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1" l="1"/>
  <c r="H15" i="11"/>
  <c r="G16" i="11"/>
  <c r="H16" i="11"/>
  <c r="G18" i="11"/>
  <c r="H18" i="11"/>
  <c r="G10" i="11"/>
  <c r="H10" i="11"/>
  <c r="G11" i="11"/>
  <c r="H11" i="11"/>
  <c r="G12" i="11"/>
  <c r="H12" i="11"/>
  <c r="G13" i="11"/>
  <c r="H13" i="11"/>
  <c r="G14" i="11"/>
  <c r="H14" i="11"/>
  <c r="H9" i="11"/>
  <c r="G9" i="11"/>
  <c r="F65" i="11" l="1"/>
  <c r="E64" i="11"/>
  <c r="F62" i="11"/>
  <c r="E63" i="11"/>
  <c r="E62" i="11"/>
  <c r="E60" i="11"/>
  <c r="F58" i="11"/>
  <c r="F44" i="11"/>
  <c r="E43" i="11"/>
  <c r="E39" i="11"/>
  <c r="F37" i="11"/>
  <c r="E29" i="11"/>
  <c r="E27" i="11"/>
  <c r="F23" i="11"/>
  <c r="E22" i="11"/>
  <c r="E20" i="11"/>
  <c r="E9" i="11" l="1"/>
  <c r="F9" i="11" s="1"/>
  <c r="E10" i="11" s="1"/>
  <c r="F10" i="11" l="1"/>
  <c r="E11" i="11" s="1"/>
  <c r="F11" i="11" l="1"/>
  <c r="E12" i="11" s="1"/>
  <c r="F12" i="11" l="1"/>
  <c r="E13" i="11" s="1"/>
  <c r="F13" i="11" l="1"/>
  <c r="E14" i="11" l="1"/>
  <c r="F14" i="11" l="1"/>
  <c r="E16" i="11" s="1"/>
  <c r="F16" i="11" l="1"/>
  <c r="E18" i="11" s="1"/>
  <c r="F18" i="11" l="1"/>
  <c r="E19" i="11" s="1"/>
  <c r="F19" i="11" l="1"/>
  <c r="E25" i="11" s="1"/>
  <c r="F20" i="11" l="1"/>
  <c r="E21" i="11" s="1"/>
  <c r="F21" i="11" s="1"/>
  <c r="F25" i="11"/>
  <c r="E26" i="11" l="1"/>
  <c r="F26" i="11"/>
  <c r="F22" i="11"/>
  <c r="E23" i="11" s="1"/>
  <c r="F27" i="11" l="1"/>
  <c r="F29" i="11" l="1"/>
  <c r="E28" i="11"/>
  <c r="E30" i="11" l="1"/>
  <c r="F28" i="11"/>
  <c r="F30" i="11" l="1"/>
  <c r="E32" i="11" l="1"/>
  <c r="F32" i="11" l="1"/>
  <c r="E33" i="11" l="1"/>
  <c r="F33" i="11" s="1"/>
  <c r="E34" i="11" s="1"/>
  <c r="F34" i="11" l="1"/>
  <c r="E35" i="11" l="1"/>
  <c r="F35" i="11" s="1"/>
  <c r="E36" i="11" s="1"/>
  <c r="F36" i="11" l="1"/>
  <c r="E37" i="11" l="1"/>
  <c r="F39" i="11" l="1"/>
  <c r="E40" i="11" s="1"/>
  <c r="F40" i="11" l="1"/>
  <c r="E41" i="11" s="1"/>
  <c r="F41" i="11" s="1"/>
  <c r="E42" i="11" s="1"/>
  <c r="F42" i="11" s="1"/>
  <c r="E46" i="11" l="1"/>
  <c r="F46" i="11" s="1"/>
  <c r="F43" i="11"/>
  <c r="E47" i="11" l="1"/>
  <c r="F47" i="11" s="1"/>
  <c r="E48" i="11" s="1"/>
  <c r="E44" i="11"/>
  <c r="E50" i="11" s="1"/>
  <c r="F48" i="11" l="1"/>
  <c r="E49" i="11" s="1"/>
  <c r="F49" i="11" l="1"/>
  <c r="F50" i="11" l="1"/>
  <c r="E51" i="11" l="1"/>
  <c r="F51" i="11" l="1"/>
  <c r="E53" i="11" s="1"/>
  <c r="F53" i="11" l="1"/>
  <c r="E54" i="11" s="1"/>
  <c r="F54" i="11" l="1"/>
  <c r="E55" i="11" s="1"/>
  <c r="F55" i="11" l="1"/>
  <c r="E56" i="11" s="1"/>
  <c r="F56" i="11" l="1"/>
  <c r="E57" i="11" s="1"/>
  <c r="F57" i="11" l="1"/>
  <c r="E58" i="11" s="1"/>
  <c r="F60" i="11" l="1"/>
  <c r="E61" i="11" s="1"/>
  <c r="F61" i="11" l="1"/>
  <c r="F63" i="11" l="1"/>
  <c r="F64" i="11" l="1"/>
  <c r="E65" i="11" s="1"/>
  <c r="E67" i="11" l="1"/>
  <c r="F67" i="11" l="1"/>
  <c r="E68" i="11" s="1"/>
  <c r="F68" i="11" l="1"/>
</calcChain>
</file>

<file path=xl/sharedStrings.xml><?xml version="1.0" encoding="utf-8"?>
<sst xmlns="http://schemas.openxmlformats.org/spreadsheetml/2006/main" count="167" uniqueCount="80">
  <si>
    <t>PROGRESS</t>
  </si>
  <si>
    <t>ASSIGNED
TO</t>
  </si>
  <si>
    <t>Project Management Templates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</si>
  <si>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</si>
  <si>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</si>
  <si>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</si>
  <si>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</si>
  <si>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</si>
  <si>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</si>
  <si>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</si>
  <si>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</si>
  <si>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</si>
  <si>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</si>
  <si>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</si>
  <si>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</si>
  <si>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</si>
  <si>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</si>
  <si>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</si>
  <si>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</si>
  <si>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</si>
  <si>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</si>
  <si>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</si>
  <si>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</si>
  <si>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</si>
  <si>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</si>
  <si>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</si>
  <si>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</si>
  <si>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</si>
  <si>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</si>
  <si>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</si>
  <si>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</si>
  <si>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</si>
  <si>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Kế hoạch đào tạo</t>
  </si>
  <si>
    <t>Tên thực tập</t>
  </si>
  <si>
    <t>Tên project</t>
  </si>
  <si>
    <t>Huỳnh Ngọc Trâm</t>
  </si>
  <si>
    <t>eContract</t>
  </si>
  <si>
    <t>Thời gian</t>
  </si>
  <si>
    <t>Đọc hiểu requiment</t>
  </si>
  <si>
    <t>Đăng nhập</t>
  </si>
  <si>
    <t>Trâm</t>
  </si>
  <si>
    <t>Đổi mật khẩu lần đầu đăng nhập</t>
  </si>
  <si>
    <t>Đăng xuất</t>
  </si>
  <si>
    <t>Quên mật khẩu</t>
  </si>
  <si>
    <t>Xem thông tin chi tiết tài khoản</t>
  </si>
  <si>
    <t>Cập nhật thông tin tài khoản</t>
  </si>
  <si>
    <t>Review cách hiểu</t>
  </si>
  <si>
    <t>Tổ chức review cách hiểu yêu cầu</t>
  </si>
  <si>
    <t>Trang, Trâm</t>
  </si>
  <si>
    <t>Viết testcase design</t>
  </si>
  <si>
    <t>Review testcase design</t>
  </si>
  <si>
    <t>Cập nhật testcase design</t>
  </si>
  <si>
    <t xml:space="preserve">Viết testcase </t>
  </si>
  <si>
    <t xml:space="preserve">Review testcase </t>
  </si>
  <si>
    <t>Testing</t>
  </si>
  <si>
    <t>Báo cáo kết quả + bài học</t>
  </si>
  <si>
    <t>Báo cáo kết quả</t>
  </si>
  <si>
    <t>Bài học</t>
  </si>
  <si>
    <t xml:space="preserve">Cập nhật testcase </t>
  </si>
  <si>
    <t>Trang</t>
  </si>
  <si>
    <t>Trạng thái</t>
  </si>
  <si>
    <t>START PLAN</t>
  </si>
  <si>
    <t>END PLAN</t>
  </si>
  <si>
    <t>START AC</t>
  </si>
  <si>
    <t>END AC</t>
  </si>
  <si>
    <t>Done</t>
  </si>
  <si>
    <t>Open</t>
  </si>
  <si>
    <t>Note</t>
  </si>
  <si>
    <t>Đăng nhập
Tìm hiểu về tài liệu SRS, đọc qua các chức năng trong tài liệu</t>
  </si>
  <si>
    <t>Đổi mật khẩu lần đầu đăng nhập
Tìm hiểu các loại kiểm thử</t>
  </si>
  <si>
    <t xml:space="preserve">Đăng xuất
</t>
  </si>
  <si>
    <t>Quên mật khẩu
Tìm hiểu các loại kiểm thử(1)</t>
  </si>
  <si>
    <t xml:space="preserve">Xem thông tin chi tiết tài khoản
Tìm hiểu black box test và white box test
</t>
  </si>
  <si>
    <t>Cập nhật thông tin tài khoản
Tìm hiểu về Các cấp độ kiểm thử</t>
  </si>
  <si>
    <t xml:space="preserve">Đăng nhập
Tìm hiểu về Các cấp độ kiểm thử(2)
</t>
  </si>
  <si>
    <t>Đổi mật khẩu lần đầu đăng nhập
Các kĩ thuật kiểm thử hộp đen</t>
  </si>
  <si>
    <t>Đăng xuất
Các kĩ thuật kiểm thử hộp đen(1)</t>
  </si>
  <si>
    <t>Quên mật khẩu
Phân biệt kiểm thử chức năng và phi chức năng</t>
  </si>
  <si>
    <t>Xem thông tin chi tiết tài khoản
Phân biệt kiểm thử chức năng và phi chức năng(1)</t>
  </si>
  <si>
    <t>Cập nhật thông tin tài khoản
Tìm hiểm phương thức kiểm thử GUI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</si>
</sst>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
    <numFmt numFmtId="165" formatCode="ddd\,\ m/d/yyyy"/>
    <numFmt numFmtId="166" formatCode="dd/mm/yyyy"/>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4" tint="-0.249977111117893"/>
        <bgColor indexed="64"/>
      </patternFill>
    </fill>
  </fills>
  <borders count="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center" vertical="center" wrapText="1"/>
    </xf>
    <xf numFmtId="0" fontId="10" fillId="0" borderId="0" xfId="0" applyFont="1"/>
    <xf numFmtId="0" fontId="11" fillId="0" borderId="0" xfId="1" applyFont="1" applyAlignment="1" applyProtection="1"/>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0" fillId="0" borderId="0" xfId="0" applyAlignment="1">
      <alignment vertical="top"/>
    </xf>
    <xf numFmtId="0" fontId="0" fillId="0" borderId="0" xfId="8" applyFont="1" applyAlignment="1">
      <alignment horizontal="left" vertical="top"/>
    </xf>
    <xf numFmtId="0" fontId="7" fillId="11" borderId="2" xfId="11" applyFill="1">
      <alignment horizontal="center" vertical="center"/>
    </xf>
    <xf numFmtId="9" fontId="4" fillId="11" borderId="2" xfId="2" applyFont="1" applyFill="1" applyBorder="1" applyAlignment="1">
      <alignment horizontal="center" vertical="center"/>
    </xf>
    <xf numFmtId="9" fontId="4" fillId="12" borderId="2" xfId="2" applyFont="1" applyFill="1" applyBorder="1" applyAlignment="1">
      <alignment horizontal="center" vertical="center"/>
    </xf>
    <xf numFmtId="0" fontId="7" fillId="13" borderId="2" xfId="11" applyFill="1">
      <alignment horizontal="center" vertical="center"/>
    </xf>
    <xf numFmtId="9" fontId="4" fillId="13" borderId="2" xfId="2" applyFont="1" applyFill="1" applyBorder="1" applyAlignment="1">
      <alignment horizontal="center" vertical="center"/>
    </xf>
    <xf numFmtId="0" fontId="0" fillId="9" borderId="2" xfId="11" applyFont="1" applyFill="1">
      <alignment horizontal="center" vertical="center"/>
    </xf>
    <xf numFmtId="0" fontId="0" fillId="8" borderId="2" xfId="11" applyFont="1" applyFill="1">
      <alignment horizontal="center" vertical="center"/>
    </xf>
    <xf numFmtId="0" fontId="0" fillId="3" borderId="2" xfId="11" applyFont="1" applyFill="1">
      <alignment horizontal="center" vertical="center"/>
    </xf>
    <xf numFmtId="0" fontId="0" fillId="6" borderId="2" xfId="11" applyFont="1" applyFill="1">
      <alignment horizontal="center" vertical="center"/>
    </xf>
    <xf numFmtId="0" fontId="0" fillId="12" borderId="2" xfId="11" applyFont="1" applyFill="1">
      <alignment horizontal="center" vertical="center"/>
    </xf>
    <xf numFmtId="166" fontId="0" fillId="2" borderId="2" xfId="10" applyNumberFormat="1" applyFont="1" applyFill="1">
      <alignment horizontal="center" vertical="center"/>
    </xf>
    <xf numFmtId="166" fontId="7" fillId="2" borderId="2" xfId="10" applyNumberFormat="1" applyFill="1">
      <alignment horizontal="center" vertical="center"/>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3" borderId="2" xfId="10" applyNumberFormat="1"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9" borderId="2" xfId="10" applyNumberFormat="1"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8" borderId="2" xfId="10" applyNumberFormat="1" applyFill="1">
      <alignment horizontal="center" vertical="center"/>
    </xf>
    <xf numFmtId="166" fontId="0" fillId="11" borderId="2" xfId="0" applyNumberFormat="1" applyFill="1" applyBorder="1" applyAlignment="1">
      <alignment horizontal="center" vertical="center"/>
    </xf>
    <xf numFmtId="166" fontId="4" fillId="11" borderId="2" xfId="0" applyNumberFormat="1" applyFont="1" applyFill="1" applyBorder="1" applyAlignment="1">
      <alignment horizontal="center" vertical="center"/>
    </xf>
    <xf numFmtId="166" fontId="7" fillId="6" borderId="2" xfId="10" applyNumberFormat="1" applyFill="1">
      <alignment horizontal="center" vertical="center"/>
    </xf>
    <xf numFmtId="166" fontId="7" fillId="13" borderId="2" xfId="10" applyNumberFormat="1" applyFill="1">
      <alignment horizontal="center" vertical="center"/>
    </xf>
    <xf numFmtId="166" fontId="7" fillId="12" borderId="2" xfId="10" applyNumberFormat="1" applyFill="1">
      <alignment horizontal="center" vertical="center"/>
    </xf>
    <xf numFmtId="166" fontId="0" fillId="0" borderId="0" xfId="0" applyNumberFormat="1" applyAlignment="1">
      <alignment horizontal="center"/>
    </xf>
    <xf numFmtId="166" fontId="0" fillId="0" borderId="0" xfId="0" applyNumberFormat="1"/>
    <xf numFmtId="166" fontId="18" fillId="0" borderId="0" xfId="0" applyNumberFormat="1" applyFont="1" applyAlignment="1">
      <alignment horizontal="center"/>
    </xf>
    <xf numFmtId="0" fontId="6" fillId="10" borderId="0" xfId="0" applyFont="1" applyFill="1" applyBorder="1" applyAlignment="1">
      <alignment horizontal="center" vertical="center" wrapText="1"/>
    </xf>
    <xf numFmtId="0" fontId="0" fillId="0" borderId="6" xfId="0" applyBorder="1" applyAlignment="1">
      <alignment vertical="center"/>
    </xf>
    <xf numFmtId="0" fontId="0" fillId="0" borderId="0" xfId="0" applyBorder="1"/>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0" fillId="0" borderId="7" xfId="0" applyBorder="1" applyAlignment="1">
      <alignment vertical="center"/>
    </xf>
    <xf numFmtId="0" fontId="0" fillId="0" borderId="0" xfId="0" applyBorder="1" applyAlignment="1">
      <alignment vertical="center"/>
    </xf>
    <xf numFmtId="0" fontId="7" fillId="0" borderId="8" xfId="11" applyBorder="1">
      <alignment horizontal="center" vertical="center"/>
    </xf>
    <xf numFmtId="9" fontId="4" fillId="0" borderId="8" xfId="2" applyFont="1" applyBorder="1" applyAlignment="1">
      <alignment horizontal="center" vertical="center"/>
    </xf>
    <xf numFmtId="166" fontId="7" fillId="0" borderId="8" xfId="10" applyNumberFormat="1" applyBorder="1">
      <alignment horizontal="center" vertical="center"/>
    </xf>
    <xf numFmtId="166" fontId="0" fillId="0" borderId="0" xfId="0" applyNumberFormat="1" applyBorder="1" applyAlignment="1">
      <alignment horizontal="center"/>
    </xf>
    <xf numFmtId="166" fontId="0" fillId="0" borderId="0" xfId="0" applyNumberFormat="1" applyBorder="1"/>
    <xf numFmtId="166" fontId="0" fillId="0" borderId="3" xfId="9" applyNumberFormat="1" applyFont="1">
      <alignment horizontal="center" vertical="center"/>
    </xf>
    <xf numFmtId="166" fontId="7" fillId="0" borderId="3" xfId="9" applyNumberFormat="1">
      <alignment horizontal="center" vertical="center"/>
    </xf>
    <xf numFmtId="0" fontId="7" fillId="0" borderId="0" xfId="8" applyAlignment="1">
      <alignment horizontal="right" vertical="top" indent="1"/>
    </xf>
    <xf numFmtId="0" fontId="7" fillId="0" borderId="4" xfId="8" applyBorder="1" applyAlignment="1">
      <alignment horizontal="right" vertical="top" indent="1"/>
    </xf>
    <xf numFmtId="0" fontId="0" fillId="0" borderId="5" xfId="0" applyBorder="1"/>
    <xf numFmtId="0" fontId="9" fillId="0" borderId="0" xfId="5" applyAlignment="1">
      <alignment horizontal="left" vertical="top"/>
    </xf>
    <xf numFmtId="0" fontId="8" fillId="0" borderId="0" xfId="6" applyAlignment="1">
      <alignment vertical="top"/>
    </xf>
    <xf numFmtId="0" fontId="8" fillId="0" borderId="0" xfId="7" applyAlignment="1">
      <alignment vertical="top"/>
    </xf>
    <xf numFmtId="0" fontId="6" fillId="10" borderId="1" xfId="0" applyFont="1" applyFill="1" applyBorder="1" applyAlignment="1">
      <alignment horizontal="left" vertical="top"/>
    </xf>
    <xf numFmtId="0" fontId="5" fillId="6" borderId="2" xfId="0" applyFont="1" applyFill="1" applyBorder="1" applyAlignment="1">
      <alignment horizontal="left" vertical="top"/>
    </xf>
    <xf numFmtId="0" fontId="0" fillId="2" borderId="2" xfId="12" applyFont="1" applyFill="1" applyAlignment="1">
      <alignment horizontal="left" vertical="top" wrapText="1"/>
    </xf>
    <xf numFmtId="0" fontId="5" fillId="7" borderId="2" xfId="0" applyFont="1" applyFill="1" applyBorder="1" applyAlignment="1">
      <alignment horizontal="left" vertical="top"/>
    </xf>
    <xf numFmtId="0" fontId="0" fillId="3" borderId="2" xfId="12" applyFont="1" applyFill="1" applyAlignment="1">
      <alignment horizontal="left" vertical="top" wrapText="1"/>
    </xf>
    <xf numFmtId="0" fontId="5" fillId="5" borderId="2" xfId="0" applyFont="1" applyFill="1" applyBorder="1" applyAlignment="1">
      <alignment horizontal="left" vertical="top"/>
    </xf>
    <xf numFmtId="0" fontId="0" fillId="9" borderId="2" xfId="12" applyFont="1" applyFill="1" applyAlignment="1">
      <alignment horizontal="left" vertical="top" wrapText="1"/>
    </xf>
    <xf numFmtId="0" fontId="5" fillId="4" borderId="2" xfId="0" applyFont="1" applyFill="1" applyBorder="1" applyAlignment="1">
      <alignment horizontal="left" vertical="top"/>
    </xf>
    <xf numFmtId="0" fontId="7" fillId="8" borderId="2" xfId="12" applyFill="1" applyAlignment="1">
      <alignment horizontal="left" vertical="top"/>
    </xf>
    <xf numFmtId="0" fontId="7" fillId="3" borderId="2" xfId="12" applyFill="1" applyAlignment="1">
      <alignment horizontal="left" vertical="top"/>
    </xf>
    <xf numFmtId="0" fontId="5" fillId="11" borderId="2" xfId="0" applyFont="1" applyFill="1" applyBorder="1" applyAlignment="1">
      <alignment horizontal="left" vertical="top"/>
    </xf>
    <xf numFmtId="0" fontId="7" fillId="6" borderId="2" xfId="12" applyFill="1" applyAlignment="1">
      <alignment horizontal="left" vertical="top"/>
    </xf>
    <xf numFmtId="0" fontId="0" fillId="8" borderId="2" xfId="12" applyFont="1" applyFill="1" applyAlignment="1">
      <alignment horizontal="left" vertical="top"/>
    </xf>
    <xf numFmtId="0" fontId="5" fillId="13" borderId="2" xfId="12" applyFont="1" applyFill="1" applyAlignment="1">
      <alignment horizontal="left" vertical="top"/>
    </xf>
    <xf numFmtId="0" fontId="7" fillId="12" borderId="2" xfId="12" applyFill="1" applyAlignment="1">
      <alignment horizontal="left" vertical="top"/>
    </xf>
    <xf numFmtId="0" fontId="7" fillId="0" borderId="8" xfId="12" applyBorder="1" applyAlignment="1">
      <alignment horizontal="left" vertical="top"/>
    </xf>
    <xf numFmtId="0" fontId="0" fillId="0" borderId="0" xfId="0" applyBorder="1" applyAlignment="1">
      <alignment vertical="top"/>
    </xf>
    <xf numFmtId="166" fontId="4" fillId="0" borderId="6" xfId="0" applyNumberFormat="1" applyFont="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84"/>
  <sheetViews>
    <sheetView showGridLines="0" tabSelected="1" showRuler="0" zoomScaleNormal="100" zoomScalePageLayoutView="70" workbookViewId="0">
      <pane ySplit="6" topLeftCell="A7" activePane="bottomLeft" state="frozen"/>
      <selection pane="bottomLeft" activeCell="H18" sqref="H18"/>
    </sheetView>
  </sheetViews>
  <sheetFormatPr defaultRowHeight="30" customHeight="1" x14ac:dyDescent="0.35"/>
  <cols>
    <col min="1" max="1" width="2.7265625" style="31" customWidth="1"/>
    <col min="2" max="2" width="32.7265625" style="41" customWidth="1"/>
    <col min="3" max="3" width="30.7265625" customWidth="1"/>
    <col min="4" max="4" width="10.7265625" customWidth="1"/>
    <col min="5" max="5" width="10.453125" style="5" customWidth="1"/>
    <col min="6" max="6" width="10.453125" customWidth="1"/>
    <col min="7" max="7" width="14.26953125" customWidth="1"/>
    <col min="8" max="8" width="11.1796875" customWidth="1"/>
    <col min="10" max="10" width="24.81640625" customWidth="1"/>
    <col min="13" max="14" width="10.26953125"/>
  </cols>
  <sheetData>
    <row r="1" spans="1:10" ht="30" customHeight="1" x14ac:dyDescent="0.6">
      <c r="A1" s="32" t="s">
        <v>23</v>
      </c>
      <c r="B1" s="89" t="s">
        <v>32</v>
      </c>
      <c r="C1" s="1"/>
      <c r="D1" s="2"/>
      <c r="E1" s="4"/>
      <c r="F1" s="20"/>
    </row>
    <row r="2" spans="1:10" ht="30" customHeight="1" x14ac:dyDescent="0.35">
      <c r="A2" s="31" t="s">
        <v>19</v>
      </c>
      <c r="B2" s="90" t="s">
        <v>33</v>
      </c>
      <c r="C2" t="s">
        <v>35</v>
      </c>
    </row>
    <row r="3" spans="1:10" ht="30" customHeight="1" x14ac:dyDescent="0.35">
      <c r="A3" s="31" t="s">
        <v>24</v>
      </c>
      <c r="B3" s="91" t="s">
        <v>34</v>
      </c>
      <c r="C3" s="41" t="s">
        <v>36</v>
      </c>
      <c r="D3" s="42" t="s">
        <v>37</v>
      </c>
      <c r="E3" s="84">
        <v>44363</v>
      </c>
      <c r="F3" s="85"/>
    </row>
    <row r="4" spans="1:10" ht="30" customHeight="1" x14ac:dyDescent="0.35">
      <c r="A4" s="32" t="s">
        <v>25</v>
      </c>
      <c r="C4" s="86" t="s">
        <v>3</v>
      </c>
      <c r="D4" s="87"/>
      <c r="E4" s="6">
        <v>1</v>
      </c>
    </row>
    <row r="5" spans="1:10" ht="15" customHeight="1" x14ac:dyDescent="0.35">
      <c r="A5" s="32" t="s">
        <v>26</v>
      </c>
      <c r="B5" s="88"/>
      <c r="C5" s="88"/>
      <c r="D5" s="88"/>
      <c r="E5" s="88"/>
      <c r="F5" s="88"/>
      <c r="G5" s="88"/>
      <c r="H5" s="74"/>
    </row>
    <row r="6" spans="1:10" ht="30" customHeight="1" thickBot="1" x14ac:dyDescent="0.4">
      <c r="A6" s="32" t="s">
        <v>27</v>
      </c>
      <c r="B6" s="92" t="s">
        <v>4</v>
      </c>
      <c r="C6" s="7" t="s">
        <v>1</v>
      </c>
      <c r="D6" s="7" t="s">
        <v>0</v>
      </c>
      <c r="E6" s="7" t="s">
        <v>61</v>
      </c>
      <c r="F6" s="7" t="s">
        <v>62</v>
      </c>
      <c r="G6" s="7" t="s">
        <v>63</v>
      </c>
      <c r="H6" s="7" t="s">
        <v>64</v>
      </c>
      <c r="I6" s="72" t="s">
        <v>60</v>
      </c>
      <c r="J6" s="72" t="s">
        <v>67</v>
      </c>
    </row>
    <row r="7" spans="1:10" ht="30" hidden="1" customHeight="1" thickBot="1" x14ac:dyDescent="0.4">
      <c r="A7" s="31" t="s">
        <v>22</v>
      </c>
      <c r="C7" s="33"/>
      <c r="E7"/>
    </row>
    <row r="8" spans="1:10" s="3" customFormat="1" ht="30" customHeight="1" thickBot="1" x14ac:dyDescent="0.4">
      <c r="A8" s="32" t="s">
        <v>28</v>
      </c>
      <c r="B8" s="93" t="s">
        <v>38</v>
      </c>
      <c r="C8" s="34"/>
      <c r="D8" s="10"/>
      <c r="E8" s="11"/>
      <c r="F8" s="12"/>
      <c r="G8" s="12"/>
      <c r="H8" s="12"/>
      <c r="I8" s="12"/>
      <c r="J8" s="12"/>
    </row>
    <row r="9" spans="1:10" s="3" customFormat="1" ht="49" customHeight="1" thickBot="1" x14ac:dyDescent="0.4">
      <c r="A9" s="32" t="s">
        <v>29</v>
      </c>
      <c r="B9" s="94" t="s">
        <v>68</v>
      </c>
      <c r="C9" s="35" t="s">
        <v>40</v>
      </c>
      <c r="D9" s="13"/>
      <c r="E9" s="53">
        <f>Project_Start</f>
        <v>44363</v>
      </c>
      <c r="F9" s="54">
        <f>E9</f>
        <v>44363</v>
      </c>
      <c r="G9" s="109">
        <f>E9</f>
        <v>44363</v>
      </c>
      <c r="H9" s="109">
        <f>F9</f>
        <v>44363</v>
      </c>
      <c r="I9" s="77" t="s">
        <v>65</v>
      </c>
      <c r="J9" s="73"/>
    </row>
    <row r="10" spans="1:10" s="3" customFormat="1" ht="38.5" customHeight="1" thickBot="1" x14ac:dyDescent="0.4">
      <c r="A10" s="32" t="s">
        <v>30</v>
      </c>
      <c r="B10" s="94" t="s">
        <v>69</v>
      </c>
      <c r="C10" s="35" t="s">
        <v>40</v>
      </c>
      <c r="D10" s="13"/>
      <c r="E10" s="54">
        <f>F9+1</f>
        <v>44364</v>
      </c>
      <c r="F10" s="54">
        <f>E10</f>
        <v>44364</v>
      </c>
      <c r="G10" s="109">
        <f t="shared" ref="G10:G14" si="0">E10</f>
        <v>44364</v>
      </c>
      <c r="H10" s="109">
        <f t="shared" ref="H10:H14" si="1">F10</f>
        <v>44364</v>
      </c>
      <c r="I10" s="77" t="s">
        <v>66</v>
      </c>
      <c r="J10" s="73"/>
    </row>
    <row r="11" spans="1:10" s="3" customFormat="1" ht="30" customHeight="1" thickBot="1" x14ac:dyDescent="0.4">
      <c r="A11" s="31"/>
      <c r="B11" s="94" t="s">
        <v>70</v>
      </c>
      <c r="C11" s="35" t="s">
        <v>40</v>
      </c>
      <c r="D11" s="13"/>
      <c r="E11" s="54">
        <f>F10</f>
        <v>44364</v>
      </c>
      <c r="F11" s="54">
        <f>E11</f>
        <v>44364</v>
      </c>
      <c r="G11" s="109">
        <f t="shared" si="0"/>
        <v>44364</v>
      </c>
      <c r="H11" s="109">
        <f t="shared" si="1"/>
        <v>44364</v>
      </c>
      <c r="I11" s="77" t="s">
        <v>66</v>
      </c>
      <c r="J11" s="73"/>
    </row>
    <row r="12" spans="1:10" s="3" customFormat="1" ht="39" customHeight="1" thickBot="1" x14ac:dyDescent="0.4">
      <c r="A12" s="31"/>
      <c r="B12" s="94" t="s">
        <v>71</v>
      </c>
      <c r="C12" s="35" t="s">
        <v>40</v>
      </c>
      <c r="D12" s="13"/>
      <c r="E12" s="54">
        <f>F11+1</f>
        <v>44365</v>
      </c>
      <c r="F12" s="54">
        <f>E12</f>
        <v>44365</v>
      </c>
      <c r="G12" s="109">
        <f t="shared" si="0"/>
        <v>44365</v>
      </c>
      <c r="H12" s="109">
        <f t="shared" si="1"/>
        <v>44365</v>
      </c>
      <c r="I12" s="77" t="s">
        <v>66</v>
      </c>
      <c r="J12" s="73"/>
    </row>
    <row r="13" spans="1:10" s="3" customFormat="1" ht="51.5" customHeight="1" thickBot="1" x14ac:dyDescent="0.4">
      <c r="A13" s="31"/>
      <c r="B13" s="94" t="s">
        <v>72</v>
      </c>
      <c r="C13" s="35" t="s">
        <v>40</v>
      </c>
      <c r="D13" s="13"/>
      <c r="E13" s="54">
        <f>F12+3</f>
        <v>44368</v>
      </c>
      <c r="F13" s="54">
        <f>E13</f>
        <v>44368</v>
      </c>
      <c r="G13" s="109">
        <f t="shared" si="0"/>
        <v>44368</v>
      </c>
      <c r="H13" s="109">
        <f t="shared" si="1"/>
        <v>44368</v>
      </c>
      <c r="I13" s="77" t="s">
        <v>66</v>
      </c>
      <c r="J13" s="73"/>
    </row>
    <row r="14" spans="1:10" s="3" customFormat="1" ht="39" customHeight="1" thickBot="1" x14ac:dyDescent="0.4">
      <c r="A14" s="31"/>
      <c r="B14" s="94" t="s">
        <v>73</v>
      </c>
      <c r="C14" s="35" t="s">
        <v>40</v>
      </c>
      <c r="D14" s="13"/>
      <c r="E14" s="54">
        <f>F13</f>
        <v>44368</v>
      </c>
      <c r="F14" s="54">
        <f>E14+2</f>
        <v>44370</v>
      </c>
      <c r="G14" s="109">
        <f t="shared" si="0"/>
        <v>44368</v>
      </c>
      <c r="H14" s="109">
        <f t="shared" si="1"/>
        <v>44370</v>
      </c>
      <c r="I14" s="77" t="s">
        <v>66</v>
      </c>
      <c r="J14" s="73"/>
    </row>
    <row r="15" spans="1:10" s="3" customFormat="1" ht="30" customHeight="1" thickBot="1" x14ac:dyDescent="0.4">
      <c r="A15" s="32" t="s">
        <v>31</v>
      </c>
      <c r="B15" s="95" t="s">
        <v>46</v>
      </c>
      <c r="C15" s="36"/>
      <c r="D15" s="14"/>
      <c r="E15" s="55"/>
      <c r="F15" s="56"/>
      <c r="G15" s="109">
        <f>E15</f>
        <v>0</v>
      </c>
      <c r="H15" s="109">
        <f>F15</f>
        <v>0</v>
      </c>
      <c r="I15" s="77"/>
      <c r="J15" s="73"/>
    </row>
    <row r="16" spans="1:10" s="3" customFormat="1" ht="30" customHeight="1" thickBot="1" x14ac:dyDescent="0.4">
      <c r="A16" s="32"/>
      <c r="B16" s="96" t="s">
        <v>47</v>
      </c>
      <c r="C16" s="37" t="s">
        <v>48</v>
      </c>
      <c r="D16" s="15"/>
      <c r="E16" s="57">
        <f>F14+1</f>
        <v>44371</v>
      </c>
      <c r="F16" s="57">
        <f>E16</f>
        <v>44371</v>
      </c>
      <c r="G16" s="109">
        <f t="shared" ref="G16:G18" si="2">E16</f>
        <v>44371</v>
      </c>
      <c r="H16" s="109">
        <f t="shared" ref="H16:H18" si="3">F16</f>
        <v>44371</v>
      </c>
      <c r="I16" s="77"/>
      <c r="J16" s="73"/>
    </row>
    <row r="17" spans="1:10" s="3" customFormat="1" ht="30" customHeight="1" thickBot="1" x14ac:dyDescent="0.4">
      <c r="A17" s="31" t="s">
        <v>20</v>
      </c>
      <c r="B17" s="97" t="s">
        <v>49</v>
      </c>
      <c r="C17" s="38"/>
      <c r="D17" s="16"/>
      <c r="E17" s="58"/>
      <c r="F17" s="59"/>
      <c r="G17" s="109"/>
      <c r="H17" s="109"/>
      <c r="I17" s="77"/>
      <c r="J17" s="73"/>
    </row>
    <row r="18" spans="1:10" s="3" customFormat="1" ht="31.5" customHeight="1" thickBot="1" x14ac:dyDescent="0.4">
      <c r="A18" s="31"/>
      <c r="B18" s="98" t="s">
        <v>74</v>
      </c>
      <c r="C18" s="48" t="s">
        <v>40</v>
      </c>
      <c r="D18" s="17"/>
      <c r="E18" s="60">
        <f>F16</f>
        <v>44371</v>
      </c>
      <c r="F18" s="60">
        <f>E18+1</f>
        <v>44372</v>
      </c>
      <c r="G18" s="109">
        <f t="shared" si="2"/>
        <v>44371</v>
      </c>
      <c r="H18" s="109">
        <f t="shared" si="3"/>
        <v>44372</v>
      </c>
      <c r="I18" s="77"/>
      <c r="J18" s="73"/>
    </row>
    <row r="19" spans="1:10" s="3" customFormat="1" ht="33" customHeight="1" thickBot="1" x14ac:dyDescent="0.4">
      <c r="A19" s="31"/>
      <c r="B19" s="98" t="s">
        <v>75</v>
      </c>
      <c r="C19" s="48" t="s">
        <v>40</v>
      </c>
      <c r="D19" s="17"/>
      <c r="E19" s="60">
        <f>F18+3</f>
        <v>44375</v>
      </c>
      <c r="F19" s="60">
        <f>E19</f>
        <v>44375</v>
      </c>
      <c r="G19" s="76"/>
      <c r="H19" s="76"/>
      <c r="I19" s="77"/>
      <c r="J19" s="73"/>
    </row>
    <row r="20" spans="1:10" s="3" customFormat="1" ht="30" customHeight="1" thickBot="1" x14ac:dyDescent="0.4">
      <c r="A20" s="31"/>
      <c r="B20" s="98" t="s">
        <v>76</v>
      </c>
      <c r="C20" s="48" t="s">
        <v>40</v>
      </c>
      <c r="D20" s="17"/>
      <c r="E20" s="60">
        <f>F19+2</f>
        <v>44377</v>
      </c>
      <c r="F20" s="60">
        <f>E20</f>
        <v>44377</v>
      </c>
      <c r="G20" s="76"/>
      <c r="H20" s="76"/>
      <c r="I20" s="77"/>
      <c r="J20" s="73"/>
    </row>
    <row r="21" spans="1:10" s="3" customFormat="1" ht="30" customHeight="1" thickBot="1" x14ac:dyDescent="0.4">
      <c r="A21" s="31"/>
      <c r="B21" s="98" t="s">
        <v>77</v>
      </c>
      <c r="C21" s="48" t="s">
        <v>40</v>
      </c>
      <c r="D21" s="17"/>
      <c r="E21" s="60">
        <f>F20</f>
        <v>44377</v>
      </c>
      <c r="F21" s="60">
        <f>E21+1</f>
        <v>44378</v>
      </c>
      <c r="G21" s="76"/>
      <c r="H21" s="76"/>
      <c r="I21" s="77"/>
      <c r="J21" s="73"/>
    </row>
    <row r="22" spans="1:10" s="3" customFormat="1" ht="30" customHeight="1" thickBot="1" x14ac:dyDescent="0.4">
      <c r="A22" s="31"/>
      <c r="B22" s="98" t="s">
        <v>78</v>
      </c>
      <c r="C22" s="48" t="s">
        <v>40</v>
      </c>
      <c r="D22" s="17"/>
      <c r="E22" s="60">
        <f>F21</f>
        <v>44378</v>
      </c>
      <c r="F22" s="60">
        <f>E22</f>
        <v>44378</v>
      </c>
      <c r="G22" s="76"/>
      <c r="H22" s="76"/>
      <c r="I22" s="77"/>
      <c r="J22" s="73"/>
    </row>
    <row r="23" spans="1:10" s="3" customFormat="1" ht="30" customHeight="1" thickBot="1" x14ac:dyDescent="0.4">
      <c r="A23" s="31"/>
      <c r="B23" s="98" t="s">
        <v>79</v>
      </c>
      <c r="C23" s="48" t="s">
        <v>40</v>
      </c>
      <c r="D23" s="17"/>
      <c r="E23" s="60">
        <f>F22</f>
        <v>44378</v>
      </c>
      <c r="F23" s="60">
        <f>E23+4</f>
        <v>44382</v>
      </c>
      <c r="G23" s="76"/>
      <c r="H23" s="76"/>
      <c r="I23" s="77"/>
      <c r="J23" s="73"/>
    </row>
    <row r="24" spans="1:10" s="3" customFormat="1" ht="30" customHeight="1" thickBot="1" x14ac:dyDescent="0.4">
      <c r="A24" s="31" t="s">
        <v>20</v>
      </c>
      <c r="B24" s="99" t="s">
        <v>50</v>
      </c>
      <c r="C24" s="39"/>
      <c r="D24" s="18"/>
      <c r="E24" s="61"/>
      <c r="F24" s="62"/>
      <c r="G24" s="76"/>
      <c r="H24" s="76"/>
      <c r="I24" s="77"/>
      <c r="J24" s="73"/>
    </row>
    <row r="25" spans="1:10" s="3" customFormat="1" ht="30" customHeight="1" thickBot="1" x14ac:dyDescent="0.4">
      <c r="A25" s="31"/>
      <c r="B25" s="100" t="s">
        <v>39</v>
      </c>
      <c r="C25" s="49" t="s">
        <v>59</v>
      </c>
      <c r="D25" s="19"/>
      <c r="E25" s="63">
        <f>E20</f>
        <v>44377</v>
      </c>
      <c r="F25" s="63">
        <f>E25</f>
        <v>44377</v>
      </c>
      <c r="G25" s="76"/>
      <c r="H25" s="76"/>
      <c r="I25" s="77"/>
      <c r="J25" s="73"/>
    </row>
    <row r="26" spans="1:10" s="3" customFormat="1" ht="30" customHeight="1" thickBot="1" x14ac:dyDescent="0.4">
      <c r="A26" s="31"/>
      <c r="B26" s="100" t="s">
        <v>41</v>
      </c>
      <c r="C26" s="49" t="s">
        <v>59</v>
      </c>
      <c r="D26" s="19"/>
      <c r="E26" s="63">
        <f>F25</f>
        <v>44377</v>
      </c>
      <c r="F26" s="63">
        <f>F25</f>
        <v>44377</v>
      </c>
      <c r="G26" s="76"/>
      <c r="H26" s="76"/>
      <c r="I26" s="77"/>
      <c r="J26" s="73"/>
    </row>
    <row r="27" spans="1:10" s="3" customFormat="1" ht="30" customHeight="1" thickBot="1" x14ac:dyDescent="0.4">
      <c r="A27" s="31"/>
      <c r="B27" s="100" t="s">
        <v>42</v>
      </c>
      <c r="C27" s="49" t="s">
        <v>59</v>
      </c>
      <c r="D27" s="19"/>
      <c r="E27" s="63">
        <f>F26</f>
        <v>44377</v>
      </c>
      <c r="F27" s="63">
        <f>E27</f>
        <v>44377</v>
      </c>
      <c r="G27" s="76"/>
      <c r="H27" s="76"/>
      <c r="I27" s="77"/>
      <c r="J27" s="73"/>
    </row>
    <row r="28" spans="1:10" s="3" customFormat="1" ht="30" customHeight="1" thickBot="1" x14ac:dyDescent="0.4">
      <c r="A28" s="31"/>
      <c r="B28" s="100" t="s">
        <v>43</v>
      </c>
      <c r="C28" s="49" t="s">
        <v>59</v>
      </c>
      <c r="D28" s="19"/>
      <c r="E28" s="63">
        <f>F27</f>
        <v>44377</v>
      </c>
      <c r="F28" s="63">
        <f>E28</f>
        <v>44377</v>
      </c>
      <c r="G28" s="76"/>
      <c r="H28" s="76"/>
      <c r="I28" s="77"/>
      <c r="J28" s="73"/>
    </row>
    <row r="29" spans="1:10" s="3" customFormat="1" ht="30" customHeight="1" thickBot="1" x14ac:dyDescent="0.4">
      <c r="A29" s="31"/>
      <c r="B29" s="100" t="s">
        <v>44</v>
      </c>
      <c r="C29" s="49" t="s">
        <v>59</v>
      </c>
      <c r="D29" s="19"/>
      <c r="E29" s="63">
        <f>F23+2</f>
        <v>44384</v>
      </c>
      <c r="F29" s="63">
        <f>E29</f>
        <v>44384</v>
      </c>
      <c r="G29" s="76"/>
      <c r="H29" s="76"/>
      <c r="I29" s="77"/>
      <c r="J29" s="73"/>
    </row>
    <row r="30" spans="1:10" s="3" customFormat="1" ht="30" customHeight="1" thickBot="1" x14ac:dyDescent="0.4">
      <c r="A30" s="31"/>
      <c r="B30" s="100" t="s">
        <v>45</v>
      </c>
      <c r="C30" s="49" t="s">
        <v>59</v>
      </c>
      <c r="D30" s="19"/>
      <c r="E30" s="63">
        <f>F29</f>
        <v>44384</v>
      </c>
      <c r="F30" s="63">
        <f>E30</f>
        <v>44384</v>
      </c>
      <c r="G30" s="76"/>
      <c r="H30" s="76"/>
      <c r="I30" s="77"/>
      <c r="J30" s="73"/>
    </row>
    <row r="31" spans="1:10" s="3" customFormat="1" ht="30" customHeight="1" thickBot="1" x14ac:dyDescent="0.4">
      <c r="A31" s="31" t="s">
        <v>20</v>
      </c>
      <c r="B31" s="95" t="s">
        <v>51</v>
      </c>
      <c r="C31" s="36"/>
      <c r="D31" s="14"/>
      <c r="E31" s="55"/>
      <c r="F31" s="56"/>
      <c r="G31" s="76"/>
      <c r="H31" s="76"/>
      <c r="I31" s="77"/>
      <c r="J31" s="73"/>
    </row>
    <row r="32" spans="1:10" s="3" customFormat="1" ht="30" customHeight="1" thickBot="1" x14ac:dyDescent="0.4">
      <c r="A32" s="31"/>
      <c r="B32" s="101" t="s">
        <v>39</v>
      </c>
      <c r="C32" s="50" t="s">
        <v>40</v>
      </c>
      <c r="D32" s="15"/>
      <c r="E32" s="57">
        <f>F30</f>
        <v>44384</v>
      </c>
      <c r="F32" s="57">
        <f>E32</f>
        <v>44384</v>
      </c>
      <c r="G32" s="76"/>
      <c r="H32" s="76"/>
      <c r="I32" s="77"/>
      <c r="J32" s="73"/>
    </row>
    <row r="33" spans="1:10" s="3" customFormat="1" ht="30" customHeight="1" thickBot="1" x14ac:dyDescent="0.4">
      <c r="A33" s="31"/>
      <c r="B33" s="101" t="s">
        <v>41</v>
      </c>
      <c r="C33" s="50" t="s">
        <v>40</v>
      </c>
      <c r="D33" s="15"/>
      <c r="E33" s="57">
        <f>F32+1</f>
        <v>44385</v>
      </c>
      <c r="F33" s="57">
        <f>E33</f>
        <v>44385</v>
      </c>
      <c r="G33" s="76"/>
      <c r="H33" s="76"/>
      <c r="I33" s="77"/>
      <c r="J33" s="73"/>
    </row>
    <row r="34" spans="1:10" s="3" customFormat="1" ht="30" customHeight="1" thickBot="1" x14ac:dyDescent="0.4">
      <c r="A34" s="31"/>
      <c r="B34" s="101" t="s">
        <v>42</v>
      </c>
      <c r="C34" s="50" t="s">
        <v>40</v>
      </c>
      <c r="D34" s="15"/>
      <c r="E34" s="57">
        <f>F33+1</f>
        <v>44386</v>
      </c>
      <c r="F34" s="57">
        <f>E34</f>
        <v>44386</v>
      </c>
      <c r="G34" s="76"/>
      <c r="H34" s="76"/>
      <c r="I34" s="77"/>
      <c r="J34" s="73"/>
    </row>
    <row r="35" spans="1:10" s="3" customFormat="1" ht="30" customHeight="1" thickBot="1" x14ac:dyDescent="0.4">
      <c r="A35" s="31"/>
      <c r="B35" s="101" t="s">
        <v>43</v>
      </c>
      <c r="C35" s="50" t="s">
        <v>40</v>
      </c>
      <c r="D35" s="15"/>
      <c r="E35" s="57">
        <f>F34</f>
        <v>44386</v>
      </c>
      <c r="F35" s="57">
        <f>E35</f>
        <v>44386</v>
      </c>
      <c r="G35" s="76"/>
      <c r="H35" s="76"/>
      <c r="I35" s="77"/>
      <c r="J35" s="73"/>
    </row>
    <row r="36" spans="1:10" s="3" customFormat="1" ht="30" customHeight="1" thickBot="1" x14ac:dyDescent="0.4">
      <c r="A36" s="31"/>
      <c r="B36" s="101" t="s">
        <v>44</v>
      </c>
      <c r="C36" s="50" t="s">
        <v>40</v>
      </c>
      <c r="D36" s="15"/>
      <c r="E36" s="57">
        <f>F35+3</f>
        <v>44389</v>
      </c>
      <c r="F36" s="57">
        <f>E36</f>
        <v>44389</v>
      </c>
      <c r="G36" s="76"/>
      <c r="H36" s="76"/>
      <c r="I36" s="77"/>
      <c r="J36" s="73"/>
    </row>
    <row r="37" spans="1:10" s="3" customFormat="1" ht="30" customHeight="1" thickBot="1" x14ac:dyDescent="0.4">
      <c r="A37" s="31"/>
      <c r="B37" s="101" t="s">
        <v>45</v>
      </c>
      <c r="C37" s="50" t="s">
        <v>40</v>
      </c>
      <c r="D37" s="15"/>
      <c r="E37" s="57">
        <f>F36</f>
        <v>44389</v>
      </c>
      <c r="F37" s="57">
        <f>E37+2</f>
        <v>44391</v>
      </c>
      <c r="G37" s="76"/>
      <c r="H37" s="76"/>
      <c r="I37" s="77"/>
      <c r="J37" s="73"/>
    </row>
    <row r="38" spans="1:10" s="3" customFormat="1" ht="30" customHeight="1" thickBot="1" x14ac:dyDescent="0.4">
      <c r="A38" s="31" t="s">
        <v>20</v>
      </c>
      <c r="B38" s="102" t="s">
        <v>52</v>
      </c>
      <c r="C38" s="43"/>
      <c r="D38" s="44"/>
      <c r="E38" s="64"/>
      <c r="F38" s="65"/>
      <c r="G38" s="76"/>
      <c r="H38" s="76"/>
      <c r="I38" s="77"/>
      <c r="J38" s="73"/>
    </row>
    <row r="39" spans="1:10" s="3" customFormat="1" ht="30" customHeight="1" thickBot="1" x14ac:dyDescent="0.4">
      <c r="A39" s="31"/>
      <c r="B39" s="103" t="s">
        <v>39</v>
      </c>
      <c r="C39" s="51" t="s">
        <v>40</v>
      </c>
      <c r="D39" s="10"/>
      <c r="E39" s="66">
        <f>F37</f>
        <v>44391</v>
      </c>
      <c r="F39" s="66">
        <f>E39</f>
        <v>44391</v>
      </c>
      <c r="G39" s="76"/>
      <c r="H39" s="76"/>
      <c r="I39" s="77"/>
      <c r="J39" s="73"/>
    </row>
    <row r="40" spans="1:10" s="3" customFormat="1" ht="30" customHeight="1" thickBot="1" x14ac:dyDescent="0.4">
      <c r="A40" s="31"/>
      <c r="B40" s="103" t="s">
        <v>41</v>
      </c>
      <c r="C40" s="51" t="s">
        <v>40</v>
      </c>
      <c r="D40" s="10"/>
      <c r="E40" s="66">
        <f>F39+1</f>
        <v>44392</v>
      </c>
      <c r="F40" s="66">
        <f>E40</f>
        <v>44392</v>
      </c>
      <c r="G40" s="76"/>
      <c r="H40" s="76"/>
      <c r="I40" s="77"/>
      <c r="J40" s="73"/>
    </row>
    <row r="41" spans="1:10" s="3" customFormat="1" ht="30" customHeight="1" thickBot="1" x14ac:dyDescent="0.4">
      <c r="A41" s="31"/>
      <c r="B41" s="103" t="s">
        <v>42</v>
      </c>
      <c r="C41" s="51" t="s">
        <v>40</v>
      </c>
      <c r="D41" s="10"/>
      <c r="E41" s="66">
        <f>F40+1</f>
        <v>44393</v>
      </c>
      <c r="F41" s="66">
        <f>E41</f>
        <v>44393</v>
      </c>
      <c r="G41" s="76"/>
      <c r="H41" s="76"/>
      <c r="I41" s="77"/>
      <c r="J41" s="73"/>
    </row>
    <row r="42" spans="1:10" s="3" customFormat="1" ht="30" customHeight="1" thickBot="1" x14ac:dyDescent="0.4">
      <c r="A42" s="31"/>
      <c r="B42" s="103" t="s">
        <v>43</v>
      </c>
      <c r="C42" s="51" t="s">
        <v>40</v>
      </c>
      <c r="D42" s="10"/>
      <c r="E42" s="66">
        <f>F41</f>
        <v>44393</v>
      </c>
      <c r="F42" s="66">
        <f>E42</f>
        <v>44393</v>
      </c>
      <c r="G42" s="76"/>
      <c r="H42" s="76"/>
      <c r="I42" s="77"/>
      <c r="J42" s="73"/>
    </row>
    <row r="43" spans="1:10" s="3" customFormat="1" ht="30" customHeight="1" thickBot="1" x14ac:dyDescent="0.4">
      <c r="A43" s="31"/>
      <c r="B43" s="103" t="s">
        <v>44</v>
      </c>
      <c r="C43" s="51" t="s">
        <v>40</v>
      </c>
      <c r="D43" s="10"/>
      <c r="E43" s="66">
        <f>F42+3</f>
        <v>44396</v>
      </c>
      <c r="F43" s="66">
        <f>E43</f>
        <v>44396</v>
      </c>
      <c r="G43" s="76"/>
      <c r="H43" s="76"/>
      <c r="I43" s="77"/>
      <c r="J43" s="73"/>
    </row>
    <row r="44" spans="1:10" s="3" customFormat="1" ht="30" customHeight="1" thickBot="1" x14ac:dyDescent="0.4">
      <c r="A44" s="31"/>
      <c r="B44" s="103" t="s">
        <v>45</v>
      </c>
      <c r="C44" s="51" t="s">
        <v>40</v>
      </c>
      <c r="D44" s="10"/>
      <c r="E44" s="66">
        <f>F43</f>
        <v>44396</v>
      </c>
      <c r="F44" s="66">
        <f>E44+2</f>
        <v>44398</v>
      </c>
      <c r="G44" s="76"/>
      <c r="H44" s="76"/>
      <c r="I44" s="77"/>
      <c r="J44" s="73"/>
    </row>
    <row r="45" spans="1:10" s="3" customFormat="1" ht="30" customHeight="1" thickBot="1" x14ac:dyDescent="0.4">
      <c r="A45" s="31" t="s">
        <v>20</v>
      </c>
      <c r="B45" s="99" t="s">
        <v>53</v>
      </c>
      <c r="C45" s="39"/>
      <c r="D45" s="18"/>
      <c r="E45" s="61"/>
      <c r="F45" s="62"/>
      <c r="G45" s="76"/>
      <c r="H45" s="76"/>
      <c r="I45" s="77"/>
      <c r="J45" s="73"/>
    </row>
    <row r="46" spans="1:10" s="3" customFormat="1" ht="30" customHeight="1" thickBot="1" x14ac:dyDescent="0.4">
      <c r="A46" s="31"/>
      <c r="B46" s="104" t="s">
        <v>39</v>
      </c>
      <c r="C46" s="49" t="s">
        <v>59</v>
      </c>
      <c r="D46" s="19"/>
      <c r="E46" s="63">
        <f>E42</f>
        <v>44393</v>
      </c>
      <c r="F46" s="63">
        <f>E46</f>
        <v>44393</v>
      </c>
      <c r="G46" s="76"/>
      <c r="H46" s="76"/>
      <c r="I46" s="77"/>
      <c r="J46" s="73"/>
    </row>
    <row r="47" spans="1:10" s="3" customFormat="1" ht="30" customHeight="1" thickBot="1" x14ac:dyDescent="0.4">
      <c r="A47" s="31"/>
      <c r="B47" s="104" t="s">
        <v>41</v>
      </c>
      <c r="C47" s="49" t="s">
        <v>59</v>
      </c>
      <c r="D47" s="19"/>
      <c r="E47" s="63">
        <f>F46</f>
        <v>44393</v>
      </c>
      <c r="F47" s="63">
        <f>E47</f>
        <v>44393</v>
      </c>
      <c r="G47" s="76"/>
      <c r="H47" s="76"/>
      <c r="I47" s="77"/>
      <c r="J47" s="73"/>
    </row>
    <row r="48" spans="1:10" s="3" customFormat="1" ht="30" customHeight="1" thickBot="1" x14ac:dyDescent="0.4">
      <c r="A48" s="31"/>
      <c r="B48" s="100" t="s">
        <v>42</v>
      </c>
      <c r="C48" s="49" t="s">
        <v>59</v>
      </c>
      <c r="D48" s="19"/>
      <c r="E48" s="63">
        <f>F47</f>
        <v>44393</v>
      </c>
      <c r="F48" s="63">
        <f>E47</f>
        <v>44393</v>
      </c>
      <c r="G48" s="76"/>
      <c r="H48" s="76"/>
      <c r="I48" s="77"/>
      <c r="J48" s="73"/>
    </row>
    <row r="49" spans="1:10" s="3" customFormat="1" ht="30" customHeight="1" thickBot="1" x14ac:dyDescent="0.4">
      <c r="A49" s="31"/>
      <c r="B49" s="100" t="s">
        <v>43</v>
      </c>
      <c r="C49" s="49" t="s">
        <v>59</v>
      </c>
      <c r="D49" s="19"/>
      <c r="E49" s="63">
        <f>F48</f>
        <v>44393</v>
      </c>
      <c r="F49" s="63">
        <f>E49</f>
        <v>44393</v>
      </c>
      <c r="G49" s="76"/>
      <c r="H49" s="76"/>
      <c r="I49" s="77"/>
      <c r="J49" s="73"/>
    </row>
    <row r="50" spans="1:10" s="3" customFormat="1" ht="30" customHeight="1" thickBot="1" x14ac:dyDescent="0.4">
      <c r="A50" s="31"/>
      <c r="B50" s="100" t="s">
        <v>44</v>
      </c>
      <c r="C50" s="49" t="s">
        <v>59</v>
      </c>
      <c r="D50" s="19"/>
      <c r="E50" s="63">
        <f>F44+1</f>
        <v>44399</v>
      </c>
      <c r="F50" s="63">
        <f>E50</f>
        <v>44399</v>
      </c>
      <c r="G50" s="76"/>
      <c r="H50" s="76"/>
      <c r="I50" s="77"/>
      <c r="J50" s="73"/>
    </row>
    <row r="51" spans="1:10" s="3" customFormat="1" ht="30" customHeight="1" thickBot="1" x14ac:dyDescent="0.4">
      <c r="A51" s="31"/>
      <c r="B51" s="100" t="s">
        <v>45</v>
      </c>
      <c r="C51" s="49" t="s">
        <v>59</v>
      </c>
      <c r="D51" s="19"/>
      <c r="E51" s="63">
        <f>F50</f>
        <v>44399</v>
      </c>
      <c r="F51" s="63">
        <f>E51</f>
        <v>44399</v>
      </c>
      <c r="G51" s="76"/>
      <c r="H51" s="76"/>
      <c r="I51" s="77"/>
      <c r="J51" s="73"/>
    </row>
    <row r="52" spans="1:10" s="3" customFormat="1" ht="30" customHeight="1" thickBot="1" x14ac:dyDescent="0.4">
      <c r="A52" s="31" t="s">
        <v>20</v>
      </c>
      <c r="B52" s="99" t="s">
        <v>58</v>
      </c>
      <c r="C52" s="39"/>
      <c r="D52" s="18"/>
      <c r="E52" s="61"/>
      <c r="F52" s="62"/>
      <c r="G52" s="76"/>
      <c r="H52" s="76"/>
      <c r="I52" s="77"/>
      <c r="J52" s="73"/>
    </row>
    <row r="53" spans="1:10" s="3" customFormat="1" ht="30" customHeight="1" thickBot="1" x14ac:dyDescent="0.4">
      <c r="A53" s="31"/>
      <c r="B53" s="104" t="s">
        <v>39</v>
      </c>
      <c r="C53" s="49" t="s">
        <v>40</v>
      </c>
      <c r="D53" s="19"/>
      <c r="E53" s="63">
        <f>F51</f>
        <v>44399</v>
      </c>
      <c r="F53" s="63">
        <f>E53</f>
        <v>44399</v>
      </c>
      <c r="G53" s="76"/>
      <c r="H53" s="76"/>
      <c r="I53" s="77"/>
      <c r="J53" s="73"/>
    </row>
    <row r="54" spans="1:10" s="3" customFormat="1" ht="30" customHeight="1" thickBot="1" x14ac:dyDescent="0.4">
      <c r="A54" s="31"/>
      <c r="B54" s="104" t="s">
        <v>41</v>
      </c>
      <c r="C54" s="49" t="s">
        <v>40</v>
      </c>
      <c r="D54" s="19"/>
      <c r="E54" s="63">
        <f>F53</f>
        <v>44399</v>
      </c>
      <c r="F54" s="63">
        <f>E54+1</f>
        <v>44400</v>
      </c>
      <c r="G54" s="76"/>
      <c r="H54" s="76"/>
      <c r="I54" s="77"/>
      <c r="J54" s="73"/>
    </row>
    <row r="55" spans="1:10" s="3" customFormat="1" ht="30" customHeight="1" thickBot="1" x14ac:dyDescent="0.4">
      <c r="A55" s="31"/>
      <c r="B55" s="100" t="s">
        <v>42</v>
      </c>
      <c r="C55" s="49" t="s">
        <v>40</v>
      </c>
      <c r="D55" s="19"/>
      <c r="E55" s="63">
        <f>F54</f>
        <v>44400</v>
      </c>
      <c r="F55" s="63">
        <f>E55</f>
        <v>44400</v>
      </c>
      <c r="G55" s="76"/>
      <c r="H55" s="76"/>
      <c r="I55" s="77"/>
      <c r="J55" s="73"/>
    </row>
    <row r="56" spans="1:10" s="3" customFormat="1" ht="30" customHeight="1" thickBot="1" x14ac:dyDescent="0.4">
      <c r="A56" s="31"/>
      <c r="B56" s="100" t="s">
        <v>43</v>
      </c>
      <c r="C56" s="49" t="s">
        <v>40</v>
      </c>
      <c r="D56" s="19"/>
      <c r="E56" s="63">
        <f>F55</f>
        <v>44400</v>
      </c>
      <c r="F56" s="63">
        <f>E56</f>
        <v>44400</v>
      </c>
      <c r="G56" s="76"/>
      <c r="H56" s="76"/>
      <c r="I56" s="77"/>
      <c r="J56" s="73"/>
    </row>
    <row r="57" spans="1:10" s="3" customFormat="1" ht="30" customHeight="1" thickBot="1" x14ac:dyDescent="0.4">
      <c r="A57" s="31"/>
      <c r="B57" s="100" t="s">
        <v>44</v>
      </c>
      <c r="C57" s="49" t="s">
        <v>40</v>
      </c>
      <c r="D57" s="19"/>
      <c r="E57" s="63">
        <f>F56+3</f>
        <v>44403</v>
      </c>
      <c r="F57" s="63">
        <f>E57</f>
        <v>44403</v>
      </c>
      <c r="G57" s="76"/>
      <c r="H57" s="76"/>
      <c r="I57" s="77"/>
      <c r="J57" s="73"/>
    </row>
    <row r="58" spans="1:10" s="3" customFormat="1" ht="30" customHeight="1" thickBot="1" x14ac:dyDescent="0.4">
      <c r="A58" s="31"/>
      <c r="B58" s="100" t="s">
        <v>45</v>
      </c>
      <c r="C58" s="49" t="s">
        <v>40</v>
      </c>
      <c r="D58" s="19"/>
      <c r="E58" s="63">
        <f>F57</f>
        <v>44403</v>
      </c>
      <c r="F58" s="63">
        <f>E58+2</f>
        <v>44405</v>
      </c>
      <c r="G58" s="76"/>
      <c r="H58" s="76"/>
      <c r="I58" s="77"/>
      <c r="J58" s="73"/>
    </row>
    <row r="59" spans="1:10" s="3" customFormat="1" ht="30" customHeight="1" thickBot="1" x14ac:dyDescent="0.4">
      <c r="A59" s="31"/>
      <c r="B59" s="105" t="s">
        <v>54</v>
      </c>
      <c r="C59" s="46"/>
      <c r="D59" s="47"/>
      <c r="E59" s="67"/>
      <c r="F59" s="67"/>
      <c r="G59" s="76"/>
      <c r="H59" s="76"/>
      <c r="I59" s="77"/>
      <c r="J59" s="73"/>
    </row>
    <row r="60" spans="1:10" s="3" customFormat="1" ht="30" customHeight="1" thickBot="1" x14ac:dyDescent="0.4">
      <c r="A60" s="31"/>
      <c r="B60" s="106" t="s">
        <v>39</v>
      </c>
      <c r="C60" s="52" t="s">
        <v>40</v>
      </c>
      <c r="D60" s="45"/>
      <c r="E60" s="68">
        <f>F58</f>
        <v>44405</v>
      </c>
      <c r="F60" s="68">
        <f>E60</f>
        <v>44405</v>
      </c>
      <c r="G60" s="76"/>
      <c r="H60" s="76"/>
      <c r="I60" s="77"/>
      <c r="J60" s="73"/>
    </row>
    <row r="61" spans="1:10" s="3" customFormat="1" ht="30" customHeight="1" thickBot="1" x14ac:dyDescent="0.4">
      <c r="A61" s="31"/>
      <c r="B61" s="106" t="s">
        <v>41</v>
      </c>
      <c r="C61" s="52" t="s">
        <v>40</v>
      </c>
      <c r="D61" s="45"/>
      <c r="E61" s="68">
        <f>F60+1</f>
        <v>44406</v>
      </c>
      <c r="F61" s="68">
        <f>E61</f>
        <v>44406</v>
      </c>
      <c r="G61" s="76"/>
      <c r="H61" s="76"/>
      <c r="I61" s="77"/>
      <c r="J61" s="73"/>
    </row>
    <row r="62" spans="1:10" s="3" customFormat="1" ht="30" customHeight="1" thickBot="1" x14ac:dyDescent="0.4">
      <c r="A62" s="31"/>
      <c r="B62" s="106" t="s">
        <v>42</v>
      </c>
      <c r="C62" s="52" t="s">
        <v>40</v>
      </c>
      <c r="D62" s="45"/>
      <c r="E62" s="68">
        <f>F61</f>
        <v>44406</v>
      </c>
      <c r="F62" s="68">
        <f>E62</f>
        <v>44406</v>
      </c>
      <c r="G62" s="76"/>
      <c r="H62" s="76"/>
      <c r="I62" s="77"/>
      <c r="J62" s="73"/>
    </row>
    <row r="63" spans="1:10" s="3" customFormat="1" ht="30" customHeight="1" thickBot="1" x14ac:dyDescent="0.4">
      <c r="A63" s="31"/>
      <c r="B63" s="106" t="s">
        <v>43</v>
      </c>
      <c r="C63" s="52" t="s">
        <v>40</v>
      </c>
      <c r="D63" s="45"/>
      <c r="E63" s="68">
        <f>F62+1</f>
        <v>44407</v>
      </c>
      <c r="F63" s="68">
        <f>E63</f>
        <v>44407</v>
      </c>
      <c r="G63" s="76"/>
      <c r="H63" s="76"/>
      <c r="I63" s="77"/>
      <c r="J63" s="73"/>
    </row>
    <row r="64" spans="1:10" s="3" customFormat="1" ht="30" customHeight="1" thickBot="1" x14ac:dyDescent="0.4">
      <c r="A64" s="31"/>
      <c r="B64" s="106" t="s">
        <v>44</v>
      </c>
      <c r="C64" s="52" t="s">
        <v>40</v>
      </c>
      <c r="D64" s="45"/>
      <c r="E64" s="68">
        <f>F63</f>
        <v>44407</v>
      </c>
      <c r="F64" s="68">
        <f>E64</f>
        <v>44407</v>
      </c>
      <c r="G64" s="76"/>
      <c r="H64" s="76"/>
      <c r="I64" s="77"/>
      <c r="J64" s="73"/>
    </row>
    <row r="65" spans="1:10" s="3" customFormat="1" ht="30" customHeight="1" thickBot="1" x14ac:dyDescent="0.4">
      <c r="A65" s="31"/>
      <c r="B65" s="106" t="s">
        <v>45</v>
      </c>
      <c r="C65" s="52" t="s">
        <v>40</v>
      </c>
      <c r="D65" s="45"/>
      <c r="E65" s="68">
        <f>F64</f>
        <v>44407</v>
      </c>
      <c r="F65" s="68">
        <f>E65+5</f>
        <v>44412</v>
      </c>
      <c r="G65" s="76"/>
      <c r="H65" s="76"/>
      <c r="I65" s="77"/>
      <c r="J65" s="73"/>
    </row>
    <row r="66" spans="1:10" s="3" customFormat="1" ht="30" customHeight="1" thickBot="1" x14ac:dyDescent="0.4">
      <c r="A66" s="31"/>
      <c r="B66" s="99" t="s">
        <v>55</v>
      </c>
      <c r="C66" s="39"/>
      <c r="D66" s="18"/>
      <c r="E66" s="61"/>
      <c r="F66" s="62"/>
      <c r="G66" s="76"/>
      <c r="H66" s="76"/>
      <c r="I66" s="77"/>
      <c r="J66" s="73"/>
    </row>
    <row r="67" spans="1:10" s="3" customFormat="1" ht="30" customHeight="1" thickBot="1" x14ac:dyDescent="0.4">
      <c r="A67" s="31"/>
      <c r="B67" s="104" t="s">
        <v>56</v>
      </c>
      <c r="C67" s="49" t="s">
        <v>40</v>
      </c>
      <c r="D67" s="19"/>
      <c r="E67" s="63">
        <f>F65+1</f>
        <v>44413</v>
      </c>
      <c r="F67" s="63">
        <f>E67</f>
        <v>44413</v>
      </c>
      <c r="G67" s="76"/>
      <c r="H67" s="76"/>
      <c r="I67" s="77"/>
      <c r="J67" s="73"/>
    </row>
    <row r="68" spans="1:10" s="3" customFormat="1" ht="30" customHeight="1" thickBot="1" x14ac:dyDescent="0.4">
      <c r="A68" s="31"/>
      <c r="B68" s="104" t="s">
        <v>57</v>
      </c>
      <c r="C68" s="49" t="s">
        <v>40</v>
      </c>
      <c r="D68" s="19"/>
      <c r="E68" s="63">
        <f>F67+1</f>
        <v>44414</v>
      </c>
      <c r="F68" s="63">
        <f>E68</f>
        <v>44414</v>
      </c>
      <c r="G68" s="76"/>
      <c r="H68" s="76"/>
      <c r="I68" s="77"/>
      <c r="J68" s="73"/>
    </row>
    <row r="69" spans="1:10" s="3" customFormat="1" ht="30" customHeight="1" thickBot="1" x14ac:dyDescent="0.4">
      <c r="A69" s="31"/>
      <c r="B69" s="100"/>
      <c r="C69" s="40"/>
      <c r="D69" s="19"/>
      <c r="E69" s="63"/>
      <c r="F69" s="63"/>
      <c r="G69" s="76"/>
      <c r="H69" s="76"/>
      <c r="I69" s="77"/>
      <c r="J69" s="73"/>
    </row>
    <row r="70" spans="1:10" s="3" customFormat="1" ht="30" customHeight="1" x14ac:dyDescent="0.35">
      <c r="A70" s="31" t="s">
        <v>21</v>
      </c>
      <c r="B70" s="107"/>
      <c r="C70" s="79"/>
      <c r="D70" s="80"/>
      <c r="E70" s="81"/>
      <c r="F70" s="81"/>
      <c r="G70" s="75"/>
      <c r="H70" s="75"/>
      <c r="I70" s="78"/>
      <c r="J70" s="78"/>
    </row>
    <row r="71" spans="1:10" ht="30" customHeight="1" x14ac:dyDescent="0.35">
      <c r="B71" s="108"/>
      <c r="C71" s="74"/>
      <c r="D71" s="74"/>
      <c r="E71" s="82"/>
      <c r="F71" s="83"/>
      <c r="G71" s="75"/>
      <c r="H71" s="75"/>
      <c r="I71" s="74"/>
      <c r="J71" s="74"/>
    </row>
    <row r="72" spans="1:10" ht="30" customHeight="1" x14ac:dyDescent="0.35">
      <c r="C72" s="8"/>
      <c r="E72" s="69"/>
      <c r="F72" s="71"/>
      <c r="G72" s="75"/>
      <c r="H72" s="75"/>
      <c r="I72" s="74"/>
      <c r="J72" s="74"/>
    </row>
    <row r="73" spans="1:10" ht="30" customHeight="1" x14ac:dyDescent="0.35">
      <c r="C73" s="9"/>
      <c r="E73" s="69"/>
      <c r="F73" s="70"/>
      <c r="G73" s="75"/>
      <c r="H73" s="75"/>
      <c r="I73" s="74"/>
      <c r="J73" s="74"/>
    </row>
    <row r="74" spans="1:10" ht="30" customHeight="1" x14ac:dyDescent="0.35">
      <c r="G74" s="75"/>
      <c r="H74" s="75"/>
      <c r="I74" s="74"/>
      <c r="J74" s="74"/>
    </row>
    <row r="75" spans="1:10" ht="30" customHeight="1" x14ac:dyDescent="0.35">
      <c r="G75" s="75"/>
      <c r="H75" s="75"/>
      <c r="I75" s="74"/>
      <c r="J75" s="74"/>
    </row>
    <row r="76" spans="1:10" ht="30" customHeight="1" x14ac:dyDescent="0.35">
      <c r="G76" s="75"/>
      <c r="H76" s="75"/>
      <c r="I76" s="74"/>
      <c r="J76" s="74"/>
    </row>
    <row r="77" spans="1:10" ht="30" customHeight="1" x14ac:dyDescent="0.35">
      <c r="G77" s="74"/>
      <c r="H77" s="74"/>
      <c r="I77" s="74"/>
      <c r="J77" s="74"/>
    </row>
    <row r="78" spans="1:10" ht="30" customHeight="1" x14ac:dyDescent="0.35">
      <c r="G78" s="74"/>
      <c r="H78" s="74"/>
      <c r="I78" s="74"/>
      <c r="J78" s="74"/>
    </row>
    <row r="79" spans="1:10" ht="30" customHeight="1" x14ac:dyDescent="0.35">
      <c r="G79" s="74"/>
      <c r="H79" s="74"/>
      <c r="I79" s="74"/>
      <c r="J79" s="74"/>
    </row>
    <row r="80" spans="1:10" ht="30" customHeight="1" x14ac:dyDescent="0.35">
      <c r="G80" s="74"/>
      <c r="H80" s="74"/>
      <c r="I80" s="74"/>
      <c r="J80" s="74"/>
    </row>
    <row r="81" spans="7:10" ht="30" customHeight="1" x14ac:dyDescent="0.35">
      <c r="G81" s="74"/>
      <c r="H81" s="74"/>
      <c r="I81" s="74"/>
      <c r="J81" s="74"/>
    </row>
    <row r="82" spans="7:10" ht="30" customHeight="1" x14ac:dyDescent="0.35">
      <c r="G82" s="74"/>
      <c r="H82" s="74"/>
      <c r="I82" s="74"/>
      <c r="J82" s="74"/>
    </row>
    <row r="83" spans="7:10" ht="30" customHeight="1" x14ac:dyDescent="0.35">
      <c r="H83" s="74"/>
      <c r="I83" s="74"/>
      <c r="J83" s="74"/>
    </row>
    <row r="84" spans="7:10" ht="30" customHeight="1" x14ac:dyDescent="0.35">
      <c r="H84" s="74"/>
      <c r="I84" s="74"/>
      <c r="J84" s="74"/>
    </row>
  </sheetData>
  <mergeCells count="3">
    <mergeCell ref="E3:F3"/>
    <mergeCell ref="C4:D4"/>
    <mergeCell ref="B5:G5"/>
  </mergeCells>
  <conditionalFormatting sqref="D70 D7">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15:D16">
    <cfRule type="dataBar" priority="13">
      <dataBar>
        <cfvo type="num" val="0"/>
        <cfvo type="num" val="1"/>
        <color theme="0" tint="-0.249977111117893"/>
      </dataBar>
      <extLst>
        <ext xmlns:x14="http://schemas.microsoft.com/office/spreadsheetml/2009/9/main" uri="{B025F937-C7B1-47D3-B67F-A62EFF666E3E}">
          <x14:id>{A4F71EB9-C39F-401A-9E63-ABA375B013F8}</x14:id>
        </ext>
      </extLst>
    </cfRule>
  </conditionalFormatting>
  <conditionalFormatting sqref="D8:D14">
    <cfRule type="dataBar" priority="14">
      <dataBar>
        <cfvo type="num" val="0"/>
        <cfvo type="num" val="1"/>
        <color theme="0" tint="-0.249977111117893"/>
      </dataBar>
      <extLst>
        <ext xmlns:x14="http://schemas.microsoft.com/office/spreadsheetml/2009/9/main" uri="{B025F937-C7B1-47D3-B67F-A62EFF666E3E}">
          <x14:id>{60044FB1-F024-4E6C-86D1-4C0741DE8F5D}</x14:id>
        </ext>
      </extLst>
    </cfRule>
  </conditionalFormatting>
  <conditionalFormatting sqref="D31:D37">
    <cfRule type="dataBar" priority="10">
      <dataBar>
        <cfvo type="num" val="0"/>
        <cfvo type="num" val="1"/>
        <color theme="0" tint="-0.249977111117893"/>
      </dataBar>
      <extLst>
        <ext xmlns:x14="http://schemas.microsoft.com/office/spreadsheetml/2009/9/main" uri="{B025F937-C7B1-47D3-B67F-A62EFF666E3E}">
          <x14:id>{574F46DE-47A3-49DD-B926-C4D4AD0A4371}</x14:id>
        </ext>
      </extLst>
    </cfRule>
  </conditionalFormatting>
  <conditionalFormatting sqref="D17:D23">
    <cfRule type="dataBar" priority="12">
      <dataBar>
        <cfvo type="num" val="0"/>
        <cfvo type="num" val="1"/>
        <color theme="0" tint="-0.249977111117893"/>
      </dataBar>
      <extLst>
        <ext xmlns:x14="http://schemas.microsoft.com/office/spreadsheetml/2009/9/main" uri="{B025F937-C7B1-47D3-B67F-A62EFF666E3E}">
          <x14:id>{1DAE281E-D1BB-4903-A018-A56D7E8753A9}</x14:id>
        </ext>
      </extLst>
    </cfRule>
  </conditionalFormatting>
  <conditionalFormatting sqref="D38:D44">
    <cfRule type="dataBar" priority="8">
      <dataBar>
        <cfvo type="num" val="0"/>
        <cfvo type="num" val="1"/>
        <color theme="0" tint="-0.249977111117893"/>
      </dataBar>
      <extLst>
        <ext xmlns:x14="http://schemas.microsoft.com/office/spreadsheetml/2009/9/main" uri="{B025F937-C7B1-47D3-B67F-A62EFF666E3E}">
          <x14:id>{FF665813-0DF5-4AB3-BB0B-8B06A10ACFA8}</x14:id>
        </ext>
      </extLst>
    </cfRule>
  </conditionalFormatting>
  <conditionalFormatting sqref="D24:D30">
    <cfRule type="dataBar" priority="11">
      <dataBar>
        <cfvo type="num" val="0"/>
        <cfvo type="num" val="1"/>
        <color theme="0" tint="-0.249977111117893"/>
      </dataBar>
      <extLst>
        <ext xmlns:x14="http://schemas.microsoft.com/office/spreadsheetml/2009/9/main" uri="{B025F937-C7B1-47D3-B67F-A62EFF666E3E}">
          <x14:id>{3FA3DE10-9422-47A1-9460-9DD0C7BD88B6}</x14:id>
        </ext>
      </extLst>
    </cfRule>
  </conditionalFormatting>
  <conditionalFormatting sqref="D45:D51 D69">
    <cfRule type="dataBar" priority="7">
      <dataBar>
        <cfvo type="num" val="0"/>
        <cfvo type="num" val="1"/>
        <color theme="0" tint="-0.249977111117893"/>
      </dataBar>
      <extLst>
        <ext xmlns:x14="http://schemas.microsoft.com/office/spreadsheetml/2009/9/main" uri="{B025F937-C7B1-47D3-B67F-A62EFF666E3E}">
          <x14:id>{ABA7F8FA-35AD-4DDB-9D60-CA19893746CD}</x14:id>
        </ext>
      </extLst>
    </cfRule>
  </conditionalFormatting>
  <conditionalFormatting sqref="D66:D68">
    <cfRule type="dataBar" priority="5">
      <dataBar>
        <cfvo type="num" val="0"/>
        <cfvo type="num" val="1"/>
        <color theme="0" tint="-0.249977111117893"/>
      </dataBar>
      <extLst>
        <ext xmlns:x14="http://schemas.microsoft.com/office/spreadsheetml/2009/9/main" uri="{B025F937-C7B1-47D3-B67F-A62EFF666E3E}">
          <x14:id>{7FC28388-C2DD-4715-AAC7-1A1B6D3BD8D3}</x14:id>
        </ext>
      </extLst>
    </cfRule>
  </conditionalFormatting>
  <conditionalFormatting sqref="D52:D59">
    <cfRule type="dataBar" priority="1">
      <dataBar>
        <cfvo type="num" val="0"/>
        <cfvo type="num" val="1"/>
        <color theme="0" tint="-0.249977111117893"/>
      </dataBar>
      <extLst>
        <ext xmlns:x14="http://schemas.microsoft.com/office/spreadsheetml/2009/9/main" uri="{B025F937-C7B1-47D3-B67F-A62EFF666E3E}">
          <x14:id>{EB0D4860-DA52-4CBE-9482-DE18F8679B0A}</x14:id>
        </ext>
      </extLst>
    </cfRule>
  </conditionalFormatting>
  <conditionalFormatting sqref="D60:D65">
    <cfRule type="dataBar" priority="6">
      <dataBar>
        <cfvo type="num" val="0"/>
        <cfvo type="num" val="1"/>
        <color theme="0" tint="-0.249977111117893"/>
      </dataBar>
      <extLst>
        <ext xmlns:x14="http://schemas.microsoft.com/office/spreadsheetml/2009/9/main" uri="{B025F937-C7B1-47D3-B67F-A62EFF666E3E}">
          <x14:id>{665C7682-AEC1-457C-AA08-819B0CF05170}</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D70 D7</xm:sqref>
        </x14:conditionalFormatting>
        <x14:conditionalFormatting xmlns:xm="http://schemas.microsoft.com/office/excel/2006/main">
          <x14:cfRule type="dataBar" id="{A4F71EB9-C39F-401A-9E63-ABA375B013F8}">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dataBar" id="{60044FB1-F024-4E6C-86D1-4C0741DE8F5D}">
            <x14:dataBar minLength="0" maxLength="100" gradient="0">
              <x14:cfvo type="num">
                <xm:f>0</xm:f>
              </x14:cfvo>
              <x14:cfvo type="num">
                <xm:f>1</xm:f>
              </x14:cfvo>
              <x14:negativeFillColor rgb="FFFF0000"/>
              <x14:axisColor rgb="FF000000"/>
            </x14:dataBar>
          </x14:cfRule>
          <xm:sqref>D8:D14</xm:sqref>
        </x14:conditionalFormatting>
        <x14:conditionalFormatting xmlns:xm="http://schemas.microsoft.com/office/excel/2006/main">
          <x14:cfRule type="dataBar" id="{574F46DE-47A3-49DD-B926-C4D4AD0A4371}">
            <x14:dataBar minLength="0" maxLength="100" gradient="0">
              <x14:cfvo type="num">
                <xm:f>0</xm:f>
              </x14:cfvo>
              <x14:cfvo type="num">
                <xm:f>1</xm:f>
              </x14:cfvo>
              <x14:negativeFillColor rgb="FFFF0000"/>
              <x14:axisColor rgb="FF000000"/>
            </x14:dataBar>
          </x14:cfRule>
          <xm:sqref>D31:D37</xm:sqref>
        </x14:conditionalFormatting>
        <x14:conditionalFormatting xmlns:xm="http://schemas.microsoft.com/office/excel/2006/main">
          <x14:cfRule type="dataBar" id="{1DAE281E-D1BB-4903-A018-A56D7E8753A9}">
            <x14:dataBar minLength="0" maxLength="100" gradient="0">
              <x14:cfvo type="num">
                <xm:f>0</xm:f>
              </x14:cfvo>
              <x14:cfvo type="num">
                <xm:f>1</xm:f>
              </x14:cfvo>
              <x14:negativeFillColor rgb="FFFF0000"/>
              <x14:axisColor rgb="FF000000"/>
            </x14:dataBar>
          </x14:cfRule>
          <xm:sqref>D17:D23</xm:sqref>
        </x14:conditionalFormatting>
        <x14:conditionalFormatting xmlns:xm="http://schemas.microsoft.com/office/excel/2006/main">
          <x14:cfRule type="dataBar" id="{FF665813-0DF5-4AB3-BB0B-8B06A10ACFA8}">
            <x14:dataBar minLength="0" maxLength="100" gradient="0">
              <x14:cfvo type="num">
                <xm:f>0</xm:f>
              </x14:cfvo>
              <x14:cfvo type="num">
                <xm:f>1</xm:f>
              </x14:cfvo>
              <x14:negativeFillColor rgb="FFFF0000"/>
              <x14:axisColor rgb="FF000000"/>
            </x14:dataBar>
          </x14:cfRule>
          <xm:sqref>D38:D44</xm:sqref>
        </x14:conditionalFormatting>
        <x14:conditionalFormatting xmlns:xm="http://schemas.microsoft.com/office/excel/2006/main">
          <x14:cfRule type="dataBar" id="{3FA3DE10-9422-47A1-9460-9DD0C7BD88B6}">
            <x14:dataBar minLength="0" maxLength="100" gradient="0">
              <x14:cfvo type="num">
                <xm:f>0</xm:f>
              </x14:cfvo>
              <x14:cfvo type="num">
                <xm:f>1</xm:f>
              </x14:cfvo>
              <x14:negativeFillColor rgb="FFFF0000"/>
              <x14:axisColor rgb="FF000000"/>
            </x14:dataBar>
          </x14:cfRule>
          <xm:sqref>D24:D30</xm:sqref>
        </x14:conditionalFormatting>
        <x14:conditionalFormatting xmlns:xm="http://schemas.microsoft.com/office/excel/2006/main">
          <x14:cfRule type="dataBar" id="{ABA7F8FA-35AD-4DDB-9D60-CA19893746CD}">
            <x14:dataBar minLength="0" maxLength="100" gradient="0">
              <x14:cfvo type="num">
                <xm:f>0</xm:f>
              </x14:cfvo>
              <x14:cfvo type="num">
                <xm:f>1</xm:f>
              </x14:cfvo>
              <x14:negativeFillColor rgb="FFFF0000"/>
              <x14:axisColor rgb="FF000000"/>
            </x14:dataBar>
          </x14:cfRule>
          <xm:sqref>D45:D51 D69</xm:sqref>
        </x14:conditionalFormatting>
        <x14:conditionalFormatting xmlns:xm="http://schemas.microsoft.com/office/excel/2006/main">
          <x14:cfRule type="dataBar" id="{7FC28388-C2DD-4715-AAC7-1A1B6D3BD8D3}">
            <x14:dataBar minLength="0" maxLength="100" gradient="0">
              <x14:cfvo type="num">
                <xm:f>0</xm:f>
              </x14:cfvo>
              <x14:cfvo type="num">
                <xm:f>1</xm:f>
              </x14:cfvo>
              <x14:negativeFillColor rgb="FFFF0000"/>
              <x14:axisColor rgb="FF000000"/>
            </x14:dataBar>
          </x14:cfRule>
          <xm:sqref>D66:D68</xm:sqref>
        </x14:conditionalFormatting>
        <x14:conditionalFormatting xmlns:xm="http://schemas.microsoft.com/office/excel/2006/main">
          <x14:cfRule type="dataBar" id="{EB0D4860-DA52-4CBE-9482-DE18F8679B0A}">
            <x14:dataBar minLength="0" maxLength="100" gradient="0">
              <x14:cfvo type="num">
                <xm:f>0</xm:f>
              </x14:cfvo>
              <x14:cfvo type="num">
                <xm:f>1</xm:f>
              </x14:cfvo>
              <x14:negativeFillColor rgb="FFFF0000"/>
              <x14:axisColor rgb="FF000000"/>
            </x14:dataBar>
          </x14:cfRule>
          <xm:sqref>D52:D59</xm:sqref>
        </x14:conditionalFormatting>
        <x14:conditionalFormatting xmlns:xm="http://schemas.microsoft.com/office/excel/2006/main">
          <x14:cfRule type="dataBar" id="{665C7682-AEC1-457C-AA08-819B0CF05170}">
            <x14:dataBar minLength="0" maxLength="100" gradient="0">
              <x14:cfvo type="num">
                <xm:f>0</xm:f>
              </x14:cfvo>
              <x14:cfvo type="num">
                <xm:f>1</xm:f>
              </x14:cfvo>
              <x14:negativeFillColor rgb="FFFF0000"/>
              <x14:axisColor rgb="FF000000"/>
            </x14:dataBar>
          </x14:cfRule>
          <xm:sqref>D60:D65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796875" defaultRowHeight="13" x14ac:dyDescent="0.3"/>
  <cols>
    <col min="1" max="1" width="87.1796875" style="21" customWidth="1"/>
    <col min="2" max="16384" width="9.1796875" style="2"/>
  </cols>
  <sheetData>
    <row r="1" spans="1:2" ht="46.5" customHeight="1" x14ac:dyDescent="0.3"/>
    <row r="2" spans="1:2" s="23" customFormat="1" ht="15.5" x14ac:dyDescent="0.35">
      <c r="A2" s="22" t="s">
        <v>7</v>
      </c>
      <c r="B2" s="22"/>
    </row>
    <row r="3" spans="1:2" s="27" customFormat="1" ht="27" customHeight="1" x14ac:dyDescent="0.35">
      <c r="A3" s="28" t="s">
        <v>12</v>
      </c>
      <c r="B3" s="28"/>
    </row>
    <row r="4" spans="1:2" s="24" customFormat="1" ht="26" x14ac:dyDescent="0.6">
      <c r="A4" s="25" t="s">
        <v>6</v>
      </c>
    </row>
    <row r="5" spans="1:2" ht="74.150000000000006" customHeight="1" x14ac:dyDescent="0.3">
      <c r="A5" s="26" t="s">
        <v>15</v>
      </c>
    </row>
    <row r="6" spans="1:2" ht="26.25" customHeight="1" x14ac:dyDescent="0.3">
      <c r="A6" s="25" t="s">
        <v>18</v>
      </c>
    </row>
    <row r="7" spans="1:2" s="21" customFormat="1" ht="205" customHeight="1" x14ac:dyDescent="0.35">
      <c r="A7" s="30" t="s">
        <v>17</v>
      </c>
    </row>
    <row r="8" spans="1:2" s="24" customFormat="1" ht="26" x14ac:dyDescent="0.6">
      <c r="A8" s="25" t="s">
        <v>8</v>
      </c>
    </row>
    <row r="9" spans="1:2" ht="58" x14ac:dyDescent="0.3">
      <c r="A9" s="26" t="s">
        <v>16</v>
      </c>
    </row>
    <row r="10" spans="1:2" s="21" customFormat="1" ht="28" customHeight="1" x14ac:dyDescent="0.35">
      <c r="A10" s="29" t="s">
        <v>14</v>
      </c>
    </row>
    <row r="11" spans="1:2" s="24" customFormat="1" ht="26" x14ac:dyDescent="0.6">
      <c r="A11" s="25" t="s">
        <v>5</v>
      </c>
    </row>
    <row r="12" spans="1:2" ht="29" x14ac:dyDescent="0.3">
      <c r="A12" s="26" t="s">
        <v>13</v>
      </c>
    </row>
    <row r="13" spans="1:2" s="21" customFormat="1" ht="28" customHeight="1" x14ac:dyDescent="0.35">
      <c r="A13" s="29" t="s">
        <v>2</v>
      </c>
    </row>
    <row r="14" spans="1:2" s="24" customFormat="1" ht="26" x14ac:dyDescent="0.6">
      <c r="A14" s="25" t="s">
        <v>9</v>
      </c>
    </row>
    <row r="15" spans="1:2" ht="75" customHeight="1" x14ac:dyDescent="0.3">
      <c r="A15" s="26" t="s">
        <v>10</v>
      </c>
    </row>
    <row r="16" spans="1:2" ht="72.5" x14ac:dyDescent="0.3">
      <c r="A16" s="26" t="s">
        <v>11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2021-06-25T06:16:07Z</dcterms:modified>
</cp:coreProperties>
</file>