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2024\KHCP 2024\2. BC TCT\1.Ước nhanh 2024\Tháng 2.2024\"/>
    </mc:Choice>
  </mc:AlternateContent>
  <xr:revisionPtr revIDLastSave="0" documentId="13_ncr:1_{F96094B8-9028-4209-A9DC-ED6DF30934E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CN_DONVI_MOI" sheetId="4" r:id="rId1"/>
    <sheet name="Chi tiết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92" i="4"/>
  <c r="C93" i="4"/>
  <c r="C94" i="4"/>
  <c r="C95" i="4"/>
  <c r="C97" i="4"/>
  <c r="C91" i="4"/>
  <c r="F7" i="5"/>
  <c r="C96" i="4" l="1"/>
  <c r="C90" i="4" s="1"/>
  <c r="E6" i="5"/>
  <c r="F6" i="5" s="1"/>
  <c r="E5" i="5" l="1"/>
  <c r="F5" i="5" s="1"/>
  <c r="C163" i="4" l="1"/>
  <c r="C152" i="4"/>
  <c r="C146" i="4" s="1"/>
  <c r="C137" i="4"/>
  <c r="C126" i="4"/>
  <c r="C120" i="4" s="1"/>
  <c r="C118" i="4" s="1"/>
  <c r="C88" i="4"/>
  <c r="C87" i="4" l="1"/>
</calcChain>
</file>

<file path=xl/sharedStrings.xml><?xml version="1.0" encoding="utf-8"?>
<sst xmlns="http://schemas.openxmlformats.org/spreadsheetml/2006/main" count="333" uniqueCount="204">
  <si>
    <t>STT</t>
  </si>
  <si>
    <t>CHỈ TIÊU</t>
  </si>
  <si>
    <t>A</t>
  </si>
  <si>
    <t>I</t>
  </si>
  <si>
    <t>II</t>
  </si>
  <si>
    <t>III</t>
  </si>
  <si>
    <t>B</t>
  </si>
  <si>
    <t>Hạ tầng số</t>
  </si>
  <si>
    <t>1.1</t>
  </si>
  <si>
    <t>1.2</t>
  </si>
  <si>
    <t>Cước kết nối</t>
  </si>
  <si>
    <t>2.1</t>
  </si>
  <si>
    <t>2.2</t>
  </si>
  <si>
    <t>Băng rộng cố định và truyền dẫn</t>
  </si>
  <si>
    <t>4.1</t>
  </si>
  <si>
    <t>Băng rộng cố định</t>
  </si>
  <si>
    <t>4.2</t>
  </si>
  <si>
    <t>Truyền dẫn</t>
  </si>
  <si>
    <t>Viễn thông khác</t>
  </si>
  <si>
    <t>Giải pháp số/Nền tảng số</t>
  </si>
  <si>
    <t>IV</t>
  </si>
  <si>
    <t>V</t>
  </si>
  <si>
    <t>Khác</t>
  </si>
  <si>
    <t>VI</t>
  </si>
  <si>
    <t>Thương hiệu giới trẻ</t>
  </si>
  <si>
    <t>2.1.1</t>
  </si>
  <si>
    <t>2.1.2</t>
  </si>
  <si>
    <t>RMQT inbound</t>
  </si>
  <si>
    <t>2.3</t>
  </si>
  <si>
    <t>2.3.1</t>
  </si>
  <si>
    <t>2.3.2</t>
  </si>
  <si>
    <t>2.4</t>
  </si>
  <si>
    <t>Doanh thu gói cước không trừ tiền qua tài khoản TB</t>
  </si>
  <si>
    <t>Cước hòa mạng + MNP + bán simcard</t>
  </si>
  <si>
    <t>VTQT khác</t>
  </si>
  <si>
    <t>2.2.1</t>
  </si>
  <si>
    <t>Trung gian thanh toán</t>
  </si>
  <si>
    <t>2.2.2</t>
  </si>
  <si>
    <t>Big Data</t>
  </si>
  <si>
    <t>Dự án</t>
  </si>
  <si>
    <t>Nội dung số</t>
  </si>
  <si>
    <t>- Cổng 9029</t>
  </si>
  <si>
    <t>- Cổng tt khác</t>
  </si>
  <si>
    <t>- Google</t>
  </si>
  <si>
    <t>- K+</t>
  </si>
  <si>
    <t>1.3</t>
  </si>
  <si>
    <t>1.4</t>
  </si>
  <si>
    <t>SMS Brandname</t>
  </si>
  <si>
    <t>SMS A2P</t>
  </si>
  <si>
    <t>2.1.3</t>
  </si>
  <si>
    <t>Nội dung số khác</t>
  </si>
  <si>
    <t>CHI PHÍ</t>
  </si>
  <si>
    <t>I.1</t>
  </si>
  <si>
    <t>Nhân công</t>
  </si>
  <si>
    <t>Công cụ dụng cụ</t>
  </si>
  <si>
    <t>Khấu hao</t>
  </si>
  <si>
    <t>Thuế, phí, lệ phí</t>
  </si>
  <si>
    <t>Dịch vụ mua ngoài</t>
  </si>
  <si>
    <t>6.1</t>
  </si>
  <si>
    <t>Chi phí sửa chữa, BDTSCĐ</t>
  </si>
  <si>
    <t>6.2</t>
  </si>
  <si>
    <t>Điện, nước, ĐT, Internet</t>
  </si>
  <si>
    <t>6.3</t>
  </si>
  <si>
    <t>Thuê kênh</t>
  </si>
  <si>
    <t>6.4</t>
  </si>
  <si>
    <t>CP thu cước, Cp trả lời KH</t>
  </si>
  <si>
    <t>6.5</t>
  </si>
  <si>
    <t>6.6</t>
  </si>
  <si>
    <t>CP phát triển, CP duy trì TB</t>
  </si>
  <si>
    <t>6.7</t>
  </si>
  <si>
    <t>Thuê cửa hàng, nhà trạm, văn phòng</t>
  </si>
  <si>
    <t>6.8</t>
  </si>
  <si>
    <t>Chi phí hỗ trợ SXKD</t>
  </si>
  <si>
    <t>6.9</t>
  </si>
  <si>
    <t>Chi phí ăn chia trả CP, GTGT</t>
  </si>
  <si>
    <t>6.10</t>
  </si>
  <si>
    <t>Dịch vụ mua ngoài khác</t>
  </si>
  <si>
    <t>Bằng tiền khác</t>
  </si>
  <si>
    <t>7.1</t>
  </si>
  <si>
    <t>BHLĐ, Đồng phục, Đào tạo, Công tác phí</t>
  </si>
  <si>
    <t>7.2</t>
  </si>
  <si>
    <t>7.3</t>
  </si>
  <si>
    <t>Các Quỹ (VTCI, KHCN, Phí thương quyền)</t>
  </si>
  <si>
    <t>7.4</t>
  </si>
  <si>
    <t>Chi phí cải tạo nhà trạm,CH,VP</t>
  </si>
  <si>
    <t>7.5</t>
  </si>
  <si>
    <t>I.2</t>
  </si>
  <si>
    <t>I.3</t>
  </si>
  <si>
    <t>Vật liệu, Nhiên liệu</t>
  </si>
  <si>
    <t>Quảng cáo, Khuyến mãi</t>
  </si>
  <si>
    <t>Chi phí bằng tiền khác</t>
  </si>
  <si>
    <t>Khác (Bảo hành, Dự phòng nợ, Giá vốn sim và khác)</t>
  </si>
  <si>
    <t>(Kèm theo Công văn số            ban hành ngày      tháng       năm 2024)</t>
  </si>
  <si>
    <t>Ước Thực hiện
T01.2024</t>
  </si>
  <si>
    <t>Dịch vụ viễn thông cố định mặt đất</t>
  </si>
  <si>
    <t>Dịch vụ viễn thông di động mặt đất</t>
  </si>
  <si>
    <t>Điện toán đám mây</t>
  </si>
  <si>
    <t>I.4</t>
  </si>
  <si>
    <t>Trung tâm dữ liệu</t>
  </si>
  <si>
    <t>I.5</t>
  </si>
  <si>
    <t>Mạng di động ảo</t>
  </si>
  <si>
    <t>I.6</t>
  </si>
  <si>
    <t>Dịch vụ khác</t>
  </si>
  <si>
    <t>II.1</t>
  </si>
  <si>
    <t>Công nghiệp phần cứng</t>
  </si>
  <si>
    <t>II.2</t>
  </si>
  <si>
    <t>Công nghiệp phần mềm</t>
  </si>
  <si>
    <t>II.3</t>
  </si>
  <si>
    <t>Thanh toán số</t>
  </si>
  <si>
    <t>II.4</t>
  </si>
  <si>
    <t>Bán hàng hóa khác (Thương mại)</t>
  </si>
  <si>
    <t>DOANH THU QUẢN TRỊ</t>
  </si>
  <si>
    <t>Viễn thông di động</t>
  </si>
  <si>
    <t>Thoại + SMS</t>
  </si>
  <si>
    <t>Data</t>
  </si>
  <si>
    <t>GTGT</t>
  </si>
  <si>
    <t>RMQT outbound</t>
  </si>
  <si>
    <t>CKN trong nước</t>
  </si>
  <si>
    <t>CKN quốc tế</t>
  </si>
  <si>
    <t>Kênh chuỗi</t>
  </si>
  <si>
    <t>Bán gói sàn ví TMĐT</t>
  </si>
  <si>
    <t>Data sponsor</t>
  </si>
  <si>
    <t>MVNO</t>
  </si>
  <si>
    <t>Tổng đài (DVVT)</t>
  </si>
  <si>
    <t>Giải pháp</t>
  </si>
  <si>
    <t>Các dịch vụ bán Mass</t>
  </si>
  <si>
    <t>MobiFone Invoice</t>
  </si>
  <si>
    <t>MobiFone e-Contract</t>
  </si>
  <si>
    <t>Chữ ký số (MobiCA, MobiFone CA)</t>
  </si>
  <si>
    <t>Smart Office</t>
  </si>
  <si>
    <t>Nhóm dịch vụ khác</t>
  </si>
  <si>
    <t>Truyền thanh thông minh</t>
  </si>
  <si>
    <t>Hệ thống thông tin nguồn</t>
  </si>
  <si>
    <t>Smart Travel</t>
  </si>
  <si>
    <t>Dự án khác</t>
  </si>
  <si>
    <t>MobiCS</t>
  </si>
  <si>
    <t>Mobi Scoring</t>
  </si>
  <si>
    <t>Các dịch vụ BigData khác</t>
  </si>
  <si>
    <t>2.1.4</t>
  </si>
  <si>
    <t>2.1.5</t>
  </si>
  <si>
    <t>IoT</t>
  </si>
  <si>
    <t>Cyber Security - An ninh mạng</t>
  </si>
  <si>
    <t>Dịch vụ KGM khác (nếu có)</t>
  </si>
  <si>
    <t>Truyền hình</t>
  </si>
  <si>
    <t>ClipTV</t>
  </si>
  <si>
    <t>VieON</t>
  </si>
  <si>
    <t>mobiEdu</t>
  </si>
  <si>
    <t>MobiOn</t>
  </si>
  <si>
    <t>Nền tảng âm nhạc Nhạc Của Tui</t>
  </si>
  <si>
    <t>mobiAgri</t>
  </si>
  <si>
    <t>Online Gaming</t>
  </si>
  <si>
    <t>Khác (Y tế số)</t>
  </si>
  <si>
    <t>2.5</t>
  </si>
  <si>
    <t>2.6</t>
  </si>
  <si>
    <t>Ghi chú</t>
  </si>
  <si>
    <t>1.5</t>
  </si>
  <si>
    <t>5.1</t>
  </si>
  <si>
    <t>5.1.1</t>
  </si>
  <si>
    <t>5.1.2</t>
  </si>
  <si>
    <t>5.1.3</t>
  </si>
  <si>
    <t>5.1.4</t>
  </si>
  <si>
    <t>5.2</t>
  </si>
  <si>
    <t>5.3</t>
  </si>
  <si>
    <t>Dịch vụ brandname khác</t>
  </si>
  <si>
    <t>8.1</t>
  </si>
  <si>
    <t>8.2</t>
  </si>
  <si>
    <t>Meet</t>
  </si>
  <si>
    <t>2.2.3</t>
  </si>
  <si>
    <t>2.2.4</t>
  </si>
  <si>
    <t>2.3.3</t>
  </si>
  <si>
    <t>2.7</t>
  </si>
  <si>
    <t>Platform Subscribers</t>
  </si>
  <si>
    <t>NDS hợp tác hiện hữu</t>
  </si>
  <si>
    <t>Platform Users</t>
  </si>
  <si>
    <t>4.1.1</t>
  </si>
  <si>
    <t>4.1.2</t>
  </si>
  <si>
    <t>4.3</t>
  </si>
  <si>
    <t>4.4</t>
  </si>
  <si>
    <t>4.5</t>
  </si>
  <si>
    <t>4.6</t>
  </si>
  <si>
    <t>4.7</t>
  </si>
  <si>
    <t>Khác (Digital Ads)</t>
  </si>
  <si>
    <r>
      <rPr>
        <b/>
        <i/>
        <sz val="13"/>
        <color rgb="FF000000"/>
        <rFont val="Times New Roman"/>
        <family val="1"/>
      </rPr>
      <t>Dịch vụ</t>
    </r>
    <r>
      <rPr>
        <b/>
        <i/>
        <u/>
        <sz val="13"/>
        <color rgb="FF008080"/>
        <rFont val="Times New Roman"/>
        <family val="1"/>
      </rPr>
      <t xml:space="preserve"> </t>
    </r>
    <r>
      <rPr>
        <b/>
        <i/>
        <sz val="13"/>
        <color rgb="FF000000"/>
        <rFont val="Times New Roman"/>
        <family val="1"/>
      </rPr>
      <t>Brandname</t>
    </r>
  </si>
  <si>
    <t>Điện toán đám mây - Trung tâm dữ liệu</t>
  </si>
  <si>
    <t>Cổng DV NDS qua TKVT</t>
  </si>
  <si>
    <t>Tên hồ sơ</t>
  </si>
  <si>
    <t>Nguồn CP</t>
  </si>
  <si>
    <t>Số tiền (trước VAT)</t>
  </si>
  <si>
    <t>VAT</t>
  </si>
  <si>
    <t>Số tiền sau VAT</t>
  </si>
  <si>
    <t>TỔNG</t>
  </si>
  <si>
    <t>TỔNG HỢP CHI PHÍ GHI NHẬN THÁNG …..../2024</t>
  </si>
  <si>
    <t>Chi phí thuê cửa hàng</t>
  </si>
  <si>
    <t>Chi phí thu cước</t>
  </si>
  <si>
    <t>Chi phí xác minh</t>
  </si>
  <si>
    <t>BÁO CÁO ƯỚC NHANH KẾT QUẢ SXKD THÁNG …..2024
ĐƠN VỊ: ....</t>
  </si>
  <si>
    <t xml:space="preserve">Lĩnh vực Hạ tầng số </t>
  </si>
  <si>
    <t>…....</t>
  </si>
  <si>
    <t>Chi phí nước uống</t>
  </si>
  <si>
    <t>Chi phí tư vấn gia hạn gói cước dài kì tháng 2</t>
  </si>
  <si>
    <t>Lĩnh vực Giải pháp số/nền tảng số</t>
  </si>
  <si>
    <t>Lĩnh vực thương mại</t>
  </si>
  <si>
    <t xml:space="preserve">Giá vốn hàng hóa </t>
  </si>
  <si>
    <t xml:space="preserve">Chi phí văn phòng phẩm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</si>
</sst>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Times New Roman"/>
      <family val="1"/>
      <charset val="163"/>
    </font>
    <font>
      <sz val="16"/>
      <name val="Calibri"/>
      <family val="2"/>
      <charset val="163"/>
    </font>
    <font>
      <i/>
      <sz val="13"/>
      <name val="Times New Roman"/>
      <family val="1"/>
      <charset val="163"/>
    </font>
    <font>
      <i/>
      <sz val="13"/>
      <name val="Calibri"/>
      <family val="2"/>
      <charset val="163"/>
    </font>
    <font>
      <b/>
      <sz val="13"/>
      <color theme="1"/>
      <name val="Times New Roman"/>
      <family val="1"/>
    </font>
    <font>
      <sz val="13"/>
      <color rgb="FFFFFFFF"/>
      <name val="Times New Roman"/>
      <family val="1"/>
    </font>
    <font>
      <i/>
      <sz val="13"/>
      <color rgb="FFFFFFFF"/>
      <name val="Times New Roman"/>
      <family val="1"/>
    </font>
    <font>
      <b/>
      <sz val="13"/>
      <name val="Calibri Light"/>
      <family val="1"/>
      <scheme val="major"/>
    </font>
    <font>
      <sz val="13"/>
      <color theme="1"/>
      <name val="Calibri Light"/>
      <family val="1"/>
      <scheme val="maj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i/>
      <sz val="13"/>
      <color rgb="FF000000"/>
      <name val="Times New Roman"/>
      <family val="1"/>
    </font>
    <font>
      <b/>
      <i/>
      <strike/>
      <sz val="13"/>
      <color rgb="FFFF0000"/>
      <name val="Times New Roman"/>
      <family val="1"/>
    </font>
    <font>
      <b/>
      <i/>
      <u/>
      <sz val="13"/>
      <color rgb="FF008080"/>
      <name val="Times New Roman"/>
      <family val="1"/>
    </font>
    <font>
      <b/>
      <i/>
      <sz val="13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Times New Roman"/>
      <family val="1"/>
    </font>
    <font>
      <sz val="10"/>
      <name val="Arial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2" fillId="0" borderId="0"/>
  </cellStyleXfs>
  <cellXfs count="70">
    <xf numFmtId="0" fontId="0" fillId="0" borderId="0" xfId="0"/>
    <xf numFmtId="0" fontId="9" fillId="0" borderId="1" xfId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0" fontId="10" fillId="0" borderId="0" xfId="0" applyFo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3" fontId="12" fillId="2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166" fontId="6" fillId="7" borderId="1" xfId="3" applyNumberFormat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21" fillId="7" borderId="1" xfId="4" applyFont="1" applyFill="1" applyBorder="1" applyAlignment="1">
      <alignment horizontal="left" vertical="center" wrapText="1"/>
    </xf>
    <xf numFmtId="166" fontId="21" fillId="7" borderId="1" xfId="3" applyNumberFormat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vertical="center" wrapText="1"/>
    </xf>
    <xf numFmtId="165" fontId="21" fillId="7" borderId="1" xfId="3" applyNumberFormat="1" applyFont="1" applyFill="1" applyBorder="1" applyAlignment="1">
      <alignment vertical="center" wrapText="1"/>
    </xf>
    <xf numFmtId="165" fontId="23" fillId="7" borderId="1" xfId="3" applyNumberFormat="1" applyFont="1" applyFill="1" applyBorder="1"/>
    <xf numFmtId="0" fontId="0" fillId="0" borderId="1" xfId="0" applyBorder="1" applyAlignment="1">
      <alignment horizontal="left" vertical="center" wrapText="1"/>
    </xf>
    <xf numFmtId="165" fontId="21" fillId="7" borderId="2" xfId="3" applyNumberFormat="1" applyFont="1" applyFill="1" applyBorder="1" applyAlignment="1">
      <alignment vertical="center" wrapText="1"/>
    </xf>
    <xf numFmtId="166" fontId="21" fillId="7" borderId="2" xfId="3" applyNumberFormat="1" applyFont="1" applyFill="1" applyBorder="1" applyAlignment="1">
      <alignment horizontal="center" vertical="center" wrapText="1"/>
    </xf>
    <xf numFmtId="165" fontId="23" fillId="7" borderId="1" xfId="3" applyNumberFormat="1" applyFont="1" applyFill="1" applyBorder="1" applyAlignment="1">
      <alignment horizontal="right" vertical="center"/>
    </xf>
    <xf numFmtId="0" fontId="20" fillId="0" borderId="1" xfId="0" applyFont="1" applyBorder="1"/>
    <xf numFmtId="0" fontId="6" fillId="7" borderId="0" xfId="0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7" borderId="0" xfId="0" applyFont="1" applyFill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166" fontId="6" fillId="8" borderId="1" xfId="3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7" borderId="1" xfId="4" applyFont="1" applyFill="1" applyBorder="1" applyAlignment="1">
      <alignment horizontal="left" vertical="center" wrapText="1"/>
    </xf>
    <xf numFmtId="165" fontId="6" fillId="7" borderId="1" xfId="3" applyNumberFormat="1" applyFont="1" applyFill="1" applyBorder="1" applyAlignment="1">
      <alignment horizontal="right" vertical="center"/>
    </xf>
    <xf numFmtId="166" fontId="24" fillId="7" borderId="1" xfId="3" applyNumberFormat="1" applyFont="1" applyFill="1" applyBorder="1" applyAlignment="1">
      <alignment horizontal="center" vertical="center" wrapText="1"/>
    </xf>
    <xf numFmtId="166" fontId="20" fillId="0" borderId="1" xfId="0" applyNumberFormat="1" applyFont="1" applyBorder="1"/>
  </cellXfs>
  <cellStyles count="5">
    <cellStyle name="Comma 2" xfId="3" xr:uid="{00000000-0005-0000-0000-000000000000}"/>
    <cellStyle name="Comma 4" xfId="2" xr:uid="{00000000-0005-0000-0000-000001000000}"/>
    <cellStyle name="Ledger 17 x 11 in" xfId="4" xr:uid="{00000000-0005-0000-0000-000002000000}"/>
    <cellStyle name="Normal" xfId="0" builtinId="0"/>
    <cellStyle name="Normal 5" xfId="1" xr:uid="{00000000-0005-0000-0000-000004000000}"/>
  </cellStyles>
  <dxfs count="10">
    <dxf>
      <font>
        <color rgb="FFC00000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rgb="FFC0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4"/>
  <sheetViews>
    <sheetView view="pageBreakPreview" zoomScale="85" zoomScaleNormal="85" zoomScaleSheetLayoutView="85" workbookViewId="0">
      <selection activeCell="C100" sqref="C100"/>
    </sheetView>
  </sheetViews>
  <sheetFormatPr defaultRowHeight="15" x14ac:dyDescent="0.25"/>
  <cols>
    <col min="2" max="2" width="48.85546875" customWidth="1"/>
    <col min="3" max="3" width="19.28515625" customWidth="1"/>
    <col min="4" max="4" width="13.140625" customWidth="1"/>
  </cols>
  <sheetData>
    <row r="1" spans="1:4" ht="47.25" customHeight="1" x14ac:dyDescent="0.35">
      <c r="A1" s="55" t="s">
        <v>195</v>
      </c>
      <c r="B1" s="56"/>
      <c r="C1" s="56"/>
      <c r="D1" s="56"/>
    </row>
    <row r="2" spans="1:4" ht="26.25" customHeight="1" x14ac:dyDescent="0.3">
      <c r="A2" s="57" t="s">
        <v>92</v>
      </c>
      <c r="B2" s="58"/>
      <c r="C2" s="58"/>
      <c r="D2" s="58"/>
    </row>
    <row r="3" spans="1:4" s="3" customFormat="1" ht="34.5" hidden="1" x14ac:dyDescent="0.3">
      <c r="A3" s="1" t="s">
        <v>0</v>
      </c>
      <c r="B3" s="1" t="s">
        <v>1</v>
      </c>
      <c r="C3" s="2" t="s">
        <v>93</v>
      </c>
      <c r="D3" s="1" t="s">
        <v>154</v>
      </c>
    </row>
    <row r="4" spans="1:4" s="3" customFormat="1" ht="17.25" hidden="1" x14ac:dyDescent="0.3">
      <c r="A4" s="25" t="s">
        <v>2</v>
      </c>
      <c r="B4" s="26" t="s">
        <v>111</v>
      </c>
      <c r="C4" s="26"/>
      <c r="D4" s="26"/>
    </row>
    <row r="5" spans="1:4" s="3" customFormat="1" ht="17.25" hidden="1" x14ac:dyDescent="0.3">
      <c r="A5" s="27" t="s">
        <v>3</v>
      </c>
      <c r="B5" s="28" t="s">
        <v>7</v>
      </c>
      <c r="C5" s="28"/>
      <c r="D5" s="28"/>
    </row>
    <row r="6" spans="1:4" s="3" customFormat="1" ht="17.25" hidden="1" x14ac:dyDescent="0.3">
      <c r="A6" s="29">
        <v>1</v>
      </c>
      <c r="B6" s="30" t="s">
        <v>112</v>
      </c>
      <c r="C6" s="30"/>
      <c r="D6" s="30"/>
    </row>
    <row r="7" spans="1:4" s="3" customFormat="1" ht="17.25" hidden="1" x14ac:dyDescent="0.3">
      <c r="A7" s="31" t="s">
        <v>8</v>
      </c>
      <c r="B7" s="32" t="s">
        <v>113</v>
      </c>
      <c r="C7" s="32"/>
      <c r="D7" s="32"/>
    </row>
    <row r="8" spans="1:4" s="3" customFormat="1" ht="17.25" hidden="1" x14ac:dyDescent="0.3">
      <c r="A8" s="31" t="s">
        <v>9</v>
      </c>
      <c r="B8" s="32" t="s">
        <v>114</v>
      </c>
      <c r="C8" s="32"/>
      <c r="D8" s="32"/>
    </row>
    <row r="9" spans="1:4" s="3" customFormat="1" ht="17.25" hidden="1" x14ac:dyDescent="0.3">
      <c r="A9" s="31" t="s">
        <v>45</v>
      </c>
      <c r="B9" s="32" t="s">
        <v>115</v>
      </c>
      <c r="C9" s="32"/>
      <c r="D9" s="32"/>
    </row>
    <row r="10" spans="1:4" s="3" customFormat="1" ht="17.25" hidden="1" x14ac:dyDescent="0.3">
      <c r="A10" s="31" t="s">
        <v>46</v>
      </c>
      <c r="B10" s="32" t="s">
        <v>116</v>
      </c>
      <c r="C10" s="32"/>
      <c r="D10" s="32"/>
    </row>
    <row r="11" spans="1:4" s="3" customFormat="1" ht="17.25" hidden="1" x14ac:dyDescent="0.3">
      <c r="A11" s="31" t="s">
        <v>155</v>
      </c>
      <c r="B11" s="32" t="s">
        <v>22</v>
      </c>
      <c r="C11" s="32"/>
      <c r="D11" s="32"/>
    </row>
    <row r="12" spans="1:4" s="3" customFormat="1" ht="17.25" hidden="1" x14ac:dyDescent="0.3">
      <c r="A12" s="29">
        <v>2</v>
      </c>
      <c r="B12" s="30" t="s">
        <v>10</v>
      </c>
      <c r="C12" s="30"/>
      <c r="D12" s="30"/>
    </row>
    <row r="13" spans="1:4" s="3" customFormat="1" ht="17.25" hidden="1" x14ac:dyDescent="0.3">
      <c r="A13" s="31" t="s">
        <v>11</v>
      </c>
      <c r="B13" s="32" t="s">
        <v>117</v>
      </c>
      <c r="C13" s="32"/>
      <c r="D13" s="32"/>
    </row>
    <row r="14" spans="1:4" s="3" customFormat="1" ht="17.25" hidden="1" x14ac:dyDescent="0.3">
      <c r="A14" s="31" t="s">
        <v>12</v>
      </c>
      <c r="B14" s="32" t="s">
        <v>118</v>
      </c>
      <c r="C14" s="32"/>
      <c r="D14" s="32"/>
    </row>
    <row r="15" spans="1:4" s="3" customFormat="1" ht="17.25" hidden="1" x14ac:dyDescent="0.3">
      <c r="A15" s="29">
        <v>3</v>
      </c>
      <c r="B15" s="30" t="s">
        <v>27</v>
      </c>
      <c r="C15" s="30"/>
      <c r="D15" s="30"/>
    </row>
    <row r="16" spans="1:4" s="3" customFormat="1" ht="17.25" hidden="1" x14ac:dyDescent="0.3">
      <c r="A16" s="29">
        <v>4</v>
      </c>
      <c r="B16" s="30" t="s">
        <v>13</v>
      </c>
      <c r="C16" s="30"/>
      <c r="D16" s="30"/>
    </row>
    <row r="17" spans="1:4" s="3" customFormat="1" ht="17.25" hidden="1" x14ac:dyDescent="0.3">
      <c r="A17" s="31" t="s">
        <v>14</v>
      </c>
      <c r="B17" s="32" t="s">
        <v>15</v>
      </c>
      <c r="C17" s="32"/>
      <c r="D17" s="32"/>
    </row>
    <row r="18" spans="1:4" s="3" customFormat="1" ht="17.25" hidden="1" x14ac:dyDescent="0.3">
      <c r="A18" s="31" t="s">
        <v>16</v>
      </c>
      <c r="B18" s="32" t="s">
        <v>17</v>
      </c>
      <c r="C18" s="32"/>
      <c r="D18" s="32"/>
    </row>
    <row r="19" spans="1:4" s="3" customFormat="1" ht="17.25" hidden="1" x14ac:dyDescent="0.3">
      <c r="A19" s="29">
        <v>5</v>
      </c>
      <c r="B19" s="30" t="s">
        <v>18</v>
      </c>
      <c r="C19" s="30"/>
      <c r="D19" s="30"/>
    </row>
    <row r="20" spans="1:4" s="3" customFormat="1" ht="33" hidden="1" x14ac:dyDescent="0.3">
      <c r="A20" s="31" t="s">
        <v>156</v>
      </c>
      <c r="B20" s="32" t="s">
        <v>32</v>
      </c>
      <c r="C20" s="32"/>
      <c r="D20" s="32"/>
    </row>
    <row r="21" spans="1:4" s="3" customFormat="1" ht="17.25" hidden="1" x14ac:dyDescent="0.3">
      <c r="A21" s="33" t="s">
        <v>157</v>
      </c>
      <c r="B21" s="34" t="s">
        <v>119</v>
      </c>
      <c r="C21" s="34"/>
      <c r="D21" s="34"/>
    </row>
    <row r="22" spans="1:4" s="3" customFormat="1" ht="17.25" hidden="1" x14ac:dyDescent="0.3">
      <c r="A22" s="33" t="s">
        <v>158</v>
      </c>
      <c r="B22" s="34" t="s">
        <v>120</v>
      </c>
      <c r="C22" s="34"/>
      <c r="D22" s="34"/>
    </row>
    <row r="23" spans="1:4" s="3" customFormat="1" ht="17.25" hidden="1" x14ac:dyDescent="0.3">
      <c r="A23" s="33" t="s">
        <v>159</v>
      </c>
      <c r="B23" s="34" t="s">
        <v>121</v>
      </c>
      <c r="C23" s="34"/>
      <c r="D23" s="34"/>
    </row>
    <row r="24" spans="1:4" s="3" customFormat="1" ht="17.25" hidden="1" x14ac:dyDescent="0.3">
      <c r="A24" s="33" t="s">
        <v>160</v>
      </c>
      <c r="B24" s="34" t="s">
        <v>122</v>
      </c>
      <c r="C24" s="34"/>
      <c r="D24" s="34"/>
    </row>
    <row r="25" spans="1:4" s="3" customFormat="1" ht="17.25" hidden="1" x14ac:dyDescent="0.3">
      <c r="A25" s="31" t="s">
        <v>161</v>
      </c>
      <c r="B25" s="32" t="s">
        <v>33</v>
      </c>
      <c r="C25" s="32"/>
      <c r="D25" s="32"/>
    </row>
    <row r="26" spans="1:4" s="3" customFormat="1" ht="17.25" hidden="1" x14ac:dyDescent="0.3">
      <c r="A26" s="31" t="s">
        <v>162</v>
      </c>
      <c r="B26" s="32" t="s">
        <v>34</v>
      </c>
      <c r="C26" s="32"/>
      <c r="D26" s="32"/>
    </row>
    <row r="27" spans="1:4" s="3" customFormat="1" ht="17.25" hidden="1" x14ac:dyDescent="0.3">
      <c r="A27" s="29">
        <v>6</v>
      </c>
      <c r="B27" s="30" t="s">
        <v>123</v>
      </c>
      <c r="C27" s="30"/>
      <c r="D27" s="30"/>
    </row>
    <row r="28" spans="1:4" s="3" customFormat="1" ht="17.25" hidden="1" x14ac:dyDescent="0.3">
      <c r="A28" s="29">
        <v>7</v>
      </c>
      <c r="B28" s="35" t="s">
        <v>182</v>
      </c>
      <c r="C28" s="36"/>
      <c r="D28" s="36"/>
    </row>
    <row r="29" spans="1:4" s="3" customFormat="1" ht="17.25" hidden="1" x14ac:dyDescent="0.3">
      <c r="A29" s="31" t="s">
        <v>78</v>
      </c>
      <c r="B29" s="32" t="s">
        <v>47</v>
      </c>
      <c r="C29" s="32"/>
      <c r="D29" s="32"/>
    </row>
    <row r="30" spans="1:4" s="3" customFormat="1" ht="17.25" hidden="1" x14ac:dyDescent="0.3">
      <c r="A30" s="31" t="s">
        <v>80</v>
      </c>
      <c r="B30" s="32" t="s">
        <v>48</v>
      </c>
      <c r="C30" s="32"/>
      <c r="D30" s="32"/>
    </row>
    <row r="31" spans="1:4" s="3" customFormat="1" ht="17.25" hidden="1" x14ac:dyDescent="0.3">
      <c r="A31" s="31" t="s">
        <v>81</v>
      </c>
      <c r="B31" s="32" t="s">
        <v>163</v>
      </c>
      <c r="C31" s="32"/>
      <c r="D31" s="32"/>
    </row>
    <row r="32" spans="1:4" s="3" customFormat="1" ht="17.25" hidden="1" x14ac:dyDescent="0.3">
      <c r="A32" s="29">
        <v>8</v>
      </c>
      <c r="B32" s="30" t="s">
        <v>183</v>
      </c>
      <c r="C32" s="30"/>
      <c r="D32" s="30"/>
    </row>
    <row r="33" spans="1:4" s="3" customFormat="1" ht="17.25" hidden="1" x14ac:dyDescent="0.3">
      <c r="A33" s="31" t="s">
        <v>164</v>
      </c>
      <c r="B33" s="32" t="s">
        <v>96</v>
      </c>
      <c r="C33" s="32"/>
      <c r="D33" s="32"/>
    </row>
    <row r="34" spans="1:4" s="3" customFormat="1" ht="17.25" hidden="1" x14ac:dyDescent="0.3">
      <c r="A34" s="31" t="s">
        <v>165</v>
      </c>
      <c r="B34" s="32" t="s">
        <v>98</v>
      </c>
      <c r="C34" s="32"/>
      <c r="D34" s="32"/>
    </row>
    <row r="35" spans="1:4" s="3" customFormat="1" ht="17.25" hidden="1" x14ac:dyDescent="0.3">
      <c r="A35" s="27" t="s">
        <v>4</v>
      </c>
      <c r="B35" s="28" t="s">
        <v>19</v>
      </c>
      <c r="C35" s="28"/>
      <c r="D35" s="28"/>
    </row>
    <row r="36" spans="1:4" s="3" customFormat="1" ht="17.25" hidden="1" x14ac:dyDescent="0.3">
      <c r="A36" s="37">
        <v>1</v>
      </c>
      <c r="B36" s="38" t="s">
        <v>166</v>
      </c>
      <c r="C36" s="38"/>
      <c r="D36" s="38"/>
    </row>
    <row r="37" spans="1:4" s="3" customFormat="1" ht="17.25" hidden="1" x14ac:dyDescent="0.3">
      <c r="A37" s="29">
        <v>2</v>
      </c>
      <c r="B37" s="30" t="s">
        <v>124</v>
      </c>
      <c r="C37" s="30"/>
      <c r="D37" s="30"/>
    </row>
    <row r="38" spans="1:4" s="3" customFormat="1" ht="17.25" hidden="1" x14ac:dyDescent="0.3">
      <c r="A38" s="31" t="s">
        <v>11</v>
      </c>
      <c r="B38" s="32" t="s">
        <v>125</v>
      </c>
      <c r="C38" s="32"/>
      <c r="D38" s="32"/>
    </row>
    <row r="39" spans="1:4" s="3" customFormat="1" ht="17.25" hidden="1" x14ac:dyDescent="0.3">
      <c r="A39" s="33" t="s">
        <v>25</v>
      </c>
      <c r="B39" s="34" t="s">
        <v>126</v>
      </c>
      <c r="C39" s="34"/>
      <c r="D39" s="34"/>
    </row>
    <row r="40" spans="1:4" s="3" customFormat="1" ht="17.25" hidden="1" x14ac:dyDescent="0.3">
      <c r="A40" s="33" t="s">
        <v>26</v>
      </c>
      <c r="B40" s="34" t="s">
        <v>127</v>
      </c>
      <c r="C40" s="34"/>
      <c r="D40" s="34"/>
    </row>
    <row r="41" spans="1:4" s="3" customFormat="1" ht="17.25" hidden="1" x14ac:dyDescent="0.3">
      <c r="A41" s="33" t="s">
        <v>49</v>
      </c>
      <c r="B41" s="34" t="s">
        <v>128</v>
      </c>
      <c r="C41" s="34"/>
      <c r="D41" s="34"/>
    </row>
    <row r="42" spans="1:4" s="3" customFormat="1" ht="17.25" hidden="1" x14ac:dyDescent="0.3">
      <c r="A42" s="33" t="s">
        <v>138</v>
      </c>
      <c r="B42" s="34" t="s">
        <v>129</v>
      </c>
      <c r="C42" s="34"/>
      <c r="D42" s="34"/>
    </row>
    <row r="43" spans="1:4" s="3" customFormat="1" ht="17.25" hidden="1" x14ac:dyDescent="0.3">
      <c r="A43" s="33" t="s">
        <v>139</v>
      </c>
      <c r="B43" s="34" t="s">
        <v>130</v>
      </c>
      <c r="C43" s="34"/>
      <c r="D43" s="34"/>
    </row>
    <row r="44" spans="1:4" s="3" customFormat="1" ht="17.25" hidden="1" x14ac:dyDescent="0.3">
      <c r="A44" s="31" t="s">
        <v>12</v>
      </c>
      <c r="B44" s="32" t="s">
        <v>39</v>
      </c>
      <c r="C44" s="32"/>
      <c r="D44" s="32"/>
    </row>
    <row r="45" spans="1:4" s="3" customFormat="1" ht="17.25" hidden="1" x14ac:dyDescent="0.3">
      <c r="A45" s="33" t="s">
        <v>35</v>
      </c>
      <c r="B45" s="34" t="s">
        <v>131</v>
      </c>
      <c r="C45" s="34"/>
      <c r="D45" s="34"/>
    </row>
    <row r="46" spans="1:4" s="3" customFormat="1" ht="17.25" hidden="1" x14ac:dyDescent="0.3">
      <c r="A46" s="33" t="s">
        <v>37</v>
      </c>
      <c r="B46" s="34" t="s">
        <v>132</v>
      </c>
      <c r="C46" s="34"/>
      <c r="D46" s="34"/>
    </row>
    <row r="47" spans="1:4" s="3" customFormat="1" ht="17.25" hidden="1" x14ac:dyDescent="0.3">
      <c r="A47" s="33" t="s">
        <v>167</v>
      </c>
      <c r="B47" s="34" t="s">
        <v>133</v>
      </c>
      <c r="C47" s="34"/>
      <c r="D47" s="34"/>
    </row>
    <row r="48" spans="1:4" s="3" customFormat="1" ht="17.25" hidden="1" x14ac:dyDescent="0.3">
      <c r="A48" s="33" t="s">
        <v>168</v>
      </c>
      <c r="B48" s="34" t="s">
        <v>134</v>
      </c>
      <c r="C48" s="34"/>
      <c r="D48" s="34"/>
    </row>
    <row r="49" spans="1:4" s="3" customFormat="1" ht="17.25" hidden="1" x14ac:dyDescent="0.3">
      <c r="A49" s="31" t="s">
        <v>28</v>
      </c>
      <c r="B49" s="32" t="s">
        <v>38</v>
      </c>
      <c r="C49" s="32"/>
      <c r="D49" s="32"/>
    </row>
    <row r="50" spans="1:4" s="3" customFormat="1" ht="17.25" hidden="1" x14ac:dyDescent="0.3">
      <c r="A50" s="33" t="s">
        <v>29</v>
      </c>
      <c r="B50" s="34" t="s">
        <v>135</v>
      </c>
      <c r="C50" s="34"/>
      <c r="D50" s="34"/>
    </row>
    <row r="51" spans="1:4" s="3" customFormat="1" ht="17.25" hidden="1" x14ac:dyDescent="0.3">
      <c r="A51" s="33" t="s">
        <v>30</v>
      </c>
      <c r="B51" s="34" t="s">
        <v>136</v>
      </c>
      <c r="C51" s="34"/>
      <c r="D51" s="34"/>
    </row>
    <row r="52" spans="1:4" s="3" customFormat="1" ht="17.25" hidden="1" x14ac:dyDescent="0.3">
      <c r="A52" s="33" t="s">
        <v>169</v>
      </c>
      <c r="B52" s="34" t="s">
        <v>137</v>
      </c>
      <c r="C52" s="34"/>
      <c r="D52" s="34"/>
    </row>
    <row r="53" spans="1:4" s="3" customFormat="1" ht="17.25" hidden="1" x14ac:dyDescent="0.3">
      <c r="A53" s="31" t="s">
        <v>31</v>
      </c>
      <c r="B53" s="32" t="s">
        <v>36</v>
      </c>
      <c r="C53" s="32"/>
      <c r="D53" s="32"/>
    </row>
    <row r="54" spans="1:4" s="3" customFormat="1" ht="17.25" hidden="1" x14ac:dyDescent="0.3">
      <c r="A54" s="31" t="s">
        <v>152</v>
      </c>
      <c r="B54" s="32" t="s">
        <v>140</v>
      </c>
      <c r="C54" s="32"/>
      <c r="D54" s="32"/>
    </row>
    <row r="55" spans="1:4" s="3" customFormat="1" ht="17.25" hidden="1" x14ac:dyDescent="0.3">
      <c r="A55" s="31" t="s">
        <v>153</v>
      </c>
      <c r="B55" s="32" t="s">
        <v>141</v>
      </c>
      <c r="C55" s="32"/>
      <c r="D55" s="32"/>
    </row>
    <row r="56" spans="1:4" s="3" customFormat="1" ht="17.25" hidden="1" x14ac:dyDescent="0.3">
      <c r="A56" s="31" t="s">
        <v>170</v>
      </c>
      <c r="B56" s="32" t="s">
        <v>142</v>
      </c>
      <c r="C56" s="32"/>
      <c r="D56" s="32"/>
    </row>
    <row r="57" spans="1:4" s="3" customFormat="1" ht="17.25" hidden="1" x14ac:dyDescent="0.3">
      <c r="A57" s="27" t="s">
        <v>5</v>
      </c>
      <c r="B57" s="28" t="s">
        <v>40</v>
      </c>
      <c r="C57" s="28"/>
      <c r="D57" s="28"/>
    </row>
    <row r="58" spans="1:4" s="3" customFormat="1" ht="17.25" hidden="1" x14ac:dyDescent="0.3">
      <c r="A58" s="29">
        <v>1</v>
      </c>
      <c r="B58" s="30" t="s">
        <v>184</v>
      </c>
      <c r="C58" s="30"/>
      <c r="D58" s="30"/>
    </row>
    <row r="59" spans="1:4" s="3" customFormat="1" ht="17.25" hidden="1" x14ac:dyDescent="0.3">
      <c r="A59" s="33" t="s">
        <v>8</v>
      </c>
      <c r="B59" s="34" t="s">
        <v>41</v>
      </c>
      <c r="C59" s="34"/>
      <c r="D59" s="34"/>
    </row>
    <row r="60" spans="1:4" s="3" customFormat="1" ht="17.25" hidden="1" x14ac:dyDescent="0.3">
      <c r="A60" s="33" t="s">
        <v>9</v>
      </c>
      <c r="B60" s="34" t="s">
        <v>42</v>
      </c>
      <c r="C60" s="34"/>
      <c r="D60" s="34"/>
    </row>
    <row r="61" spans="1:4" s="3" customFormat="1" ht="17.25" hidden="1" x14ac:dyDescent="0.3">
      <c r="A61" s="33" t="s">
        <v>45</v>
      </c>
      <c r="B61" s="34" t="s">
        <v>43</v>
      </c>
      <c r="C61" s="34"/>
      <c r="D61" s="34"/>
    </row>
    <row r="62" spans="1:4" s="3" customFormat="1" ht="17.25" hidden="1" x14ac:dyDescent="0.3">
      <c r="A62" s="33" t="s">
        <v>46</v>
      </c>
      <c r="B62" s="34" t="s">
        <v>44</v>
      </c>
      <c r="C62" s="34"/>
      <c r="D62" s="34"/>
    </row>
    <row r="63" spans="1:4" s="3" customFormat="1" ht="17.25" hidden="1" x14ac:dyDescent="0.3">
      <c r="A63" s="29">
        <v>2</v>
      </c>
      <c r="B63" s="38" t="s">
        <v>171</v>
      </c>
      <c r="C63" s="38"/>
      <c r="D63" s="38"/>
    </row>
    <row r="64" spans="1:4" s="3" customFormat="1" ht="17.25" hidden="1" x14ac:dyDescent="0.3">
      <c r="A64" s="31" t="s">
        <v>11</v>
      </c>
      <c r="B64" s="32" t="s">
        <v>143</v>
      </c>
      <c r="C64" s="32"/>
      <c r="D64" s="32"/>
    </row>
    <row r="65" spans="1:4" s="3" customFormat="1" ht="17.25" hidden="1" x14ac:dyDescent="0.3">
      <c r="A65" s="33" t="s">
        <v>25</v>
      </c>
      <c r="B65" s="34" t="s">
        <v>144</v>
      </c>
      <c r="C65" s="34"/>
      <c r="D65" s="34"/>
    </row>
    <row r="66" spans="1:4" s="3" customFormat="1" ht="17.25" hidden="1" x14ac:dyDescent="0.3">
      <c r="A66" s="33" t="s">
        <v>26</v>
      </c>
      <c r="B66" s="34" t="s">
        <v>145</v>
      </c>
      <c r="C66" s="34"/>
      <c r="D66" s="34"/>
    </row>
    <row r="67" spans="1:4" s="3" customFormat="1" ht="17.25" hidden="1" x14ac:dyDescent="0.3">
      <c r="A67" s="31" t="s">
        <v>12</v>
      </c>
      <c r="B67" s="32" t="s">
        <v>146</v>
      </c>
      <c r="C67" s="32"/>
      <c r="D67" s="32"/>
    </row>
    <row r="68" spans="1:4" s="3" customFormat="1" ht="17.25" hidden="1" x14ac:dyDescent="0.3">
      <c r="A68" s="31" t="s">
        <v>28</v>
      </c>
      <c r="B68" s="32" t="s">
        <v>147</v>
      </c>
      <c r="C68" s="32"/>
      <c r="D68" s="32"/>
    </row>
    <row r="69" spans="1:4" s="3" customFormat="1" ht="17.25" hidden="1" x14ac:dyDescent="0.3">
      <c r="A69" s="31" t="s">
        <v>31</v>
      </c>
      <c r="B69" s="32" t="s">
        <v>148</v>
      </c>
      <c r="C69" s="32"/>
      <c r="D69" s="32"/>
    </row>
    <row r="70" spans="1:4" s="3" customFormat="1" ht="17.25" hidden="1" x14ac:dyDescent="0.3">
      <c r="A70" s="31" t="s">
        <v>152</v>
      </c>
      <c r="B70" s="32" t="s">
        <v>149</v>
      </c>
      <c r="C70" s="32"/>
      <c r="D70" s="32"/>
    </row>
    <row r="71" spans="1:4" s="3" customFormat="1" ht="17.25" hidden="1" x14ac:dyDescent="0.3">
      <c r="A71" s="31" t="s">
        <v>153</v>
      </c>
      <c r="B71" s="32" t="s">
        <v>150</v>
      </c>
      <c r="C71" s="32"/>
      <c r="D71" s="32"/>
    </row>
    <row r="72" spans="1:4" s="3" customFormat="1" ht="17.25" hidden="1" x14ac:dyDescent="0.3">
      <c r="A72" s="31" t="s">
        <v>170</v>
      </c>
      <c r="B72" s="32" t="s">
        <v>151</v>
      </c>
      <c r="C72" s="32"/>
      <c r="D72" s="32"/>
    </row>
    <row r="73" spans="1:4" s="3" customFormat="1" ht="17.25" hidden="1" x14ac:dyDescent="0.3">
      <c r="A73" s="29">
        <v>3</v>
      </c>
      <c r="B73" s="30" t="s">
        <v>172</v>
      </c>
      <c r="C73" s="30"/>
      <c r="D73" s="30"/>
    </row>
    <row r="74" spans="1:4" s="3" customFormat="1" ht="17.25" hidden="1" x14ac:dyDescent="0.3">
      <c r="A74" s="29">
        <v>4</v>
      </c>
      <c r="B74" s="38" t="s">
        <v>173</v>
      </c>
      <c r="C74" s="38"/>
      <c r="D74" s="38"/>
    </row>
    <row r="75" spans="1:4" s="3" customFormat="1" ht="17.25" hidden="1" x14ac:dyDescent="0.3">
      <c r="A75" s="31" t="s">
        <v>14</v>
      </c>
      <c r="B75" s="32" t="s">
        <v>143</v>
      </c>
      <c r="C75" s="32"/>
      <c r="D75" s="32"/>
    </row>
    <row r="76" spans="1:4" s="3" customFormat="1" ht="17.25" hidden="1" x14ac:dyDescent="0.3">
      <c r="A76" s="33" t="s">
        <v>174</v>
      </c>
      <c r="B76" s="34" t="s">
        <v>144</v>
      </c>
      <c r="C76" s="34"/>
      <c r="D76" s="34"/>
    </row>
    <row r="77" spans="1:4" s="3" customFormat="1" ht="17.25" hidden="1" x14ac:dyDescent="0.3">
      <c r="A77" s="33" t="s">
        <v>175</v>
      </c>
      <c r="B77" s="34" t="s">
        <v>145</v>
      </c>
      <c r="C77" s="34"/>
      <c r="D77" s="34"/>
    </row>
    <row r="78" spans="1:4" s="3" customFormat="1" ht="17.25" hidden="1" x14ac:dyDescent="0.3">
      <c r="A78" s="31" t="s">
        <v>16</v>
      </c>
      <c r="B78" s="32" t="s">
        <v>146</v>
      </c>
      <c r="C78" s="32"/>
      <c r="D78" s="32"/>
    </row>
    <row r="79" spans="1:4" s="3" customFormat="1" ht="17.25" hidden="1" x14ac:dyDescent="0.3">
      <c r="A79" s="31" t="s">
        <v>176</v>
      </c>
      <c r="B79" s="32" t="s">
        <v>147</v>
      </c>
      <c r="C79" s="32"/>
      <c r="D79" s="32"/>
    </row>
    <row r="80" spans="1:4" s="3" customFormat="1" ht="17.25" hidden="1" x14ac:dyDescent="0.3">
      <c r="A80" s="31" t="s">
        <v>177</v>
      </c>
      <c r="B80" s="32" t="s">
        <v>148</v>
      </c>
      <c r="C80" s="32"/>
      <c r="D80" s="32"/>
    </row>
    <row r="81" spans="1:4" s="3" customFormat="1" ht="17.25" hidden="1" x14ac:dyDescent="0.3">
      <c r="A81" s="31" t="s">
        <v>178</v>
      </c>
      <c r="B81" s="32" t="s">
        <v>149</v>
      </c>
      <c r="C81" s="32"/>
      <c r="D81" s="32"/>
    </row>
    <row r="82" spans="1:4" s="3" customFormat="1" ht="17.25" hidden="1" x14ac:dyDescent="0.3">
      <c r="A82" s="31" t="s">
        <v>179</v>
      </c>
      <c r="B82" s="32" t="s">
        <v>150</v>
      </c>
      <c r="C82" s="32"/>
      <c r="D82" s="32"/>
    </row>
    <row r="83" spans="1:4" s="3" customFormat="1" ht="17.25" hidden="1" x14ac:dyDescent="0.3">
      <c r="A83" s="31" t="s">
        <v>180</v>
      </c>
      <c r="B83" s="32" t="s">
        <v>181</v>
      </c>
      <c r="C83" s="32"/>
      <c r="D83" s="32"/>
    </row>
    <row r="84" spans="1:4" s="3" customFormat="1" ht="17.25" hidden="1" x14ac:dyDescent="0.3">
      <c r="A84" s="29">
        <v>5</v>
      </c>
      <c r="B84" s="30" t="s">
        <v>50</v>
      </c>
      <c r="C84" s="30"/>
      <c r="D84" s="30"/>
    </row>
    <row r="85" spans="1:4" s="3" customFormat="1" ht="17.25" hidden="1" x14ac:dyDescent="0.3">
      <c r="A85" s="27" t="s">
        <v>20</v>
      </c>
      <c r="B85" s="28" t="s">
        <v>110</v>
      </c>
      <c r="C85" s="28"/>
      <c r="D85" s="28"/>
    </row>
    <row r="86" spans="1:4" s="3" customFormat="1" ht="17.25" hidden="1" x14ac:dyDescent="0.3">
      <c r="A86" s="27" t="s">
        <v>21</v>
      </c>
      <c r="B86" s="28" t="s">
        <v>24</v>
      </c>
      <c r="C86" s="28"/>
      <c r="D86" s="28"/>
    </row>
    <row r="87" spans="1:4" s="3" customFormat="1" ht="17.25" x14ac:dyDescent="0.3">
      <c r="A87" s="23" t="s">
        <v>6</v>
      </c>
      <c r="B87" s="24" t="s">
        <v>51</v>
      </c>
      <c r="C87" s="39">
        <f ca="1">C88+C118+C146+C170+C171+C172</f>
        <v>0</v>
      </c>
      <c r="D87" s="24"/>
    </row>
    <row r="88" spans="1:4" s="3" customFormat="1" ht="17.25" x14ac:dyDescent="0.3">
      <c r="A88" s="4" t="s">
        <v>3</v>
      </c>
      <c r="B88" s="5" t="s">
        <v>7</v>
      </c>
      <c r="C88" s="6">
        <f ca="1">C89+C90+C114+C115+C116+C117</f>
        <v>0</v>
      </c>
      <c r="D88" s="6"/>
    </row>
    <row r="89" spans="1:4" s="3" customFormat="1" ht="17.25" x14ac:dyDescent="0.3">
      <c r="A89" s="7" t="s">
        <v>52</v>
      </c>
      <c r="B89" s="8" t="s">
        <v>94</v>
      </c>
      <c r="C89" s="9"/>
      <c r="D89" s="9"/>
    </row>
    <row r="90" spans="1:4" s="3" customFormat="1" ht="17.25" x14ac:dyDescent="0.3">
      <c r="A90" s="7" t="s">
        <v>86</v>
      </c>
      <c r="B90" s="8" t="s">
        <v>95</v>
      </c>
      <c r="C90" s="9">
        <f ca="1">SUM(C91:C96,C107,C113)</f>
        <v>0</v>
      </c>
      <c r="D90" s="9"/>
    </row>
    <row r="91" spans="1:4" s="3" customFormat="1" ht="17.25" x14ac:dyDescent="0.3">
      <c r="A91" s="10">
        <v>1</v>
      </c>
      <c r="B91" s="11" t="s">
        <v>53</v>
      </c>
      <c r="C91" s="12">
        <f ca="1">SUMIF('Chi tiết'!$C$5:$C$17,BCN_DONVI_MOI!$B$91:$B$172,'Chi tiết'!$D$5:$D$11)</f>
        <v>0</v>
      </c>
      <c r="D91" s="12"/>
    </row>
    <row r="92" spans="1:4" s="3" customFormat="1" ht="17.25" x14ac:dyDescent="0.3">
      <c r="A92" s="10">
        <v>2</v>
      </c>
      <c r="B92" s="11" t="s">
        <v>88</v>
      </c>
      <c r="C92" s="12">
        <f ca="1">SUMIF('Chi tiết'!$C$5:$C$17,BCN_DONVI_MOI!$B$91:$B$172,'Chi tiết'!$D$5:$D$11)</f>
        <v>0</v>
      </c>
      <c r="D92" s="12"/>
    </row>
    <row r="93" spans="1:4" s="3" customFormat="1" ht="17.25" x14ac:dyDescent="0.3">
      <c r="A93" s="10">
        <v>3</v>
      </c>
      <c r="B93" s="11" t="s">
        <v>54</v>
      </c>
      <c r="C93" s="12">
        <f ca="1">SUMIF('Chi tiết'!$C$5:$C$17,BCN_DONVI_MOI!$B$91:$B$172,'Chi tiết'!$D$5:$D$11)</f>
        <v>0</v>
      </c>
      <c r="D93" s="12"/>
    </row>
    <row r="94" spans="1:4" s="3" customFormat="1" ht="17.25" x14ac:dyDescent="0.3">
      <c r="A94" s="10">
        <v>4</v>
      </c>
      <c r="B94" s="11" t="s">
        <v>55</v>
      </c>
      <c r="C94" s="12">
        <f ca="1">SUMIF('Chi tiết'!$C$5:$C$17,BCN_DONVI_MOI!$B$91:$B$172,'Chi tiết'!$D$5:$D$11)</f>
        <v>0</v>
      </c>
      <c r="D94" s="12"/>
    </row>
    <row r="95" spans="1:4" s="3" customFormat="1" ht="17.25" x14ac:dyDescent="0.3">
      <c r="A95" s="10">
        <v>5</v>
      </c>
      <c r="B95" s="11" t="s">
        <v>56</v>
      </c>
      <c r="C95" s="12">
        <f ca="1">SUMIF('Chi tiết'!$C$5:$C$17,BCN_DONVI_MOI!$B$91:$B$172,'Chi tiết'!$D$5:$D$11)</f>
        <v>0</v>
      </c>
      <c r="D95" s="13"/>
    </row>
    <row r="96" spans="1:4" s="3" customFormat="1" ht="17.25" x14ac:dyDescent="0.3">
      <c r="A96" s="10">
        <v>6</v>
      </c>
      <c r="B96" s="11" t="s">
        <v>57</v>
      </c>
      <c r="C96" s="12">
        <f ca="1">SUM(C97:C106)</f>
        <v>0</v>
      </c>
      <c r="D96" s="12"/>
    </row>
    <row r="97" spans="1:4" s="3" customFormat="1" ht="17.25" x14ac:dyDescent="0.3">
      <c r="A97" s="14" t="s">
        <v>58</v>
      </c>
      <c r="B97" s="15" t="s">
        <v>59</v>
      </c>
      <c r="C97" s="12">
        <f ca="1">SUMIF('Chi tiết'!$C$5:$C$17,BCN_DONVI_MOI!$B$91:$B$172,'Chi tiết'!$D$5:$D$11)</f>
        <v>0</v>
      </c>
      <c r="D97" s="16"/>
    </row>
    <row r="98" spans="1:4" s="3" customFormat="1" ht="17.25" x14ac:dyDescent="0.3">
      <c r="A98" s="14" t="s">
        <v>60</v>
      </c>
      <c r="B98" s="15" t="s">
        <v>61</v>
      </c>
      <c r="C98" s="12">
        <f ca="1">SUMIF('Chi tiết'!$C$5:$C$17,BCN_DONVI_MOI!$B$91:$B$172,'Chi tiết'!$D$5:$D$11)</f>
        <v>0</v>
      </c>
      <c r="D98" s="17"/>
    </row>
    <row r="99" spans="1:4" s="3" customFormat="1" ht="17.25" x14ac:dyDescent="0.3">
      <c r="A99" s="14" t="s">
        <v>62</v>
      </c>
      <c r="B99" s="15" t="s">
        <v>63</v>
      </c>
      <c r="C99" s="12">
        <f ca="1">SUMIF('Chi tiết'!$C$5:$C$17,BCN_DONVI_MOI!$B$91:$B$172,'Chi tiết'!$D$5:$D$11)</f>
        <v>0</v>
      </c>
      <c r="D99" s="18"/>
    </row>
    <row r="100" spans="1:4" s="3" customFormat="1" ht="17.25" x14ac:dyDescent="0.3">
      <c r="A100" s="14" t="s">
        <v>64</v>
      </c>
      <c r="B100" s="15" t="s">
        <v>65</v>
      </c>
      <c r="C100" s="12">
        <f ca="1">SUMIF('Chi tiết'!$C$5:$C$17,BCN_DONVI_MOI!$B$91:$B$172,'Chi tiết'!$D$5:$D$11)</f>
        <v>0</v>
      </c>
      <c r="D100" s="17"/>
    </row>
    <row r="101" spans="1:4" s="3" customFormat="1" ht="17.25" x14ac:dyDescent="0.3">
      <c r="A101" s="14" t="s">
        <v>66</v>
      </c>
      <c r="B101" s="15" t="s">
        <v>10</v>
      </c>
      <c r="C101" s="12">
        <f ca="1">SUMIF('Chi tiết'!$C$5:$C$17,BCN_DONVI_MOI!$B$91:$B$172,'Chi tiết'!$D$5:$D$11)</f>
        <v>0</v>
      </c>
      <c r="D101" s="18"/>
    </row>
    <row r="102" spans="1:4" s="3" customFormat="1" ht="17.25" x14ac:dyDescent="0.3">
      <c r="A102" s="14" t="s">
        <v>67</v>
      </c>
      <c r="B102" s="15" t="s">
        <v>68</v>
      </c>
      <c r="C102" s="12">
        <f ca="1">SUMIF('Chi tiết'!$C$5:$C$17,BCN_DONVI_MOI!$B$91:$B$172,'Chi tiết'!$D$5:$D$11)</f>
        <v>0</v>
      </c>
      <c r="D102" s="17"/>
    </row>
    <row r="103" spans="1:4" s="3" customFormat="1" ht="17.25" x14ac:dyDescent="0.3">
      <c r="A103" s="14" t="s">
        <v>69</v>
      </c>
      <c r="B103" s="15" t="s">
        <v>70</v>
      </c>
      <c r="C103" s="12">
        <f ca="1">SUMIF('Chi tiết'!$C$5:$C$17,BCN_DONVI_MOI!$B$91:$B$172,'Chi tiết'!$D$5:$D$11)</f>
        <v>0</v>
      </c>
      <c r="D103" s="17"/>
    </row>
    <row r="104" spans="1:4" s="3" customFormat="1" ht="17.25" x14ac:dyDescent="0.3">
      <c r="A104" s="14" t="s">
        <v>71</v>
      </c>
      <c r="B104" s="15" t="s">
        <v>72</v>
      </c>
      <c r="C104" s="12">
        <f ca="1">SUMIF('Chi tiết'!$C$5:$C$17,BCN_DONVI_MOI!$B$91:$B$172,'Chi tiết'!$D$5:$D$11)</f>
        <v>0</v>
      </c>
      <c r="D104" s="17"/>
    </row>
    <row r="105" spans="1:4" s="3" customFormat="1" ht="17.25" x14ac:dyDescent="0.3">
      <c r="A105" s="14" t="s">
        <v>73</v>
      </c>
      <c r="B105" s="15" t="s">
        <v>74</v>
      </c>
      <c r="C105" s="12">
        <f ca="1">SUMIF('Chi tiết'!$C$5:$C$17,BCN_DONVI_MOI!$B$91:$B$172,'Chi tiết'!$D$5:$D$11)</f>
        <v>0</v>
      </c>
      <c r="D105" s="18"/>
    </row>
    <row r="106" spans="1:4" s="3" customFormat="1" ht="17.25" x14ac:dyDescent="0.3">
      <c r="A106" s="14" t="s">
        <v>75</v>
      </c>
      <c r="B106" s="15" t="s">
        <v>76</v>
      </c>
      <c r="C106" s="12">
        <f ca="1">SUMIF('Chi tiết'!$C$5:$C$17,BCN_DONVI_MOI!$B$91:$B$172,'Chi tiết'!$D$5:$D$11)</f>
        <v>0</v>
      </c>
      <c r="D106" s="17"/>
    </row>
    <row r="107" spans="1:4" s="3" customFormat="1" ht="17.25" x14ac:dyDescent="0.3">
      <c r="A107" s="10">
        <v>7</v>
      </c>
      <c r="B107" s="11" t="s">
        <v>77</v>
      </c>
      <c r="C107" s="12">
        <f ca="1">SUMIF('Chi tiết'!$C$5:$C$17,BCN_DONVI_MOI!$B$91:$B$172,'Chi tiết'!$D$5:$D$11)</f>
        <v>0</v>
      </c>
      <c r="D107" s="12"/>
    </row>
    <row r="108" spans="1:4" s="3" customFormat="1" ht="17.25" x14ac:dyDescent="0.3">
      <c r="A108" s="14" t="s">
        <v>78</v>
      </c>
      <c r="B108" s="15" t="s">
        <v>79</v>
      </c>
      <c r="C108" s="12">
        <f ca="1">SUMIF('Chi tiết'!$C$5:$C$17,BCN_DONVI_MOI!$B$91:$B$172,'Chi tiết'!$D$5:$D$11)</f>
        <v>0</v>
      </c>
      <c r="D108" s="17"/>
    </row>
    <row r="109" spans="1:4" s="3" customFormat="1" ht="17.25" x14ac:dyDescent="0.3">
      <c r="A109" s="14" t="s">
        <v>80</v>
      </c>
      <c r="B109" s="15" t="s">
        <v>89</v>
      </c>
      <c r="C109" s="12">
        <f ca="1">SUMIF('Chi tiết'!$C$5:$C$17,BCN_DONVI_MOI!$B$91:$B$172,'Chi tiết'!$D$5:$D$11)</f>
        <v>0</v>
      </c>
      <c r="D109" s="17"/>
    </row>
    <row r="110" spans="1:4" s="3" customFormat="1" ht="17.25" x14ac:dyDescent="0.3">
      <c r="A110" s="14" t="s">
        <v>81</v>
      </c>
      <c r="B110" s="15" t="s">
        <v>82</v>
      </c>
      <c r="C110" s="12">
        <f ca="1">SUMIF('Chi tiết'!$C$5:$C$17,BCN_DONVI_MOI!$B$91:$B$172,'Chi tiết'!$D$5:$D$11)</f>
        <v>0</v>
      </c>
      <c r="D110" s="18"/>
    </row>
    <row r="111" spans="1:4" s="3" customFormat="1" ht="17.25" x14ac:dyDescent="0.3">
      <c r="A111" s="14" t="s">
        <v>83</v>
      </c>
      <c r="B111" s="15" t="s">
        <v>84</v>
      </c>
      <c r="C111" s="12">
        <f ca="1">SUMIF('Chi tiết'!$C$5:$C$17,BCN_DONVI_MOI!$B$91:$B$172,'Chi tiết'!$D$5:$D$11)</f>
        <v>0</v>
      </c>
      <c r="D111" s="17"/>
    </row>
    <row r="112" spans="1:4" s="3" customFormat="1" ht="17.25" x14ac:dyDescent="0.3">
      <c r="A112" s="14" t="s">
        <v>85</v>
      </c>
      <c r="B112" s="15" t="s">
        <v>90</v>
      </c>
      <c r="C112" s="12">
        <f ca="1">SUMIF('Chi tiết'!$C$5:$C$17,BCN_DONVI_MOI!$B$91:$B$172,'Chi tiết'!$D$5:$D$11)</f>
        <v>0</v>
      </c>
      <c r="D112" s="17"/>
    </row>
    <row r="113" spans="1:4" s="3" customFormat="1" ht="17.25" x14ac:dyDescent="0.3">
      <c r="A113" s="10">
        <v>8</v>
      </c>
      <c r="B113" s="11" t="s">
        <v>91</v>
      </c>
      <c r="C113" s="12">
        <f ca="1">SUMIF('Chi tiết'!$C$5:$C$17,BCN_DONVI_MOI!$B$91:$B$172,'Chi tiết'!$D$5:$D$11)</f>
        <v>0</v>
      </c>
      <c r="D113" s="12"/>
    </row>
    <row r="114" spans="1:4" s="3" customFormat="1" ht="17.25" x14ac:dyDescent="0.3">
      <c r="A114" s="7" t="s">
        <v>87</v>
      </c>
      <c r="B114" s="8" t="s">
        <v>96</v>
      </c>
      <c r="C114" s="19"/>
      <c r="D114" s="19"/>
    </row>
    <row r="115" spans="1:4" s="3" customFormat="1" ht="17.25" x14ac:dyDescent="0.3">
      <c r="A115" s="7" t="s">
        <v>97</v>
      </c>
      <c r="B115" s="8" t="s">
        <v>98</v>
      </c>
      <c r="C115" s="20"/>
      <c r="D115" s="20"/>
    </row>
    <row r="116" spans="1:4" s="3" customFormat="1" ht="17.25" x14ac:dyDescent="0.3">
      <c r="A116" s="7" t="s">
        <v>99</v>
      </c>
      <c r="B116" s="8" t="s">
        <v>100</v>
      </c>
      <c r="C116" s="20"/>
      <c r="D116" s="20"/>
    </row>
    <row r="117" spans="1:4" s="3" customFormat="1" ht="17.25" x14ac:dyDescent="0.3">
      <c r="A117" s="7" t="s">
        <v>101</v>
      </c>
      <c r="B117" s="8" t="s">
        <v>102</v>
      </c>
      <c r="C117" s="20"/>
      <c r="D117" s="20"/>
    </row>
    <row r="118" spans="1:4" s="3" customFormat="1" ht="17.25" x14ac:dyDescent="0.3">
      <c r="A118" s="4" t="s">
        <v>4</v>
      </c>
      <c r="B118" s="5" t="s">
        <v>19</v>
      </c>
      <c r="C118" s="6">
        <f>C119+C120+C144+C145</f>
        <v>0</v>
      </c>
      <c r="D118" s="6"/>
    </row>
    <row r="119" spans="1:4" s="3" customFormat="1" ht="17.25" x14ac:dyDescent="0.3">
      <c r="A119" s="7" t="s">
        <v>103</v>
      </c>
      <c r="B119" s="8" t="s">
        <v>104</v>
      </c>
      <c r="C119" s="19"/>
      <c r="D119" s="19"/>
    </row>
    <row r="120" spans="1:4" s="3" customFormat="1" ht="17.25" x14ac:dyDescent="0.3">
      <c r="A120" s="7" t="s">
        <v>105</v>
      </c>
      <c r="B120" s="8" t="s">
        <v>106</v>
      </c>
      <c r="C120" s="9">
        <f>SUM(C121:C126,C137,C143)</f>
        <v>0</v>
      </c>
      <c r="D120" s="9"/>
    </row>
    <row r="121" spans="1:4" s="3" customFormat="1" ht="17.25" x14ac:dyDescent="0.3">
      <c r="A121" s="10">
        <v>1</v>
      </c>
      <c r="B121" s="11" t="s">
        <v>53</v>
      </c>
      <c r="C121" s="21"/>
      <c r="D121" s="21"/>
    </row>
    <row r="122" spans="1:4" s="3" customFormat="1" ht="17.25" x14ac:dyDescent="0.3">
      <c r="A122" s="10">
        <v>2</v>
      </c>
      <c r="B122" s="11" t="s">
        <v>88</v>
      </c>
      <c r="C122" s="21"/>
      <c r="D122" s="21"/>
    </row>
    <row r="123" spans="1:4" s="3" customFormat="1" ht="17.25" x14ac:dyDescent="0.3">
      <c r="A123" s="10">
        <v>3</v>
      </c>
      <c r="B123" s="11" t="s">
        <v>54</v>
      </c>
      <c r="C123" s="21"/>
      <c r="D123" s="21"/>
    </row>
    <row r="124" spans="1:4" s="3" customFormat="1" ht="17.25" x14ac:dyDescent="0.3">
      <c r="A124" s="10">
        <v>4</v>
      </c>
      <c r="B124" s="11" t="s">
        <v>55</v>
      </c>
      <c r="C124" s="21"/>
      <c r="D124" s="21"/>
    </row>
    <row r="125" spans="1:4" s="3" customFormat="1" ht="17.25" x14ac:dyDescent="0.3">
      <c r="A125" s="10">
        <v>5</v>
      </c>
      <c r="B125" s="11" t="s">
        <v>56</v>
      </c>
      <c r="C125" s="21"/>
      <c r="D125" s="21"/>
    </row>
    <row r="126" spans="1:4" s="3" customFormat="1" ht="17.25" x14ac:dyDescent="0.3">
      <c r="A126" s="10">
        <v>6</v>
      </c>
      <c r="B126" s="11" t="s">
        <v>57</v>
      </c>
      <c r="C126" s="12">
        <f>SUM(C127:C136)</f>
        <v>0</v>
      </c>
      <c r="D126" s="12"/>
    </row>
    <row r="127" spans="1:4" s="3" customFormat="1" ht="17.25" x14ac:dyDescent="0.3">
      <c r="A127" s="14" t="s">
        <v>58</v>
      </c>
      <c r="B127" s="15" t="s">
        <v>59</v>
      </c>
      <c r="C127" s="18"/>
      <c r="D127" s="18"/>
    </row>
    <row r="128" spans="1:4" s="3" customFormat="1" ht="17.25" x14ac:dyDescent="0.3">
      <c r="A128" s="14" t="s">
        <v>60</v>
      </c>
      <c r="B128" s="15" t="s">
        <v>61</v>
      </c>
      <c r="C128" s="18"/>
      <c r="D128" s="18"/>
    </row>
    <row r="129" spans="1:4" s="3" customFormat="1" ht="17.25" x14ac:dyDescent="0.3">
      <c r="A129" s="14" t="s">
        <v>62</v>
      </c>
      <c r="B129" s="15" t="s">
        <v>63</v>
      </c>
      <c r="C129" s="18"/>
      <c r="D129" s="18"/>
    </row>
    <row r="130" spans="1:4" s="3" customFormat="1" ht="17.25" x14ac:dyDescent="0.3">
      <c r="A130" s="14" t="s">
        <v>64</v>
      </c>
      <c r="B130" s="15" t="s">
        <v>65</v>
      </c>
      <c r="C130" s="18"/>
      <c r="D130" s="18"/>
    </row>
    <row r="131" spans="1:4" s="3" customFormat="1" ht="17.25" x14ac:dyDescent="0.3">
      <c r="A131" s="14" t="s">
        <v>66</v>
      </c>
      <c r="B131" s="15" t="s">
        <v>10</v>
      </c>
      <c r="C131" s="17"/>
      <c r="D131" s="17"/>
    </row>
    <row r="132" spans="1:4" s="3" customFormat="1" ht="17.25" x14ac:dyDescent="0.3">
      <c r="A132" s="14" t="s">
        <v>67</v>
      </c>
      <c r="B132" s="15" t="s">
        <v>68</v>
      </c>
      <c r="C132" s="18"/>
      <c r="D132" s="18"/>
    </row>
    <row r="133" spans="1:4" s="3" customFormat="1" ht="17.25" x14ac:dyDescent="0.3">
      <c r="A133" s="14" t="s">
        <v>69</v>
      </c>
      <c r="B133" s="15" t="s">
        <v>70</v>
      </c>
      <c r="C133" s="17"/>
      <c r="D133" s="17"/>
    </row>
    <row r="134" spans="1:4" s="3" customFormat="1" ht="17.25" x14ac:dyDescent="0.3">
      <c r="A134" s="14" t="s">
        <v>71</v>
      </c>
      <c r="B134" s="15" t="s">
        <v>72</v>
      </c>
      <c r="C134" s="18"/>
      <c r="D134" s="18"/>
    </row>
    <row r="135" spans="1:4" s="3" customFormat="1" ht="17.25" x14ac:dyDescent="0.3">
      <c r="A135" s="14" t="s">
        <v>73</v>
      </c>
      <c r="B135" s="15" t="s">
        <v>74</v>
      </c>
      <c r="C135" s="17"/>
      <c r="D135" s="17"/>
    </row>
    <row r="136" spans="1:4" s="3" customFormat="1" ht="17.25" x14ac:dyDescent="0.3">
      <c r="A136" s="14" t="s">
        <v>75</v>
      </c>
      <c r="B136" s="15" t="s">
        <v>76</v>
      </c>
      <c r="C136" s="18"/>
      <c r="D136" s="18"/>
    </row>
    <row r="137" spans="1:4" s="3" customFormat="1" ht="17.25" x14ac:dyDescent="0.3">
      <c r="A137" s="10">
        <v>7</v>
      </c>
      <c r="B137" s="11" t="s">
        <v>77</v>
      </c>
      <c r="C137" s="12">
        <f>SUM(C138:C142)</f>
        <v>0</v>
      </c>
      <c r="D137" s="12"/>
    </row>
    <row r="138" spans="1:4" s="3" customFormat="1" ht="17.25" x14ac:dyDescent="0.3">
      <c r="A138" s="14" t="s">
        <v>78</v>
      </c>
      <c r="B138" s="15" t="s">
        <v>79</v>
      </c>
      <c r="C138" s="18"/>
      <c r="D138" s="18"/>
    </row>
    <row r="139" spans="1:4" s="3" customFormat="1" ht="17.25" x14ac:dyDescent="0.3">
      <c r="A139" s="14" t="s">
        <v>80</v>
      </c>
      <c r="B139" s="15" t="s">
        <v>89</v>
      </c>
      <c r="C139" s="17"/>
      <c r="D139" s="17"/>
    </row>
    <row r="140" spans="1:4" s="3" customFormat="1" ht="17.25" x14ac:dyDescent="0.3">
      <c r="A140" s="14" t="s">
        <v>81</v>
      </c>
      <c r="B140" s="15" t="s">
        <v>82</v>
      </c>
      <c r="C140" s="18"/>
      <c r="D140" s="18"/>
    </row>
    <row r="141" spans="1:4" s="3" customFormat="1" ht="17.25" x14ac:dyDescent="0.3">
      <c r="A141" s="14" t="s">
        <v>83</v>
      </c>
      <c r="B141" s="15" t="s">
        <v>84</v>
      </c>
      <c r="C141" s="18"/>
      <c r="D141" s="18"/>
    </row>
    <row r="142" spans="1:4" s="3" customFormat="1" ht="17.25" x14ac:dyDescent="0.3">
      <c r="A142" s="14" t="s">
        <v>85</v>
      </c>
      <c r="B142" s="15" t="s">
        <v>90</v>
      </c>
      <c r="C142" s="18"/>
      <c r="D142" s="18"/>
    </row>
    <row r="143" spans="1:4" s="3" customFormat="1" ht="17.25" x14ac:dyDescent="0.3">
      <c r="A143" s="10">
        <v>8</v>
      </c>
      <c r="B143" s="11" t="s">
        <v>91</v>
      </c>
      <c r="C143" s="21"/>
      <c r="D143" s="21"/>
    </row>
    <row r="144" spans="1:4" s="3" customFormat="1" ht="17.25" x14ac:dyDescent="0.3">
      <c r="A144" s="7" t="s">
        <v>107</v>
      </c>
      <c r="B144" s="8" t="s">
        <v>108</v>
      </c>
      <c r="C144" s="20"/>
      <c r="D144" s="20"/>
    </row>
    <row r="145" spans="1:4" s="3" customFormat="1" ht="17.25" x14ac:dyDescent="0.3">
      <c r="A145" s="7" t="s">
        <v>109</v>
      </c>
      <c r="B145" s="8" t="s">
        <v>100</v>
      </c>
      <c r="C145" s="20"/>
      <c r="D145" s="20"/>
    </row>
    <row r="146" spans="1:4" s="3" customFormat="1" ht="17.25" x14ac:dyDescent="0.3">
      <c r="A146" s="4" t="s">
        <v>5</v>
      </c>
      <c r="B146" s="5" t="s">
        <v>40</v>
      </c>
      <c r="C146" s="6">
        <f>SUM(C147:C152,C163,C169)</f>
        <v>0</v>
      </c>
      <c r="D146" s="6"/>
    </row>
    <row r="147" spans="1:4" s="3" customFormat="1" ht="17.25" x14ac:dyDescent="0.3">
      <c r="A147" s="10">
        <v>1</v>
      </c>
      <c r="B147" s="11" t="s">
        <v>53</v>
      </c>
      <c r="C147" s="21"/>
      <c r="D147" s="21"/>
    </row>
    <row r="148" spans="1:4" s="3" customFormat="1" ht="17.25" x14ac:dyDescent="0.3">
      <c r="A148" s="10">
        <v>2</v>
      </c>
      <c r="B148" s="11" t="s">
        <v>88</v>
      </c>
      <c r="C148" s="21"/>
      <c r="D148" s="21"/>
    </row>
    <row r="149" spans="1:4" s="3" customFormat="1" ht="17.25" x14ac:dyDescent="0.3">
      <c r="A149" s="10">
        <v>3</v>
      </c>
      <c r="B149" s="11" t="s">
        <v>54</v>
      </c>
      <c r="C149" s="21"/>
      <c r="D149" s="21"/>
    </row>
    <row r="150" spans="1:4" s="3" customFormat="1" ht="17.25" x14ac:dyDescent="0.3">
      <c r="A150" s="10">
        <v>4</v>
      </c>
      <c r="B150" s="11" t="s">
        <v>55</v>
      </c>
      <c r="C150" s="21"/>
      <c r="D150" s="21"/>
    </row>
    <row r="151" spans="1:4" s="3" customFormat="1" ht="17.25" x14ac:dyDescent="0.3">
      <c r="A151" s="10">
        <v>5</v>
      </c>
      <c r="B151" s="11" t="s">
        <v>56</v>
      </c>
      <c r="C151" s="21"/>
      <c r="D151" s="21"/>
    </row>
    <row r="152" spans="1:4" s="3" customFormat="1" ht="17.25" x14ac:dyDescent="0.3">
      <c r="A152" s="10">
        <v>6</v>
      </c>
      <c r="B152" s="11" t="s">
        <v>57</v>
      </c>
      <c r="C152" s="12">
        <f>SUM(C153:C162)</f>
        <v>0</v>
      </c>
      <c r="D152" s="12"/>
    </row>
    <row r="153" spans="1:4" s="3" customFormat="1" ht="17.25" x14ac:dyDescent="0.3">
      <c r="A153" s="14" t="s">
        <v>58</v>
      </c>
      <c r="B153" s="15" t="s">
        <v>59</v>
      </c>
      <c r="C153" s="18"/>
      <c r="D153" s="18"/>
    </row>
    <row r="154" spans="1:4" s="3" customFormat="1" ht="17.25" x14ac:dyDescent="0.3">
      <c r="A154" s="14" t="s">
        <v>60</v>
      </c>
      <c r="B154" s="15" t="s">
        <v>61</v>
      </c>
      <c r="C154" s="17"/>
      <c r="D154" s="17"/>
    </row>
    <row r="155" spans="1:4" s="3" customFormat="1" ht="17.25" x14ac:dyDescent="0.3">
      <c r="A155" s="14" t="s">
        <v>62</v>
      </c>
      <c r="B155" s="15" t="s">
        <v>63</v>
      </c>
      <c r="C155" s="18"/>
      <c r="D155" s="18"/>
    </row>
    <row r="156" spans="1:4" s="3" customFormat="1" ht="17.25" x14ac:dyDescent="0.3">
      <c r="A156" s="14" t="s">
        <v>64</v>
      </c>
      <c r="B156" s="15" t="s">
        <v>65</v>
      </c>
      <c r="C156" s="18"/>
      <c r="D156" s="18"/>
    </row>
    <row r="157" spans="1:4" s="3" customFormat="1" ht="17.25" x14ac:dyDescent="0.3">
      <c r="A157" s="14" t="s">
        <v>66</v>
      </c>
      <c r="B157" s="15" t="s">
        <v>10</v>
      </c>
      <c r="C157" s="18"/>
      <c r="D157" s="18"/>
    </row>
    <row r="158" spans="1:4" s="3" customFormat="1" ht="17.25" x14ac:dyDescent="0.3">
      <c r="A158" s="14" t="s">
        <v>67</v>
      </c>
      <c r="B158" s="15" t="s">
        <v>68</v>
      </c>
      <c r="C158" s="18"/>
      <c r="D158" s="18"/>
    </row>
    <row r="159" spans="1:4" s="3" customFormat="1" ht="17.25" x14ac:dyDescent="0.3">
      <c r="A159" s="14" t="s">
        <v>69</v>
      </c>
      <c r="B159" s="15" t="s">
        <v>70</v>
      </c>
      <c r="C159" s="18"/>
      <c r="D159" s="18"/>
    </row>
    <row r="160" spans="1:4" s="3" customFormat="1" ht="17.25" x14ac:dyDescent="0.3">
      <c r="A160" s="14" t="s">
        <v>71</v>
      </c>
      <c r="B160" s="15" t="s">
        <v>72</v>
      </c>
      <c r="C160" s="18"/>
      <c r="D160" s="18"/>
    </row>
    <row r="161" spans="1:4" s="3" customFormat="1" ht="17.25" x14ac:dyDescent="0.3">
      <c r="A161" s="14" t="s">
        <v>73</v>
      </c>
      <c r="B161" s="15" t="s">
        <v>74</v>
      </c>
      <c r="C161" s="18"/>
      <c r="D161" s="18"/>
    </row>
    <row r="162" spans="1:4" s="3" customFormat="1" ht="17.25" x14ac:dyDescent="0.3">
      <c r="A162" s="14" t="s">
        <v>75</v>
      </c>
      <c r="B162" s="15" t="s">
        <v>76</v>
      </c>
      <c r="C162" s="18"/>
      <c r="D162" s="18"/>
    </row>
    <row r="163" spans="1:4" s="3" customFormat="1" ht="17.25" x14ac:dyDescent="0.3">
      <c r="A163" s="10">
        <v>7</v>
      </c>
      <c r="B163" s="11" t="s">
        <v>77</v>
      </c>
      <c r="C163" s="13">
        <f>SUM(C164:C168)</f>
        <v>0</v>
      </c>
      <c r="D163" s="13"/>
    </row>
    <row r="164" spans="1:4" s="3" customFormat="1" ht="17.25" x14ac:dyDescent="0.3">
      <c r="A164" s="14" t="s">
        <v>78</v>
      </c>
      <c r="B164" s="15" t="s">
        <v>79</v>
      </c>
      <c r="C164" s="18"/>
      <c r="D164" s="18"/>
    </row>
    <row r="165" spans="1:4" s="3" customFormat="1" ht="17.25" x14ac:dyDescent="0.3">
      <c r="A165" s="14" t="s">
        <v>80</v>
      </c>
      <c r="B165" s="15" t="s">
        <v>89</v>
      </c>
      <c r="C165" s="18"/>
      <c r="D165" s="18"/>
    </row>
    <row r="166" spans="1:4" s="3" customFormat="1" ht="17.25" x14ac:dyDescent="0.3">
      <c r="A166" s="14" t="s">
        <v>81</v>
      </c>
      <c r="B166" s="15" t="s">
        <v>82</v>
      </c>
      <c r="C166" s="18"/>
      <c r="D166" s="18"/>
    </row>
    <row r="167" spans="1:4" s="3" customFormat="1" ht="17.25" x14ac:dyDescent="0.3">
      <c r="A167" s="14" t="s">
        <v>83</v>
      </c>
      <c r="B167" s="15" t="s">
        <v>84</v>
      </c>
      <c r="C167" s="18"/>
      <c r="D167" s="18"/>
    </row>
    <row r="168" spans="1:4" s="3" customFormat="1" ht="17.25" x14ac:dyDescent="0.3">
      <c r="A168" s="14" t="s">
        <v>85</v>
      </c>
      <c r="B168" s="15" t="s">
        <v>90</v>
      </c>
      <c r="C168" s="16"/>
      <c r="D168" s="16"/>
    </row>
    <row r="169" spans="1:4" s="3" customFormat="1" ht="17.25" x14ac:dyDescent="0.3">
      <c r="A169" s="10">
        <v>8</v>
      </c>
      <c r="B169" s="11" t="s">
        <v>91</v>
      </c>
      <c r="C169" s="21"/>
      <c r="D169" s="21"/>
    </row>
    <row r="170" spans="1:4" s="3" customFormat="1" ht="17.25" x14ac:dyDescent="0.3">
      <c r="A170" s="4" t="s">
        <v>20</v>
      </c>
      <c r="B170" s="5" t="s">
        <v>110</v>
      </c>
      <c r="C170" s="6"/>
      <c r="D170" s="6"/>
    </row>
    <row r="171" spans="1:4" s="3" customFormat="1" ht="17.25" x14ac:dyDescent="0.3">
      <c r="A171" s="4" t="s">
        <v>21</v>
      </c>
      <c r="B171" s="5" t="s">
        <v>22</v>
      </c>
      <c r="C171" s="22"/>
      <c r="D171" s="22"/>
    </row>
    <row r="172" spans="1:4" s="3" customFormat="1" ht="17.25" x14ac:dyDescent="0.3">
      <c r="A172" s="4" t="s">
        <v>23</v>
      </c>
      <c r="B172" s="5" t="s">
        <v>24</v>
      </c>
      <c r="C172" s="6"/>
      <c r="D172" s="6"/>
    </row>
    <row r="173" spans="1:4" s="3" customFormat="1" ht="17.25" x14ac:dyDescent="0.3"/>
    <row r="174" spans="1:4" s="3" customFormat="1" ht="17.25" x14ac:dyDescent="0.3"/>
    <row r="175" spans="1:4" s="3" customFormat="1" ht="17.25" x14ac:dyDescent="0.3"/>
    <row r="176" spans="1:4" s="3" customFormat="1" ht="17.25" x14ac:dyDescent="0.3"/>
    <row r="177" s="3" customFormat="1" ht="17.25" x14ac:dyDescent="0.3"/>
    <row r="178" s="3" customFormat="1" ht="17.25" x14ac:dyDescent="0.3"/>
    <row r="179" s="3" customFormat="1" ht="17.25" x14ac:dyDescent="0.3"/>
    <row r="180" s="3" customFormat="1" ht="17.25" x14ac:dyDescent="0.3"/>
    <row r="181" s="3" customFormat="1" ht="17.25" x14ac:dyDescent="0.3"/>
    <row r="182" s="3" customFormat="1" ht="17.25" x14ac:dyDescent="0.3"/>
    <row r="183" s="3" customFormat="1" ht="17.25" x14ac:dyDescent="0.3"/>
    <row r="184" s="3" customFormat="1" ht="17.25" x14ac:dyDescent="0.3"/>
    <row r="185" s="3" customFormat="1" ht="17.25" x14ac:dyDescent="0.3"/>
    <row r="186" s="3" customFormat="1" ht="17.25" x14ac:dyDescent="0.3"/>
    <row r="187" s="3" customFormat="1" ht="17.25" x14ac:dyDescent="0.3"/>
    <row r="188" s="3" customFormat="1" ht="17.25" x14ac:dyDescent="0.3"/>
    <row r="189" s="3" customFormat="1" ht="17.25" x14ac:dyDescent="0.3"/>
    <row r="190" s="3" customFormat="1" ht="17.25" x14ac:dyDescent="0.3"/>
    <row r="191" s="3" customFormat="1" ht="17.25" x14ac:dyDescent="0.3"/>
    <row r="192" s="3" customFormat="1" ht="17.25" x14ac:dyDescent="0.3"/>
    <row r="193" s="3" customFormat="1" ht="17.25" x14ac:dyDescent="0.3"/>
    <row r="194" s="3" customFormat="1" ht="17.25" x14ac:dyDescent="0.3"/>
    <row r="195" s="3" customFormat="1" ht="17.25" x14ac:dyDescent="0.3"/>
    <row r="196" s="3" customFormat="1" ht="17.25" x14ac:dyDescent="0.3"/>
    <row r="197" s="3" customFormat="1" ht="17.25" x14ac:dyDescent="0.3"/>
    <row r="198" s="3" customFormat="1" ht="17.25" x14ac:dyDescent="0.3"/>
    <row r="199" s="3" customFormat="1" ht="17.25" x14ac:dyDescent="0.3"/>
    <row r="200" s="3" customFormat="1" ht="17.25" x14ac:dyDescent="0.3"/>
    <row r="201" s="3" customFormat="1" ht="17.25" x14ac:dyDescent="0.3"/>
    <row r="202" s="3" customFormat="1" ht="17.25" x14ac:dyDescent="0.3"/>
    <row r="203" s="3" customFormat="1" ht="17.25" x14ac:dyDescent="0.3"/>
    <row r="204" s="3" customFormat="1" ht="17.25" x14ac:dyDescent="0.3"/>
    <row r="205" s="3" customFormat="1" ht="17.25" x14ac:dyDescent="0.3"/>
    <row r="206" s="3" customFormat="1" ht="17.25" x14ac:dyDescent="0.3"/>
    <row r="207" s="3" customFormat="1" ht="17.25" x14ac:dyDescent="0.3"/>
    <row r="208" s="3" customFormat="1" ht="17.25" x14ac:dyDescent="0.3"/>
    <row r="209" s="3" customFormat="1" ht="17.25" x14ac:dyDescent="0.3"/>
    <row r="210" s="3" customFormat="1" ht="17.25" x14ac:dyDescent="0.3"/>
    <row r="211" s="3" customFormat="1" ht="17.25" x14ac:dyDescent="0.3"/>
    <row r="212" s="3" customFormat="1" ht="17.25" x14ac:dyDescent="0.3"/>
    <row r="213" s="3" customFormat="1" ht="17.25" x14ac:dyDescent="0.3"/>
    <row r="214" s="3" customFormat="1" ht="17.25" x14ac:dyDescent="0.3"/>
    <row r="215" s="3" customFormat="1" ht="17.25" x14ac:dyDescent="0.3"/>
    <row r="216" s="3" customFormat="1" ht="17.25" x14ac:dyDescent="0.3"/>
    <row r="217" s="3" customFormat="1" ht="17.25" x14ac:dyDescent="0.3"/>
    <row r="218" s="3" customFormat="1" ht="17.25" x14ac:dyDescent="0.3"/>
    <row r="219" s="3" customFormat="1" ht="17.25" x14ac:dyDescent="0.3"/>
    <row r="220" s="3" customFormat="1" ht="17.25" x14ac:dyDescent="0.3"/>
    <row r="221" s="3" customFormat="1" ht="17.25" x14ac:dyDescent="0.3"/>
    <row r="222" s="3" customFormat="1" ht="17.25" x14ac:dyDescent="0.3"/>
    <row r="223" s="3" customFormat="1" ht="17.25" x14ac:dyDescent="0.3"/>
    <row r="224" s="3" customFormat="1" ht="17.25" x14ac:dyDescent="0.3"/>
    <row r="225" s="3" customFormat="1" ht="17.25" x14ac:dyDescent="0.3"/>
    <row r="226" s="3" customFormat="1" ht="17.25" x14ac:dyDescent="0.3"/>
    <row r="227" s="3" customFormat="1" ht="17.25" x14ac:dyDescent="0.3"/>
    <row r="228" s="3" customFormat="1" ht="17.25" x14ac:dyDescent="0.3"/>
    <row r="229" s="3" customFormat="1" ht="17.25" x14ac:dyDescent="0.3"/>
    <row r="230" s="3" customFormat="1" ht="17.25" x14ac:dyDescent="0.3"/>
    <row r="231" s="3" customFormat="1" ht="17.25" x14ac:dyDescent="0.3"/>
    <row r="232" s="3" customFormat="1" ht="17.25" x14ac:dyDescent="0.3"/>
    <row r="233" s="3" customFormat="1" ht="17.25" x14ac:dyDescent="0.3"/>
    <row r="234" s="3" customFormat="1" ht="17.25" x14ac:dyDescent="0.3"/>
    <row r="235" s="3" customFormat="1" ht="17.25" x14ac:dyDescent="0.3"/>
    <row r="236" s="3" customFormat="1" ht="17.25" x14ac:dyDescent="0.3"/>
    <row r="237" s="3" customFormat="1" ht="17.25" x14ac:dyDescent="0.3"/>
    <row r="238" s="3" customFormat="1" ht="17.25" x14ac:dyDescent="0.3"/>
    <row r="239" s="3" customFormat="1" ht="17.25" x14ac:dyDescent="0.3"/>
    <row r="240" s="3" customFormat="1" ht="17.25" x14ac:dyDescent="0.3"/>
    <row r="241" s="3" customFormat="1" ht="17.25" x14ac:dyDescent="0.3"/>
    <row r="242" s="3" customFormat="1" ht="17.25" x14ac:dyDescent="0.3"/>
    <row r="243" s="3" customFormat="1" ht="17.25" x14ac:dyDescent="0.3"/>
    <row r="244" s="3" customFormat="1" ht="17.25" x14ac:dyDescent="0.3"/>
    <row r="245" s="3" customFormat="1" ht="17.25" x14ac:dyDescent="0.3"/>
    <row r="246" s="3" customFormat="1" ht="17.25" x14ac:dyDescent="0.3"/>
    <row r="247" s="3" customFormat="1" ht="17.25" x14ac:dyDescent="0.3"/>
    <row r="248" s="3" customFormat="1" ht="17.25" x14ac:dyDescent="0.3"/>
    <row r="249" s="3" customFormat="1" ht="17.25" x14ac:dyDescent="0.3"/>
    <row r="250" s="3" customFormat="1" ht="17.25" x14ac:dyDescent="0.3"/>
    <row r="251" s="3" customFormat="1" ht="17.25" x14ac:dyDescent="0.3"/>
    <row r="252" s="3" customFormat="1" ht="17.25" x14ac:dyDescent="0.3"/>
    <row r="253" s="3" customFormat="1" ht="17.25" x14ac:dyDescent="0.3"/>
    <row r="254" s="3" customFormat="1" ht="17.25" x14ac:dyDescent="0.3"/>
    <row r="255" s="3" customFormat="1" ht="17.25" x14ac:dyDescent="0.3"/>
    <row r="256" s="3" customFormat="1" ht="17.25" x14ac:dyDescent="0.3"/>
    <row r="257" s="3" customFormat="1" ht="17.25" x14ac:dyDescent="0.3"/>
    <row r="258" s="3" customFormat="1" ht="17.25" x14ac:dyDescent="0.3"/>
    <row r="259" s="3" customFormat="1" ht="17.25" x14ac:dyDescent="0.3"/>
    <row r="260" s="3" customFormat="1" ht="17.25" x14ac:dyDescent="0.3"/>
    <row r="261" s="3" customFormat="1" ht="17.25" x14ac:dyDescent="0.3"/>
    <row r="262" s="3" customFormat="1" ht="17.25" x14ac:dyDescent="0.3"/>
    <row r="263" s="3" customFormat="1" ht="17.25" x14ac:dyDescent="0.3"/>
    <row r="264" s="3" customFormat="1" ht="17.25" x14ac:dyDescent="0.3"/>
    <row r="265" s="3" customFormat="1" ht="17.25" x14ac:dyDescent="0.3"/>
    <row r="266" s="3" customFormat="1" ht="17.25" x14ac:dyDescent="0.3"/>
    <row r="267" s="3" customFormat="1" ht="17.25" x14ac:dyDescent="0.3"/>
    <row r="268" s="3" customFormat="1" ht="17.25" x14ac:dyDescent="0.3"/>
    <row r="269" s="3" customFormat="1" ht="17.25" x14ac:dyDescent="0.3"/>
    <row r="270" s="3" customFormat="1" ht="17.25" x14ac:dyDescent="0.3"/>
    <row r="271" s="3" customFormat="1" ht="17.25" x14ac:dyDescent="0.3"/>
    <row r="272" s="3" customFormat="1" ht="17.25" x14ac:dyDescent="0.3"/>
    <row r="273" s="3" customFormat="1" ht="17.25" x14ac:dyDescent="0.3"/>
    <row r="274" s="3" customFormat="1" ht="17.25" x14ac:dyDescent="0.3"/>
    <row r="275" s="3" customFormat="1" ht="17.25" x14ac:dyDescent="0.3"/>
    <row r="276" s="3" customFormat="1" ht="17.25" x14ac:dyDescent="0.3"/>
    <row r="277" s="3" customFormat="1" ht="17.25" x14ac:dyDescent="0.3"/>
    <row r="278" s="3" customFormat="1" ht="17.25" x14ac:dyDescent="0.3"/>
    <row r="279" s="3" customFormat="1" ht="17.25" x14ac:dyDescent="0.3"/>
    <row r="280" s="3" customFormat="1" ht="17.25" x14ac:dyDescent="0.3"/>
    <row r="281" s="3" customFormat="1" ht="17.25" x14ac:dyDescent="0.3"/>
    <row r="282" s="3" customFormat="1" ht="17.25" x14ac:dyDescent="0.3"/>
    <row r="283" s="3" customFormat="1" ht="17.25" x14ac:dyDescent="0.3"/>
    <row r="284" s="3" customFormat="1" ht="17.25" x14ac:dyDescent="0.3"/>
    <row r="285" s="3" customFormat="1" ht="17.25" x14ac:dyDescent="0.3"/>
    <row r="286" s="3" customFormat="1" ht="17.25" x14ac:dyDescent="0.3"/>
    <row r="287" s="3" customFormat="1" ht="17.25" x14ac:dyDescent="0.3"/>
    <row r="288" s="3" customFormat="1" ht="17.25" x14ac:dyDescent="0.3"/>
    <row r="289" s="3" customFormat="1" ht="17.25" x14ac:dyDescent="0.3"/>
    <row r="290" s="3" customFormat="1" ht="17.25" x14ac:dyDescent="0.3"/>
    <row r="291" s="3" customFormat="1" ht="17.25" x14ac:dyDescent="0.3"/>
    <row r="292" s="3" customFormat="1" ht="17.25" x14ac:dyDescent="0.3"/>
    <row r="293" s="3" customFormat="1" ht="17.25" x14ac:dyDescent="0.3"/>
    <row r="294" s="3" customFormat="1" ht="17.25" x14ac:dyDescent="0.3"/>
    <row r="295" s="3" customFormat="1" ht="17.25" x14ac:dyDescent="0.3"/>
    <row r="296" s="3" customFormat="1" ht="17.25" x14ac:dyDescent="0.3"/>
    <row r="297" s="3" customFormat="1" ht="17.25" x14ac:dyDescent="0.3"/>
    <row r="298" s="3" customFormat="1" ht="17.25" x14ac:dyDescent="0.3"/>
    <row r="299" s="3" customFormat="1" ht="17.25" x14ac:dyDescent="0.3"/>
    <row r="300" s="3" customFormat="1" ht="17.25" x14ac:dyDescent="0.3"/>
    <row r="301" s="3" customFormat="1" ht="17.25" x14ac:dyDescent="0.3"/>
    <row r="302" s="3" customFormat="1" ht="17.25" x14ac:dyDescent="0.3"/>
    <row r="303" s="3" customFormat="1" ht="17.25" x14ac:dyDescent="0.3"/>
    <row r="304" s="3" customFormat="1" ht="17.25" x14ac:dyDescent="0.3"/>
    <row r="305" s="3" customFormat="1" ht="17.25" x14ac:dyDescent="0.3"/>
    <row r="306" s="3" customFormat="1" ht="17.25" x14ac:dyDescent="0.3"/>
    <row r="307" s="3" customFormat="1" ht="17.25" x14ac:dyDescent="0.3"/>
    <row r="308" s="3" customFormat="1" ht="17.25" x14ac:dyDescent="0.3"/>
    <row r="309" s="3" customFormat="1" ht="17.25" x14ac:dyDescent="0.3"/>
    <row r="310" s="3" customFormat="1" ht="17.25" x14ac:dyDescent="0.3"/>
    <row r="311" s="3" customFormat="1" ht="17.25" x14ac:dyDescent="0.3"/>
    <row r="312" s="3" customFormat="1" ht="17.25" x14ac:dyDescent="0.3"/>
    <row r="313" s="3" customFormat="1" ht="17.25" x14ac:dyDescent="0.3"/>
    <row r="314" s="3" customFormat="1" ht="17.25" x14ac:dyDescent="0.3"/>
    <row r="315" s="3" customFormat="1" ht="17.25" x14ac:dyDescent="0.3"/>
    <row r="316" s="3" customFormat="1" ht="17.25" x14ac:dyDescent="0.3"/>
    <row r="317" s="3" customFormat="1" ht="17.25" x14ac:dyDescent="0.3"/>
    <row r="318" s="3" customFormat="1" ht="17.25" x14ac:dyDescent="0.3"/>
    <row r="319" s="3" customFormat="1" ht="17.25" x14ac:dyDescent="0.3"/>
    <row r="320" s="3" customFormat="1" ht="17.25" x14ac:dyDescent="0.3"/>
    <row r="321" s="3" customFormat="1" ht="17.25" x14ac:dyDescent="0.3"/>
    <row r="322" s="3" customFormat="1" ht="17.25" x14ac:dyDescent="0.3"/>
    <row r="323" s="3" customFormat="1" ht="17.25" x14ac:dyDescent="0.3"/>
    <row r="324" s="3" customFormat="1" ht="17.25" x14ac:dyDescent="0.3"/>
    <row r="325" s="3" customFormat="1" ht="17.25" x14ac:dyDescent="0.3"/>
    <row r="326" s="3" customFormat="1" ht="17.25" x14ac:dyDescent="0.3"/>
    <row r="327" s="3" customFormat="1" ht="17.25" x14ac:dyDescent="0.3"/>
    <row r="328" s="3" customFormat="1" ht="17.25" x14ac:dyDescent="0.3"/>
    <row r="329" s="3" customFormat="1" ht="17.25" x14ac:dyDescent="0.3"/>
    <row r="330" s="3" customFormat="1" ht="17.25" x14ac:dyDescent="0.3"/>
    <row r="331" s="3" customFormat="1" ht="17.25" x14ac:dyDescent="0.3"/>
    <row r="332" s="3" customFormat="1" ht="17.25" x14ac:dyDescent="0.3"/>
    <row r="333" s="3" customFormat="1" ht="17.25" x14ac:dyDescent="0.3"/>
    <row r="334" s="3" customFormat="1" ht="17.25" x14ac:dyDescent="0.3"/>
    <row r="335" s="3" customFormat="1" ht="17.25" x14ac:dyDescent="0.3"/>
    <row r="336" s="3" customFormat="1" ht="17.25" x14ac:dyDescent="0.3"/>
    <row r="337" s="3" customFormat="1" ht="17.25" x14ac:dyDescent="0.3"/>
    <row r="338" s="3" customFormat="1" ht="17.25" x14ac:dyDescent="0.3"/>
    <row r="339" s="3" customFormat="1" ht="17.25" x14ac:dyDescent="0.3"/>
    <row r="340" s="3" customFormat="1" ht="17.25" x14ac:dyDescent="0.3"/>
    <row r="341" s="3" customFormat="1" ht="17.25" x14ac:dyDescent="0.3"/>
    <row r="342" s="3" customFormat="1" ht="17.25" x14ac:dyDescent="0.3"/>
    <row r="343" s="3" customFormat="1" ht="17.25" x14ac:dyDescent="0.3"/>
    <row r="344" s="3" customFormat="1" ht="17.25" x14ac:dyDescent="0.3"/>
    <row r="345" s="3" customFormat="1" ht="17.25" x14ac:dyDescent="0.3"/>
    <row r="346" s="3" customFormat="1" ht="17.25" x14ac:dyDescent="0.3"/>
    <row r="347" s="3" customFormat="1" ht="17.25" x14ac:dyDescent="0.3"/>
    <row r="348" s="3" customFormat="1" ht="17.25" x14ac:dyDescent="0.3"/>
    <row r="349" s="3" customFormat="1" ht="17.25" x14ac:dyDescent="0.3"/>
    <row r="350" s="3" customFormat="1" ht="17.25" x14ac:dyDescent="0.3"/>
    <row r="351" s="3" customFormat="1" ht="17.25" x14ac:dyDescent="0.3"/>
    <row r="352" s="3" customFormat="1" ht="17.25" x14ac:dyDescent="0.3"/>
    <row r="353" s="3" customFormat="1" ht="17.25" x14ac:dyDescent="0.3"/>
    <row r="354" s="3" customFormat="1" ht="17.25" x14ac:dyDescent="0.3"/>
  </sheetData>
  <mergeCells count="2">
    <mergeCell ref="A1:D1"/>
    <mergeCell ref="A2:D2"/>
  </mergeCells>
  <conditionalFormatting sqref="A1:A2 C3:D3">
    <cfRule type="cellIs" dxfId="9" priority="3" operator="lessThan">
      <formula>0</formula>
    </cfRule>
  </conditionalFormatting>
  <conditionalFormatting sqref="A1:B2 C1:D3">
    <cfRule type="cellIs" dxfId="8" priority="7" operator="lessThan">
      <formula>0</formula>
    </cfRule>
  </conditionalFormatting>
  <conditionalFormatting sqref="A1:B2">
    <cfRule type="cellIs" dxfId="7" priority="4" operator="equal">
      <formula>0</formula>
    </cfRule>
  </conditionalFormatting>
  <conditionalFormatting sqref="A121:D144">
    <cfRule type="expression" dxfId="6" priority="2">
      <formula>ISERROR(A121)</formula>
    </cfRule>
  </conditionalFormatting>
  <conditionalFormatting sqref="B89 D89">
    <cfRule type="cellIs" dxfId="5" priority="18" operator="equal">
      <formula>0</formula>
    </cfRule>
  </conditionalFormatting>
  <conditionalFormatting sqref="C1:D3">
    <cfRule type="cellIs" dxfId="4" priority="6" operator="equal">
      <formula>0</formula>
    </cfRule>
  </conditionalFormatting>
  <conditionalFormatting sqref="C3:D3">
    <cfRule type="cellIs" dxfId="3" priority="5" operator="lessThan">
      <formula>0</formula>
    </cfRule>
  </conditionalFormatting>
  <conditionalFormatting sqref="D95:D113 A95:B117 C114:D119 A118:A119">
    <cfRule type="expression" dxfId="2" priority="11">
      <formula>ISERROR(A95)</formula>
    </cfRule>
  </conditionalFormatting>
  <conditionalFormatting sqref="D120">
    <cfRule type="cellIs" dxfId="1" priority="23" operator="equal">
      <formula>0</formula>
    </cfRule>
    <cfRule type="cellIs" dxfId="0" priority="24" operator="lessThan">
      <formula>0</formula>
    </cfRule>
  </conditionalFormatting>
  <pageMargins left="0.7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workbookViewId="0">
      <selection activeCell="D10" sqref="D10"/>
    </sheetView>
  </sheetViews>
  <sheetFormatPr defaultRowHeight="15" x14ac:dyDescent="0.25"/>
  <cols>
    <col min="2" max="2" width="25" customWidth="1"/>
    <col min="3" max="3" width="22.28515625" customWidth="1"/>
    <col min="4" max="4" width="22.42578125" customWidth="1"/>
    <col min="5" max="5" width="17.7109375" customWidth="1"/>
    <col min="6" max="6" width="23.28515625" customWidth="1"/>
  </cols>
  <sheetData>
    <row r="1" spans="1:6" ht="16.5" x14ac:dyDescent="0.25">
      <c r="A1" s="59" t="s">
        <v>191</v>
      </c>
      <c r="B1" s="59"/>
      <c r="C1" s="59"/>
      <c r="D1" s="59"/>
      <c r="E1" s="59"/>
      <c r="F1" s="59"/>
    </row>
    <row r="2" spans="1:6" ht="16.5" x14ac:dyDescent="0.25">
      <c r="A2" s="54"/>
      <c r="B2" s="54"/>
      <c r="C2" s="54"/>
      <c r="D2" s="54"/>
      <c r="E2" s="54"/>
      <c r="F2" s="54"/>
    </row>
    <row r="3" spans="1:6" ht="32.25" customHeight="1" x14ac:dyDescent="0.25">
      <c r="A3" s="40" t="s">
        <v>0</v>
      </c>
      <c r="B3" s="40" t="s">
        <v>185</v>
      </c>
      <c r="C3" s="40" t="s">
        <v>186</v>
      </c>
      <c r="D3" s="41" t="s">
        <v>187</v>
      </c>
      <c r="E3" s="41" t="s">
        <v>188</v>
      </c>
      <c r="F3" s="41" t="s">
        <v>189</v>
      </c>
    </row>
    <row r="4" spans="1:6" ht="32.25" customHeight="1" x14ac:dyDescent="0.25">
      <c r="A4" s="61" t="s">
        <v>3</v>
      </c>
      <c r="B4" s="61" t="s">
        <v>196</v>
      </c>
      <c r="C4" s="61"/>
      <c r="D4" s="62"/>
      <c r="E4" s="62"/>
      <c r="F4" s="62"/>
    </row>
    <row r="5" spans="1:6" ht="16.5" x14ac:dyDescent="0.25">
      <c r="A5" s="42">
        <v>1</v>
      </c>
      <c r="B5" s="43" t="s">
        <v>203</v>
      </c>
      <c r="C5" s="44" t="s">
        <v>88</v>
      </c>
      <c r="D5" s="45"/>
      <c r="E5" s="45">
        <f>+D5*0.08</f>
        <v>0</v>
      </c>
      <c r="F5" s="45">
        <f>+D5+E5</f>
        <v>0</v>
      </c>
    </row>
    <row r="6" spans="1:6" ht="33" x14ac:dyDescent="0.25">
      <c r="A6" s="42">
        <v>2</v>
      </c>
      <c r="B6" s="46" t="s">
        <v>198</v>
      </c>
      <c r="C6" s="44" t="s">
        <v>76</v>
      </c>
      <c r="D6" s="47"/>
      <c r="E6" s="45">
        <f>+D6*0.08</f>
        <v>0</v>
      </c>
      <c r="F6" s="45">
        <f>+D6+E6</f>
        <v>0</v>
      </c>
    </row>
    <row r="7" spans="1:6" ht="33" x14ac:dyDescent="0.25">
      <c r="A7" s="42">
        <v>3</v>
      </c>
      <c r="B7" s="46" t="s">
        <v>192</v>
      </c>
      <c r="C7" s="44" t="s">
        <v>70</v>
      </c>
      <c r="D7" s="47"/>
      <c r="E7" s="45"/>
      <c r="F7" s="45">
        <f>+D7</f>
        <v>0</v>
      </c>
    </row>
    <row r="8" spans="1:6" ht="33" x14ac:dyDescent="0.25">
      <c r="A8" s="42">
        <v>5</v>
      </c>
      <c r="B8" s="46" t="s">
        <v>199</v>
      </c>
      <c r="C8" s="44" t="s">
        <v>76</v>
      </c>
      <c r="D8" s="47"/>
      <c r="E8" s="48"/>
      <c r="F8" s="45"/>
    </row>
    <row r="9" spans="1:6" ht="33" x14ac:dyDescent="0.25">
      <c r="A9" s="42">
        <v>6</v>
      </c>
      <c r="B9" s="46" t="s">
        <v>193</v>
      </c>
      <c r="C9" s="44" t="s">
        <v>65</v>
      </c>
      <c r="D9" s="47"/>
      <c r="E9" s="45"/>
      <c r="F9" s="45"/>
    </row>
    <row r="10" spans="1:6" ht="33" x14ac:dyDescent="0.25">
      <c r="A10" s="42">
        <v>7</v>
      </c>
      <c r="B10" s="46" t="s">
        <v>194</v>
      </c>
      <c r="C10" s="44" t="s">
        <v>76</v>
      </c>
      <c r="D10" s="50"/>
      <c r="E10" s="51"/>
      <c r="F10" s="45"/>
    </row>
    <row r="11" spans="1:6" ht="16.5" x14ac:dyDescent="0.25">
      <c r="A11" s="42">
        <v>8</v>
      </c>
      <c r="B11" s="49" t="s">
        <v>197</v>
      </c>
      <c r="C11" s="44"/>
      <c r="D11" s="52"/>
      <c r="E11" s="52"/>
      <c r="F11" s="45"/>
    </row>
    <row r="12" spans="1:6" ht="16.5" x14ac:dyDescent="0.25">
      <c r="A12" s="42"/>
      <c r="B12" s="49"/>
      <c r="C12" s="44"/>
      <c r="D12" s="52"/>
      <c r="E12" s="52"/>
      <c r="F12" s="45"/>
    </row>
    <row r="13" spans="1:6" ht="28.5" x14ac:dyDescent="0.25">
      <c r="A13" s="64" t="s">
        <v>4</v>
      </c>
      <c r="B13" s="65" t="s">
        <v>200</v>
      </c>
      <c r="C13" s="66"/>
      <c r="D13" s="67"/>
      <c r="E13" s="67"/>
      <c r="F13" s="68"/>
    </row>
    <row r="14" spans="1:6" ht="16.5" x14ac:dyDescent="0.25">
      <c r="A14" s="42">
        <v>1</v>
      </c>
      <c r="B14" s="49"/>
      <c r="C14" s="44"/>
      <c r="D14" s="52"/>
      <c r="E14" s="52"/>
      <c r="F14" s="45"/>
    </row>
    <row r="15" spans="1:6" ht="16.5" x14ac:dyDescent="0.25">
      <c r="A15" s="42">
        <v>2</v>
      </c>
      <c r="B15" s="49"/>
      <c r="C15" s="44"/>
      <c r="D15" s="52"/>
      <c r="E15" s="52"/>
      <c r="F15" s="45"/>
    </row>
    <row r="16" spans="1:6" ht="16.5" x14ac:dyDescent="0.25">
      <c r="A16" s="42"/>
      <c r="B16" s="49"/>
      <c r="C16" s="44"/>
      <c r="D16" s="52"/>
      <c r="E16" s="52"/>
      <c r="F16" s="45"/>
    </row>
    <row r="17" spans="1:6" ht="16.5" x14ac:dyDescent="0.25">
      <c r="A17" s="64" t="s">
        <v>5</v>
      </c>
      <c r="B17" s="65" t="s">
        <v>201</v>
      </c>
      <c r="C17" s="66"/>
      <c r="D17" s="67"/>
      <c r="E17" s="67"/>
      <c r="F17" s="68"/>
    </row>
    <row r="18" spans="1:6" ht="16.5" x14ac:dyDescent="0.25">
      <c r="A18" s="64"/>
      <c r="B18" s="63" t="s">
        <v>202</v>
      </c>
      <c r="C18" s="66"/>
      <c r="D18" s="67"/>
      <c r="E18" s="67"/>
      <c r="F18" s="68"/>
    </row>
    <row r="19" spans="1:6" ht="16.5" x14ac:dyDescent="0.25">
      <c r="A19" s="64"/>
      <c r="B19" s="65"/>
      <c r="C19" s="66"/>
      <c r="D19" s="67"/>
      <c r="E19" s="67"/>
      <c r="F19" s="68"/>
    </row>
    <row r="20" spans="1:6" ht="16.5" x14ac:dyDescent="0.25">
      <c r="A20" s="64"/>
      <c r="B20" s="65"/>
      <c r="C20" s="66"/>
      <c r="D20" s="67"/>
      <c r="E20" s="67"/>
      <c r="F20" s="68"/>
    </row>
    <row r="21" spans="1:6" x14ac:dyDescent="0.25">
      <c r="A21" s="60" t="s">
        <v>190</v>
      </c>
      <c r="B21" s="60"/>
      <c r="C21" s="60"/>
      <c r="D21" s="69">
        <f>SUM(D5:D12,D14:D16,D18)</f>
        <v>0</v>
      </c>
      <c r="E21" s="53"/>
      <c r="F21" s="53"/>
    </row>
  </sheetData>
  <mergeCells count="2">
    <mergeCell ref="A1:F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BCN_DONVI_MOI</vt:lpstr>
      <vt:lpstr>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2024-01-17T09:23:07Z</cp:lastPrinted>
  <dcterms:created xsi:type="dcterms:W3CDTF">2015-06-05T18:17:20Z</dcterms:created>
  <dcterms:modified xsi:type="dcterms:W3CDTF">2024-02-20T07:20:21Z</dcterms:modified>
</cp:coreProperties>
</file>