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80" yWindow="-80" windowWidth="18260" windowHeight="172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1"/>
  <c r="G13"/>
  <c r="F13"/>
  <c r="E13"/>
  <c r="H18"/>
  <c r="G18"/>
  <c r="F18"/>
  <c r="E18"/>
</calcChain>
</file>

<file path=xl/sharedStrings.xml><?xml version="1.0" encoding="utf-8"?>
<sst xmlns="http://schemas.openxmlformats.org/spreadsheetml/2006/main" count="47" uniqueCount="47">
  <si>
    <t>160-1169-1-ND</t>
  </si>
  <si>
    <t>P60.4FCT-ND</t>
  </si>
  <si>
    <t>160-1167-1-ND</t>
    <phoneticPr fontId="2" type="noConversion"/>
  </si>
  <si>
    <t>160 ohm 1206</t>
    <phoneticPr fontId="2" type="noConversion"/>
  </si>
  <si>
    <t>311-576FRCT-ND</t>
    <phoneticPr fontId="2" type="noConversion"/>
  </si>
  <si>
    <t>S1113E-36-ND</t>
  </si>
  <si>
    <t>CP-1462-1-ND</t>
    <phoneticPr fontId="2" type="noConversion"/>
  </si>
  <si>
    <t>Digi-Key Part</t>
    <phoneticPr fontId="2" type="noConversion"/>
  </si>
  <si>
    <t>Part</t>
    <phoneticPr fontId="2" type="noConversion"/>
  </si>
  <si>
    <t>Description</t>
    <phoneticPr fontId="2" type="noConversion"/>
  </si>
  <si>
    <t>Quantity</t>
    <phoneticPr fontId="2" type="noConversion"/>
  </si>
  <si>
    <t>IC1</t>
    <phoneticPr fontId="2" type="noConversion"/>
  </si>
  <si>
    <t>IC2</t>
    <phoneticPr fontId="2" type="noConversion"/>
  </si>
  <si>
    <t>R2</t>
    <phoneticPr fontId="2" type="noConversion"/>
  </si>
  <si>
    <t>C1, C2</t>
    <phoneticPr fontId="2" type="noConversion"/>
  </si>
  <si>
    <t>3.3V Lin Reg</t>
    <phoneticPr fontId="2" type="noConversion"/>
  </si>
  <si>
    <t>STM32 Micro</t>
    <phoneticPr fontId="2" type="noConversion"/>
  </si>
  <si>
    <t>1uF 1206</t>
    <phoneticPr fontId="2" type="noConversion"/>
  </si>
  <si>
    <t>D1</t>
    <phoneticPr fontId="2" type="noConversion"/>
  </si>
  <si>
    <t>D2</t>
    <phoneticPr fontId="2" type="noConversion"/>
  </si>
  <si>
    <t>Green LED</t>
    <phoneticPr fontId="2" type="noConversion"/>
  </si>
  <si>
    <t>Red LED</t>
    <phoneticPr fontId="2" type="noConversion"/>
  </si>
  <si>
    <t>R1</t>
    <phoneticPr fontId="2" type="noConversion"/>
  </si>
  <si>
    <t>R3, R4</t>
    <phoneticPr fontId="2" type="noConversion"/>
  </si>
  <si>
    <t>R5, R6</t>
    <phoneticPr fontId="2" type="noConversion"/>
  </si>
  <si>
    <t>RST, BOOT</t>
    <phoneticPr fontId="2" type="noConversion"/>
  </si>
  <si>
    <t>Tact Switch</t>
    <phoneticPr fontId="2" type="noConversion"/>
  </si>
  <si>
    <t>U1</t>
    <phoneticPr fontId="2" type="noConversion"/>
  </si>
  <si>
    <t>JP1</t>
    <phoneticPr fontId="2" type="noConversion"/>
  </si>
  <si>
    <t>JP2</t>
    <phoneticPr fontId="2" type="noConversion"/>
  </si>
  <si>
    <t>FTDI Header</t>
    <phoneticPr fontId="2" type="noConversion"/>
  </si>
  <si>
    <t>RCA Conn</t>
    <phoneticPr fontId="2" type="noConversion"/>
  </si>
  <si>
    <t>JP3</t>
    <phoneticPr fontId="2" type="noConversion"/>
  </si>
  <si>
    <t>PS/2 Conn</t>
    <phoneticPr fontId="2" type="noConversion"/>
  </si>
  <si>
    <t>8MHz Res</t>
    <phoneticPr fontId="2" type="noConversion"/>
  </si>
  <si>
    <t>535-10004-1-ND</t>
  </si>
  <si>
    <t>497-6063-ND</t>
    <phoneticPr fontId="2" type="noConversion"/>
  </si>
  <si>
    <t>P249FCT-ND</t>
  </si>
  <si>
    <t>249 ohm 1206</t>
    <phoneticPr fontId="2" type="noConversion"/>
  </si>
  <si>
    <t>576 ohm 1206</t>
    <phoneticPr fontId="2" type="noConversion"/>
  </si>
  <si>
    <t>LM3480IM3-3.3CT-ND</t>
  </si>
  <si>
    <t>CP-3167-ND</t>
  </si>
  <si>
    <t>TOTAL:</t>
    <phoneticPr fontId="2" type="noConversion"/>
  </si>
  <si>
    <t>311-10.0KFRCT-ND</t>
  </si>
  <si>
    <t>10k ohm 1206</t>
    <phoneticPr fontId="2" type="noConversion"/>
  </si>
  <si>
    <t>SW262CT-ND</t>
  </si>
  <si>
    <t>445-4036-1-ND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</si>
</sst>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tabSelected="1" view="pageLayout" workbookViewId="0">
      <selection activeCell="H11" sqref="H11"/>
    </sheetView>
  </sheetViews>
  <sheetFormatPr baseColWidth="10" defaultRowHeight="13"/>
  <cols>
    <col min="1" max="1" width="8.85546875" customWidth="1"/>
    <col min="2" max="2" width="11.85546875" customWidth="1"/>
    <col min="3" max="3" width="16.85546875" customWidth="1"/>
    <col min="4" max="4" width="8.140625" customWidth="1"/>
    <col min="5" max="5" width="7.140625" customWidth="1"/>
    <col min="6" max="6" width="8.140625" customWidth="1"/>
    <col min="7" max="7" width="8" customWidth="1"/>
    <col min="8" max="8" width="9.5703125" customWidth="1"/>
  </cols>
  <sheetData>
    <row r="1" spans="1:8">
      <c r="A1" s="1" t="s">
        <v>8</v>
      </c>
      <c r="B1" s="1" t="s">
        <v>9</v>
      </c>
      <c r="C1" s="1" t="s">
        <v>7</v>
      </c>
      <c r="D1" s="1" t="s">
        <v>10</v>
      </c>
      <c r="E1" s="1">
        <v>1</v>
      </c>
      <c r="F1" s="1">
        <v>10</v>
      </c>
      <c r="G1" s="1">
        <v>100</v>
      </c>
      <c r="H1" s="1">
        <v>1000</v>
      </c>
    </row>
    <row r="2" spans="1:8">
      <c r="A2" t="s">
        <v>11</v>
      </c>
      <c r="B2" t="s">
        <v>15</v>
      </c>
      <c r="C2" t="s">
        <v>40</v>
      </c>
      <c r="D2">
        <v>1</v>
      </c>
      <c r="E2" s="2">
        <v>1.1000000000000001</v>
      </c>
      <c r="F2" s="2">
        <v>0.78300000000000003</v>
      </c>
      <c r="G2" s="2">
        <v>0.60899999999999999</v>
      </c>
      <c r="H2" s="2">
        <v>0.435</v>
      </c>
    </row>
    <row r="3" spans="1:8">
      <c r="A3" t="s">
        <v>12</v>
      </c>
      <c r="B3" t="s">
        <v>16</v>
      </c>
      <c r="C3" t="s">
        <v>36</v>
      </c>
      <c r="D3">
        <v>1</v>
      </c>
      <c r="E3" s="2">
        <v>8.1300000000000008</v>
      </c>
      <c r="F3" s="2">
        <v>7.3129999999999997</v>
      </c>
      <c r="G3" s="2">
        <v>6.0125000000000002</v>
      </c>
      <c r="H3" s="2">
        <v>4.3875000000000002</v>
      </c>
    </row>
    <row r="4" spans="1:8">
      <c r="A4" t="s">
        <v>22</v>
      </c>
      <c r="B4" t="s">
        <v>38</v>
      </c>
      <c r="C4" t="s">
        <v>37</v>
      </c>
      <c r="D4">
        <v>1</v>
      </c>
      <c r="E4" s="2">
        <v>4.3999999999999997E-2</v>
      </c>
      <c r="F4" s="2">
        <v>4.3999999999999997E-2</v>
      </c>
      <c r="G4" s="2">
        <v>2.3599999999999999E-2</v>
      </c>
      <c r="H4" s="2">
        <v>9.2800000000000001E-3</v>
      </c>
    </row>
    <row r="5" spans="1:8">
      <c r="A5" t="s">
        <v>13</v>
      </c>
      <c r="B5" t="s">
        <v>39</v>
      </c>
      <c r="C5" t="s">
        <v>4</v>
      </c>
      <c r="D5">
        <v>1</v>
      </c>
      <c r="E5" s="2">
        <v>8.2000000000000003E-2</v>
      </c>
      <c r="F5" s="2">
        <v>8.2000000000000003E-2</v>
      </c>
      <c r="G5" s="2">
        <v>4.4400000000000002E-2</v>
      </c>
      <c r="H5" s="2">
        <v>1.737E-2</v>
      </c>
    </row>
    <row r="6" spans="1:8">
      <c r="A6" t="s">
        <v>23</v>
      </c>
      <c r="B6" t="s">
        <v>44</v>
      </c>
      <c r="C6" t="s">
        <v>43</v>
      </c>
      <c r="D6">
        <v>2</v>
      </c>
      <c r="E6" s="2">
        <v>8.2000000000000003E-2</v>
      </c>
      <c r="F6" s="2">
        <v>8.2000000000000003E-2</v>
      </c>
      <c r="G6" s="2">
        <v>4.4400000000000002E-2</v>
      </c>
      <c r="H6" s="2">
        <v>1.737E-2</v>
      </c>
    </row>
    <row r="7" spans="1:8">
      <c r="A7" t="s">
        <v>24</v>
      </c>
      <c r="B7" t="s">
        <v>3</v>
      </c>
      <c r="C7" t="s">
        <v>1</v>
      </c>
      <c r="D7">
        <v>2</v>
      </c>
      <c r="E7" s="2">
        <v>2.9000000000000001E-2</v>
      </c>
      <c r="F7" s="2">
        <v>2.9000000000000001E-2</v>
      </c>
      <c r="G7" s="2">
        <v>1.5599999999999999E-2</v>
      </c>
      <c r="H7" s="2">
        <v>6.0899999999999999E-3</v>
      </c>
    </row>
    <row r="8" spans="1:8">
      <c r="A8" t="s">
        <v>14</v>
      </c>
      <c r="B8" t="s">
        <v>17</v>
      </c>
      <c r="C8" t="s">
        <v>46</v>
      </c>
      <c r="D8">
        <v>2</v>
      </c>
      <c r="E8" s="2">
        <v>0.24199999999999999</v>
      </c>
      <c r="F8" s="2">
        <v>0.24199999999999999</v>
      </c>
      <c r="G8" s="2">
        <v>0.14299999999999999</v>
      </c>
      <c r="H8" s="2">
        <v>5.7200000000000001E-2</v>
      </c>
    </row>
    <row r="9" spans="1:8">
      <c r="A9" t="s">
        <v>18</v>
      </c>
      <c r="B9" t="s">
        <v>20</v>
      </c>
      <c r="C9" t="s">
        <v>0</v>
      </c>
      <c r="D9">
        <v>1</v>
      </c>
      <c r="E9" s="2">
        <v>0.08</v>
      </c>
      <c r="F9" s="2">
        <v>7.0000000000000007E-2</v>
      </c>
      <c r="G9" s="2">
        <v>5.6000000000000001E-2</v>
      </c>
      <c r="H9" s="2">
        <v>4.9000000000000002E-2</v>
      </c>
    </row>
    <row r="10" spans="1:8">
      <c r="A10" t="s">
        <v>19</v>
      </c>
      <c r="B10" t="s">
        <v>21</v>
      </c>
      <c r="C10" t="s">
        <v>2</v>
      </c>
      <c r="D10">
        <v>1</v>
      </c>
      <c r="E10" s="2">
        <v>0.09</v>
      </c>
      <c r="F10" s="2">
        <v>7.4999999999999997E-2</v>
      </c>
      <c r="G10" s="2">
        <v>0.06</v>
      </c>
      <c r="H10" s="2">
        <v>0.06</v>
      </c>
    </row>
    <row r="11" spans="1:8">
      <c r="A11" t="s">
        <v>25</v>
      </c>
      <c r="B11" t="s">
        <v>26</v>
      </c>
      <c r="C11" t="s">
        <v>45</v>
      </c>
      <c r="D11">
        <v>2</v>
      </c>
      <c r="E11" s="2">
        <v>0.9</v>
      </c>
      <c r="F11" s="2">
        <v>0.9</v>
      </c>
      <c r="G11" s="2">
        <v>0.64580000000000004</v>
      </c>
      <c r="H11" s="2">
        <v>0.48437999999999998</v>
      </c>
    </row>
    <row r="12" spans="1:8">
      <c r="A12" t="s">
        <v>27</v>
      </c>
      <c r="B12" t="s">
        <v>34</v>
      </c>
      <c r="C12" t="s">
        <v>35</v>
      </c>
      <c r="D12">
        <v>1</v>
      </c>
      <c r="E12" s="2">
        <v>0.41</v>
      </c>
      <c r="F12" s="2">
        <v>0.35799999999999998</v>
      </c>
      <c r="G12" s="2">
        <v>0.31359999999999999</v>
      </c>
      <c r="H12" s="2">
        <v>0.154</v>
      </c>
    </row>
    <row r="13" spans="1:8">
      <c r="A13" t="s">
        <v>28</v>
      </c>
      <c r="B13" t="s">
        <v>30</v>
      </c>
      <c r="C13" t="s">
        <v>5</v>
      </c>
      <c r="D13">
        <v>1</v>
      </c>
      <c r="E13" s="2">
        <f>3.28/6</f>
        <v>0.54666666666666663</v>
      </c>
      <c r="F13" s="2">
        <f>3.28/6</f>
        <v>0.54666666666666663</v>
      </c>
      <c r="G13" s="2">
        <f>2.933/6</f>
        <v>0.48883333333333329</v>
      </c>
      <c r="H13" s="2">
        <f>2.415/6</f>
        <v>0.40250000000000002</v>
      </c>
    </row>
    <row r="14" spans="1:8">
      <c r="A14" t="s">
        <v>29</v>
      </c>
      <c r="B14" t="s">
        <v>31</v>
      </c>
      <c r="C14" t="s">
        <v>6</v>
      </c>
      <c r="D14">
        <v>1</v>
      </c>
      <c r="E14" s="2">
        <v>0.72</v>
      </c>
      <c r="F14" s="2">
        <v>0.624</v>
      </c>
      <c r="G14" s="2">
        <v>0.55920000000000003</v>
      </c>
      <c r="H14" s="2">
        <v>0.48</v>
      </c>
    </row>
    <row r="15" spans="1:8">
      <c r="A15" t="s">
        <v>32</v>
      </c>
      <c r="B15" t="s">
        <v>33</v>
      </c>
      <c r="C15" t="s">
        <v>41</v>
      </c>
      <c r="D15">
        <v>1</v>
      </c>
      <c r="E15" s="2">
        <v>1.74</v>
      </c>
      <c r="F15" s="2">
        <v>1.508</v>
      </c>
      <c r="G15" s="2">
        <v>1.1599999999999999</v>
      </c>
      <c r="H15" s="2">
        <v>0.87</v>
      </c>
    </row>
    <row r="16" spans="1:8">
      <c r="E16" s="2"/>
      <c r="F16" s="2"/>
      <c r="G16" s="2"/>
      <c r="H16" s="2"/>
    </row>
    <row r="17" spans="4:8">
      <c r="E17" s="2"/>
      <c r="F17" s="2"/>
      <c r="G17" s="2"/>
      <c r="H17" s="2"/>
    </row>
    <row r="18" spans="4:8">
      <c r="D18" s="1" t="s">
        <v>42</v>
      </c>
      <c r="E18" s="2">
        <f>SUM(D2*E2+D3*E3+D4*E4+D5*E5+D6*F6+D7*E7+D8*E8+D9*E9+D10*E10+D11*E11+D12*E12+D13*E13+D14*E14+D15*E15)</f>
        <v>15.44866666666667</v>
      </c>
      <c r="F18" s="2">
        <f>SUM(D2*F2+D3*F3+D4*F4+D5*F5+D6*G6+D7*F7+D8*F8+D9*F9+D10*F10+D11*G11+D12*F12+D13*F13+D14*F14+D15*F15)</f>
        <v>13.326066666666669</v>
      </c>
      <c r="G18" s="2">
        <f>SUM(D2*G2+D3*G3+D4*G4+D5*G5+D6*H6+D7*G7+D8*G8+D9*G9+D10*G10+D11*H11+D12*G12+D13*G13+D14*G14+D15*G15)</f>
        <v>10.647833333333335</v>
      </c>
      <c r="H18" s="2">
        <f>SUM(D2*H2+D3*H3+D4*H4+D5*H5+D6*H6+D7*H7+D8*H8+D9*H9+D10*H10+D11*H11+D12*H12+D13*H13+D14*H14+D15*H15)</f>
        <v>7.9947299999999997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Cranor</dc:creator>
  <cp:lastModifiedBy>David Cranor</cp:lastModifiedBy>
  <dcterms:created xsi:type="dcterms:W3CDTF">2010-08-25T21:21:22Z</dcterms:created>
  <dcterms:modified xsi:type="dcterms:W3CDTF">2010-08-26T06:30:42Z</dcterms:modified>
</cp:coreProperties>
</file>