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3e82af93afbbb8/Dev Area/PyPackages/packaging_dpkits/tests/"/>
    </mc:Choice>
  </mc:AlternateContent>
  <xr:revisionPtr revIDLastSave="37" documentId="8_{E9D3B3B7-6DA8-464F-8675-8F7381BEE332}" xr6:coauthVersionLast="47" xr6:coauthVersionMax="47" xr10:uidLastSave="{F228F33A-7FD3-42F1-B5DB-CB96CABE9BBE}"/>
  <bookViews>
    <workbookView xWindow="-120" yWindow="-120" windowWidth="29040" windowHeight="15720" activeTab="1" xr2:uid="{AA62EC5D-7ADB-47F7-9579-AC222F10E46E}"/>
  </bookViews>
  <sheets>
    <sheet name="T1" sheetId="1" r:id="rId1"/>
    <sheet name="T2" sheetId="2" r:id="rId2"/>
  </sheets>
  <definedNames>
    <definedName name="_xlnm.Print_Titles" localSheetId="0">'T1'!$A:$B,'T1'!$5:$6</definedName>
    <definedName name="_xlnm.Print_Titles" localSheetId="1">'T2'!$A:$B,'T2'!$6:$7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" l="1"/>
  <c r="P18" i="2"/>
  <c r="P17" i="2"/>
  <c r="O18" i="2"/>
  <c r="O19" i="2"/>
  <c r="O17" i="2"/>
  <c r="M19" i="2"/>
  <c r="M18" i="2"/>
  <c r="M17" i="2"/>
  <c r="O13" i="2"/>
  <c r="O12" i="2"/>
  <c r="O11" i="2"/>
  <c r="N9" i="2"/>
  <c r="N13" i="2"/>
  <c r="N12" i="2"/>
  <c r="N11" i="2"/>
  <c r="M13" i="2"/>
  <c r="M12" i="2"/>
  <c r="M11" i="2"/>
</calcChain>
</file>

<file path=xl/sharedStrings.xml><?xml version="1.0" encoding="utf-8"?>
<sst xmlns="http://schemas.openxmlformats.org/spreadsheetml/2006/main" count="68" uniqueCount="27">
  <si>
    <t>Table1</t>
  </si>
  <si>
    <t>Table: 2</t>
  </si>
  <si>
    <t>Level: Top</t>
  </si>
  <si>
    <t>Ghi nh?n tu?ic?a b?n</t>
  </si>
  <si>
    <t>Base</t>
  </si>
  <si>
    <t>Ít h?n 22 tu?i</t>
  </si>
  <si>
    <t>T? 22-30 tu?i</t>
  </si>
  <si>
    <t>T? 31-35 tu?i</t>
  </si>
  <si>
    <t>T? 36-39 tu?i</t>
  </si>
  <si>
    <t>H?n 39 tu?i</t>
  </si>
  <si>
    <t>T?ng thu nh?p c?a T?T C? THÀNH VIÊN trong gia ?ình b?n trong 1 tháng là kho?ng bao nhiêu?</t>
  </si>
  <si>
    <t>T? 22,500,000 VND tr? lên</t>
  </si>
  <si>
    <t>T? 13,500,000 ??n 22,499,000 VND</t>
  </si>
  <si>
    <t>T? 7,500,000 ??n 13,499,000 VND</t>
  </si>
  <si>
    <t>T? 5,500,000 ??n 7,499,000 VND</t>
  </si>
  <si>
    <t>Ít h?n 5,500,000 VND</t>
  </si>
  <si>
    <t>Ghi nh?n n?i b?n ?ang s?ng SA</t>
  </si>
  <si>
    <t>H? Chí Minh</t>
  </si>
  <si>
    <t>C?n Th?</t>
  </si>
  <si>
    <t>Cell Contents:</t>
  </si>
  <si>
    <t>- Column Percentage</t>
  </si>
  <si>
    <t>Table1 W</t>
  </si>
  <si>
    <t>Table: 3</t>
  </si>
  <si>
    <t>Weighted by: Weight_Var</t>
  </si>
  <si>
    <t>Unweighted Base</t>
  </si>
  <si>
    <t>count</t>
  </si>
  <si>
    <t>mean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</si>
</sst>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9" fontId="3" fillId="0" borderId="1" xfId="0" applyNumberFormat="1" applyFont="1" applyBorder="1" applyAlignment="1">
      <alignment horizontal="center" vertical="center" textRotation="90" wrapText="1"/>
    </xf>
    <xf numFmtId="49" fontId="3" fillId="0" borderId="0" xfId="0" applyNumberFormat="1" applyFont="1" applyBorder="1" applyAlignment="1">
      <alignment horizontal="center" vertical="center" textRotation="90" wrapText="1"/>
    </xf>
    <xf numFmtId="49" fontId="0" fillId="0" borderId="0" xfId="0" applyNumberFormat="1" applyBorder="1"/>
    <xf numFmtId="49" fontId="0" fillId="0" borderId="2" xfId="0" applyNumberFormat="1" applyBorder="1"/>
    <xf numFmtId="49" fontId="5" fillId="0" borderId="3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0" borderId="7" xfId="0" applyNumberFormat="1" applyBorder="1"/>
    <xf numFmtId="49" fontId="5" fillId="0" borderId="8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9" fontId="7" fillId="0" borderId="0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" fontId="5" fillId="0" borderId="4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" fontId="6" fillId="0" borderId="4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0" fillId="0" borderId="0" xfId="1" applyFont="1"/>
    <xf numFmtId="0" fontId="5" fillId="0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1F20-B262-42AE-9B4D-C216FD6C129B}">
  <sheetPr codeName="Sheet1"/>
  <dimension ref="A1:E21"/>
  <sheetViews>
    <sheetView workbookViewId="0">
      <selection activeCell="B6" sqref="B6:E18"/>
    </sheetView>
  </sheetViews>
  <sheetFormatPr defaultRowHeight="12.75" customHeight="1" x14ac:dyDescent="0.25"/>
  <cols>
    <col min="1" max="1" width="30.28515625" customWidth="1"/>
    <col min="2" max="2" width="35.28515625" customWidth="1"/>
  </cols>
  <sheetData>
    <row r="1" spans="1:5" ht="15.75" x14ac:dyDescent="0.25">
      <c r="A1" s="1" t="s">
        <v>0</v>
      </c>
    </row>
    <row r="2" spans="1:5" ht="15.75" x14ac:dyDescent="0.25">
      <c r="A2" s="1" t="s">
        <v>1</v>
      </c>
    </row>
    <row r="3" spans="1:5" ht="15.75" x14ac:dyDescent="0.25">
      <c r="A3" s="1" t="s">
        <v>2</v>
      </c>
    </row>
    <row r="5" spans="1:5" ht="12.75" customHeight="1" x14ac:dyDescent="0.25">
      <c r="A5" s="4"/>
      <c r="B5" s="5"/>
      <c r="C5" s="8" t="s">
        <v>16</v>
      </c>
      <c r="D5" s="9"/>
      <c r="E5" s="9"/>
    </row>
    <row r="6" spans="1:5" ht="12.75" customHeight="1" x14ac:dyDescent="0.25">
      <c r="A6" s="10"/>
      <c r="B6" s="11"/>
      <c r="C6" s="12" t="s">
        <v>4</v>
      </c>
      <c r="D6" s="13" t="s">
        <v>17</v>
      </c>
      <c r="E6" s="13" t="s">
        <v>18</v>
      </c>
    </row>
    <row r="7" spans="1:5" ht="12.75" customHeight="1" x14ac:dyDescent="0.25">
      <c r="A7" s="2" t="s">
        <v>3</v>
      </c>
      <c r="B7" s="6" t="s">
        <v>4</v>
      </c>
      <c r="C7" s="14">
        <v>150</v>
      </c>
      <c r="D7" s="15">
        <v>75</v>
      </c>
      <c r="E7" s="15">
        <v>75</v>
      </c>
    </row>
    <row r="8" spans="1:5" ht="12.75" customHeight="1" x14ac:dyDescent="0.25">
      <c r="A8" s="3"/>
      <c r="B8" s="7" t="s">
        <v>5</v>
      </c>
      <c r="C8" s="16">
        <v>0</v>
      </c>
      <c r="D8" s="17">
        <v>0</v>
      </c>
      <c r="E8" s="17">
        <v>0</v>
      </c>
    </row>
    <row r="9" spans="1:5" ht="12.75" customHeight="1" x14ac:dyDescent="0.25">
      <c r="A9" s="3"/>
      <c r="B9" s="7" t="s">
        <v>6</v>
      </c>
      <c r="C9" s="18">
        <v>0.51</v>
      </c>
      <c r="D9" s="19">
        <v>0.51</v>
      </c>
      <c r="E9" s="19">
        <v>0.51</v>
      </c>
    </row>
    <row r="10" spans="1:5" ht="12.75" customHeight="1" x14ac:dyDescent="0.25">
      <c r="A10" s="3"/>
      <c r="B10" s="7" t="s">
        <v>7</v>
      </c>
      <c r="C10" s="18">
        <v>0.25</v>
      </c>
      <c r="D10" s="19">
        <v>0.32</v>
      </c>
      <c r="E10" s="19">
        <v>0.17</v>
      </c>
    </row>
    <row r="11" spans="1:5" ht="12.75" customHeight="1" x14ac:dyDescent="0.25">
      <c r="A11" s="3"/>
      <c r="B11" s="7" t="s">
        <v>8</v>
      </c>
      <c r="C11" s="18">
        <v>0.25</v>
      </c>
      <c r="D11" s="19">
        <v>0.17</v>
      </c>
      <c r="E11" s="19">
        <v>0.32</v>
      </c>
    </row>
    <row r="12" spans="1:5" ht="12.75" customHeight="1" x14ac:dyDescent="0.25">
      <c r="A12" s="3"/>
      <c r="B12" s="7" t="s">
        <v>9</v>
      </c>
      <c r="C12" s="16">
        <v>0</v>
      </c>
      <c r="D12" s="17">
        <v>0</v>
      </c>
      <c r="E12" s="17">
        <v>0</v>
      </c>
    </row>
    <row r="13" spans="1:5" ht="12.75" customHeight="1" x14ac:dyDescent="0.25">
      <c r="A13" s="2" t="s">
        <v>10</v>
      </c>
      <c r="B13" s="6" t="s">
        <v>4</v>
      </c>
      <c r="C13" s="14">
        <v>150</v>
      </c>
      <c r="D13" s="15">
        <v>75</v>
      </c>
      <c r="E13" s="15">
        <v>75</v>
      </c>
    </row>
    <row r="14" spans="1:5" ht="12.75" customHeight="1" x14ac:dyDescent="0.25">
      <c r="A14" s="3"/>
      <c r="B14" s="7" t="s">
        <v>11</v>
      </c>
      <c r="C14" s="18">
        <v>0.23</v>
      </c>
      <c r="D14" s="19">
        <v>0.25</v>
      </c>
      <c r="E14" s="19">
        <v>0.2</v>
      </c>
    </row>
    <row r="15" spans="1:5" ht="12.75" customHeight="1" x14ac:dyDescent="0.25">
      <c r="A15" s="3"/>
      <c r="B15" s="7" t="s">
        <v>12</v>
      </c>
      <c r="C15" s="18">
        <v>0.28000000000000003</v>
      </c>
      <c r="D15" s="19">
        <v>0.35</v>
      </c>
      <c r="E15" s="19">
        <v>0.21</v>
      </c>
    </row>
    <row r="16" spans="1:5" ht="12.75" customHeight="1" x14ac:dyDescent="0.25">
      <c r="A16" s="3"/>
      <c r="B16" s="7" t="s">
        <v>13</v>
      </c>
      <c r="C16" s="18">
        <v>0.49</v>
      </c>
      <c r="D16" s="19">
        <v>0.4</v>
      </c>
      <c r="E16" s="19">
        <v>0.59</v>
      </c>
    </row>
    <row r="17" spans="1:5" ht="12.75" customHeight="1" x14ac:dyDescent="0.25">
      <c r="A17" s="3"/>
      <c r="B17" s="7" t="s">
        <v>14</v>
      </c>
      <c r="C17" s="16">
        <v>0</v>
      </c>
      <c r="D17" s="17">
        <v>0</v>
      </c>
      <c r="E17" s="17">
        <v>0</v>
      </c>
    </row>
    <row r="18" spans="1:5" ht="12.75" customHeight="1" x14ac:dyDescent="0.25">
      <c r="A18" s="3"/>
      <c r="B18" s="7" t="s">
        <v>15</v>
      </c>
      <c r="C18" s="16">
        <v>0</v>
      </c>
      <c r="D18" s="17">
        <v>0</v>
      </c>
      <c r="E18" s="17">
        <v>0</v>
      </c>
    </row>
    <row r="20" spans="1:5" ht="15.75" x14ac:dyDescent="0.25">
      <c r="A20" s="1" t="s">
        <v>19</v>
      </c>
    </row>
    <row r="21" spans="1:5" ht="15.75" x14ac:dyDescent="0.25">
      <c r="A21" s="1" t="s">
        <v>20</v>
      </c>
    </row>
  </sheetData>
  <mergeCells count="3">
    <mergeCell ref="A7:A12"/>
    <mergeCell ref="A13:A18"/>
    <mergeCell ref="C5:E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8F5D-97DC-4B66-977B-198BD580EBF3}">
  <sheetPr codeName="Sheet2"/>
  <dimension ref="A1:P24"/>
  <sheetViews>
    <sheetView tabSelected="1" workbookViewId="0">
      <selection activeCell="N26" sqref="N26"/>
    </sheetView>
  </sheetViews>
  <sheetFormatPr defaultRowHeight="12.75" customHeight="1" x14ac:dyDescent="0.25"/>
  <cols>
    <col min="2" max="2" width="26.140625" bestFit="1" customWidth="1"/>
    <col min="9" max="9" width="26.140625" bestFit="1" customWidth="1"/>
  </cols>
  <sheetData>
    <row r="1" spans="1:15" ht="15.75" x14ac:dyDescent="0.25">
      <c r="A1" s="1" t="s">
        <v>21</v>
      </c>
    </row>
    <row r="2" spans="1:15" ht="15.75" x14ac:dyDescent="0.25">
      <c r="A2" s="1" t="s">
        <v>22</v>
      </c>
    </row>
    <row r="3" spans="1:15" ht="15.75" x14ac:dyDescent="0.25">
      <c r="A3" s="1" t="s">
        <v>23</v>
      </c>
    </row>
    <row r="4" spans="1:15" ht="15.75" x14ac:dyDescent="0.25">
      <c r="A4" s="1" t="s">
        <v>2</v>
      </c>
    </row>
    <row r="6" spans="1:15" ht="12.75" customHeight="1" x14ac:dyDescent="0.25">
      <c r="A6" s="4"/>
      <c r="B6" s="5"/>
      <c r="C6" s="8" t="s">
        <v>16</v>
      </c>
      <c r="D6" s="9"/>
      <c r="E6" s="9"/>
      <c r="F6" s="9"/>
    </row>
    <row r="7" spans="1:15" ht="22.5" x14ac:dyDescent="0.25">
      <c r="A7" s="10"/>
      <c r="B7" s="11"/>
      <c r="C7" s="12" t="s">
        <v>24</v>
      </c>
      <c r="D7" s="21" t="s">
        <v>4</v>
      </c>
      <c r="E7" s="13" t="s">
        <v>17</v>
      </c>
      <c r="F7" s="13" t="s">
        <v>18</v>
      </c>
      <c r="I7" s="11"/>
      <c r="J7" s="12" t="s">
        <v>4</v>
      </c>
      <c r="K7" s="13" t="s">
        <v>17</v>
      </c>
      <c r="L7" s="13" t="s">
        <v>18</v>
      </c>
    </row>
    <row r="8" spans="1:15" ht="12.75" customHeight="1" x14ac:dyDescent="0.25">
      <c r="A8" s="2" t="s">
        <v>3</v>
      </c>
      <c r="B8" s="6" t="s">
        <v>24</v>
      </c>
      <c r="C8" s="22">
        <v>150</v>
      </c>
      <c r="D8" s="24">
        <v>150</v>
      </c>
      <c r="E8" s="24">
        <v>75</v>
      </c>
      <c r="F8" s="24">
        <v>75</v>
      </c>
      <c r="M8" t="s">
        <v>25</v>
      </c>
    </row>
    <row r="9" spans="1:15" ht="12.75" customHeight="1" x14ac:dyDescent="0.25">
      <c r="A9" s="3"/>
      <c r="B9" s="20" t="s">
        <v>4</v>
      </c>
      <c r="C9" s="25">
        <v>150</v>
      </c>
      <c r="D9" s="23">
        <v>75</v>
      </c>
      <c r="E9" s="23">
        <v>37</v>
      </c>
      <c r="F9" s="23">
        <v>37</v>
      </c>
      <c r="I9" s="6" t="s">
        <v>4</v>
      </c>
      <c r="J9" s="14">
        <v>150</v>
      </c>
      <c r="K9" s="15">
        <v>75</v>
      </c>
      <c r="L9" s="15">
        <v>75</v>
      </c>
      <c r="N9">
        <f>J9*0.5</f>
        <v>75</v>
      </c>
    </row>
    <row r="10" spans="1:15" ht="12.75" customHeight="1" x14ac:dyDescent="0.25">
      <c r="A10" s="3"/>
      <c r="B10" s="7" t="s">
        <v>5</v>
      </c>
      <c r="C10" s="27">
        <v>0</v>
      </c>
      <c r="D10" s="26">
        <v>0</v>
      </c>
      <c r="E10" s="17">
        <v>0</v>
      </c>
      <c r="F10" s="17">
        <v>0</v>
      </c>
      <c r="I10" s="7" t="s">
        <v>5</v>
      </c>
      <c r="J10" s="16">
        <v>0</v>
      </c>
      <c r="K10" s="17">
        <v>0</v>
      </c>
      <c r="L10" s="17">
        <v>0</v>
      </c>
    </row>
    <row r="11" spans="1:15" ht="12.75" customHeight="1" x14ac:dyDescent="0.25">
      <c r="A11" s="3"/>
      <c r="B11" s="7" t="s">
        <v>6</v>
      </c>
      <c r="C11" s="27">
        <v>76</v>
      </c>
      <c r="D11" s="28">
        <v>0.31</v>
      </c>
      <c r="E11" s="19">
        <v>0.31</v>
      </c>
      <c r="F11" s="19">
        <v>0.31</v>
      </c>
      <c r="I11" s="7" t="s">
        <v>6</v>
      </c>
      <c r="J11" s="18">
        <v>0.51</v>
      </c>
      <c r="K11" s="19">
        <v>0.51</v>
      </c>
      <c r="L11" s="19">
        <v>0.51</v>
      </c>
      <c r="M11">
        <f>J11*150</f>
        <v>76.5</v>
      </c>
      <c r="N11">
        <f>M11*0.3</f>
        <v>22.95</v>
      </c>
      <c r="O11" s="29">
        <f>N11/$N$9</f>
        <v>0.30599999999999999</v>
      </c>
    </row>
    <row r="12" spans="1:15" ht="12.75" customHeight="1" x14ac:dyDescent="0.25">
      <c r="A12" s="3"/>
      <c r="B12" s="7" t="s">
        <v>7</v>
      </c>
      <c r="C12" s="27">
        <v>37</v>
      </c>
      <c r="D12" s="28">
        <v>0.35</v>
      </c>
      <c r="E12" s="19">
        <v>0.45</v>
      </c>
      <c r="F12" s="19">
        <v>0.24</v>
      </c>
      <c r="I12" s="7" t="s">
        <v>7</v>
      </c>
      <c r="J12" s="18">
        <v>0.25</v>
      </c>
      <c r="K12" s="19">
        <v>0.32</v>
      </c>
      <c r="L12" s="19">
        <v>0.17</v>
      </c>
      <c r="M12">
        <f>J12*150</f>
        <v>37.5</v>
      </c>
      <c r="N12">
        <f>M12*0.7</f>
        <v>26.25</v>
      </c>
      <c r="O12" s="29">
        <f>N12/$N$9</f>
        <v>0.35</v>
      </c>
    </row>
    <row r="13" spans="1:15" ht="12.75" customHeight="1" x14ac:dyDescent="0.25">
      <c r="A13" s="3"/>
      <c r="B13" s="7" t="s">
        <v>8</v>
      </c>
      <c r="C13" s="27">
        <v>37</v>
      </c>
      <c r="D13" s="28">
        <v>0.35</v>
      </c>
      <c r="E13" s="19">
        <v>0.24</v>
      </c>
      <c r="F13" s="19">
        <v>0.45</v>
      </c>
      <c r="I13" s="7" t="s">
        <v>8</v>
      </c>
      <c r="J13" s="18">
        <v>0.25</v>
      </c>
      <c r="K13" s="19">
        <v>0.17</v>
      </c>
      <c r="L13" s="19">
        <v>0.32</v>
      </c>
      <c r="M13">
        <f>J13*150</f>
        <v>37.5</v>
      </c>
      <c r="N13">
        <f>M13*0.7</f>
        <v>26.25</v>
      </c>
      <c r="O13" s="29">
        <f>N13/$N$9</f>
        <v>0.35</v>
      </c>
    </row>
    <row r="14" spans="1:15" ht="12.75" customHeight="1" x14ac:dyDescent="0.25">
      <c r="A14" s="3"/>
      <c r="B14" s="7" t="s">
        <v>9</v>
      </c>
      <c r="C14" s="27">
        <v>0</v>
      </c>
      <c r="D14" s="26">
        <v>0</v>
      </c>
      <c r="E14" s="17">
        <v>0</v>
      </c>
      <c r="F14" s="17">
        <v>0</v>
      </c>
      <c r="I14" s="7" t="s">
        <v>9</v>
      </c>
      <c r="J14" s="16">
        <v>0</v>
      </c>
      <c r="K14" s="17">
        <v>0</v>
      </c>
      <c r="L14" s="17">
        <v>0</v>
      </c>
    </row>
    <row r="15" spans="1:15" ht="12.75" customHeight="1" x14ac:dyDescent="0.25">
      <c r="A15" s="2" t="s">
        <v>10</v>
      </c>
      <c r="B15" s="6" t="s">
        <v>24</v>
      </c>
      <c r="C15" s="22">
        <v>150</v>
      </c>
      <c r="D15" s="24">
        <v>150</v>
      </c>
      <c r="E15" s="24">
        <v>75</v>
      </c>
      <c r="F15" s="24">
        <v>75</v>
      </c>
      <c r="M15" t="s">
        <v>25</v>
      </c>
    </row>
    <row r="16" spans="1:15" ht="12.75" customHeight="1" x14ac:dyDescent="0.25">
      <c r="A16" s="3"/>
      <c r="B16" s="20" t="s">
        <v>4</v>
      </c>
      <c r="C16" s="25">
        <v>150</v>
      </c>
      <c r="D16" s="23">
        <v>75</v>
      </c>
      <c r="E16" s="23">
        <v>37</v>
      </c>
      <c r="F16" s="23">
        <v>37</v>
      </c>
      <c r="I16" s="6" t="s">
        <v>4</v>
      </c>
      <c r="J16" s="14">
        <v>150</v>
      </c>
      <c r="K16" s="15">
        <v>75</v>
      </c>
      <c r="L16" s="15">
        <v>75</v>
      </c>
      <c r="M16" s="30">
        <v>75</v>
      </c>
      <c r="N16" t="s">
        <v>26</v>
      </c>
    </row>
    <row r="17" spans="1:16" ht="12.75" customHeight="1" x14ac:dyDescent="0.25">
      <c r="A17" s="3"/>
      <c r="B17" s="7" t="s">
        <v>11</v>
      </c>
      <c r="C17" s="27">
        <v>34</v>
      </c>
      <c r="D17" s="28">
        <v>0.21</v>
      </c>
      <c r="E17" s="19">
        <v>0.28999999999999998</v>
      </c>
      <c r="F17" s="19">
        <v>0.12</v>
      </c>
      <c r="I17" s="7" t="s">
        <v>11</v>
      </c>
      <c r="J17" s="18">
        <v>0.23</v>
      </c>
      <c r="K17" s="19">
        <v>0.25</v>
      </c>
      <c r="L17" s="19">
        <v>0.2</v>
      </c>
      <c r="M17">
        <f>J17*$J$16</f>
        <v>34.5</v>
      </c>
      <c r="N17">
        <v>0.45294099999999998</v>
      </c>
      <c r="O17">
        <f>M17*N17</f>
        <v>15.626464499999999</v>
      </c>
      <c r="P17" s="29">
        <f>O17/M16</f>
        <v>0.20835286</v>
      </c>
    </row>
    <row r="18" spans="1:16" ht="12.75" customHeight="1" x14ac:dyDescent="0.25">
      <c r="A18" s="3"/>
      <c r="B18" s="7" t="s">
        <v>12</v>
      </c>
      <c r="C18" s="27">
        <v>42</v>
      </c>
      <c r="D18" s="28">
        <v>0.25</v>
      </c>
      <c r="E18" s="19">
        <v>0.38</v>
      </c>
      <c r="F18" s="19">
        <v>0.13</v>
      </c>
      <c r="I18" s="7" t="s">
        <v>12</v>
      </c>
      <c r="J18" s="18">
        <v>0.28000000000000003</v>
      </c>
      <c r="K18" s="19">
        <v>0.35</v>
      </c>
      <c r="L18" s="19">
        <v>0.21</v>
      </c>
      <c r="M18">
        <f>J18*$J$16</f>
        <v>42.000000000000007</v>
      </c>
      <c r="N18">
        <v>0.45238099999999998</v>
      </c>
      <c r="O18">
        <f t="shared" ref="O18:O19" si="0">M18*N18</f>
        <v>19.000002000000002</v>
      </c>
      <c r="P18" s="29">
        <f>O18/M16</f>
        <v>0.25333336000000001</v>
      </c>
    </row>
    <row r="19" spans="1:16" ht="12.75" customHeight="1" x14ac:dyDescent="0.25">
      <c r="A19" s="3"/>
      <c r="B19" s="7" t="s">
        <v>13</v>
      </c>
      <c r="C19" s="27">
        <v>74</v>
      </c>
      <c r="D19" s="28">
        <v>0.54</v>
      </c>
      <c r="E19" s="19">
        <v>0.33</v>
      </c>
      <c r="F19" s="19">
        <v>0.75</v>
      </c>
      <c r="I19" s="7" t="s">
        <v>13</v>
      </c>
      <c r="J19" s="18">
        <v>0.49</v>
      </c>
      <c r="K19" s="19">
        <v>0.4</v>
      </c>
      <c r="L19" s="19">
        <v>0.59</v>
      </c>
      <c r="M19">
        <f>J19*$J$16</f>
        <v>73.5</v>
      </c>
      <c r="N19">
        <v>0.54324300000000003</v>
      </c>
      <c r="O19">
        <f t="shared" si="0"/>
        <v>39.928360500000004</v>
      </c>
      <c r="P19" s="29">
        <f>O19/M16</f>
        <v>0.53237814000000006</v>
      </c>
    </row>
    <row r="20" spans="1:16" ht="12.75" customHeight="1" x14ac:dyDescent="0.25">
      <c r="A20" s="3"/>
      <c r="B20" s="7" t="s">
        <v>14</v>
      </c>
      <c r="C20" s="27">
        <v>0</v>
      </c>
      <c r="D20" s="26">
        <v>0</v>
      </c>
      <c r="E20" s="17">
        <v>0</v>
      </c>
      <c r="F20" s="17">
        <v>0</v>
      </c>
      <c r="I20" s="7" t="s">
        <v>14</v>
      </c>
      <c r="J20" s="16">
        <v>0</v>
      </c>
      <c r="K20" s="17">
        <v>0</v>
      </c>
      <c r="L20" s="17">
        <v>0</v>
      </c>
    </row>
    <row r="21" spans="1:16" ht="12.75" customHeight="1" x14ac:dyDescent="0.25">
      <c r="A21" s="3"/>
      <c r="B21" s="7" t="s">
        <v>15</v>
      </c>
      <c r="C21" s="27">
        <v>0</v>
      </c>
      <c r="D21" s="26">
        <v>0</v>
      </c>
      <c r="E21" s="17">
        <v>0</v>
      </c>
      <c r="F21" s="17">
        <v>0</v>
      </c>
      <c r="I21" s="7" t="s">
        <v>15</v>
      </c>
      <c r="J21" s="16">
        <v>0</v>
      </c>
      <c r="K21" s="17">
        <v>0</v>
      </c>
      <c r="L21" s="17">
        <v>0</v>
      </c>
    </row>
    <row r="23" spans="1:16" ht="15.75" x14ac:dyDescent="0.25">
      <c r="A23" s="1" t="s">
        <v>19</v>
      </c>
    </row>
    <row r="24" spans="1:16" ht="15.75" x14ac:dyDescent="0.25">
      <c r="A24" s="1" t="s">
        <v>20</v>
      </c>
    </row>
  </sheetData>
  <mergeCells count="3">
    <mergeCell ref="A8:A14"/>
    <mergeCell ref="A15:A21"/>
    <mergeCell ref="C6:F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T1</vt:lpstr>
      <vt:lpstr>T2</vt:lpstr>
      <vt:lpstr>'T1'!Print_Titles</vt:lpstr>
      <vt:lpstr>'T2'!Print_Titles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Đào Tuấn</dc:creator>
  <cp:lastModifiedBy>Hùng Đào Tuấn</cp:lastModifiedBy>
  <dcterms:created xsi:type="dcterms:W3CDTF">2023-11-15T03:47:05Z</dcterms:created>
  <dcterms:modified xsi:type="dcterms:W3CDTF">2023-11-15T04:06:52Z</dcterms:modified>
</cp:coreProperties>
</file>